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2" sheetId="1" state="visible" r:id="rId2"/>
    <sheet name="Tabelle1" sheetId="2" state="visible" r:id="rId3"/>
  </sheets>
  <definedNames>
    <definedName function="false" hidden="false" localSheetId="0" name="ExterneDaten_1" vbProcedure="false">Tabelle2!$A$1:$AB$89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<sst xmlns="http://schemas.openxmlformats.org/spreadsheetml/2006/main" count="2051" uniqueCount="278">
  <si>
    <t xml:space="preserve">NODENAME   </t>
  </si>
  <si>
    <t xml:space="preserve">MKK_NAME </t>
  </si>
  <si>
    <t xml:space="preserve">LINENAME </t>
  </si>
  <si>
    <t xml:space="preserve">BEREICH</t>
  </si>
  <si>
    <t xml:space="preserve">KREISNUM</t>
  </si>
  <si>
    <t xml:space="preserve">MAGTYPE</t>
  </si>
  <si>
    <t xml:space="preserve">MUTTER</t>
  </si>
  <si>
    <t xml:space="preserve">LOCATION </t>
  </si>
  <si>
    <t xml:space="preserve">DEVTYPE    </t>
  </si>
  <si>
    <t xml:space="preserve">SUBTYPE</t>
  </si>
  <si>
    <t xml:space="preserve">NODEDCF       </t>
  </si>
  <si>
    <t xml:space="preserve">SECTION</t>
  </si>
  <si>
    <t xml:space="preserve">INTERFACETYPE</t>
  </si>
  <si>
    <t xml:space="preserve">IFACEID</t>
  </si>
  <si>
    <t xml:space="preserve">LINENUM</t>
  </si>
  <si>
    <t xml:space="preserve">NODEID</t>
  </si>
  <si>
    <t xml:space="preserve">SUBADDR</t>
  </si>
  <si>
    <t xml:space="preserve">DCCT</t>
  </si>
  <si>
    <t xml:space="preserve">MINDIG</t>
  </si>
  <si>
    <t xml:space="preserve">MAXDIG</t>
  </si>
  <si>
    <t xml:space="preserve">HWL </t>
  </si>
  <si>
    <t xml:space="preserve">STAT</t>
  </si>
  <si>
    <t xml:space="preserve">DYN</t>
  </si>
  <si>
    <t xml:space="preserve">RATE</t>
  </si>
  <si>
    <t xml:space="preserve">CYCLE    </t>
  </si>
  <si>
    <t xml:space="preserve">ZF</t>
  </si>
  <si>
    <t xml:space="preserve">CLASS  </t>
  </si>
  <si>
    <t xml:space="preserve">SERVER</t>
  </si>
  <si>
    <t xml:space="preserve">#                                                     </t>
  </si>
  <si>
    <t xml:space="preserve">#-------------------------------------------------------------------------------------------------------------------------</t>
  </si>
  <si>
    <t xml:space="preserve"># Karol/Walla</t>
  </si>
  <si>
    <t xml:space="preserve"> 19.12.2018: due to mirtation from PC104 to Janz-box based system names of FECs</t>
  </si>
  <si>
    <t xml:space="preserve"> CAN lines etc. have been renamed.</t>
  </si>
  <si>
    <t xml:space="preserve"># This file contains data of former lines I (now B0) and J (now B1).</t>
  </si>
  <si>
    <t xml:space="preserve"># CAN lines: former TTFCANI is now TTFCANB0</t>
  </si>
  <si>
    <t xml:space="preserve"> TTFCANJ is now TTFCANB1 </t>
  </si>
  <si>
    <t xml:space="preserve"># (see e-mail from Carola</t>
  </si>
  <si>
    <t xml:space="preserve"> 19.12.2018</t>
  </si>
  <si>
    <t xml:space="preserve"> 10:28am)</t>
  </si>
  <si>
    <t xml:space="preserve"># The FEC name is now TTFMAG-B0-B1 (former TTMAG-IJ)</t>
  </si>
  <si>
    <t xml:space="preserve"> the servers are called now ttmag-b0b1 and grpttmag-b0b1</t>
  </si>
  <si>
    <t xml:space="preserve">#----------------------------------------end of migration note------------------------------------------------------------</t>
  </si>
  <si>
    <t xml:space="preserve">#</t>
  </si>
  <si>
    <t xml:space="preserve"># NOTE: column SECTION                                </t>
  </si>
  <si>
    <t xml:space="preserve"># 0 -&gt; no section specified                           </t>
  </si>
  <si>
    <t xml:space="preserve"># Otherwise we have the following bit position:       </t>
  </si>
  <si>
    <t xml:space="preserve"># 1 -&gt; common section                                 </t>
  </si>
  <si>
    <t xml:space="preserve"># 2 -&gt; FLASH 1                                        </t>
  </si>
  <si>
    <t xml:space="preserve"># 4 -&gt; FLASH 2                                        </t>
  </si>
  <si>
    <t xml:space="preserve"># 8 -&gt; FLASHForward                                   </t>
  </si>
  <si>
    <t xml:space="preserve"># Configuration for CAN Line B0 (former I)</t>
  </si>
  <si>
    <t xml:space="preserve"> Socket CAN interface (type = 5) line socket can0</t>
  </si>
  <si>
    <t xml:space="preserve"> (can device 0)</t>
  </si>
  <si>
    <t xml:space="preserve">CRATE15    </t>
  </si>
  <si>
    <t xml:space="preserve">NONE     </t>
  </si>
  <si>
    <t xml:space="preserve">TTFCANB0 </t>
  </si>
  <si>
    <t xml:space="preserve">TTF2   </t>
  </si>
  <si>
    <t xml:space="preserve">0</t>
  </si>
  <si>
    <t xml:space="preserve">NONE    </t>
  </si>
  <si>
    <t xml:space="preserve">NONE  </t>
  </si>
  <si>
    <t xml:space="preserve">Anbau 2  </t>
  </si>
  <si>
    <t xml:space="preserve">CANSEDCRATE</t>
  </si>
  <si>
    <t xml:space="preserve">NONE   </t>
  </si>
  <si>
    <t xml:space="preserve">can_sed-flash.eds    </t>
  </si>
  <si>
    <t xml:space="preserve">0     </t>
  </si>
  <si>
    <t xml:space="preserve">5           </t>
  </si>
  <si>
    <t xml:space="preserve">0       </t>
  </si>
  <si>
    <t xml:space="preserve">27</t>
  </si>
  <si>
    <t xml:space="preserve">3</t>
  </si>
  <si>
    <t xml:space="preserve">0  </t>
  </si>
  <si>
    <t xml:space="preserve">0    </t>
  </si>
  <si>
    <t xml:space="preserve">0   </t>
  </si>
  <si>
    <t xml:space="preserve">0 </t>
  </si>
  <si>
    <t xml:space="preserve">NONE            </t>
  </si>
  <si>
    <t xml:space="preserve">TTMAG-B0B1</t>
  </si>
  <si>
    <t xml:space="preserve">CRATE16    </t>
  </si>
  <si>
    <t xml:space="preserve">2</t>
  </si>
  <si>
    <t xml:space="preserve">CRATE17    </t>
  </si>
  <si>
    <t xml:space="preserve">1</t>
  </si>
  <si>
    <t xml:space="preserve">H7DUMP     </t>
  </si>
  <si>
    <t xml:space="preserve">COPC-1   </t>
  </si>
  <si>
    <t xml:space="preserve">32485</t>
  </si>
  <si>
    <t xml:space="preserve">CV      </t>
  </si>
  <si>
    <t xml:space="preserve">Anbau 2-9</t>
  </si>
  <si>
    <t xml:space="preserve">CANSEDPSC1 </t>
  </si>
  <si>
    <t xml:space="preserve">COPC-1 </t>
  </si>
  <si>
    <t xml:space="preserve">none             </t>
  </si>
  <si>
    <t xml:space="preserve">2     </t>
  </si>
  <si>
    <t xml:space="preserve">80 </t>
  </si>
  <si>
    <t xml:space="preserve">3.5</t>
  </si>
  <si>
    <t xml:space="preserve">-4095</t>
  </si>
  <si>
    <t xml:space="preserve">4095</t>
  </si>
  <si>
    <t xml:space="preserve">20</t>
  </si>
  <si>
    <t xml:space="preserve">1000</t>
  </si>
  <si>
    <t xml:space="preserve">TTFBIPD_STEERER </t>
  </si>
  <si>
    <t xml:space="preserve">STEERER</t>
  </si>
  <si>
    <t xml:space="preserve">D11SMATCH  </t>
  </si>
  <si>
    <t xml:space="preserve">39999</t>
  </si>
  <si>
    <t xml:space="preserve">160</t>
  </si>
  <si>
    <t xml:space="preserve">GUNDIPOLE       </t>
  </si>
  <si>
    <t xml:space="preserve">-0.2</t>
  </si>
  <si>
    <t xml:space="preserve">DIPOLE </t>
  </si>
  <si>
    <t xml:space="preserve">###moved to smartcopsc crate### V14SMATCH  </t>
  </si>
  <si>
    <t xml:space="preserve">32015</t>
  </si>
  <si>
    <t xml:space="preserve">TCA-S   </t>
  </si>
  <si>
    <t xml:space="preserve">Anbau 2-8</t>
  </si>
  <si>
    <t xml:space="preserve">48 </t>
  </si>
  <si>
    <t xml:space="preserve">4</t>
  </si>
  <si>
    <t xml:space="preserve">###moved to smartcopsc crate### H1EXP      </t>
  </si>
  <si>
    <t xml:space="preserve">32345</t>
  </si>
  <si>
    <t xml:space="preserve">TCA-40  </t>
  </si>
  <si>
    <t xml:space="preserve">64 </t>
  </si>
  <si>
    <t xml:space="preserve">###moved to smartcopsc crate### V1EXP      </t>
  </si>
  <si>
    <t xml:space="preserve">32346</t>
  </si>
  <si>
    <t xml:space="preserve">###moved to smartcopsc crate### H3EXP      </t>
  </si>
  <si>
    <t xml:space="preserve">32347</t>
  </si>
  <si>
    <t xml:space="preserve">96 </t>
  </si>
  <si>
    <t xml:space="preserve">###moved to smartcopsc crate### V3EXP      </t>
  </si>
  <si>
    <t xml:space="preserve">32348</t>
  </si>
  <si>
    <t xml:space="preserve">TCA-70  </t>
  </si>
  <si>
    <t xml:space="preserve">32 </t>
  </si>
  <si>
    <t xml:space="preserve">H10EXP     </t>
  </si>
  <si>
    <t xml:space="preserve">32443</t>
  </si>
  <si>
    <t xml:space="preserve">V10EXP     </t>
  </si>
  <si>
    <t xml:space="preserve">32445</t>
  </si>
  <si>
    <t xml:space="preserve">H1TCOL     </t>
  </si>
  <si>
    <t xml:space="preserve">31436</t>
  </si>
  <si>
    <t xml:space="preserve">14    </t>
  </si>
  <si>
    <t xml:space="preserve">112</t>
  </si>
  <si>
    <t xml:space="preserve">V1TCOL     </t>
  </si>
  <si>
    <t xml:space="preserve">31438</t>
  </si>
  <si>
    <t xml:space="preserve">128</t>
  </si>
  <si>
    <t xml:space="preserve">V2TCOL     </t>
  </si>
  <si>
    <t xml:space="preserve">31455</t>
  </si>
  <si>
    <t xml:space="preserve">144</t>
  </si>
  <si>
    <t xml:space="preserve">H2FL2EXTR  </t>
  </si>
  <si>
    <t xml:space="preserve">41481</t>
  </si>
  <si>
    <t xml:space="preserve">12    </t>
  </si>
  <si>
    <t xml:space="preserve">V3FL2EXTR  </t>
  </si>
  <si>
    <t xml:space="preserve">41488</t>
  </si>
  <si>
    <t xml:space="preserve">H5FL2EXTR  </t>
  </si>
  <si>
    <t xml:space="preserve">41507</t>
  </si>
  <si>
    <t xml:space="preserve">V9FL2EXTR  </t>
  </si>
  <si>
    <t xml:space="preserve">41542</t>
  </si>
  <si>
    <t xml:space="preserve">H10FL2EXTR </t>
  </si>
  <si>
    <t xml:space="preserve">41554</t>
  </si>
  <si>
    <t xml:space="preserve">H11FL2EXTR </t>
  </si>
  <si>
    <t xml:space="preserve">41567</t>
  </si>
  <si>
    <t xml:space="preserve">V11FL2EXTR </t>
  </si>
  <si>
    <t xml:space="preserve">41569</t>
  </si>
  <si>
    <t xml:space="preserve">V14FL2EXTR </t>
  </si>
  <si>
    <t xml:space="preserve">41594</t>
  </si>
  <si>
    <t xml:space="preserve">V19FL2EXTR </t>
  </si>
  <si>
    <t xml:space="preserve">41642</t>
  </si>
  <si>
    <t xml:space="preserve">4     </t>
  </si>
  <si>
    <t xml:space="preserve">H21FL2EXTR </t>
  </si>
  <si>
    <t xml:space="preserve">41664</t>
  </si>
  <si>
    <t xml:space="preserve">176</t>
  </si>
  <si>
    <t xml:space="preserve">V21FL2EXTR </t>
  </si>
  <si>
    <t xml:space="preserve">41667</t>
  </si>
  <si>
    <t xml:space="preserve">H22FL2EXTR </t>
  </si>
  <si>
    <t xml:space="preserve">41677</t>
  </si>
  <si>
    <t xml:space="preserve">H16FL2EXTR </t>
  </si>
  <si>
    <t xml:space="preserve">41616</t>
  </si>
  <si>
    <t xml:space="preserve">V6FLFEXTR  </t>
  </si>
  <si>
    <t xml:space="preserve">40055</t>
  </si>
  <si>
    <t xml:space="preserve">TCA-50-V</t>
  </si>
  <si>
    <t xml:space="preserve">D10ORS     </t>
  </si>
  <si>
    <t xml:space="preserve">31627</t>
  </si>
  <si>
    <t xml:space="preserve">TTFBIPD         </t>
  </si>
  <si>
    <t xml:space="preserve">D11ORS     </t>
  </si>
  <si>
    <t xml:space="preserve">31628</t>
  </si>
  <si>
    <t xml:space="preserve">D12ORS     </t>
  </si>
  <si>
    <t xml:space="preserve">31629</t>
  </si>
  <si>
    <t xml:space="preserve">192</t>
  </si>
  <si>
    <t xml:space="preserve">H1ORS      </t>
  </si>
  <si>
    <t xml:space="preserve">31600</t>
  </si>
  <si>
    <t xml:space="preserve">###moved to smartcopsc crate### V7SMATCH   </t>
  </si>
  <si>
    <t xml:space="preserve">31945</t>
  </si>
  <si>
    <t xml:space="preserve">###moved to smartcopsc crate### H12SMATCH  </t>
  </si>
  <si>
    <t xml:space="preserve">31013</t>
  </si>
  <si>
    <t xml:space="preserve">U6P3EXP     </t>
  </si>
  <si>
    <t xml:space="preserve">COPC-1  </t>
  </si>
  <si>
    <t xml:space="preserve">TTFCANB1 </t>
  </si>
  <si>
    <t xml:space="preserve">32403</t>
  </si>
  <si>
    <t xml:space="preserve">none    </t>
  </si>
  <si>
    <t xml:space="preserve">Anbau 2-7</t>
  </si>
  <si>
    <t xml:space="preserve">1       </t>
  </si>
  <si>
    <t xml:space="preserve">28</t>
  </si>
  <si>
    <t xml:space="preserve">2   </t>
  </si>
  <si>
    <t xml:space="preserve">FIRUND         </t>
  </si>
  <si>
    <t xml:space="preserve">U6P12EXP    </t>
  </si>
  <si>
    <t xml:space="preserve">32404</t>
  </si>
  <si>
    <t xml:space="preserve">H7ORS       </t>
  </si>
  <si>
    <t xml:space="preserve">31650</t>
  </si>
  <si>
    <t xml:space="preserve">TTFBIPD_STEERER</t>
  </si>
  <si>
    <t xml:space="preserve">V1DBC3      </t>
  </si>
  <si>
    <t xml:space="preserve">30815</t>
  </si>
  <si>
    <t xml:space="preserve">0.35</t>
  </si>
  <si>
    <t xml:space="preserve">TTFBIP_STEERER </t>
  </si>
  <si>
    <t xml:space="preserve">H1DBC3      </t>
  </si>
  <si>
    <t xml:space="preserve">30823</t>
  </si>
  <si>
    <t xml:space="preserve">H2UBC3      </t>
  </si>
  <si>
    <t xml:space="preserve">30663</t>
  </si>
  <si>
    <t xml:space="preserve">V2UBC3      </t>
  </si>
  <si>
    <t xml:space="preserve">30665</t>
  </si>
  <si>
    <t xml:space="preserve">H3DBC3      </t>
  </si>
  <si>
    <t xml:space="preserve">30843</t>
  </si>
  <si>
    <t xml:space="preserve">V3DBC3      </t>
  </si>
  <si>
    <t xml:space="preserve">30845</t>
  </si>
  <si>
    <t xml:space="preserve">V11DBC2     </t>
  </si>
  <si>
    <t xml:space="preserve">30365</t>
  </si>
  <si>
    <t xml:space="preserve">V1ORS       </t>
  </si>
  <si>
    <t xml:space="preserve">31605</t>
  </si>
  <si>
    <t xml:space="preserve">H5ORS       </t>
  </si>
  <si>
    <t xml:space="preserve">31625</t>
  </si>
  <si>
    <t xml:space="preserve">D9ORS       </t>
  </si>
  <si>
    <t xml:space="preserve">31623</t>
  </si>
  <si>
    <t xml:space="preserve">TTFBIPD        </t>
  </si>
  <si>
    <t xml:space="preserve">H10ORS      </t>
  </si>
  <si>
    <t xml:space="preserve">31653</t>
  </si>
  <si>
    <t xml:space="preserve">V10ORS      </t>
  </si>
  <si>
    <t xml:space="preserve">31763</t>
  </si>
  <si>
    <t xml:space="preserve">V11ORS      </t>
  </si>
  <si>
    <t xml:space="preserve">31765</t>
  </si>
  <si>
    <t xml:space="preserve">V4SFELC     </t>
  </si>
  <si>
    <t xml:space="preserve">31876</t>
  </si>
  <si>
    <t xml:space="preserve">V6SFELC     </t>
  </si>
  <si>
    <t xml:space="preserve">31877</t>
  </si>
  <si>
    <t xml:space="preserve">H4SFELC     </t>
  </si>
  <si>
    <t xml:space="preserve">31843</t>
  </si>
  <si>
    <t xml:space="preserve">H3SFELC     </t>
  </si>
  <si>
    <t xml:space="preserve">31855</t>
  </si>
  <si>
    <t xml:space="preserve">V2SFELC     </t>
  </si>
  <si>
    <t xml:space="preserve">31815</t>
  </si>
  <si>
    <t xml:space="preserve">H2ECOL      </t>
  </si>
  <si>
    <t xml:space="preserve">31543</t>
  </si>
  <si>
    <t xml:space="preserve">TCA-50  </t>
  </si>
  <si>
    <t xml:space="preserve">H4ECOL      </t>
  </si>
  <si>
    <t xml:space="preserve">31563</t>
  </si>
  <si>
    <t xml:space="preserve">V4ECOL      </t>
  </si>
  <si>
    <t xml:space="preserve">31565</t>
  </si>
  <si>
    <t xml:space="preserve">H6ECOL      </t>
  </si>
  <si>
    <t xml:space="preserve">31583</t>
  </si>
  <si>
    <t xml:space="preserve">H4TCOL      </t>
  </si>
  <si>
    <t xml:space="preserve">31483</t>
  </si>
  <si>
    <t xml:space="preserve">V4TCOL      </t>
  </si>
  <si>
    <t xml:space="preserve">31475</t>
  </si>
  <si>
    <t xml:space="preserve">H8TCOL      </t>
  </si>
  <si>
    <t xml:space="preserve">31513</t>
  </si>
  <si>
    <t xml:space="preserve">V8TCOL      </t>
  </si>
  <si>
    <t xml:space="preserve">31515</t>
  </si>
  <si>
    <t xml:space="preserve">###moved to smartcopsc crate### H10SMATCH   </t>
  </si>
  <si>
    <t xml:space="preserve">31943</t>
  </si>
  <si>
    <t xml:space="preserve">COPC-2 </t>
  </si>
  <si>
    <t xml:space="preserve">COPC-4 </t>
  </si>
  <si>
    <t xml:space="preserve">COPC-6 </t>
  </si>
  <si>
    <t xml:space="preserve">LINE/NodeID</t>
  </si>
  <si>
    <t xml:space="preserve">flashcpumag-b</t>
  </si>
  <si>
    <t xml:space="preserve">flashcpumag-c</t>
  </si>
  <si>
    <t xml:space="preserve">flashcpumag-d</t>
  </si>
  <si>
    <t xml:space="preserve">Slot</t>
  </si>
  <si>
    <t xml:space="preserve">flashcpumag-e</t>
  </si>
  <si>
    <t xml:space="preserve">flashcpumag-f</t>
  </si>
  <si>
    <t xml:space="preserve">flashcpumag-g</t>
  </si>
  <si>
    <t xml:space="preserve"> </t>
  </si>
  <si>
    <t xml:space="preserve">13.5</t>
  </si>
  <si>
    <t xml:space="preserve">;</t>
  </si>
  <si>
    <t xml:space="preserve">"</t>
  </si>
  <si>
    <t xml:space="preserve">CR:</t>
  </si>
  <si>
    <t xml:space="preserve">Spalte</t>
  </si>
  <si>
    <t xml:space="preserve">Zeile</t>
  </si>
  <si>
    <t xml:space="preserve">SmartCOPSC-Typ</t>
  </si>
  <si>
    <t xml:space="preserve">Line</t>
  </si>
  <si>
    <t xml:space="preserve">Node ID</t>
  </si>
  <si>
    <t xml:space="preserve">Server(CPU)</t>
  </si>
  <si>
    <t xml:space="preserve">Subaddr</t>
  </si>
  <si>
    <t xml:space="preserve">SLOT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</si>
</sst>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WAHR&quot;;&quot;WAHR&quot;;&quot;FALSCH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A9D18E"/>
      </top>
      <bottom style="thin">
        <color rgb="FFA9D18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tmag_b0b1_2021_02_05" displayName="ttmag_b0b1_2021_02_05" ref="A1:AB89" headerRowCount="1" totalsRowCount="0" totalsRowShown="0">
  <autoFilter ref="A1:AB89"/>
  <tableColumns count="28">
    <tableColumn id="1" name="NODENAME   "/>
    <tableColumn id="2" name="MKK_NAME "/>
    <tableColumn id="3" name="LINENAME "/>
    <tableColumn id="4" name="BEREICH"/>
    <tableColumn id="5" name="KREISNUM"/>
    <tableColumn id="6" name="MAGTYPE"/>
    <tableColumn id="7" name="MUTTER"/>
    <tableColumn id="8" name="LOCATION "/>
    <tableColumn id="9" name="DEVTYPE    "/>
    <tableColumn id="10" name="SUBTYPE"/>
    <tableColumn id="11" name="NODEDCF       "/>
    <tableColumn id="12" name="SECTION"/>
    <tableColumn id="13" name="INTERFACETYPE"/>
    <tableColumn id="14" name="IFACEID"/>
    <tableColumn id="15" name="LINENUM"/>
    <tableColumn id="16" name="NODEID"/>
    <tableColumn id="17" name="SUBADDR"/>
    <tableColumn id="18" name="DCCT"/>
    <tableColumn id="19" name="MINDIG"/>
    <tableColumn id="20" name="MAXDIG"/>
    <tableColumn id="21" name="HWL "/>
    <tableColumn id="22" name="STAT"/>
    <tableColumn id="23" name="DYN"/>
    <tableColumn id="24" name="RATE"/>
    <tableColumn id="25" name="CYCLE    "/>
    <tableColumn id="26" name="ZF"/>
    <tableColumn id="27" name="CLASS  "/>
    <tableColumn id="28" name="SERVE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8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35" activeCellId="0" sqref="A35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81.14"/>
    <col collapsed="false" customWidth="true" hidden="false" outlineLevel="0" max="2" min="2" style="0" width="74"/>
    <col collapsed="false" customWidth="true" hidden="false" outlineLevel="0" max="3" min="3" style="0" width="33"/>
    <col collapsed="false" customWidth="true" hidden="false" outlineLevel="0" max="4" min="4" style="0" width="10.58"/>
    <col collapsed="false" customWidth="true" hidden="false" outlineLevel="0" max="5" min="5" style="0" width="12.86"/>
    <col collapsed="false" customWidth="true" hidden="false" outlineLevel="0" max="6" min="6" style="0" width="12.14"/>
    <col collapsed="false" customWidth="true" hidden="false" outlineLevel="0" max="8" min="8" style="0" width="12.86"/>
    <col collapsed="false" customWidth="true" hidden="false" outlineLevel="0" max="9" min="9" style="0" width="13.7"/>
    <col collapsed="false" customWidth="true" hidden="false" outlineLevel="0" max="10" min="10" style="0" width="11.14"/>
    <col collapsed="false" customWidth="true" hidden="false" outlineLevel="0" max="11" min="11" style="0" width="18.71"/>
    <col collapsed="false" customWidth="true" hidden="false" outlineLevel="0" max="12" min="12" style="0" width="10.85"/>
    <col collapsed="false" customWidth="true" hidden="false" outlineLevel="0" max="13" min="13" style="0" width="17.13"/>
    <col collapsed="false" customWidth="true" hidden="false" outlineLevel="0" max="14" min="14" style="0" width="10.13"/>
    <col collapsed="false" customWidth="true" hidden="false" outlineLevel="0" max="15" min="15" style="0" width="11.86"/>
    <col collapsed="false" customWidth="true" hidden="false" outlineLevel="0" max="16" min="16" style="0" width="10.29"/>
    <col collapsed="false" customWidth="true" hidden="false" outlineLevel="0" max="17" min="17" style="0" width="11.86"/>
    <col collapsed="false" customWidth="true" hidden="false" outlineLevel="0" max="18" min="18" style="0" width="7.87"/>
    <col collapsed="false" customWidth="true" hidden="false" outlineLevel="0" max="19" min="19" style="0" width="10.42"/>
    <col collapsed="false" customWidth="true" hidden="false" outlineLevel="0" max="20" min="20" style="0" width="10.85"/>
    <col collapsed="false" customWidth="true" hidden="false" outlineLevel="0" max="21" min="21" style="0" width="7.87"/>
    <col collapsed="false" customWidth="true" hidden="false" outlineLevel="0" max="22" min="22" style="0" width="7.57"/>
    <col collapsed="false" customWidth="true" hidden="false" outlineLevel="0" max="23" min="23" style="0" width="7.15"/>
    <col collapsed="false" customWidth="true" hidden="false" outlineLevel="0" max="24" min="24" style="0" width="7.71"/>
    <col collapsed="false" customWidth="true" hidden="false" outlineLevel="0" max="25" min="25" style="0" width="17"/>
    <col collapsed="false" customWidth="true" hidden="false" outlineLevel="0" max="26" min="26" style="0" width="5.28"/>
    <col collapsed="false" customWidth="true" hidden="false" outlineLevel="0" max="27" min="27" style="0" width="9.42"/>
    <col collapsed="false" customWidth="true" hidden="false" outlineLevel="0" max="28" min="28" style="0" width="12.2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customFormat="false" ht="15" hidden="false" customHeight="false" outlineLevel="0" collapsed="false">
      <c r="A2" s="1" t="s">
        <v>28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customFormat="false" ht="15" hidden="false" customHeight="false" outlineLevel="0" collapsed="false">
      <c r="A3" s="1" t="s">
        <v>29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customFormat="false" ht="15" hidden="false" customHeight="false" outlineLevel="0" collapsed="false">
      <c r="A4" s="1" t="s">
        <v>30</v>
      </c>
      <c r="B4" s="1" t="s">
        <v>31</v>
      </c>
      <c r="C4" s="1" t="s">
        <v>32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customFormat="false" ht="15" hidden="false" customHeight="false" outlineLevel="0" collapsed="false">
      <c r="A5" s="1" t="s">
        <v>33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customFormat="false" ht="15" hidden="false" customHeight="false" outlineLevel="0" collapsed="false">
      <c r="A6" s="1" t="s">
        <v>34</v>
      </c>
      <c r="B6" s="1" t="s">
        <v>35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customFormat="false" ht="15" hidden="false" customHeight="false" outlineLevel="0" collapsed="false">
      <c r="A7" s="1" t="s">
        <v>36</v>
      </c>
      <c r="B7" s="1" t="s">
        <v>37</v>
      </c>
      <c r="C7" s="1" t="s">
        <v>38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customFormat="false" ht="15" hidden="false" customHeight="false" outlineLevel="0" collapsed="false">
      <c r="A8" s="1" t="s">
        <v>39</v>
      </c>
      <c r="B8" s="1" t="s">
        <v>40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customFormat="false" ht="15" hidden="false" customHeight="false" outlineLevel="0" collapsed="false">
      <c r="A9" s="1" t="s">
        <v>41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customFormat="false" ht="15" hidden="false" customHeight="false" outlineLevel="0" collapsed="false">
      <c r="A10" s="1" t="s">
        <v>42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customFormat="false" ht="15" hidden="false" customHeight="false" outlineLevel="0" collapsed="false">
      <c r="A11" s="1" t="s">
        <v>43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customFormat="false" ht="15" hidden="false" customHeight="false" outlineLevel="0" collapsed="false">
      <c r="A12" s="1" t="s">
        <v>28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customFormat="false" ht="15" hidden="false" customHeight="false" outlineLevel="0" collapsed="false">
      <c r="A13" s="1" t="s">
        <v>44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customFormat="false" ht="15" hidden="false" customHeight="false" outlineLevel="0" collapsed="false">
      <c r="A14" s="1" t="s">
        <v>28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customFormat="false" ht="15" hidden="false" customHeight="false" outlineLevel="0" collapsed="false">
      <c r="A15" s="1" t="s">
        <v>45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customFormat="false" ht="15" hidden="false" customHeight="false" outlineLevel="0" collapsed="false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customFormat="false" ht="15" hidden="false" customHeight="false" outlineLevel="0" collapsed="false">
      <c r="A17" s="1" t="s">
        <v>46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customFormat="false" ht="15" hidden="false" customHeight="false" outlineLevel="0" collapsed="false">
      <c r="A18" s="1" t="s">
        <v>47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customFormat="false" ht="15" hidden="false" customHeight="false" outlineLevel="0" collapsed="false">
      <c r="A19" s="1" t="s">
        <v>48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customFormat="false" ht="15" hidden="false" customHeight="false" outlineLevel="0" collapsed="false">
      <c r="A20" s="1" t="s">
        <v>49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customFormat="false" ht="15" hidden="false" customHeight="false" outlineLevel="0" collapsed="false">
      <c r="A21" s="1" t="s">
        <v>28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customFormat="false" ht="15" hidden="false" customHeight="false" outlineLevel="0" collapsed="false">
      <c r="A22" s="1" t="s">
        <v>50</v>
      </c>
      <c r="B22" s="1" t="s">
        <v>51</v>
      </c>
      <c r="C22" s="1" t="s">
        <v>52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customFormat="false" ht="15" hidden="false" customHeight="false" outlineLevel="0" collapsed="false">
      <c r="A23" s="1" t="s">
        <v>28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customFormat="false" ht="15" hidden="false" customHeight="false" outlineLevel="0" collapsed="false">
      <c r="A24" s="1" t="s">
        <v>53</v>
      </c>
      <c r="B24" s="1" t="s">
        <v>54</v>
      </c>
      <c r="C24" s="1" t="s">
        <v>55</v>
      </c>
      <c r="D24" s="1" t="s">
        <v>56</v>
      </c>
      <c r="E24" s="1" t="s">
        <v>57</v>
      </c>
      <c r="F24" s="1" t="s">
        <v>58</v>
      </c>
      <c r="G24" s="1" t="s">
        <v>59</v>
      </c>
      <c r="H24" s="1" t="s">
        <v>60</v>
      </c>
      <c r="I24" s="1" t="s">
        <v>61</v>
      </c>
      <c r="J24" s="1" t="s">
        <v>62</v>
      </c>
      <c r="K24" s="1" t="s">
        <v>63</v>
      </c>
      <c r="L24" s="1" t="s">
        <v>64</v>
      </c>
      <c r="M24" s="1" t="s">
        <v>65</v>
      </c>
      <c r="N24" s="1" t="s">
        <v>66</v>
      </c>
      <c r="O24" s="1" t="s">
        <v>67</v>
      </c>
      <c r="P24" s="1" t="s">
        <v>68</v>
      </c>
      <c r="Q24" s="1" t="s">
        <v>69</v>
      </c>
      <c r="R24" s="1" t="s">
        <v>69</v>
      </c>
      <c r="S24" s="1" t="s">
        <v>70</v>
      </c>
      <c r="T24" s="1" t="s">
        <v>71</v>
      </c>
      <c r="U24" s="1" t="s">
        <v>71</v>
      </c>
      <c r="V24" s="1" t="s">
        <v>57</v>
      </c>
      <c r="W24" s="1" t="s">
        <v>72</v>
      </c>
      <c r="X24" s="1" t="s">
        <v>71</v>
      </c>
      <c r="Y24" s="1" t="s">
        <v>73</v>
      </c>
      <c r="Z24" s="1" t="s">
        <v>71</v>
      </c>
      <c r="AA24" s="1" t="s">
        <v>62</v>
      </c>
      <c r="AB24" s="1" t="s">
        <v>74</v>
      </c>
    </row>
    <row r="25" customFormat="false" ht="15" hidden="false" customHeight="false" outlineLevel="0" collapsed="false">
      <c r="A25" s="1" t="s">
        <v>75</v>
      </c>
      <c r="B25" s="1" t="s">
        <v>54</v>
      </c>
      <c r="C25" s="1" t="s">
        <v>55</v>
      </c>
      <c r="D25" s="1" t="s">
        <v>56</v>
      </c>
      <c r="E25" s="1" t="s">
        <v>57</v>
      </c>
      <c r="F25" s="1" t="s">
        <v>58</v>
      </c>
      <c r="G25" s="1" t="s">
        <v>59</v>
      </c>
      <c r="H25" s="1" t="s">
        <v>60</v>
      </c>
      <c r="I25" s="1" t="s">
        <v>61</v>
      </c>
      <c r="J25" s="1" t="s">
        <v>62</v>
      </c>
      <c r="K25" s="1" t="s">
        <v>63</v>
      </c>
      <c r="L25" s="1" t="s">
        <v>64</v>
      </c>
      <c r="M25" s="1" t="s">
        <v>65</v>
      </c>
      <c r="N25" s="1" t="s">
        <v>66</v>
      </c>
      <c r="O25" s="1" t="s">
        <v>67</v>
      </c>
      <c r="P25" s="1" t="s">
        <v>76</v>
      </c>
      <c r="Q25" s="1" t="s">
        <v>69</v>
      </c>
      <c r="R25" s="1" t="s">
        <v>69</v>
      </c>
      <c r="S25" s="1" t="s">
        <v>70</v>
      </c>
      <c r="T25" s="1" t="s">
        <v>71</v>
      </c>
      <c r="U25" s="1" t="s">
        <v>71</v>
      </c>
      <c r="V25" s="1" t="s">
        <v>57</v>
      </c>
      <c r="W25" s="1" t="s">
        <v>72</v>
      </c>
      <c r="X25" s="1" t="s">
        <v>71</v>
      </c>
      <c r="Y25" s="1" t="s">
        <v>73</v>
      </c>
      <c r="Z25" s="1" t="s">
        <v>71</v>
      </c>
      <c r="AA25" s="1" t="s">
        <v>62</v>
      </c>
      <c r="AB25" s="1" t="s">
        <v>74</v>
      </c>
    </row>
    <row r="26" customFormat="false" ht="15" hidden="false" customHeight="false" outlineLevel="0" collapsed="false">
      <c r="A26" s="1" t="s">
        <v>77</v>
      </c>
      <c r="B26" s="1" t="s">
        <v>54</v>
      </c>
      <c r="C26" s="1" t="s">
        <v>55</v>
      </c>
      <c r="D26" s="1" t="s">
        <v>56</v>
      </c>
      <c r="E26" s="1" t="s">
        <v>57</v>
      </c>
      <c r="F26" s="1" t="s">
        <v>58</v>
      </c>
      <c r="G26" s="1" t="s">
        <v>59</v>
      </c>
      <c r="H26" s="1" t="s">
        <v>60</v>
      </c>
      <c r="I26" s="1" t="s">
        <v>61</v>
      </c>
      <c r="J26" s="1" t="s">
        <v>62</v>
      </c>
      <c r="K26" s="1" t="s">
        <v>63</v>
      </c>
      <c r="L26" s="1" t="s">
        <v>64</v>
      </c>
      <c r="M26" s="1" t="s">
        <v>65</v>
      </c>
      <c r="N26" s="1" t="s">
        <v>66</v>
      </c>
      <c r="O26" s="1" t="s">
        <v>67</v>
      </c>
      <c r="P26" s="1" t="s">
        <v>78</v>
      </c>
      <c r="Q26" s="1" t="s">
        <v>69</v>
      </c>
      <c r="R26" s="1" t="s">
        <v>69</v>
      </c>
      <c r="S26" s="1" t="s">
        <v>70</v>
      </c>
      <c r="T26" s="1" t="s">
        <v>71</v>
      </c>
      <c r="U26" s="1" t="s">
        <v>71</v>
      </c>
      <c r="V26" s="1" t="s">
        <v>57</v>
      </c>
      <c r="W26" s="1" t="s">
        <v>72</v>
      </c>
      <c r="X26" s="1" t="s">
        <v>71</v>
      </c>
      <c r="Y26" s="1" t="s">
        <v>73</v>
      </c>
      <c r="Z26" s="1" t="s">
        <v>71</v>
      </c>
      <c r="AA26" s="1" t="s">
        <v>62</v>
      </c>
      <c r="AB26" s="1" t="s">
        <v>74</v>
      </c>
    </row>
    <row r="27" customFormat="false" ht="15" hidden="false" customHeight="false" outlineLevel="0" collapsed="false">
      <c r="A27" s="1" t="s">
        <v>28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customFormat="false" ht="15" hidden="false" customHeight="false" outlineLevel="0" collapsed="false">
      <c r="A28" s="1" t="s">
        <v>79</v>
      </c>
      <c r="B28" s="1" t="s">
        <v>80</v>
      </c>
      <c r="C28" s="1" t="s">
        <v>55</v>
      </c>
      <c r="D28" s="1" t="s">
        <v>56</v>
      </c>
      <c r="E28" s="1" t="s">
        <v>81</v>
      </c>
      <c r="F28" s="1" t="s">
        <v>82</v>
      </c>
      <c r="G28" s="1" t="s">
        <v>59</v>
      </c>
      <c r="H28" s="1" t="s">
        <v>83</v>
      </c>
      <c r="I28" s="1" t="s">
        <v>84</v>
      </c>
      <c r="J28" s="1" t="s">
        <v>85</v>
      </c>
      <c r="K28" s="1" t="s">
        <v>86</v>
      </c>
      <c r="L28" s="1" t="s">
        <v>87</v>
      </c>
      <c r="M28" s="1" t="s">
        <v>65</v>
      </c>
      <c r="N28" s="1" t="s">
        <v>66</v>
      </c>
      <c r="O28" s="1" t="s">
        <v>67</v>
      </c>
      <c r="P28" s="1" t="s">
        <v>78</v>
      </c>
      <c r="Q28" s="1" t="s">
        <v>88</v>
      </c>
      <c r="R28" s="1" t="s">
        <v>89</v>
      </c>
      <c r="S28" s="1" t="s">
        <v>90</v>
      </c>
      <c r="T28" s="1" t="s">
        <v>91</v>
      </c>
      <c r="U28" s="1" t="s">
        <v>91</v>
      </c>
      <c r="V28" s="1" t="s">
        <v>76</v>
      </c>
      <c r="W28" s="1" t="s">
        <v>92</v>
      </c>
      <c r="X28" s="1" t="s">
        <v>93</v>
      </c>
      <c r="Y28" s="1" t="s">
        <v>94</v>
      </c>
      <c r="Z28" s="1" t="s">
        <v>71</v>
      </c>
      <c r="AA28" s="1" t="s">
        <v>95</v>
      </c>
      <c r="AB28" s="1" t="s">
        <v>74</v>
      </c>
    </row>
    <row r="29" customFormat="false" ht="15" hidden="false" customHeight="false" outlineLevel="0" collapsed="false">
      <c r="A29" s="1" t="s">
        <v>96</v>
      </c>
      <c r="B29" s="1" t="s">
        <v>80</v>
      </c>
      <c r="C29" s="1" t="s">
        <v>55</v>
      </c>
      <c r="D29" s="1" t="s">
        <v>56</v>
      </c>
      <c r="E29" s="1" t="s">
        <v>97</v>
      </c>
      <c r="F29" s="1" t="s">
        <v>66</v>
      </c>
      <c r="G29" s="1" t="s">
        <v>59</v>
      </c>
      <c r="H29" s="1" t="s">
        <v>83</v>
      </c>
      <c r="I29" s="1" t="s">
        <v>84</v>
      </c>
      <c r="J29" s="1" t="s">
        <v>85</v>
      </c>
      <c r="K29" s="1" t="s">
        <v>86</v>
      </c>
      <c r="L29" s="1" t="s">
        <v>87</v>
      </c>
      <c r="M29" s="1" t="s">
        <v>65</v>
      </c>
      <c r="N29" s="1" t="s">
        <v>66</v>
      </c>
      <c r="O29" s="1" t="s">
        <v>67</v>
      </c>
      <c r="P29" s="1" t="s">
        <v>78</v>
      </c>
      <c r="Q29" s="1" t="s">
        <v>98</v>
      </c>
      <c r="R29" s="1" t="s">
        <v>89</v>
      </c>
      <c r="S29" s="1" t="s">
        <v>90</v>
      </c>
      <c r="T29" s="1" t="s">
        <v>91</v>
      </c>
      <c r="U29" s="1" t="s">
        <v>91</v>
      </c>
      <c r="V29" s="1" t="s">
        <v>76</v>
      </c>
      <c r="W29" s="1" t="s">
        <v>92</v>
      </c>
      <c r="X29" s="1" t="s">
        <v>93</v>
      </c>
      <c r="Y29" s="1" t="s">
        <v>99</v>
      </c>
      <c r="Z29" s="1" t="s">
        <v>100</v>
      </c>
      <c r="AA29" s="1" t="s">
        <v>101</v>
      </c>
      <c r="AB29" s="1" t="s">
        <v>74</v>
      </c>
    </row>
    <row r="30" customFormat="false" ht="15" hidden="false" customHeight="false" outlineLevel="0" collapsed="false">
      <c r="A30" s="1" t="s">
        <v>102</v>
      </c>
      <c r="B30" s="1" t="s">
        <v>80</v>
      </c>
      <c r="C30" s="1" t="s">
        <v>55</v>
      </c>
      <c r="D30" s="1" t="s">
        <v>56</v>
      </c>
      <c r="E30" s="1" t="s">
        <v>103</v>
      </c>
      <c r="F30" s="1" t="s">
        <v>104</v>
      </c>
      <c r="G30" s="1" t="s">
        <v>59</v>
      </c>
      <c r="H30" s="1" t="s">
        <v>105</v>
      </c>
      <c r="I30" s="1" t="s">
        <v>84</v>
      </c>
      <c r="J30" s="1" t="s">
        <v>85</v>
      </c>
      <c r="K30" s="1" t="s">
        <v>86</v>
      </c>
      <c r="L30" s="1" t="s">
        <v>87</v>
      </c>
      <c r="M30" s="1" t="s">
        <v>65</v>
      </c>
      <c r="N30" s="1" t="s">
        <v>66</v>
      </c>
      <c r="O30" s="1" t="s">
        <v>67</v>
      </c>
      <c r="P30" s="1" t="s">
        <v>68</v>
      </c>
      <c r="Q30" s="1" t="s">
        <v>106</v>
      </c>
      <c r="R30" s="1" t="s">
        <v>89</v>
      </c>
      <c r="S30" s="1" t="s">
        <v>90</v>
      </c>
      <c r="T30" s="1" t="s">
        <v>91</v>
      </c>
      <c r="U30" s="1" t="s">
        <v>91</v>
      </c>
      <c r="V30" s="1" t="s">
        <v>107</v>
      </c>
      <c r="W30" s="1" t="s">
        <v>92</v>
      </c>
      <c r="X30" s="1" t="s">
        <v>93</v>
      </c>
      <c r="Y30" s="1" t="s">
        <v>94</v>
      </c>
      <c r="Z30" s="1" t="s">
        <v>71</v>
      </c>
      <c r="AA30" s="1" t="s">
        <v>95</v>
      </c>
      <c r="AB30" s="1" t="s">
        <v>74</v>
      </c>
    </row>
    <row r="31" customFormat="false" ht="15" hidden="false" customHeight="false" outlineLevel="0" collapsed="false">
      <c r="A31" s="1" t="s">
        <v>108</v>
      </c>
      <c r="B31" s="1" t="s">
        <v>80</v>
      </c>
      <c r="C31" s="1" t="s">
        <v>55</v>
      </c>
      <c r="D31" s="1" t="s">
        <v>56</v>
      </c>
      <c r="E31" s="1" t="s">
        <v>109</v>
      </c>
      <c r="F31" s="1" t="s">
        <v>110</v>
      </c>
      <c r="G31" s="1" t="s">
        <v>59</v>
      </c>
      <c r="H31" s="1" t="s">
        <v>105</v>
      </c>
      <c r="I31" s="1" t="s">
        <v>84</v>
      </c>
      <c r="J31" s="1" t="s">
        <v>85</v>
      </c>
      <c r="K31" s="1" t="s">
        <v>86</v>
      </c>
      <c r="L31" s="1" t="s">
        <v>87</v>
      </c>
      <c r="M31" s="1" t="s">
        <v>65</v>
      </c>
      <c r="N31" s="1" t="s">
        <v>66</v>
      </c>
      <c r="O31" s="1" t="s">
        <v>67</v>
      </c>
      <c r="P31" s="1" t="s">
        <v>68</v>
      </c>
      <c r="Q31" s="1" t="s">
        <v>111</v>
      </c>
      <c r="R31" s="1" t="s">
        <v>89</v>
      </c>
      <c r="S31" s="1" t="s">
        <v>90</v>
      </c>
      <c r="T31" s="1" t="s">
        <v>91</v>
      </c>
      <c r="U31" s="1" t="s">
        <v>91</v>
      </c>
      <c r="V31" s="1" t="s">
        <v>76</v>
      </c>
      <c r="W31" s="1" t="s">
        <v>92</v>
      </c>
      <c r="X31" s="1" t="s">
        <v>93</v>
      </c>
      <c r="Y31" s="1" t="s">
        <v>94</v>
      </c>
      <c r="Z31" s="1" t="s">
        <v>71</v>
      </c>
      <c r="AA31" s="1" t="s">
        <v>95</v>
      </c>
      <c r="AB31" s="1" t="s">
        <v>74</v>
      </c>
    </row>
    <row r="32" customFormat="false" ht="15" hidden="false" customHeight="false" outlineLevel="0" collapsed="false">
      <c r="A32" s="1" t="s">
        <v>112</v>
      </c>
      <c r="B32" s="1" t="s">
        <v>80</v>
      </c>
      <c r="C32" s="1" t="s">
        <v>55</v>
      </c>
      <c r="D32" s="1" t="s">
        <v>56</v>
      </c>
      <c r="E32" s="1" t="s">
        <v>113</v>
      </c>
      <c r="F32" s="1" t="s">
        <v>110</v>
      </c>
      <c r="G32" s="1" t="s">
        <v>59</v>
      </c>
      <c r="H32" s="1" t="s">
        <v>105</v>
      </c>
      <c r="I32" s="1" t="s">
        <v>84</v>
      </c>
      <c r="J32" s="1" t="s">
        <v>85</v>
      </c>
      <c r="K32" s="1" t="s">
        <v>86</v>
      </c>
      <c r="L32" s="1" t="s">
        <v>87</v>
      </c>
      <c r="M32" s="1" t="s">
        <v>65</v>
      </c>
      <c r="N32" s="1" t="s">
        <v>66</v>
      </c>
      <c r="O32" s="1" t="s">
        <v>67</v>
      </c>
      <c r="P32" s="1" t="s">
        <v>68</v>
      </c>
      <c r="Q32" s="1" t="s">
        <v>88</v>
      </c>
      <c r="R32" s="1" t="s">
        <v>89</v>
      </c>
      <c r="S32" s="1" t="s">
        <v>90</v>
      </c>
      <c r="T32" s="1" t="s">
        <v>91</v>
      </c>
      <c r="U32" s="1" t="s">
        <v>91</v>
      </c>
      <c r="V32" s="1" t="s">
        <v>76</v>
      </c>
      <c r="W32" s="1" t="s">
        <v>92</v>
      </c>
      <c r="X32" s="1" t="s">
        <v>93</v>
      </c>
      <c r="Y32" s="1" t="s">
        <v>94</v>
      </c>
      <c r="Z32" s="1" t="s">
        <v>71</v>
      </c>
      <c r="AA32" s="1" t="s">
        <v>95</v>
      </c>
      <c r="AB32" s="1" t="s">
        <v>74</v>
      </c>
    </row>
    <row r="33" customFormat="false" ht="15" hidden="false" customHeight="false" outlineLevel="0" collapsed="false">
      <c r="A33" s="1" t="s">
        <v>114</v>
      </c>
      <c r="B33" s="1" t="s">
        <v>80</v>
      </c>
      <c r="C33" s="1" t="s">
        <v>55</v>
      </c>
      <c r="D33" s="1" t="s">
        <v>56</v>
      </c>
      <c r="E33" s="1" t="s">
        <v>115</v>
      </c>
      <c r="F33" s="1" t="s">
        <v>110</v>
      </c>
      <c r="G33" s="1" t="s">
        <v>59</v>
      </c>
      <c r="H33" s="1" t="s">
        <v>105</v>
      </c>
      <c r="I33" s="1" t="s">
        <v>84</v>
      </c>
      <c r="J33" s="1" t="s">
        <v>85</v>
      </c>
      <c r="K33" s="1" t="s">
        <v>86</v>
      </c>
      <c r="L33" s="1" t="s">
        <v>87</v>
      </c>
      <c r="M33" s="1" t="s">
        <v>65</v>
      </c>
      <c r="N33" s="1" t="s">
        <v>66</v>
      </c>
      <c r="O33" s="1" t="s">
        <v>67</v>
      </c>
      <c r="P33" s="1" t="s">
        <v>68</v>
      </c>
      <c r="Q33" s="1" t="s">
        <v>116</v>
      </c>
      <c r="R33" s="1" t="s">
        <v>89</v>
      </c>
      <c r="S33" s="1" t="s">
        <v>90</v>
      </c>
      <c r="T33" s="1" t="s">
        <v>91</v>
      </c>
      <c r="U33" s="1" t="s">
        <v>91</v>
      </c>
      <c r="V33" s="1" t="s">
        <v>107</v>
      </c>
      <c r="W33" s="1" t="s">
        <v>92</v>
      </c>
      <c r="X33" s="1" t="s">
        <v>93</v>
      </c>
      <c r="Y33" s="1" t="s">
        <v>94</v>
      </c>
      <c r="Z33" s="1" t="s">
        <v>71</v>
      </c>
      <c r="AA33" s="1" t="s">
        <v>95</v>
      </c>
      <c r="AB33" s="1" t="s">
        <v>74</v>
      </c>
    </row>
    <row r="34" customFormat="false" ht="15" hidden="false" customHeight="false" outlineLevel="0" collapsed="false">
      <c r="A34" s="1" t="s">
        <v>117</v>
      </c>
      <c r="B34" s="1" t="s">
        <v>80</v>
      </c>
      <c r="C34" s="1" t="s">
        <v>55</v>
      </c>
      <c r="D34" s="1" t="s">
        <v>56</v>
      </c>
      <c r="E34" s="1" t="s">
        <v>118</v>
      </c>
      <c r="F34" s="1" t="s">
        <v>119</v>
      </c>
      <c r="G34" s="1" t="s">
        <v>59</v>
      </c>
      <c r="H34" s="1" t="s">
        <v>83</v>
      </c>
      <c r="I34" s="1" t="s">
        <v>84</v>
      </c>
      <c r="J34" s="1" t="s">
        <v>85</v>
      </c>
      <c r="K34" s="1" t="s">
        <v>86</v>
      </c>
      <c r="L34" s="1" t="s">
        <v>87</v>
      </c>
      <c r="M34" s="1" t="s">
        <v>65</v>
      </c>
      <c r="N34" s="1" t="s">
        <v>66</v>
      </c>
      <c r="O34" s="1" t="s">
        <v>67</v>
      </c>
      <c r="P34" s="1" t="s">
        <v>78</v>
      </c>
      <c r="Q34" s="1" t="s">
        <v>120</v>
      </c>
      <c r="R34" s="1" t="s">
        <v>89</v>
      </c>
      <c r="S34" s="1" t="s">
        <v>90</v>
      </c>
      <c r="T34" s="1" t="s">
        <v>91</v>
      </c>
      <c r="U34" s="1" t="s">
        <v>91</v>
      </c>
      <c r="V34" s="1" t="s">
        <v>76</v>
      </c>
      <c r="W34" s="1" t="s">
        <v>92</v>
      </c>
      <c r="X34" s="1" t="s">
        <v>93</v>
      </c>
      <c r="Y34" s="1" t="s">
        <v>94</v>
      </c>
      <c r="Z34" s="1" t="s">
        <v>71</v>
      </c>
      <c r="AA34" s="1" t="s">
        <v>95</v>
      </c>
      <c r="AB34" s="1" t="s">
        <v>74</v>
      </c>
    </row>
    <row r="35" customFormat="false" ht="15" hidden="false" customHeight="false" outlineLevel="0" collapsed="false">
      <c r="A35" s="1" t="s">
        <v>121</v>
      </c>
      <c r="B35" s="1" t="s">
        <v>80</v>
      </c>
      <c r="C35" s="1" t="s">
        <v>55</v>
      </c>
      <c r="D35" s="1" t="s">
        <v>56</v>
      </c>
      <c r="E35" s="1" t="s">
        <v>122</v>
      </c>
      <c r="F35" s="1" t="s">
        <v>110</v>
      </c>
      <c r="G35" s="1" t="s">
        <v>59</v>
      </c>
      <c r="H35" s="1" t="s">
        <v>83</v>
      </c>
      <c r="I35" s="1" t="s">
        <v>84</v>
      </c>
      <c r="J35" s="1" t="s">
        <v>85</v>
      </c>
      <c r="K35" s="1" t="s">
        <v>86</v>
      </c>
      <c r="L35" s="1" t="s">
        <v>87</v>
      </c>
      <c r="M35" s="1" t="s">
        <v>65</v>
      </c>
      <c r="N35" s="1" t="s">
        <v>66</v>
      </c>
      <c r="O35" s="1" t="s">
        <v>67</v>
      </c>
      <c r="P35" s="1" t="s">
        <v>78</v>
      </c>
      <c r="Q35" s="1" t="s">
        <v>106</v>
      </c>
      <c r="R35" s="1" t="s">
        <v>89</v>
      </c>
      <c r="S35" s="1" t="s">
        <v>90</v>
      </c>
      <c r="T35" s="1" t="s">
        <v>91</v>
      </c>
      <c r="U35" s="1" t="s">
        <v>91</v>
      </c>
      <c r="V35" s="1" t="s">
        <v>76</v>
      </c>
      <c r="W35" s="1" t="s">
        <v>92</v>
      </c>
      <c r="X35" s="1" t="s">
        <v>93</v>
      </c>
      <c r="Y35" s="1" t="s">
        <v>94</v>
      </c>
      <c r="Z35" s="1" t="s">
        <v>71</v>
      </c>
      <c r="AA35" s="1" t="s">
        <v>95</v>
      </c>
      <c r="AB35" s="1" t="s">
        <v>74</v>
      </c>
    </row>
    <row r="36" customFormat="false" ht="15" hidden="false" customHeight="false" outlineLevel="0" collapsed="false">
      <c r="A36" s="1" t="s">
        <v>123</v>
      </c>
      <c r="B36" s="1" t="s">
        <v>80</v>
      </c>
      <c r="C36" s="1" t="s">
        <v>55</v>
      </c>
      <c r="D36" s="1" t="s">
        <v>56</v>
      </c>
      <c r="E36" s="1" t="s">
        <v>124</v>
      </c>
      <c r="F36" s="1" t="s">
        <v>110</v>
      </c>
      <c r="G36" s="1" t="s">
        <v>59</v>
      </c>
      <c r="H36" s="1" t="s">
        <v>83</v>
      </c>
      <c r="I36" s="1" t="s">
        <v>84</v>
      </c>
      <c r="J36" s="1" t="s">
        <v>85</v>
      </c>
      <c r="K36" s="1" t="s">
        <v>86</v>
      </c>
      <c r="L36" s="1" t="s">
        <v>87</v>
      </c>
      <c r="M36" s="1" t="s">
        <v>65</v>
      </c>
      <c r="N36" s="1" t="s">
        <v>66</v>
      </c>
      <c r="O36" s="1" t="s">
        <v>67</v>
      </c>
      <c r="P36" s="1" t="s">
        <v>78</v>
      </c>
      <c r="Q36" s="1" t="s">
        <v>111</v>
      </c>
      <c r="R36" s="1" t="s">
        <v>89</v>
      </c>
      <c r="S36" s="1" t="s">
        <v>90</v>
      </c>
      <c r="T36" s="1" t="s">
        <v>91</v>
      </c>
      <c r="U36" s="1" t="s">
        <v>91</v>
      </c>
      <c r="V36" s="1" t="s">
        <v>76</v>
      </c>
      <c r="W36" s="1" t="s">
        <v>92</v>
      </c>
      <c r="X36" s="1" t="s">
        <v>93</v>
      </c>
      <c r="Y36" s="1" t="s">
        <v>94</v>
      </c>
      <c r="Z36" s="1" t="s">
        <v>71</v>
      </c>
      <c r="AA36" s="1" t="s">
        <v>95</v>
      </c>
      <c r="AB36" s="1" t="s">
        <v>74</v>
      </c>
    </row>
    <row r="37" customFormat="false" ht="15" hidden="false" customHeight="false" outlineLevel="0" collapsed="false">
      <c r="A37" s="1" t="s">
        <v>125</v>
      </c>
      <c r="B37" s="1" t="s">
        <v>80</v>
      </c>
      <c r="C37" s="1" t="s">
        <v>55</v>
      </c>
      <c r="D37" s="1" t="s">
        <v>56</v>
      </c>
      <c r="E37" s="1" t="s">
        <v>126</v>
      </c>
      <c r="F37" s="1" t="s">
        <v>110</v>
      </c>
      <c r="G37" s="1" t="s">
        <v>59</v>
      </c>
      <c r="H37" s="1" t="s">
        <v>105</v>
      </c>
      <c r="I37" s="1" t="s">
        <v>84</v>
      </c>
      <c r="J37" s="1" t="s">
        <v>85</v>
      </c>
      <c r="K37" s="1" t="s">
        <v>86</v>
      </c>
      <c r="L37" s="1" t="s">
        <v>127</v>
      </c>
      <c r="M37" s="1" t="s">
        <v>65</v>
      </c>
      <c r="N37" s="1" t="s">
        <v>66</v>
      </c>
      <c r="O37" s="1" t="s">
        <v>67</v>
      </c>
      <c r="P37" s="1" t="s">
        <v>68</v>
      </c>
      <c r="Q37" s="1" t="s">
        <v>128</v>
      </c>
      <c r="R37" s="1" t="s">
        <v>89</v>
      </c>
      <c r="S37" s="1" t="s">
        <v>90</v>
      </c>
      <c r="T37" s="1" t="s">
        <v>91</v>
      </c>
      <c r="U37" s="1" t="s">
        <v>91</v>
      </c>
      <c r="V37" s="1" t="s">
        <v>107</v>
      </c>
      <c r="W37" s="1" t="s">
        <v>92</v>
      </c>
      <c r="X37" s="1" t="s">
        <v>93</v>
      </c>
      <c r="Y37" s="1" t="s">
        <v>94</v>
      </c>
      <c r="Z37" s="1" t="s">
        <v>71</v>
      </c>
      <c r="AA37" s="1" t="s">
        <v>95</v>
      </c>
      <c r="AB37" s="1" t="s">
        <v>74</v>
      </c>
    </row>
    <row r="38" customFormat="false" ht="15" hidden="false" customHeight="false" outlineLevel="0" collapsed="false">
      <c r="A38" s="1" t="s">
        <v>129</v>
      </c>
      <c r="B38" s="1" t="s">
        <v>80</v>
      </c>
      <c r="C38" s="1" t="s">
        <v>55</v>
      </c>
      <c r="D38" s="1" t="s">
        <v>56</v>
      </c>
      <c r="E38" s="1" t="s">
        <v>130</v>
      </c>
      <c r="F38" s="1" t="s">
        <v>110</v>
      </c>
      <c r="G38" s="1" t="s">
        <v>59</v>
      </c>
      <c r="H38" s="1" t="s">
        <v>105</v>
      </c>
      <c r="I38" s="1" t="s">
        <v>84</v>
      </c>
      <c r="J38" s="1" t="s">
        <v>85</v>
      </c>
      <c r="K38" s="1" t="s">
        <v>86</v>
      </c>
      <c r="L38" s="1" t="s">
        <v>127</v>
      </c>
      <c r="M38" s="1" t="s">
        <v>65</v>
      </c>
      <c r="N38" s="1" t="s">
        <v>66</v>
      </c>
      <c r="O38" s="1" t="s">
        <v>67</v>
      </c>
      <c r="P38" s="1" t="s">
        <v>68</v>
      </c>
      <c r="Q38" s="1" t="s">
        <v>131</v>
      </c>
      <c r="R38" s="1" t="s">
        <v>89</v>
      </c>
      <c r="S38" s="1" t="s">
        <v>90</v>
      </c>
      <c r="T38" s="1" t="s">
        <v>91</v>
      </c>
      <c r="U38" s="1" t="s">
        <v>91</v>
      </c>
      <c r="V38" s="1" t="s">
        <v>107</v>
      </c>
      <c r="W38" s="1" t="s">
        <v>92</v>
      </c>
      <c r="X38" s="1" t="s">
        <v>93</v>
      </c>
      <c r="Y38" s="1" t="s">
        <v>94</v>
      </c>
      <c r="Z38" s="1" t="s">
        <v>71</v>
      </c>
      <c r="AA38" s="1" t="s">
        <v>95</v>
      </c>
      <c r="AB38" s="1" t="s">
        <v>74</v>
      </c>
    </row>
    <row r="39" customFormat="false" ht="15" hidden="false" customHeight="false" outlineLevel="0" collapsed="false">
      <c r="A39" s="1" t="s">
        <v>132</v>
      </c>
      <c r="B39" s="1" t="s">
        <v>80</v>
      </c>
      <c r="C39" s="1" t="s">
        <v>55</v>
      </c>
      <c r="D39" s="1" t="s">
        <v>56</v>
      </c>
      <c r="E39" s="1" t="s">
        <v>133</v>
      </c>
      <c r="F39" s="1" t="s">
        <v>110</v>
      </c>
      <c r="G39" s="1" t="s">
        <v>59</v>
      </c>
      <c r="H39" s="1" t="s">
        <v>105</v>
      </c>
      <c r="I39" s="1" t="s">
        <v>84</v>
      </c>
      <c r="J39" s="1" t="s">
        <v>85</v>
      </c>
      <c r="K39" s="1" t="s">
        <v>86</v>
      </c>
      <c r="L39" s="1" t="s">
        <v>127</v>
      </c>
      <c r="M39" s="1" t="s">
        <v>65</v>
      </c>
      <c r="N39" s="1" t="s">
        <v>66</v>
      </c>
      <c r="O39" s="1" t="s">
        <v>67</v>
      </c>
      <c r="P39" s="1" t="s">
        <v>68</v>
      </c>
      <c r="Q39" s="1" t="s">
        <v>134</v>
      </c>
      <c r="R39" s="1" t="s">
        <v>89</v>
      </c>
      <c r="S39" s="1" t="s">
        <v>90</v>
      </c>
      <c r="T39" s="1" t="s">
        <v>91</v>
      </c>
      <c r="U39" s="1" t="s">
        <v>91</v>
      </c>
      <c r="V39" s="1" t="s">
        <v>107</v>
      </c>
      <c r="W39" s="1" t="s">
        <v>92</v>
      </c>
      <c r="X39" s="1" t="s">
        <v>93</v>
      </c>
      <c r="Y39" s="1" t="s">
        <v>94</v>
      </c>
      <c r="Z39" s="1" t="s">
        <v>71</v>
      </c>
      <c r="AA39" s="1" t="s">
        <v>95</v>
      </c>
      <c r="AB39" s="1" t="s">
        <v>74</v>
      </c>
    </row>
    <row r="40" customFormat="false" ht="15" hidden="false" customHeight="false" outlineLevel="0" collapsed="false">
      <c r="A40" s="1" t="s">
        <v>135</v>
      </c>
      <c r="B40" s="1" t="s">
        <v>80</v>
      </c>
      <c r="C40" s="1" t="s">
        <v>55</v>
      </c>
      <c r="D40" s="1" t="s">
        <v>56</v>
      </c>
      <c r="E40" s="1" t="s">
        <v>136</v>
      </c>
      <c r="F40" s="1" t="s">
        <v>110</v>
      </c>
      <c r="G40" s="1" t="s">
        <v>59</v>
      </c>
      <c r="H40" s="1" t="s">
        <v>83</v>
      </c>
      <c r="I40" s="1" t="s">
        <v>84</v>
      </c>
      <c r="J40" s="1" t="s">
        <v>85</v>
      </c>
      <c r="K40" s="1" t="s">
        <v>86</v>
      </c>
      <c r="L40" s="1" t="s">
        <v>137</v>
      </c>
      <c r="M40" s="1" t="s">
        <v>65</v>
      </c>
      <c r="N40" s="1" t="s">
        <v>66</v>
      </c>
      <c r="O40" s="1" t="s">
        <v>67</v>
      </c>
      <c r="P40" s="1" t="s">
        <v>76</v>
      </c>
      <c r="Q40" s="1" t="s">
        <v>120</v>
      </c>
      <c r="R40" s="1" t="s">
        <v>89</v>
      </c>
      <c r="S40" s="1" t="s">
        <v>90</v>
      </c>
      <c r="T40" s="1" t="s">
        <v>91</v>
      </c>
      <c r="U40" s="1" t="s">
        <v>91</v>
      </c>
      <c r="V40" s="1" t="s">
        <v>107</v>
      </c>
      <c r="W40" s="1" t="s">
        <v>92</v>
      </c>
      <c r="X40" s="1" t="s">
        <v>93</v>
      </c>
      <c r="Y40" s="1" t="s">
        <v>94</v>
      </c>
      <c r="Z40" s="1" t="s">
        <v>71</v>
      </c>
      <c r="AA40" s="1" t="s">
        <v>95</v>
      </c>
      <c r="AB40" s="1" t="s">
        <v>74</v>
      </c>
    </row>
    <row r="41" customFormat="false" ht="15" hidden="false" customHeight="false" outlineLevel="0" collapsed="false">
      <c r="A41" s="1" t="s">
        <v>138</v>
      </c>
      <c r="B41" s="1" t="s">
        <v>80</v>
      </c>
      <c r="C41" s="1" t="s">
        <v>55</v>
      </c>
      <c r="D41" s="1" t="s">
        <v>56</v>
      </c>
      <c r="E41" s="1" t="s">
        <v>139</v>
      </c>
      <c r="F41" s="1" t="s">
        <v>110</v>
      </c>
      <c r="G41" s="1" t="s">
        <v>59</v>
      </c>
      <c r="H41" s="1" t="s">
        <v>83</v>
      </c>
      <c r="I41" s="1" t="s">
        <v>84</v>
      </c>
      <c r="J41" s="1" t="s">
        <v>85</v>
      </c>
      <c r="K41" s="1" t="s">
        <v>86</v>
      </c>
      <c r="L41" s="1" t="s">
        <v>137</v>
      </c>
      <c r="M41" s="1" t="s">
        <v>65</v>
      </c>
      <c r="N41" s="1" t="s">
        <v>66</v>
      </c>
      <c r="O41" s="1" t="s">
        <v>67</v>
      </c>
      <c r="P41" s="1" t="s">
        <v>76</v>
      </c>
      <c r="Q41" s="1" t="s">
        <v>106</v>
      </c>
      <c r="R41" s="1" t="s">
        <v>89</v>
      </c>
      <c r="S41" s="1" t="s">
        <v>90</v>
      </c>
      <c r="T41" s="1" t="s">
        <v>91</v>
      </c>
      <c r="U41" s="1" t="s">
        <v>91</v>
      </c>
      <c r="V41" s="1" t="s">
        <v>107</v>
      </c>
      <c r="W41" s="1" t="s">
        <v>92</v>
      </c>
      <c r="X41" s="1" t="s">
        <v>93</v>
      </c>
      <c r="Y41" s="1" t="s">
        <v>94</v>
      </c>
      <c r="Z41" s="1" t="s">
        <v>71</v>
      </c>
      <c r="AA41" s="1" t="s">
        <v>95</v>
      </c>
      <c r="AB41" s="1" t="s">
        <v>74</v>
      </c>
    </row>
    <row r="42" customFormat="false" ht="15" hidden="false" customHeight="false" outlineLevel="0" collapsed="false">
      <c r="A42" s="1" t="s">
        <v>140</v>
      </c>
      <c r="B42" s="1" t="s">
        <v>80</v>
      </c>
      <c r="C42" s="1" t="s">
        <v>55</v>
      </c>
      <c r="D42" s="1" t="s">
        <v>56</v>
      </c>
      <c r="E42" s="1" t="s">
        <v>141</v>
      </c>
      <c r="F42" s="1" t="s">
        <v>110</v>
      </c>
      <c r="G42" s="1" t="s">
        <v>59</v>
      </c>
      <c r="H42" s="1" t="s">
        <v>83</v>
      </c>
      <c r="I42" s="1" t="s">
        <v>84</v>
      </c>
      <c r="J42" s="1" t="s">
        <v>85</v>
      </c>
      <c r="K42" s="1" t="s">
        <v>86</v>
      </c>
      <c r="L42" s="1" t="s">
        <v>137</v>
      </c>
      <c r="M42" s="1" t="s">
        <v>65</v>
      </c>
      <c r="N42" s="1" t="s">
        <v>66</v>
      </c>
      <c r="O42" s="1" t="s">
        <v>67</v>
      </c>
      <c r="P42" s="1" t="s">
        <v>76</v>
      </c>
      <c r="Q42" s="1" t="s">
        <v>111</v>
      </c>
      <c r="R42" s="1" t="s">
        <v>89</v>
      </c>
      <c r="S42" s="1" t="s">
        <v>90</v>
      </c>
      <c r="T42" s="1" t="s">
        <v>91</v>
      </c>
      <c r="U42" s="1" t="s">
        <v>91</v>
      </c>
      <c r="V42" s="1" t="s">
        <v>107</v>
      </c>
      <c r="W42" s="1" t="s">
        <v>92</v>
      </c>
      <c r="X42" s="1" t="s">
        <v>93</v>
      </c>
      <c r="Y42" s="1" t="s">
        <v>94</v>
      </c>
      <c r="Z42" s="1" t="s">
        <v>71</v>
      </c>
      <c r="AA42" s="1" t="s">
        <v>95</v>
      </c>
      <c r="AB42" s="1" t="s">
        <v>74</v>
      </c>
    </row>
    <row r="43" customFormat="false" ht="15" hidden="false" customHeight="false" outlineLevel="0" collapsed="false">
      <c r="A43" s="1" t="s">
        <v>142</v>
      </c>
      <c r="B43" s="1" t="s">
        <v>80</v>
      </c>
      <c r="C43" s="1" t="s">
        <v>55</v>
      </c>
      <c r="D43" s="1" t="s">
        <v>56</v>
      </c>
      <c r="E43" s="1" t="s">
        <v>143</v>
      </c>
      <c r="F43" s="1" t="s">
        <v>110</v>
      </c>
      <c r="G43" s="1" t="s">
        <v>59</v>
      </c>
      <c r="H43" s="1" t="s">
        <v>83</v>
      </c>
      <c r="I43" s="1" t="s">
        <v>84</v>
      </c>
      <c r="J43" s="1" t="s">
        <v>85</v>
      </c>
      <c r="K43" s="1" t="s">
        <v>86</v>
      </c>
      <c r="L43" s="1" t="s">
        <v>137</v>
      </c>
      <c r="M43" s="1" t="s">
        <v>65</v>
      </c>
      <c r="N43" s="1" t="s">
        <v>66</v>
      </c>
      <c r="O43" s="1" t="s">
        <v>67</v>
      </c>
      <c r="P43" s="1" t="s">
        <v>76</v>
      </c>
      <c r="Q43" s="1" t="s">
        <v>88</v>
      </c>
      <c r="R43" s="1" t="s">
        <v>89</v>
      </c>
      <c r="S43" s="1" t="s">
        <v>90</v>
      </c>
      <c r="T43" s="1" t="s">
        <v>91</v>
      </c>
      <c r="U43" s="1" t="s">
        <v>91</v>
      </c>
      <c r="V43" s="1" t="s">
        <v>107</v>
      </c>
      <c r="W43" s="1" t="s">
        <v>92</v>
      </c>
      <c r="X43" s="1" t="s">
        <v>93</v>
      </c>
      <c r="Y43" s="1" t="s">
        <v>94</v>
      </c>
      <c r="Z43" s="1" t="s">
        <v>71</v>
      </c>
      <c r="AA43" s="1" t="s">
        <v>95</v>
      </c>
      <c r="AB43" s="1" t="s">
        <v>74</v>
      </c>
    </row>
    <row r="44" customFormat="false" ht="15" hidden="false" customHeight="false" outlineLevel="0" collapsed="false">
      <c r="A44" s="1" t="s">
        <v>144</v>
      </c>
      <c r="B44" s="1" t="s">
        <v>80</v>
      </c>
      <c r="C44" s="1" t="s">
        <v>55</v>
      </c>
      <c r="D44" s="1" t="s">
        <v>56</v>
      </c>
      <c r="E44" s="1" t="s">
        <v>145</v>
      </c>
      <c r="F44" s="1" t="s">
        <v>110</v>
      </c>
      <c r="G44" s="1" t="s">
        <v>59</v>
      </c>
      <c r="H44" s="1" t="s">
        <v>83</v>
      </c>
      <c r="I44" s="1" t="s">
        <v>84</v>
      </c>
      <c r="J44" s="1" t="s">
        <v>85</v>
      </c>
      <c r="K44" s="1" t="s">
        <v>86</v>
      </c>
      <c r="L44" s="1" t="s">
        <v>137</v>
      </c>
      <c r="M44" s="1" t="s">
        <v>65</v>
      </c>
      <c r="N44" s="1" t="s">
        <v>66</v>
      </c>
      <c r="O44" s="1" t="s">
        <v>67</v>
      </c>
      <c r="P44" s="1" t="s">
        <v>76</v>
      </c>
      <c r="Q44" s="1" t="s">
        <v>116</v>
      </c>
      <c r="R44" s="1" t="s">
        <v>89</v>
      </c>
      <c r="S44" s="1" t="s">
        <v>90</v>
      </c>
      <c r="T44" s="1" t="s">
        <v>91</v>
      </c>
      <c r="U44" s="1" t="s">
        <v>91</v>
      </c>
      <c r="V44" s="1" t="s">
        <v>107</v>
      </c>
      <c r="W44" s="1" t="s">
        <v>92</v>
      </c>
      <c r="X44" s="1" t="s">
        <v>93</v>
      </c>
      <c r="Y44" s="1" t="s">
        <v>94</v>
      </c>
      <c r="Z44" s="1" t="s">
        <v>71</v>
      </c>
      <c r="AA44" s="1" t="s">
        <v>95</v>
      </c>
      <c r="AB44" s="1" t="s">
        <v>74</v>
      </c>
    </row>
    <row r="45" customFormat="false" ht="15" hidden="false" customHeight="false" outlineLevel="0" collapsed="false">
      <c r="A45" s="1" t="s">
        <v>146</v>
      </c>
      <c r="B45" s="1" t="s">
        <v>80</v>
      </c>
      <c r="C45" s="1" t="s">
        <v>55</v>
      </c>
      <c r="D45" s="1" t="s">
        <v>56</v>
      </c>
      <c r="E45" s="1" t="s">
        <v>147</v>
      </c>
      <c r="F45" s="1" t="s">
        <v>110</v>
      </c>
      <c r="G45" s="1" t="s">
        <v>59</v>
      </c>
      <c r="H45" s="1" t="s">
        <v>83</v>
      </c>
      <c r="I45" s="1" t="s">
        <v>84</v>
      </c>
      <c r="J45" s="1" t="s">
        <v>85</v>
      </c>
      <c r="K45" s="1" t="s">
        <v>86</v>
      </c>
      <c r="L45" s="1" t="s">
        <v>137</v>
      </c>
      <c r="M45" s="1" t="s">
        <v>65</v>
      </c>
      <c r="N45" s="1" t="s">
        <v>66</v>
      </c>
      <c r="O45" s="1" t="s">
        <v>67</v>
      </c>
      <c r="P45" s="1" t="s">
        <v>76</v>
      </c>
      <c r="Q45" s="1" t="s">
        <v>128</v>
      </c>
      <c r="R45" s="1" t="s">
        <v>89</v>
      </c>
      <c r="S45" s="1" t="s">
        <v>90</v>
      </c>
      <c r="T45" s="1" t="s">
        <v>91</v>
      </c>
      <c r="U45" s="1" t="s">
        <v>91</v>
      </c>
      <c r="V45" s="1" t="s">
        <v>107</v>
      </c>
      <c r="W45" s="1" t="s">
        <v>92</v>
      </c>
      <c r="X45" s="1" t="s">
        <v>93</v>
      </c>
      <c r="Y45" s="1" t="s">
        <v>94</v>
      </c>
      <c r="Z45" s="1" t="s">
        <v>71</v>
      </c>
      <c r="AA45" s="1" t="s">
        <v>95</v>
      </c>
      <c r="AB45" s="1" t="s">
        <v>74</v>
      </c>
    </row>
    <row r="46" customFormat="false" ht="15" hidden="false" customHeight="false" outlineLevel="0" collapsed="false">
      <c r="A46" s="1" t="s">
        <v>148</v>
      </c>
      <c r="B46" s="1" t="s">
        <v>80</v>
      </c>
      <c r="C46" s="1" t="s">
        <v>55</v>
      </c>
      <c r="D46" s="1" t="s">
        <v>56</v>
      </c>
      <c r="E46" s="1" t="s">
        <v>149</v>
      </c>
      <c r="F46" s="1" t="s">
        <v>110</v>
      </c>
      <c r="G46" s="1" t="s">
        <v>59</v>
      </c>
      <c r="H46" s="1" t="s">
        <v>83</v>
      </c>
      <c r="I46" s="1" t="s">
        <v>84</v>
      </c>
      <c r="J46" s="1" t="s">
        <v>85</v>
      </c>
      <c r="K46" s="1" t="s">
        <v>86</v>
      </c>
      <c r="L46" s="1" t="s">
        <v>137</v>
      </c>
      <c r="M46" s="1" t="s">
        <v>65</v>
      </c>
      <c r="N46" s="1" t="s">
        <v>66</v>
      </c>
      <c r="O46" s="1" t="s">
        <v>67</v>
      </c>
      <c r="P46" s="1" t="s">
        <v>76</v>
      </c>
      <c r="Q46" s="1" t="s">
        <v>131</v>
      </c>
      <c r="R46" s="1" t="s">
        <v>89</v>
      </c>
      <c r="S46" s="1" t="s">
        <v>90</v>
      </c>
      <c r="T46" s="1" t="s">
        <v>91</v>
      </c>
      <c r="U46" s="1" t="s">
        <v>91</v>
      </c>
      <c r="V46" s="1" t="s">
        <v>107</v>
      </c>
      <c r="W46" s="1" t="s">
        <v>92</v>
      </c>
      <c r="X46" s="1" t="s">
        <v>93</v>
      </c>
      <c r="Y46" s="1" t="s">
        <v>94</v>
      </c>
      <c r="Z46" s="1" t="s">
        <v>71</v>
      </c>
      <c r="AA46" s="1" t="s">
        <v>95</v>
      </c>
      <c r="AB46" s="1" t="s">
        <v>74</v>
      </c>
    </row>
    <row r="47" customFormat="false" ht="15" hidden="false" customHeight="false" outlineLevel="0" collapsed="false">
      <c r="A47" s="1" t="s">
        <v>150</v>
      </c>
      <c r="B47" s="1" t="s">
        <v>80</v>
      </c>
      <c r="C47" s="1" t="s">
        <v>55</v>
      </c>
      <c r="D47" s="1" t="s">
        <v>56</v>
      </c>
      <c r="E47" s="1" t="s">
        <v>151</v>
      </c>
      <c r="F47" s="1" t="s">
        <v>110</v>
      </c>
      <c r="G47" s="1" t="s">
        <v>59</v>
      </c>
      <c r="H47" s="1" t="s">
        <v>83</v>
      </c>
      <c r="I47" s="1" t="s">
        <v>84</v>
      </c>
      <c r="J47" s="1" t="s">
        <v>85</v>
      </c>
      <c r="K47" s="1" t="s">
        <v>86</v>
      </c>
      <c r="L47" s="1" t="s">
        <v>137</v>
      </c>
      <c r="M47" s="1" t="s">
        <v>65</v>
      </c>
      <c r="N47" s="1" t="s">
        <v>66</v>
      </c>
      <c r="O47" s="1" t="s">
        <v>67</v>
      </c>
      <c r="P47" s="1" t="s">
        <v>76</v>
      </c>
      <c r="Q47" s="1" t="s">
        <v>134</v>
      </c>
      <c r="R47" s="1" t="s">
        <v>89</v>
      </c>
      <c r="S47" s="1" t="s">
        <v>90</v>
      </c>
      <c r="T47" s="1" t="s">
        <v>91</v>
      </c>
      <c r="U47" s="1" t="s">
        <v>91</v>
      </c>
      <c r="V47" s="1" t="s">
        <v>107</v>
      </c>
      <c r="W47" s="1" t="s">
        <v>92</v>
      </c>
      <c r="X47" s="1" t="s">
        <v>93</v>
      </c>
      <c r="Y47" s="1" t="s">
        <v>94</v>
      </c>
      <c r="Z47" s="1" t="s">
        <v>71</v>
      </c>
      <c r="AA47" s="1" t="s">
        <v>95</v>
      </c>
      <c r="AB47" s="1" t="s">
        <v>74</v>
      </c>
    </row>
    <row r="48" customFormat="false" ht="15" hidden="false" customHeight="false" outlineLevel="0" collapsed="false">
      <c r="A48" s="1" t="s">
        <v>152</v>
      </c>
      <c r="B48" s="1" t="s">
        <v>80</v>
      </c>
      <c r="C48" s="1" t="s">
        <v>55</v>
      </c>
      <c r="D48" s="1" t="s">
        <v>56</v>
      </c>
      <c r="E48" s="1" t="s">
        <v>153</v>
      </c>
      <c r="F48" s="1" t="s">
        <v>110</v>
      </c>
      <c r="G48" s="1" t="s">
        <v>59</v>
      </c>
      <c r="H48" s="1" t="s">
        <v>83</v>
      </c>
      <c r="I48" s="1" t="s">
        <v>84</v>
      </c>
      <c r="J48" s="1" t="s">
        <v>85</v>
      </c>
      <c r="K48" s="1" t="s">
        <v>86</v>
      </c>
      <c r="L48" s="1" t="s">
        <v>154</v>
      </c>
      <c r="M48" s="1" t="s">
        <v>65</v>
      </c>
      <c r="N48" s="1" t="s">
        <v>66</v>
      </c>
      <c r="O48" s="1" t="s">
        <v>67</v>
      </c>
      <c r="P48" s="1" t="s">
        <v>76</v>
      </c>
      <c r="Q48" s="1" t="s">
        <v>98</v>
      </c>
      <c r="R48" s="1" t="s">
        <v>89</v>
      </c>
      <c r="S48" s="1" t="s">
        <v>90</v>
      </c>
      <c r="T48" s="1" t="s">
        <v>91</v>
      </c>
      <c r="U48" s="1" t="s">
        <v>91</v>
      </c>
      <c r="V48" s="1" t="s">
        <v>107</v>
      </c>
      <c r="W48" s="1" t="s">
        <v>92</v>
      </c>
      <c r="X48" s="1" t="s">
        <v>93</v>
      </c>
      <c r="Y48" s="1" t="s">
        <v>94</v>
      </c>
      <c r="Z48" s="1" t="s">
        <v>71</v>
      </c>
      <c r="AA48" s="1" t="s">
        <v>95</v>
      </c>
      <c r="AB48" s="1" t="s">
        <v>74</v>
      </c>
    </row>
    <row r="49" customFormat="false" ht="15" hidden="false" customHeight="false" outlineLevel="0" collapsed="false">
      <c r="A49" s="1" t="s">
        <v>155</v>
      </c>
      <c r="B49" s="1" t="s">
        <v>80</v>
      </c>
      <c r="C49" s="1" t="s">
        <v>55</v>
      </c>
      <c r="D49" s="1" t="s">
        <v>56</v>
      </c>
      <c r="E49" s="1" t="s">
        <v>156</v>
      </c>
      <c r="F49" s="1" t="s">
        <v>110</v>
      </c>
      <c r="G49" s="1" t="s">
        <v>59</v>
      </c>
      <c r="H49" s="1" t="s">
        <v>83</v>
      </c>
      <c r="I49" s="1" t="s">
        <v>84</v>
      </c>
      <c r="J49" s="1" t="s">
        <v>85</v>
      </c>
      <c r="K49" s="1" t="s">
        <v>86</v>
      </c>
      <c r="L49" s="1" t="s">
        <v>154</v>
      </c>
      <c r="M49" s="1" t="s">
        <v>65</v>
      </c>
      <c r="N49" s="1" t="s">
        <v>66</v>
      </c>
      <c r="O49" s="1" t="s">
        <v>67</v>
      </c>
      <c r="P49" s="1" t="s">
        <v>76</v>
      </c>
      <c r="Q49" s="1" t="s">
        <v>157</v>
      </c>
      <c r="R49" s="1" t="s">
        <v>89</v>
      </c>
      <c r="S49" s="1" t="s">
        <v>90</v>
      </c>
      <c r="T49" s="1" t="s">
        <v>91</v>
      </c>
      <c r="U49" s="1" t="s">
        <v>91</v>
      </c>
      <c r="V49" s="1" t="s">
        <v>107</v>
      </c>
      <c r="W49" s="1" t="s">
        <v>92</v>
      </c>
      <c r="X49" s="1" t="s">
        <v>93</v>
      </c>
      <c r="Y49" s="1" t="s">
        <v>94</v>
      </c>
      <c r="Z49" s="1" t="s">
        <v>71</v>
      </c>
      <c r="AA49" s="1" t="s">
        <v>95</v>
      </c>
      <c r="AB49" s="1" t="s">
        <v>74</v>
      </c>
    </row>
    <row r="50" customFormat="false" ht="15" hidden="false" customHeight="false" outlineLevel="0" collapsed="false">
      <c r="A50" s="1" t="s">
        <v>158</v>
      </c>
      <c r="B50" s="1" t="s">
        <v>80</v>
      </c>
      <c r="C50" s="1" t="s">
        <v>55</v>
      </c>
      <c r="D50" s="1" t="s">
        <v>56</v>
      </c>
      <c r="E50" s="1" t="s">
        <v>159</v>
      </c>
      <c r="F50" s="1" t="s">
        <v>119</v>
      </c>
      <c r="G50" s="1" t="s">
        <v>59</v>
      </c>
      <c r="H50" s="1" t="s">
        <v>83</v>
      </c>
      <c r="I50" s="1" t="s">
        <v>84</v>
      </c>
      <c r="J50" s="1" t="s">
        <v>85</v>
      </c>
      <c r="K50" s="1" t="s">
        <v>86</v>
      </c>
      <c r="L50" s="1" t="s">
        <v>154</v>
      </c>
      <c r="M50" s="1" t="s">
        <v>65</v>
      </c>
      <c r="N50" s="1" t="s">
        <v>66</v>
      </c>
      <c r="O50" s="1" t="s">
        <v>67</v>
      </c>
      <c r="P50" s="1" t="s">
        <v>78</v>
      </c>
      <c r="Q50" s="1" t="s">
        <v>116</v>
      </c>
      <c r="R50" s="1" t="s">
        <v>89</v>
      </c>
      <c r="S50" s="1" t="s">
        <v>90</v>
      </c>
      <c r="T50" s="1" t="s">
        <v>91</v>
      </c>
      <c r="U50" s="1" t="s">
        <v>91</v>
      </c>
      <c r="V50" s="1" t="s">
        <v>76</v>
      </c>
      <c r="W50" s="1" t="s">
        <v>92</v>
      </c>
      <c r="X50" s="1" t="s">
        <v>93</v>
      </c>
      <c r="Y50" s="1" t="s">
        <v>94</v>
      </c>
      <c r="Z50" s="1" t="s">
        <v>71</v>
      </c>
      <c r="AA50" s="1" t="s">
        <v>95</v>
      </c>
      <c r="AB50" s="1" t="s">
        <v>74</v>
      </c>
    </row>
    <row r="51" customFormat="false" ht="15" hidden="false" customHeight="false" outlineLevel="0" collapsed="false">
      <c r="A51" s="1" t="s">
        <v>160</v>
      </c>
      <c r="B51" s="1" t="s">
        <v>80</v>
      </c>
      <c r="C51" s="1" t="s">
        <v>55</v>
      </c>
      <c r="D51" s="1" t="s">
        <v>56</v>
      </c>
      <c r="E51" s="1" t="s">
        <v>161</v>
      </c>
      <c r="F51" s="1" t="s">
        <v>119</v>
      </c>
      <c r="G51" s="1" t="s">
        <v>59</v>
      </c>
      <c r="H51" s="1" t="s">
        <v>83</v>
      </c>
      <c r="I51" s="1" t="s">
        <v>84</v>
      </c>
      <c r="J51" s="1" t="s">
        <v>85</v>
      </c>
      <c r="K51" s="1" t="s">
        <v>86</v>
      </c>
      <c r="L51" s="1" t="s">
        <v>154</v>
      </c>
      <c r="M51" s="1" t="s">
        <v>65</v>
      </c>
      <c r="N51" s="1" t="s">
        <v>66</v>
      </c>
      <c r="O51" s="1" t="s">
        <v>67</v>
      </c>
      <c r="P51" s="1" t="s">
        <v>78</v>
      </c>
      <c r="Q51" s="1" t="s">
        <v>128</v>
      </c>
      <c r="R51" s="1" t="s">
        <v>89</v>
      </c>
      <c r="S51" s="1" t="s">
        <v>90</v>
      </c>
      <c r="T51" s="1" t="s">
        <v>91</v>
      </c>
      <c r="U51" s="1" t="s">
        <v>91</v>
      </c>
      <c r="V51" s="1" t="s">
        <v>76</v>
      </c>
      <c r="W51" s="1" t="s">
        <v>92</v>
      </c>
      <c r="X51" s="1" t="s">
        <v>93</v>
      </c>
      <c r="Y51" s="1" t="s">
        <v>94</v>
      </c>
      <c r="Z51" s="1" t="s">
        <v>71</v>
      </c>
      <c r="AA51" s="1" t="s">
        <v>95</v>
      </c>
      <c r="AB51" s="1" t="s">
        <v>74</v>
      </c>
    </row>
    <row r="52" customFormat="false" ht="15" hidden="false" customHeight="false" outlineLevel="0" collapsed="false">
      <c r="A52" s="1" t="s">
        <v>162</v>
      </c>
      <c r="B52" s="1" t="s">
        <v>80</v>
      </c>
      <c r="C52" s="1" t="s">
        <v>55</v>
      </c>
      <c r="D52" s="1" t="s">
        <v>56</v>
      </c>
      <c r="E52" s="1" t="s">
        <v>163</v>
      </c>
      <c r="F52" s="1" t="s">
        <v>119</v>
      </c>
      <c r="G52" s="1" t="s">
        <v>59</v>
      </c>
      <c r="H52" s="1" t="s">
        <v>83</v>
      </c>
      <c r="I52" s="1" t="s">
        <v>84</v>
      </c>
      <c r="J52" s="1" t="s">
        <v>85</v>
      </c>
      <c r="K52" s="1" t="s">
        <v>86</v>
      </c>
      <c r="L52" s="1" t="s">
        <v>137</v>
      </c>
      <c r="M52" s="1" t="s">
        <v>65</v>
      </c>
      <c r="N52" s="1" t="s">
        <v>66</v>
      </c>
      <c r="O52" s="1" t="s">
        <v>67</v>
      </c>
      <c r="P52" s="1" t="s">
        <v>78</v>
      </c>
      <c r="Q52" s="1" t="s">
        <v>131</v>
      </c>
      <c r="R52" s="1" t="s">
        <v>89</v>
      </c>
      <c r="S52" s="1" t="s">
        <v>90</v>
      </c>
      <c r="T52" s="1" t="s">
        <v>91</v>
      </c>
      <c r="U52" s="1" t="s">
        <v>91</v>
      </c>
      <c r="V52" s="1" t="s">
        <v>76</v>
      </c>
      <c r="W52" s="1" t="s">
        <v>92</v>
      </c>
      <c r="X52" s="1" t="s">
        <v>93</v>
      </c>
      <c r="Y52" s="1" t="s">
        <v>94</v>
      </c>
      <c r="Z52" s="1" t="s">
        <v>71</v>
      </c>
      <c r="AA52" s="1" t="s">
        <v>95</v>
      </c>
      <c r="AB52" s="1" t="s">
        <v>74</v>
      </c>
    </row>
    <row r="53" customFormat="false" ht="15" hidden="false" customHeight="false" outlineLevel="0" collapsed="false">
      <c r="A53" s="1" t="s">
        <v>164</v>
      </c>
      <c r="B53" s="1" t="s">
        <v>80</v>
      </c>
      <c r="C53" s="1" t="s">
        <v>55</v>
      </c>
      <c r="D53" s="1" t="s">
        <v>56</v>
      </c>
      <c r="E53" s="1" t="s">
        <v>165</v>
      </c>
      <c r="F53" s="1" t="s">
        <v>166</v>
      </c>
      <c r="G53" s="1" t="s">
        <v>59</v>
      </c>
      <c r="H53" s="1" t="s">
        <v>83</v>
      </c>
      <c r="I53" s="1" t="s">
        <v>84</v>
      </c>
      <c r="J53" s="1" t="s">
        <v>85</v>
      </c>
      <c r="K53" s="1" t="s">
        <v>86</v>
      </c>
      <c r="L53" s="1" t="s">
        <v>137</v>
      </c>
      <c r="M53" s="1" t="s">
        <v>65</v>
      </c>
      <c r="N53" s="1" t="s">
        <v>66</v>
      </c>
      <c r="O53" s="1" t="s">
        <v>67</v>
      </c>
      <c r="P53" s="1" t="s">
        <v>78</v>
      </c>
      <c r="Q53" s="1" t="s">
        <v>134</v>
      </c>
      <c r="R53" s="1" t="s">
        <v>89</v>
      </c>
      <c r="S53" s="1" t="s">
        <v>90</v>
      </c>
      <c r="T53" s="1" t="s">
        <v>91</v>
      </c>
      <c r="U53" s="1" t="s">
        <v>91</v>
      </c>
      <c r="V53" s="1" t="s">
        <v>76</v>
      </c>
      <c r="W53" s="1" t="s">
        <v>92</v>
      </c>
      <c r="X53" s="1" t="s">
        <v>93</v>
      </c>
      <c r="Y53" s="1" t="s">
        <v>94</v>
      </c>
      <c r="Z53" s="1" t="s">
        <v>71</v>
      </c>
      <c r="AA53" s="1" t="s">
        <v>95</v>
      </c>
      <c r="AB53" s="1" t="s">
        <v>74</v>
      </c>
    </row>
    <row r="54" customFormat="false" ht="15" hidden="false" customHeight="false" outlineLevel="0" collapsed="false">
      <c r="A54" s="1" t="s">
        <v>167</v>
      </c>
      <c r="B54" s="1" t="s">
        <v>80</v>
      </c>
      <c r="C54" s="1" t="s">
        <v>55</v>
      </c>
      <c r="D54" s="1" t="s">
        <v>56</v>
      </c>
      <c r="E54" s="1" t="s">
        <v>168</v>
      </c>
      <c r="F54" s="1" t="s">
        <v>82</v>
      </c>
      <c r="G54" s="1" t="s">
        <v>59</v>
      </c>
      <c r="H54" s="1" t="s">
        <v>105</v>
      </c>
      <c r="I54" s="1" t="s">
        <v>84</v>
      </c>
      <c r="J54" s="1" t="s">
        <v>85</v>
      </c>
      <c r="K54" s="1" t="s">
        <v>86</v>
      </c>
      <c r="L54" s="1" t="s">
        <v>87</v>
      </c>
      <c r="M54" s="1" t="s">
        <v>65</v>
      </c>
      <c r="N54" s="1" t="s">
        <v>66</v>
      </c>
      <c r="O54" s="1" t="s">
        <v>67</v>
      </c>
      <c r="P54" s="1" t="s">
        <v>68</v>
      </c>
      <c r="Q54" s="1" t="s">
        <v>98</v>
      </c>
      <c r="R54" s="1" t="s">
        <v>89</v>
      </c>
      <c r="S54" s="1" t="s">
        <v>90</v>
      </c>
      <c r="T54" s="1" t="s">
        <v>91</v>
      </c>
      <c r="U54" s="1" t="s">
        <v>91</v>
      </c>
      <c r="V54" s="1" t="s">
        <v>107</v>
      </c>
      <c r="W54" s="1" t="s">
        <v>92</v>
      </c>
      <c r="X54" s="1" t="s">
        <v>93</v>
      </c>
      <c r="Y54" s="1" t="s">
        <v>169</v>
      </c>
      <c r="Z54" s="1" t="s">
        <v>71</v>
      </c>
      <c r="AA54" s="1" t="s">
        <v>101</v>
      </c>
      <c r="AB54" s="1" t="s">
        <v>74</v>
      </c>
    </row>
    <row r="55" customFormat="false" ht="15" hidden="false" customHeight="false" outlineLevel="0" collapsed="false">
      <c r="A55" s="1" t="s">
        <v>170</v>
      </c>
      <c r="B55" s="1" t="s">
        <v>80</v>
      </c>
      <c r="C55" s="1" t="s">
        <v>55</v>
      </c>
      <c r="D55" s="1" t="s">
        <v>56</v>
      </c>
      <c r="E55" s="1" t="s">
        <v>171</v>
      </c>
      <c r="F55" s="1" t="s">
        <v>82</v>
      </c>
      <c r="G55" s="1" t="s">
        <v>59</v>
      </c>
      <c r="H55" s="1" t="s">
        <v>105</v>
      </c>
      <c r="I55" s="1" t="s">
        <v>84</v>
      </c>
      <c r="J55" s="1" t="s">
        <v>85</v>
      </c>
      <c r="K55" s="1" t="s">
        <v>86</v>
      </c>
      <c r="L55" s="1" t="s">
        <v>87</v>
      </c>
      <c r="M55" s="1" t="s">
        <v>65</v>
      </c>
      <c r="N55" s="1" t="s">
        <v>66</v>
      </c>
      <c r="O55" s="1" t="s">
        <v>67</v>
      </c>
      <c r="P55" s="1" t="s">
        <v>68</v>
      </c>
      <c r="Q55" s="1" t="s">
        <v>157</v>
      </c>
      <c r="R55" s="1" t="s">
        <v>89</v>
      </c>
      <c r="S55" s="1" t="s">
        <v>90</v>
      </c>
      <c r="T55" s="1" t="s">
        <v>91</v>
      </c>
      <c r="U55" s="1" t="s">
        <v>91</v>
      </c>
      <c r="V55" s="1" t="s">
        <v>107</v>
      </c>
      <c r="W55" s="1" t="s">
        <v>92</v>
      </c>
      <c r="X55" s="1" t="s">
        <v>93</v>
      </c>
      <c r="Y55" s="1" t="s">
        <v>169</v>
      </c>
      <c r="Z55" s="1" t="s">
        <v>71</v>
      </c>
      <c r="AA55" s="1" t="s">
        <v>101</v>
      </c>
      <c r="AB55" s="1" t="s">
        <v>74</v>
      </c>
    </row>
    <row r="56" customFormat="false" ht="15" hidden="false" customHeight="false" outlineLevel="0" collapsed="false">
      <c r="A56" s="1" t="s">
        <v>172</v>
      </c>
      <c r="B56" s="1" t="s">
        <v>80</v>
      </c>
      <c r="C56" s="1" t="s">
        <v>55</v>
      </c>
      <c r="D56" s="1" t="s">
        <v>56</v>
      </c>
      <c r="E56" s="1" t="s">
        <v>173</v>
      </c>
      <c r="F56" s="1" t="s">
        <v>82</v>
      </c>
      <c r="G56" s="1" t="s">
        <v>59</v>
      </c>
      <c r="H56" s="1" t="s">
        <v>105</v>
      </c>
      <c r="I56" s="1" t="s">
        <v>84</v>
      </c>
      <c r="J56" s="1" t="s">
        <v>85</v>
      </c>
      <c r="K56" s="1" t="s">
        <v>86</v>
      </c>
      <c r="L56" s="1" t="s">
        <v>87</v>
      </c>
      <c r="M56" s="1" t="s">
        <v>65</v>
      </c>
      <c r="N56" s="1" t="s">
        <v>66</v>
      </c>
      <c r="O56" s="1" t="s">
        <v>67</v>
      </c>
      <c r="P56" s="1" t="s">
        <v>68</v>
      </c>
      <c r="Q56" s="1" t="s">
        <v>174</v>
      </c>
      <c r="R56" s="1" t="s">
        <v>89</v>
      </c>
      <c r="S56" s="1" t="s">
        <v>90</v>
      </c>
      <c r="T56" s="1" t="s">
        <v>91</v>
      </c>
      <c r="U56" s="1" t="s">
        <v>91</v>
      </c>
      <c r="V56" s="1" t="s">
        <v>107</v>
      </c>
      <c r="W56" s="1" t="s">
        <v>92</v>
      </c>
      <c r="X56" s="1" t="s">
        <v>93</v>
      </c>
      <c r="Y56" s="1" t="s">
        <v>169</v>
      </c>
      <c r="Z56" s="1" t="s">
        <v>71</v>
      </c>
      <c r="AA56" s="1" t="s">
        <v>101</v>
      </c>
      <c r="AB56" s="1" t="s">
        <v>74</v>
      </c>
    </row>
    <row r="57" customFormat="false" ht="15" hidden="false" customHeight="false" outlineLevel="0" collapsed="false">
      <c r="A57" s="1" t="s">
        <v>175</v>
      </c>
      <c r="B57" s="1" t="s">
        <v>80</v>
      </c>
      <c r="C57" s="1" t="s">
        <v>55</v>
      </c>
      <c r="D57" s="1" t="s">
        <v>56</v>
      </c>
      <c r="E57" s="1" t="s">
        <v>176</v>
      </c>
      <c r="F57" s="1" t="s">
        <v>82</v>
      </c>
      <c r="G57" s="1" t="s">
        <v>59</v>
      </c>
      <c r="H57" s="1" t="s">
        <v>83</v>
      </c>
      <c r="I57" s="1" t="s">
        <v>84</v>
      </c>
      <c r="J57" s="1" t="s">
        <v>85</v>
      </c>
      <c r="K57" s="1" t="s">
        <v>86</v>
      </c>
      <c r="L57" s="1" t="s">
        <v>87</v>
      </c>
      <c r="M57" s="1" t="s">
        <v>65</v>
      </c>
      <c r="N57" s="1" t="s">
        <v>66</v>
      </c>
      <c r="O57" s="1" t="s">
        <v>67</v>
      </c>
      <c r="P57" s="1" t="s">
        <v>78</v>
      </c>
      <c r="Q57" s="1" t="s">
        <v>157</v>
      </c>
      <c r="R57" s="1" t="s">
        <v>89</v>
      </c>
      <c r="S57" s="1" t="s">
        <v>90</v>
      </c>
      <c r="T57" s="1" t="s">
        <v>91</v>
      </c>
      <c r="U57" s="1" t="s">
        <v>91</v>
      </c>
      <c r="V57" s="1" t="s">
        <v>107</v>
      </c>
      <c r="W57" s="1" t="s">
        <v>92</v>
      </c>
      <c r="X57" s="1" t="s">
        <v>93</v>
      </c>
      <c r="Y57" s="1" t="s">
        <v>169</v>
      </c>
      <c r="Z57" s="1" t="s">
        <v>71</v>
      </c>
      <c r="AA57" s="1" t="s">
        <v>101</v>
      </c>
      <c r="AB57" s="1" t="s">
        <v>74</v>
      </c>
    </row>
    <row r="58" customFormat="false" ht="15" hidden="false" customHeight="false" outlineLevel="0" collapsed="false">
      <c r="A58" s="1" t="s">
        <v>177</v>
      </c>
      <c r="B58" s="1" t="s">
        <v>80</v>
      </c>
      <c r="C58" s="1" t="s">
        <v>55</v>
      </c>
      <c r="D58" s="1" t="s">
        <v>56</v>
      </c>
      <c r="E58" s="1" t="s">
        <v>178</v>
      </c>
      <c r="F58" s="1" t="s">
        <v>104</v>
      </c>
      <c r="G58" s="1" t="s">
        <v>59</v>
      </c>
      <c r="H58" s="1" t="s">
        <v>105</v>
      </c>
      <c r="I58" s="1" t="s">
        <v>84</v>
      </c>
      <c r="J58" s="1" t="s">
        <v>85</v>
      </c>
      <c r="K58" s="1" t="s">
        <v>86</v>
      </c>
      <c r="L58" s="1" t="s">
        <v>87</v>
      </c>
      <c r="M58" s="1" t="s">
        <v>65</v>
      </c>
      <c r="N58" s="1" t="s">
        <v>66</v>
      </c>
      <c r="O58" s="1" t="s">
        <v>67</v>
      </c>
      <c r="P58" s="1" t="s">
        <v>76</v>
      </c>
      <c r="Q58" s="1" t="s">
        <v>174</v>
      </c>
      <c r="R58" s="1" t="s">
        <v>89</v>
      </c>
      <c r="S58" s="1" t="s">
        <v>90</v>
      </c>
      <c r="T58" s="1" t="s">
        <v>91</v>
      </c>
      <c r="U58" s="1" t="s">
        <v>91</v>
      </c>
      <c r="V58" s="1" t="s">
        <v>107</v>
      </c>
      <c r="W58" s="1" t="s">
        <v>92</v>
      </c>
      <c r="X58" s="1" t="s">
        <v>93</v>
      </c>
      <c r="Y58" s="1" t="s">
        <v>94</v>
      </c>
      <c r="Z58" s="1" t="s">
        <v>71</v>
      </c>
      <c r="AA58" s="1" t="s">
        <v>95</v>
      </c>
      <c r="AB58" s="1" t="s">
        <v>74</v>
      </c>
    </row>
    <row r="59" customFormat="false" ht="15" hidden="false" customHeight="false" outlineLevel="0" collapsed="false">
      <c r="A59" s="1" t="s">
        <v>179</v>
      </c>
      <c r="B59" s="1" t="s">
        <v>80</v>
      </c>
      <c r="C59" s="1" t="s">
        <v>55</v>
      </c>
      <c r="D59" s="1" t="s">
        <v>56</v>
      </c>
      <c r="E59" s="1" t="s">
        <v>180</v>
      </c>
      <c r="F59" s="1" t="s">
        <v>104</v>
      </c>
      <c r="G59" s="1" t="s">
        <v>59</v>
      </c>
      <c r="H59" s="1" t="s">
        <v>105</v>
      </c>
      <c r="I59" s="1" t="s">
        <v>84</v>
      </c>
      <c r="J59" s="1" t="s">
        <v>85</v>
      </c>
      <c r="K59" s="1" t="s">
        <v>86</v>
      </c>
      <c r="L59" s="1" t="s">
        <v>87</v>
      </c>
      <c r="M59" s="1" t="s">
        <v>65</v>
      </c>
      <c r="N59" s="1" t="s">
        <v>66</v>
      </c>
      <c r="O59" s="1" t="s">
        <v>67</v>
      </c>
      <c r="P59" s="1" t="s">
        <v>78</v>
      </c>
      <c r="Q59" s="1" t="s">
        <v>174</v>
      </c>
      <c r="R59" s="1" t="s">
        <v>89</v>
      </c>
      <c r="S59" s="1" t="s">
        <v>90</v>
      </c>
      <c r="T59" s="1" t="s">
        <v>91</v>
      </c>
      <c r="U59" s="1" t="s">
        <v>91</v>
      </c>
      <c r="V59" s="1" t="s">
        <v>107</v>
      </c>
      <c r="W59" s="1" t="s">
        <v>92</v>
      </c>
      <c r="X59" s="1" t="s">
        <v>93</v>
      </c>
      <c r="Y59" s="1" t="s">
        <v>94</v>
      </c>
      <c r="Z59" s="1" t="s">
        <v>71</v>
      </c>
      <c r="AA59" s="1" t="s">
        <v>95</v>
      </c>
      <c r="AB59" s="1" t="s">
        <v>74</v>
      </c>
    </row>
    <row r="60" customFormat="false" ht="15" hidden="false" customHeight="false" outlineLevel="0" collapsed="false">
      <c r="A60" s="1" t="s">
        <v>181</v>
      </c>
      <c r="B60" s="1" t="s">
        <v>182</v>
      </c>
      <c r="C60" s="1" t="s">
        <v>183</v>
      </c>
      <c r="D60" s="1" t="s">
        <v>56</v>
      </c>
      <c r="E60" s="1" t="s">
        <v>184</v>
      </c>
      <c r="F60" s="1" t="s">
        <v>185</v>
      </c>
      <c r="G60" s="1" t="s">
        <v>59</v>
      </c>
      <c r="H60" s="1" t="s">
        <v>186</v>
      </c>
      <c r="I60" s="1" t="s">
        <v>84</v>
      </c>
      <c r="J60" s="1" t="s">
        <v>85</v>
      </c>
      <c r="K60" s="1" t="s">
        <v>86</v>
      </c>
      <c r="L60" s="1" t="s">
        <v>87</v>
      </c>
      <c r="M60" s="1" t="s">
        <v>65</v>
      </c>
      <c r="N60" s="1" t="s">
        <v>187</v>
      </c>
      <c r="O60" s="1" t="s">
        <v>188</v>
      </c>
      <c r="P60" s="1" t="s">
        <v>68</v>
      </c>
      <c r="Q60" s="1" t="s">
        <v>134</v>
      </c>
      <c r="R60" s="1" t="s">
        <v>189</v>
      </c>
      <c r="S60" s="1" t="s">
        <v>90</v>
      </c>
      <c r="T60" s="1" t="s">
        <v>91</v>
      </c>
      <c r="U60" s="1" t="s">
        <v>91</v>
      </c>
      <c r="V60" s="1" t="s">
        <v>76</v>
      </c>
      <c r="W60" s="1" t="s">
        <v>92</v>
      </c>
      <c r="X60" s="1" t="s">
        <v>93</v>
      </c>
      <c r="Y60" s="1" t="s">
        <v>190</v>
      </c>
      <c r="Z60" s="1" t="s">
        <v>71</v>
      </c>
      <c r="AA60" s="1" t="s">
        <v>95</v>
      </c>
      <c r="AB60" s="1" t="s">
        <v>74</v>
      </c>
    </row>
    <row r="61" customFormat="false" ht="15" hidden="false" customHeight="false" outlineLevel="0" collapsed="false">
      <c r="A61" s="1" t="s">
        <v>191</v>
      </c>
      <c r="B61" s="1" t="s">
        <v>182</v>
      </c>
      <c r="C61" s="1" t="s">
        <v>183</v>
      </c>
      <c r="D61" s="1" t="s">
        <v>56</v>
      </c>
      <c r="E61" s="1" t="s">
        <v>192</v>
      </c>
      <c r="F61" s="1" t="s">
        <v>185</v>
      </c>
      <c r="G61" s="1" t="s">
        <v>59</v>
      </c>
      <c r="H61" s="1" t="s">
        <v>186</v>
      </c>
      <c r="I61" s="1" t="s">
        <v>84</v>
      </c>
      <c r="J61" s="1" t="s">
        <v>85</v>
      </c>
      <c r="K61" s="1" t="s">
        <v>86</v>
      </c>
      <c r="L61" s="1" t="s">
        <v>87</v>
      </c>
      <c r="M61" s="1" t="s">
        <v>65</v>
      </c>
      <c r="N61" s="1" t="s">
        <v>187</v>
      </c>
      <c r="O61" s="1" t="s">
        <v>188</v>
      </c>
      <c r="P61" s="1" t="s">
        <v>68</v>
      </c>
      <c r="Q61" s="1" t="s">
        <v>98</v>
      </c>
      <c r="R61" s="1" t="s">
        <v>189</v>
      </c>
      <c r="S61" s="1" t="s">
        <v>90</v>
      </c>
      <c r="T61" s="1" t="s">
        <v>91</v>
      </c>
      <c r="U61" s="1" t="s">
        <v>91</v>
      </c>
      <c r="V61" s="1" t="s">
        <v>76</v>
      </c>
      <c r="W61" s="1" t="s">
        <v>92</v>
      </c>
      <c r="X61" s="1" t="s">
        <v>93</v>
      </c>
      <c r="Y61" s="1" t="s">
        <v>190</v>
      </c>
      <c r="Z61" s="1" t="s">
        <v>71</v>
      </c>
      <c r="AA61" s="1" t="s">
        <v>95</v>
      </c>
      <c r="AB61" s="1" t="s">
        <v>74</v>
      </c>
    </row>
    <row r="62" customFormat="false" ht="15" hidden="false" customHeight="false" outlineLevel="0" collapsed="false">
      <c r="A62" s="1" t="s">
        <v>193</v>
      </c>
      <c r="B62" s="1" t="s">
        <v>182</v>
      </c>
      <c r="C62" s="1" t="s">
        <v>183</v>
      </c>
      <c r="D62" s="1" t="s">
        <v>56</v>
      </c>
      <c r="E62" s="1" t="s">
        <v>194</v>
      </c>
      <c r="F62" s="1" t="s">
        <v>110</v>
      </c>
      <c r="G62" s="1" t="s">
        <v>59</v>
      </c>
      <c r="H62" s="1" t="s">
        <v>186</v>
      </c>
      <c r="I62" s="1" t="s">
        <v>84</v>
      </c>
      <c r="J62" s="1" t="s">
        <v>85</v>
      </c>
      <c r="K62" s="1" t="s">
        <v>86</v>
      </c>
      <c r="L62" s="1" t="s">
        <v>87</v>
      </c>
      <c r="M62" s="1" t="s">
        <v>65</v>
      </c>
      <c r="N62" s="1" t="s">
        <v>187</v>
      </c>
      <c r="O62" s="1" t="s">
        <v>188</v>
      </c>
      <c r="P62" s="1" t="s">
        <v>68</v>
      </c>
      <c r="Q62" s="1" t="s">
        <v>174</v>
      </c>
      <c r="R62" s="1" t="s">
        <v>89</v>
      </c>
      <c r="S62" s="1" t="s">
        <v>90</v>
      </c>
      <c r="T62" s="1" t="s">
        <v>91</v>
      </c>
      <c r="U62" s="1" t="s">
        <v>91</v>
      </c>
      <c r="V62" s="1" t="s">
        <v>107</v>
      </c>
      <c r="W62" s="1" t="s">
        <v>92</v>
      </c>
      <c r="X62" s="1" t="s">
        <v>93</v>
      </c>
      <c r="Y62" s="1" t="s">
        <v>195</v>
      </c>
      <c r="Z62" s="1" t="s">
        <v>71</v>
      </c>
      <c r="AA62" s="1" t="s">
        <v>95</v>
      </c>
      <c r="AB62" s="1" t="s">
        <v>74</v>
      </c>
    </row>
    <row r="63" customFormat="false" ht="15" hidden="false" customHeight="false" outlineLevel="0" collapsed="false">
      <c r="A63" s="1" t="s">
        <v>196</v>
      </c>
      <c r="B63" s="1" t="s">
        <v>182</v>
      </c>
      <c r="C63" s="1" t="s">
        <v>183</v>
      </c>
      <c r="D63" s="1" t="s">
        <v>56</v>
      </c>
      <c r="E63" s="1" t="s">
        <v>197</v>
      </c>
      <c r="F63" s="1" t="s">
        <v>119</v>
      </c>
      <c r="G63" s="1" t="s">
        <v>59</v>
      </c>
      <c r="H63" s="1" t="s">
        <v>186</v>
      </c>
      <c r="I63" s="1" t="s">
        <v>84</v>
      </c>
      <c r="J63" s="1" t="s">
        <v>85</v>
      </c>
      <c r="K63" s="1" t="s">
        <v>86</v>
      </c>
      <c r="L63" s="1" t="s">
        <v>127</v>
      </c>
      <c r="M63" s="1" t="s">
        <v>65</v>
      </c>
      <c r="N63" s="1" t="s">
        <v>187</v>
      </c>
      <c r="O63" s="1" t="s">
        <v>188</v>
      </c>
      <c r="P63" s="1" t="s">
        <v>68</v>
      </c>
      <c r="Q63" s="1" t="s">
        <v>88</v>
      </c>
      <c r="R63" s="1" t="s">
        <v>198</v>
      </c>
      <c r="S63" s="1" t="s">
        <v>90</v>
      </c>
      <c r="T63" s="1" t="s">
        <v>91</v>
      </c>
      <c r="U63" s="1" t="s">
        <v>91</v>
      </c>
      <c r="V63" s="1" t="s">
        <v>107</v>
      </c>
      <c r="W63" s="1" t="s">
        <v>92</v>
      </c>
      <c r="X63" s="1" t="s">
        <v>93</v>
      </c>
      <c r="Y63" s="1" t="s">
        <v>199</v>
      </c>
      <c r="Z63" s="1" t="s">
        <v>71</v>
      </c>
      <c r="AA63" s="1" t="s">
        <v>95</v>
      </c>
      <c r="AB63" s="1" t="s">
        <v>74</v>
      </c>
    </row>
    <row r="64" customFormat="false" ht="15" hidden="false" customHeight="false" outlineLevel="0" collapsed="false">
      <c r="A64" s="1" t="s">
        <v>200</v>
      </c>
      <c r="B64" s="1" t="s">
        <v>182</v>
      </c>
      <c r="C64" s="1" t="s">
        <v>183</v>
      </c>
      <c r="D64" s="1" t="s">
        <v>56</v>
      </c>
      <c r="E64" s="1" t="s">
        <v>201</v>
      </c>
      <c r="F64" s="1" t="s">
        <v>110</v>
      </c>
      <c r="G64" s="1" t="s">
        <v>59</v>
      </c>
      <c r="H64" s="1" t="s">
        <v>186</v>
      </c>
      <c r="I64" s="1" t="s">
        <v>84</v>
      </c>
      <c r="J64" s="1" t="s">
        <v>85</v>
      </c>
      <c r="K64" s="1" t="s">
        <v>86</v>
      </c>
      <c r="L64" s="1" t="s">
        <v>87</v>
      </c>
      <c r="M64" s="1" t="s">
        <v>65</v>
      </c>
      <c r="N64" s="1" t="s">
        <v>187</v>
      </c>
      <c r="O64" s="1" t="s">
        <v>188</v>
      </c>
      <c r="P64" s="1" t="s">
        <v>68</v>
      </c>
      <c r="Q64" s="1" t="s">
        <v>116</v>
      </c>
      <c r="R64" s="1" t="s">
        <v>198</v>
      </c>
      <c r="S64" s="1" t="s">
        <v>90</v>
      </c>
      <c r="T64" s="1" t="s">
        <v>91</v>
      </c>
      <c r="U64" s="1" t="s">
        <v>91</v>
      </c>
      <c r="V64" s="1" t="s">
        <v>76</v>
      </c>
      <c r="W64" s="1" t="s">
        <v>92</v>
      </c>
      <c r="X64" s="1" t="s">
        <v>93</v>
      </c>
      <c r="Y64" s="1" t="s">
        <v>199</v>
      </c>
      <c r="Z64" s="1" t="s">
        <v>71</v>
      </c>
      <c r="AA64" s="1" t="s">
        <v>95</v>
      </c>
      <c r="AB64" s="1" t="s">
        <v>74</v>
      </c>
    </row>
    <row r="65" customFormat="false" ht="15" hidden="false" customHeight="false" outlineLevel="0" collapsed="false">
      <c r="A65" s="1" t="s">
        <v>202</v>
      </c>
      <c r="B65" s="1" t="s">
        <v>182</v>
      </c>
      <c r="C65" s="1" t="s">
        <v>183</v>
      </c>
      <c r="D65" s="1" t="s">
        <v>56</v>
      </c>
      <c r="E65" s="1" t="s">
        <v>203</v>
      </c>
      <c r="F65" s="1" t="s">
        <v>110</v>
      </c>
      <c r="G65" s="1" t="s">
        <v>59</v>
      </c>
      <c r="H65" s="1" t="s">
        <v>186</v>
      </c>
      <c r="I65" s="1" t="s">
        <v>84</v>
      </c>
      <c r="J65" s="1" t="s">
        <v>85</v>
      </c>
      <c r="K65" s="1" t="s">
        <v>86</v>
      </c>
      <c r="L65" s="1" t="s">
        <v>127</v>
      </c>
      <c r="M65" s="1" t="s">
        <v>65</v>
      </c>
      <c r="N65" s="1" t="s">
        <v>187</v>
      </c>
      <c r="O65" s="1" t="s">
        <v>188</v>
      </c>
      <c r="P65" s="1" t="s">
        <v>68</v>
      </c>
      <c r="Q65" s="1" t="s">
        <v>106</v>
      </c>
      <c r="R65" s="1" t="s">
        <v>198</v>
      </c>
      <c r="S65" s="1" t="s">
        <v>90</v>
      </c>
      <c r="T65" s="1" t="s">
        <v>91</v>
      </c>
      <c r="U65" s="1" t="s">
        <v>91</v>
      </c>
      <c r="V65" s="1" t="s">
        <v>76</v>
      </c>
      <c r="W65" s="1" t="s">
        <v>92</v>
      </c>
      <c r="X65" s="1" t="s">
        <v>93</v>
      </c>
      <c r="Y65" s="1" t="s">
        <v>199</v>
      </c>
      <c r="Z65" s="1" t="s">
        <v>71</v>
      </c>
      <c r="AA65" s="1" t="s">
        <v>95</v>
      </c>
      <c r="AB65" s="1" t="s">
        <v>74</v>
      </c>
    </row>
    <row r="66" customFormat="false" ht="15" hidden="false" customHeight="false" outlineLevel="0" collapsed="false">
      <c r="A66" s="1" t="s">
        <v>204</v>
      </c>
      <c r="B66" s="1" t="s">
        <v>182</v>
      </c>
      <c r="C66" s="1" t="s">
        <v>183</v>
      </c>
      <c r="D66" s="1" t="s">
        <v>56</v>
      </c>
      <c r="E66" s="1" t="s">
        <v>205</v>
      </c>
      <c r="F66" s="1" t="s">
        <v>119</v>
      </c>
      <c r="G66" s="1" t="s">
        <v>59</v>
      </c>
      <c r="H66" s="1" t="s">
        <v>186</v>
      </c>
      <c r="I66" s="1" t="s">
        <v>84</v>
      </c>
      <c r="J66" s="1" t="s">
        <v>85</v>
      </c>
      <c r="K66" s="1" t="s">
        <v>86</v>
      </c>
      <c r="L66" s="1" t="s">
        <v>127</v>
      </c>
      <c r="M66" s="1" t="s">
        <v>65</v>
      </c>
      <c r="N66" s="1" t="s">
        <v>187</v>
      </c>
      <c r="O66" s="1" t="s">
        <v>188</v>
      </c>
      <c r="P66" s="1" t="s">
        <v>68</v>
      </c>
      <c r="Q66" s="1" t="s">
        <v>111</v>
      </c>
      <c r="R66" s="1" t="s">
        <v>198</v>
      </c>
      <c r="S66" s="1" t="s">
        <v>90</v>
      </c>
      <c r="T66" s="1" t="s">
        <v>91</v>
      </c>
      <c r="U66" s="1" t="s">
        <v>91</v>
      </c>
      <c r="V66" s="1" t="s">
        <v>76</v>
      </c>
      <c r="W66" s="1" t="s">
        <v>92</v>
      </c>
      <c r="X66" s="1" t="s">
        <v>93</v>
      </c>
      <c r="Y66" s="1" t="s">
        <v>199</v>
      </c>
      <c r="Z66" s="1" t="s">
        <v>71</v>
      </c>
      <c r="AA66" s="1" t="s">
        <v>95</v>
      </c>
      <c r="AB66" s="1" t="s">
        <v>74</v>
      </c>
    </row>
    <row r="67" customFormat="false" ht="15" hidden="false" customHeight="false" outlineLevel="0" collapsed="false">
      <c r="A67" s="1" t="s">
        <v>206</v>
      </c>
      <c r="B67" s="1" t="s">
        <v>182</v>
      </c>
      <c r="C67" s="1" t="s">
        <v>183</v>
      </c>
      <c r="D67" s="1" t="s">
        <v>56</v>
      </c>
      <c r="E67" s="1" t="s">
        <v>207</v>
      </c>
      <c r="F67" s="1" t="s">
        <v>110</v>
      </c>
      <c r="G67" s="1" t="s">
        <v>59</v>
      </c>
      <c r="H67" s="1" t="s">
        <v>186</v>
      </c>
      <c r="I67" s="1" t="s">
        <v>84</v>
      </c>
      <c r="J67" s="1" t="s">
        <v>85</v>
      </c>
      <c r="K67" s="1" t="s">
        <v>86</v>
      </c>
      <c r="L67" s="1" t="s">
        <v>127</v>
      </c>
      <c r="M67" s="1" t="s">
        <v>65</v>
      </c>
      <c r="N67" s="1" t="s">
        <v>187</v>
      </c>
      <c r="O67" s="1" t="s">
        <v>188</v>
      </c>
      <c r="P67" s="1" t="s">
        <v>68</v>
      </c>
      <c r="Q67" s="1" t="s">
        <v>128</v>
      </c>
      <c r="R67" s="1" t="s">
        <v>198</v>
      </c>
      <c r="S67" s="1" t="s">
        <v>90</v>
      </c>
      <c r="T67" s="1" t="s">
        <v>91</v>
      </c>
      <c r="U67" s="1" t="s">
        <v>91</v>
      </c>
      <c r="V67" s="1" t="s">
        <v>76</v>
      </c>
      <c r="W67" s="1" t="s">
        <v>92</v>
      </c>
      <c r="X67" s="1" t="s">
        <v>93</v>
      </c>
      <c r="Y67" s="1" t="s">
        <v>199</v>
      </c>
      <c r="Z67" s="1" t="s">
        <v>71</v>
      </c>
      <c r="AA67" s="1" t="s">
        <v>95</v>
      </c>
      <c r="AB67" s="1" t="s">
        <v>74</v>
      </c>
    </row>
    <row r="68" customFormat="false" ht="15" hidden="false" customHeight="false" outlineLevel="0" collapsed="false">
      <c r="A68" s="1" t="s">
        <v>208</v>
      </c>
      <c r="B68" s="1" t="s">
        <v>182</v>
      </c>
      <c r="C68" s="1" t="s">
        <v>183</v>
      </c>
      <c r="D68" s="1" t="s">
        <v>56</v>
      </c>
      <c r="E68" s="1" t="s">
        <v>209</v>
      </c>
      <c r="F68" s="1" t="s">
        <v>119</v>
      </c>
      <c r="G68" s="1" t="s">
        <v>59</v>
      </c>
      <c r="H68" s="1" t="s">
        <v>186</v>
      </c>
      <c r="I68" s="1" t="s">
        <v>84</v>
      </c>
      <c r="J68" s="1" t="s">
        <v>85</v>
      </c>
      <c r="K68" s="1" t="s">
        <v>86</v>
      </c>
      <c r="L68" s="1" t="s">
        <v>127</v>
      </c>
      <c r="M68" s="1" t="s">
        <v>65</v>
      </c>
      <c r="N68" s="1" t="s">
        <v>187</v>
      </c>
      <c r="O68" s="1" t="s">
        <v>188</v>
      </c>
      <c r="P68" s="1" t="s">
        <v>68</v>
      </c>
      <c r="Q68" s="1" t="s">
        <v>131</v>
      </c>
      <c r="R68" s="1" t="s">
        <v>198</v>
      </c>
      <c r="S68" s="1" t="s">
        <v>90</v>
      </c>
      <c r="T68" s="1" t="s">
        <v>91</v>
      </c>
      <c r="U68" s="1" t="s">
        <v>91</v>
      </c>
      <c r="V68" s="1" t="s">
        <v>107</v>
      </c>
      <c r="W68" s="1" t="s">
        <v>92</v>
      </c>
      <c r="X68" s="1" t="s">
        <v>93</v>
      </c>
      <c r="Y68" s="1" t="s">
        <v>199</v>
      </c>
      <c r="Z68" s="1" t="s">
        <v>71</v>
      </c>
      <c r="AA68" s="1" t="s">
        <v>95</v>
      </c>
      <c r="AB68" s="1" t="s">
        <v>74</v>
      </c>
    </row>
    <row r="69" customFormat="false" ht="15" hidden="false" customHeight="false" outlineLevel="0" collapsed="false">
      <c r="A69" s="1" t="s">
        <v>210</v>
      </c>
      <c r="B69" s="1" t="s">
        <v>182</v>
      </c>
      <c r="C69" s="1" t="s">
        <v>183</v>
      </c>
      <c r="D69" s="1" t="s">
        <v>56</v>
      </c>
      <c r="E69" s="1" t="s">
        <v>211</v>
      </c>
      <c r="F69" s="1" t="s">
        <v>104</v>
      </c>
      <c r="G69" s="1" t="s">
        <v>59</v>
      </c>
      <c r="H69" s="1" t="s">
        <v>186</v>
      </c>
      <c r="I69" s="1" t="s">
        <v>84</v>
      </c>
      <c r="J69" s="1" t="s">
        <v>85</v>
      </c>
      <c r="K69" s="1" t="s">
        <v>86</v>
      </c>
      <c r="L69" s="1" t="s">
        <v>127</v>
      </c>
      <c r="M69" s="1" t="s">
        <v>65</v>
      </c>
      <c r="N69" s="1" t="s">
        <v>187</v>
      </c>
      <c r="O69" s="1" t="s">
        <v>188</v>
      </c>
      <c r="P69" s="1" t="s">
        <v>68</v>
      </c>
      <c r="Q69" s="1" t="s">
        <v>120</v>
      </c>
      <c r="R69" s="1" t="s">
        <v>89</v>
      </c>
      <c r="S69" s="1" t="s">
        <v>90</v>
      </c>
      <c r="T69" s="1" t="s">
        <v>91</v>
      </c>
      <c r="U69" s="1" t="s">
        <v>91</v>
      </c>
      <c r="V69" s="1" t="s">
        <v>76</v>
      </c>
      <c r="W69" s="1" t="s">
        <v>92</v>
      </c>
      <c r="X69" s="1" t="s">
        <v>93</v>
      </c>
      <c r="Y69" s="1" t="s">
        <v>199</v>
      </c>
      <c r="Z69" s="1" t="s">
        <v>71</v>
      </c>
      <c r="AA69" s="1" t="s">
        <v>95</v>
      </c>
      <c r="AB69" s="1" t="s">
        <v>74</v>
      </c>
    </row>
    <row r="70" customFormat="false" ht="15" hidden="false" customHeight="false" outlineLevel="0" collapsed="false">
      <c r="A70" s="1" t="s">
        <v>212</v>
      </c>
      <c r="B70" s="1" t="s">
        <v>182</v>
      </c>
      <c r="C70" s="1" t="s">
        <v>183</v>
      </c>
      <c r="D70" s="1" t="s">
        <v>56</v>
      </c>
      <c r="E70" s="1" t="s">
        <v>213</v>
      </c>
      <c r="F70" s="1" t="s">
        <v>110</v>
      </c>
      <c r="G70" s="1" t="s">
        <v>59</v>
      </c>
      <c r="H70" s="1" t="s">
        <v>186</v>
      </c>
      <c r="I70" s="1" t="s">
        <v>84</v>
      </c>
      <c r="J70" s="1" t="s">
        <v>85</v>
      </c>
      <c r="K70" s="1" t="s">
        <v>86</v>
      </c>
      <c r="L70" s="1" t="s">
        <v>87</v>
      </c>
      <c r="M70" s="1" t="s">
        <v>65</v>
      </c>
      <c r="N70" s="1" t="s">
        <v>187</v>
      </c>
      <c r="O70" s="1" t="s">
        <v>188</v>
      </c>
      <c r="P70" s="1" t="s">
        <v>76</v>
      </c>
      <c r="Q70" s="1" t="s">
        <v>174</v>
      </c>
      <c r="R70" s="1" t="s">
        <v>198</v>
      </c>
      <c r="S70" s="1" t="s">
        <v>90</v>
      </c>
      <c r="T70" s="1" t="s">
        <v>91</v>
      </c>
      <c r="U70" s="1" t="s">
        <v>91</v>
      </c>
      <c r="V70" s="1" t="s">
        <v>76</v>
      </c>
      <c r="W70" s="1" t="s">
        <v>92</v>
      </c>
      <c r="X70" s="1" t="s">
        <v>93</v>
      </c>
      <c r="Y70" s="1" t="s">
        <v>195</v>
      </c>
      <c r="Z70" s="1" t="s">
        <v>71</v>
      </c>
      <c r="AA70" s="1" t="s">
        <v>95</v>
      </c>
      <c r="AB70" s="1" t="s">
        <v>74</v>
      </c>
    </row>
    <row r="71" customFormat="false" ht="15" hidden="false" customHeight="false" outlineLevel="0" collapsed="false">
      <c r="A71" s="1" t="s">
        <v>214</v>
      </c>
      <c r="B71" s="1" t="s">
        <v>182</v>
      </c>
      <c r="C71" s="1" t="s">
        <v>183</v>
      </c>
      <c r="D71" s="1" t="s">
        <v>56</v>
      </c>
      <c r="E71" s="1" t="s">
        <v>215</v>
      </c>
      <c r="F71" s="1" t="s">
        <v>110</v>
      </c>
      <c r="G71" s="1" t="s">
        <v>59</v>
      </c>
      <c r="H71" s="1" t="s">
        <v>105</v>
      </c>
      <c r="I71" s="1" t="s">
        <v>84</v>
      </c>
      <c r="J71" s="1" t="s">
        <v>85</v>
      </c>
      <c r="K71" s="1" t="s">
        <v>86</v>
      </c>
      <c r="L71" s="1" t="s">
        <v>87</v>
      </c>
      <c r="M71" s="1" t="s">
        <v>65</v>
      </c>
      <c r="N71" s="1" t="s">
        <v>187</v>
      </c>
      <c r="O71" s="1" t="s">
        <v>188</v>
      </c>
      <c r="P71" s="1" t="s">
        <v>78</v>
      </c>
      <c r="Q71" s="1" t="s">
        <v>106</v>
      </c>
      <c r="R71" s="1" t="s">
        <v>89</v>
      </c>
      <c r="S71" s="1" t="s">
        <v>90</v>
      </c>
      <c r="T71" s="1" t="s">
        <v>91</v>
      </c>
      <c r="U71" s="1" t="s">
        <v>91</v>
      </c>
      <c r="V71" s="1" t="s">
        <v>107</v>
      </c>
      <c r="W71" s="1" t="s">
        <v>92</v>
      </c>
      <c r="X71" s="1" t="s">
        <v>93</v>
      </c>
      <c r="Y71" s="1" t="s">
        <v>195</v>
      </c>
      <c r="Z71" s="1" t="s">
        <v>71</v>
      </c>
      <c r="AA71" s="1" t="s">
        <v>95</v>
      </c>
      <c r="AB71" s="1" t="s">
        <v>74</v>
      </c>
    </row>
    <row r="72" customFormat="false" ht="15" hidden="false" customHeight="false" outlineLevel="0" collapsed="false">
      <c r="A72" s="1" t="s">
        <v>216</v>
      </c>
      <c r="B72" s="1" t="s">
        <v>182</v>
      </c>
      <c r="C72" s="1" t="s">
        <v>183</v>
      </c>
      <c r="D72" s="1" t="s">
        <v>56</v>
      </c>
      <c r="E72" s="1" t="s">
        <v>217</v>
      </c>
      <c r="F72" s="1" t="s">
        <v>82</v>
      </c>
      <c r="G72" s="1" t="s">
        <v>59</v>
      </c>
      <c r="H72" s="1" t="s">
        <v>105</v>
      </c>
      <c r="I72" s="1" t="s">
        <v>84</v>
      </c>
      <c r="J72" s="1" t="s">
        <v>85</v>
      </c>
      <c r="K72" s="1" t="s">
        <v>86</v>
      </c>
      <c r="L72" s="1" t="s">
        <v>87</v>
      </c>
      <c r="M72" s="1" t="s">
        <v>65</v>
      </c>
      <c r="N72" s="1" t="s">
        <v>187</v>
      </c>
      <c r="O72" s="1" t="s">
        <v>188</v>
      </c>
      <c r="P72" s="1" t="s">
        <v>78</v>
      </c>
      <c r="Q72" s="1" t="s">
        <v>120</v>
      </c>
      <c r="R72" s="1" t="s">
        <v>89</v>
      </c>
      <c r="S72" s="1" t="s">
        <v>90</v>
      </c>
      <c r="T72" s="1" t="s">
        <v>91</v>
      </c>
      <c r="U72" s="1" t="s">
        <v>91</v>
      </c>
      <c r="V72" s="1" t="s">
        <v>107</v>
      </c>
      <c r="W72" s="1" t="s">
        <v>92</v>
      </c>
      <c r="X72" s="1" t="s">
        <v>93</v>
      </c>
      <c r="Y72" s="1" t="s">
        <v>218</v>
      </c>
      <c r="Z72" s="1" t="s">
        <v>71</v>
      </c>
      <c r="AA72" s="1" t="s">
        <v>101</v>
      </c>
      <c r="AB72" s="1" t="s">
        <v>74</v>
      </c>
    </row>
    <row r="73" customFormat="false" ht="15" hidden="false" customHeight="false" outlineLevel="0" collapsed="false">
      <c r="A73" s="1" t="s">
        <v>219</v>
      </c>
      <c r="B73" s="1" t="s">
        <v>182</v>
      </c>
      <c r="C73" s="1" t="s">
        <v>183</v>
      </c>
      <c r="D73" s="1" t="s">
        <v>56</v>
      </c>
      <c r="E73" s="1" t="s">
        <v>220</v>
      </c>
      <c r="F73" s="1" t="s">
        <v>110</v>
      </c>
      <c r="G73" s="1" t="s">
        <v>59</v>
      </c>
      <c r="H73" s="1" t="s">
        <v>105</v>
      </c>
      <c r="I73" s="1" t="s">
        <v>84</v>
      </c>
      <c r="J73" s="1" t="s">
        <v>85</v>
      </c>
      <c r="K73" s="1" t="s">
        <v>86</v>
      </c>
      <c r="L73" s="1" t="s">
        <v>87</v>
      </c>
      <c r="M73" s="1" t="s">
        <v>65</v>
      </c>
      <c r="N73" s="1" t="s">
        <v>187</v>
      </c>
      <c r="O73" s="1" t="s">
        <v>188</v>
      </c>
      <c r="P73" s="1" t="s">
        <v>78</v>
      </c>
      <c r="Q73" s="1" t="s">
        <v>111</v>
      </c>
      <c r="R73" s="1" t="s">
        <v>198</v>
      </c>
      <c r="S73" s="1" t="s">
        <v>90</v>
      </c>
      <c r="T73" s="1" t="s">
        <v>91</v>
      </c>
      <c r="U73" s="1" t="s">
        <v>91</v>
      </c>
      <c r="V73" s="1" t="s">
        <v>107</v>
      </c>
      <c r="W73" s="1" t="s">
        <v>92</v>
      </c>
      <c r="X73" s="1" t="s">
        <v>93</v>
      </c>
      <c r="Y73" s="1" t="s">
        <v>195</v>
      </c>
      <c r="Z73" s="1" t="s">
        <v>71</v>
      </c>
      <c r="AA73" s="1" t="s">
        <v>95</v>
      </c>
      <c r="AB73" s="1" t="s">
        <v>74</v>
      </c>
    </row>
    <row r="74" customFormat="false" ht="15" hidden="false" customHeight="false" outlineLevel="0" collapsed="false">
      <c r="A74" s="1" t="s">
        <v>221</v>
      </c>
      <c r="B74" s="1" t="s">
        <v>182</v>
      </c>
      <c r="C74" s="1" t="s">
        <v>183</v>
      </c>
      <c r="D74" s="1" t="s">
        <v>56</v>
      </c>
      <c r="E74" s="1" t="s">
        <v>222</v>
      </c>
      <c r="F74" s="1" t="s">
        <v>110</v>
      </c>
      <c r="G74" s="1" t="s">
        <v>59</v>
      </c>
      <c r="H74" s="1" t="s">
        <v>105</v>
      </c>
      <c r="I74" s="1" t="s">
        <v>84</v>
      </c>
      <c r="J74" s="1" t="s">
        <v>85</v>
      </c>
      <c r="K74" s="1" t="s">
        <v>86</v>
      </c>
      <c r="L74" s="1" t="s">
        <v>87</v>
      </c>
      <c r="M74" s="1" t="s">
        <v>65</v>
      </c>
      <c r="N74" s="1" t="s">
        <v>187</v>
      </c>
      <c r="O74" s="1" t="s">
        <v>188</v>
      </c>
      <c r="P74" s="1" t="s">
        <v>78</v>
      </c>
      <c r="Q74" s="1" t="s">
        <v>116</v>
      </c>
      <c r="R74" s="1" t="s">
        <v>89</v>
      </c>
      <c r="S74" s="1" t="s">
        <v>90</v>
      </c>
      <c r="T74" s="1" t="s">
        <v>91</v>
      </c>
      <c r="U74" s="1" t="s">
        <v>91</v>
      </c>
      <c r="V74" s="1" t="s">
        <v>76</v>
      </c>
      <c r="W74" s="1" t="s">
        <v>92</v>
      </c>
      <c r="X74" s="1" t="s">
        <v>93</v>
      </c>
      <c r="Y74" s="1" t="s">
        <v>195</v>
      </c>
      <c r="Z74" s="1" t="s">
        <v>71</v>
      </c>
      <c r="AA74" s="1" t="s">
        <v>95</v>
      </c>
      <c r="AB74" s="1" t="s">
        <v>74</v>
      </c>
    </row>
    <row r="75" customFormat="false" ht="15" hidden="false" customHeight="false" outlineLevel="0" collapsed="false">
      <c r="A75" s="1" t="s">
        <v>223</v>
      </c>
      <c r="B75" s="1" t="s">
        <v>182</v>
      </c>
      <c r="C75" s="1" t="s">
        <v>183</v>
      </c>
      <c r="D75" s="1" t="s">
        <v>56</v>
      </c>
      <c r="E75" s="1" t="s">
        <v>224</v>
      </c>
      <c r="F75" s="1" t="s">
        <v>110</v>
      </c>
      <c r="G75" s="1" t="s">
        <v>59</v>
      </c>
      <c r="H75" s="1" t="s">
        <v>105</v>
      </c>
      <c r="I75" s="1" t="s">
        <v>84</v>
      </c>
      <c r="J75" s="1" t="s">
        <v>85</v>
      </c>
      <c r="K75" s="1" t="s">
        <v>86</v>
      </c>
      <c r="L75" s="1" t="s">
        <v>87</v>
      </c>
      <c r="M75" s="1" t="s">
        <v>65</v>
      </c>
      <c r="N75" s="1" t="s">
        <v>187</v>
      </c>
      <c r="O75" s="1" t="s">
        <v>188</v>
      </c>
      <c r="P75" s="1" t="s">
        <v>78</v>
      </c>
      <c r="Q75" s="1" t="s">
        <v>128</v>
      </c>
      <c r="R75" s="1" t="s">
        <v>89</v>
      </c>
      <c r="S75" s="1" t="s">
        <v>90</v>
      </c>
      <c r="T75" s="1" t="s">
        <v>91</v>
      </c>
      <c r="U75" s="1" t="s">
        <v>91</v>
      </c>
      <c r="V75" s="1" t="s">
        <v>107</v>
      </c>
      <c r="W75" s="1" t="s">
        <v>92</v>
      </c>
      <c r="X75" s="1" t="s">
        <v>93</v>
      </c>
      <c r="Y75" s="1" t="s">
        <v>195</v>
      </c>
      <c r="Z75" s="1" t="s">
        <v>71</v>
      </c>
      <c r="AA75" s="1" t="s">
        <v>95</v>
      </c>
      <c r="AB75" s="1" t="s">
        <v>74</v>
      </c>
    </row>
    <row r="76" customFormat="false" ht="15" hidden="false" customHeight="false" outlineLevel="0" collapsed="false">
      <c r="A76" s="1" t="s">
        <v>225</v>
      </c>
      <c r="B76" s="1" t="s">
        <v>182</v>
      </c>
      <c r="C76" s="1" t="s">
        <v>183</v>
      </c>
      <c r="D76" s="1" t="s">
        <v>56</v>
      </c>
      <c r="E76" s="1" t="s">
        <v>226</v>
      </c>
      <c r="F76" s="1" t="s">
        <v>110</v>
      </c>
      <c r="G76" s="1" t="s">
        <v>59</v>
      </c>
      <c r="H76" s="1" t="s">
        <v>186</v>
      </c>
      <c r="I76" s="1" t="s">
        <v>84</v>
      </c>
      <c r="J76" s="1" t="s">
        <v>85</v>
      </c>
      <c r="K76" s="1" t="s">
        <v>86</v>
      </c>
      <c r="L76" s="1" t="s">
        <v>87</v>
      </c>
      <c r="M76" s="1" t="s">
        <v>65</v>
      </c>
      <c r="N76" s="1" t="s">
        <v>187</v>
      </c>
      <c r="O76" s="1" t="s">
        <v>188</v>
      </c>
      <c r="P76" s="1" t="s">
        <v>76</v>
      </c>
      <c r="Q76" s="1" t="s">
        <v>120</v>
      </c>
      <c r="R76" s="1" t="s">
        <v>89</v>
      </c>
      <c r="S76" s="1" t="s">
        <v>90</v>
      </c>
      <c r="T76" s="1" t="s">
        <v>91</v>
      </c>
      <c r="U76" s="1" t="s">
        <v>91</v>
      </c>
      <c r="V76" s="1" t="s">
        <v>76</v>
      </c>
      <c r="W76" s="1" t="s">
        <v>92</v>
      </c>
      <c r="X76" s="1" t="s">
        <v>93</v>
      </c>
      <c r="Y76" s="1" t="s">
        <v>195</v>
      </c>
      <c r="Z76" s="1" t="s">
        <v>71</v>
      </c>
      <c r="AA76" s="1" t="s">
        <v>95</v>
      </c>
      <c r="AB76" s="1" t="s">
        <v>74</v>
      </c>
    </row>
    <row r="77" customFormat="false" ht="15" hidden="false" customHeight="false" outlineLevel="0" collapsed="false">
      <c r="A77" s="1" t="s">
        <v>227</v>
      </c>
      <c r="B77" s="1" t="s">
        <v>182</v>
      </c>
      <c r="C77" s="1" t="s">
        <v>183</v>
      </c>
      <c r="D77" s="1" t="s">
        <v>56</v>
      </c>
      <c r="E77" s="1" t="s">
        <v>228</v>
      </c>
      <c r="F77" s="1" t="s">
        <v>110</v>
      </c>
      <c r="G77" s="1" t="s">
        <v>59</v>
      </c>
      <c r="H77" s="1" t="s">
        <v>186</v>
      </c>
      <c r="I77" s="1" t="s">
        <v>84</v>
      </c>
      <c r="J77" s="1" t="s">
        <v>85</v>
      </c>
      <c r="K77" s="1" t="s">
        <v>86</v>
      </c>
      <c r="L77" s="1" t="s">
        <v>87</v>
      </c>
      <c r="M77" s="1" t="s">
        <v>65</v>
      </c>
      <c r="N77" s="1" t="s">
        <v>187</v>
      </c>
      <c r="O77" s="1" t="s">
        <v>188</v>
      </c>
      <c r="P77" s="1" t="s">
        <v>76</v>
      </c>
      <c r="Q77" s="1" t="s">
        <v>157</v>
      </c>
      <c r="R77" s="1" t="s">
        <v>89</v>
      </c>
      <c r="S77" s="1" t="s">
        <v>90</v>
      </c>
      <c r="T77" s="1" t="s">
        <v>91</v>
      </c>
      <c r="U77" s="1" t="s">
        <v>91</v>
      </c>
      <c r="V77" s="1" t="s">
        <v>76</v>
      </c>
      <c r="W77" s="1" t="s">
        <v>92</v>
      </c>
      <c r="X77" s="1" t="s">
        <v>93</v>
      </c>
      <c r="Y77" s="1" t="s">
        <v>195</v>
      </c>
      <c r="Z77" s="1" t="s">
        <v>71</v>
      </c>
      <c r="AA77" s="1" t="s">
        <v>95</v>
      </c>
      <c r="AB77" s="1" t="s">
        <v>74</v>
      </c>
    </row>
    <row r="78" customFormat="false" ht="15" hidden="false" customHeight="false" outlineLevel="0" collapsed="false">
      <c r="A78" s="1" t="s">
        <v>229</v>
      </c>
      <c r="B78" s="1" t="s">
        <v>182</v>
      </c>
      <c r="C78" s="1" t="s">
        <v>183</v>
      </c>
      <c r="D78" s="1" t="s">
        <v>56</v>
      </c>
      <c r="E78" s="1" t="s">
        <v>230</v>
      </c>
      <c r="F78" s="1" t="s">
        <v>110</v>
      </c>
      <c r="G78" s="1" t="s">
        <v>59</v>
      </c>
      <c r="H78" s="1" t="s">
        <v>105</v>
      </c>
      <c r="I78" s="1" t="s">
        <v>84</v>
      </c>
      <c r="J78" s="1" t="s">
        <v>85</v>
      </c>
      <c r="K78" s="1" t="s">
        <v>86</v>
      </c>
      <c r="L78" s="1" t="s">
        <v>87</v>
      </c>
      <c r="M78" s="1" t="s">
        <v>65</v>
      </c>
      <c r="N78" s="1" t="s">
        <v>187</v>
      </c>
      <c r="O78" s="1" t="s">
        <v>188</v>
      </c>
      <c r="P78" s="1" t="s">
        <v>78</v>
      </c>
      <c r="Q78" s="1" t="s">
        <v>131</v>
      </c>
      <c r="R78" s="1" t="s">
        <v>89</v>
      </c>
      <c r="S78" s="1" t="s">
        <v>90</v>
      </c>
      <c r="T78" s="1" t="s">
        <v>91</v>
      </c>
      <c r="U78" s="1" t="s">
        <v>91</v>
      </c>
      <c r="V78" s="1" t="s">
        <v>76</v>
      </c>
      <c r="W78" s="1" t="s">
        <v>92</v>
      </c>
      <c r="X78" s="1" t="s">
        <v>93</v>
      </c>
      <c r="Y78" s="1" t="s">
        <v>195</v>
      </c>
      <c r="Z78" s="1" t="s">
        <v>71</v>
      </c>
      <c r="AA78" s="1" t="s">
        <v>95</v>
      </c>
      <c r="AB78" s="1" t="s">
        <v>74</v>
      </c>
    </row>
    <row r="79" customFormat="false" ht="15" hidden="false" customHeight="false" outlineLevel="0" collapsed="false">
      <c r="A79" s="1" t="s">
        <v>231</v>
      </c>
      <c r="B79" s="1" t="s">
        <v>182</v>
      </c>
      <c r="C79" s="1" t="s">
        <v>183</v>
      </c>
      <c r="D79" s="1" t="s">
        <v>56</v>
      </c>
      <c r="E79" s="1" t="s">
        <v>232</v>
      </c>
      <c r="F79" s="1" t="s">
        <v>110</v>
      </c>
      <c r="G79" s="1" t="s">
        <v>59</v>
      </c>
      <c r="H79" s="1" t="s">
        <v>105</v>
      </c>
      <c r="I79" s="1" t="s">
        <v>84</v>
      </c>
      <c r="J79" s="1" t="s">
        <v>85</v>
      </c>
      <c r="K79" s="1" t="s">
        <v>86</v>
      </c>
      <c r="L79" s="1" t="s">
        <v>87</v>
      </c>
      <c r="M79" s="1" t="s">
        <v>65</v>
      </c>
      <c r="N79" s="1" t="s">
        <v>187</v>
      </c>
      <c r="O79" s="1" t="s">
        <v>188</v>
      </c>
      <c r="P79" s="1" t="s">
        <v>78</v>
      </c>
      <c r="Q79" s="1" t="s">
        <v>134</v>
      </c>
      <c r="R79" s="1" t="s">
        <v>198</v>
      </c>
      <c r="S79" s="1" t="s">
        <v>90</v>
      </c>
      <c r="T79" s="1" t="s">
        <v>91</v>
      </c>
      <c r="U79" s="1" t="s">
        <v>91</v>
      </c>
      <c r="V79" s="1" t="s">
        <v>76</v>
      </c>
      <c r="W79" s="1" t="s">
        <v>92</v>
      </c>
      <c r="X79" s="1" t="s">
        <v>93</v>
      </c>
      <c r="Y79" s="1" t="s">
        <v>195</v>
      </c>
      <c r="Z79" s="1" t="s">
        <v>71</v>
      </c>
      <c r="AA79" s="1" t="s">
        <v>95</v>
      </c>
      <c r="AB79" s="1" t="s">
        <v>74</v>
      </c>
    </row>
    <row r="80" customFormat="false" ht="15" hidden="false" customHeight="false" outlineLevel="0" collapsed="false">
      <c r="A80" s="1" t="s">
        <v>233</v>
      </c>
      <c r="B80" s="1" t="s">
        <v>182</v>
      </c>
      <c r="C80" s="1" t="s">
        <v>183</v>
      </c>
      <c r="D80" s="1" t="s">
        <v>56</v>
      </c>
      <c r="E80" s="1" t="s">
        <v>234</v>
      </c>
      <c r="F80" s="1" t="s">
        <v>110</v>
      </c>
      <c r="G80" s="1" t="s">
        <v>59</v>
      </c>
      <c r="H80" s="1" t="s">
        <v>105</v>
      </c>
      <c r="I80" s="1" t="s">
        <v>84</v>
      </c>
      <c r="J80" s="1" t="s">
        <v>85</v>
      </c>
      <c r="K80" s="1" t="s">
        <v>86</v>
      </c>
      <c r="L80" s="1" t="s">
        <v>87</v>
      </c>
      <c r="M80" s="1" t="s">
        <v>65</v>
      </c>
      <c r="N80" s="1" t="s">
        <v>187</v>
      </c>
      <c r="O80" s="1" t="s">
        <v>188</v>
      </c>
      <c r="P80" s="1" t="s">
        <v>78</v>
      </c>
      <c r="Q80" s="1" t="s">
        <v>174</v>
      </c>
      <c r="R80" s="1" t="s">
        <v>89</v>
      </c>
      <c r="S80" s="1" t="s">
        <v>90</v>
      </c>
      <c r="T80" s="1" t="s">
        <v>91</v>
      </c>
      <c r="U80" s="1" t="s">
        <v>91</v>
      </c>
      <c r="V80" s="1" t="s">
        <v>76</v>
      </c>
      <c r="W80" s="1" t="s">
        <v>92</v>
      </c>
      <c r="X80" s="1" t="s">
        <v>93</v>
      </c>
      <c r="Y80" s="1" t="s">
        <v>195</v>
      </c>
      <c r="Z80" s="1" t="s">
        <v>71</v>
      </c>
      <c r="AA80" s="1" t="s">
        <v>95</v>
      </c>
      <c r="AB80" s="1" t="s">
        <v>74</v>
      </c>
    </row>
    <row r="81" customFormat="false" ht="15" hidden="false" customHeight="false" outlineLevel="0" collapsed="false">
      <c r="A81" s="1" t="s">
        <v>235</v>
      </c>
      <c r="B81" s="1" t="s">
        <v>182</v>
      </c>
      <c r="C81" s="1" t="s">
        <v>183</v>
      </c>
      <c r="D81" s="1" t="s">
        <v>56</v>
      </c>
      <c r="E81" s="1" t="s">
        <v>236</v>
      </c>
      <c r="F81" s="1" t="s">
        <v>237</v>
      </c>
      <c r="G81" s="1" t="s">
        <v>59</v>
      </c>
      <c r="H81" s="1" t="s">
        <v>186</v>
      </c>
      <c r="I81" s="1" t="s">
        <v>84</v>
      </c>
      <c r="J81" s="1" t="s">
        <v>85</v>
      </c>
      <c r="K81" s="1" t="s">
        <v>86</v>
      </c>
      <c r="L81" s="1" t="s">
        <v>87</v>
      </c>
      <c r="M81" s="1" t="s">
        <v>65</v>
      </c>
      <c r="N81" s="1" t="s">
        <v>187</v>
      </c>
      <c r="O81" s="1" t="s">
        <v>188</v>
      </c>
      <c r="P81" s="1" t="s">
        <v>76</v>
      </c>
      <c r="Q81" s="1" t="s">
        <v>128</v>
      </c>
      <c r="R81" s="1" t="s">
        <v>198</v>
      </c>
      <c r="S81" s="1" t="s">
        <v>90</v>
      </c>
      <c r="T81" s="1" t="s">
        <v>91</v>
      </c>
      <c r="U81" s="1" t="s">
        <v>91</v>
      </c>
      <c r="V81" s="1" t="s">
        <v>107</v>
      </c>
      <c r="W81" s="1" t="s">
        <v>92</v>
      </c>
      <c r="X81" s="1" t="s">
        <v>93</v>
      </c>
      <c r="Y81" s="1" t="s">
        <v>195</v>
      </c>
      <c r="Z81" s="1" t="s">
        <v>71</v>
      </c>
      <c r="AA81" s="1" t="s">
        <v>95</v>
      </c>
      <c r="AB81" s="1" t="s">
        <v>74</v>
      </c>
    </row>
    <row r="82" customFormat="false" ht="15" hidden="false" customHeight="false" outlineLevel="0" collapsed="false">
      <c r="A82" s="1" t="s">
        <v>238</v>
      </c>
      <c r="B82" s="1" t="s">
        <v>182</v>
      </c>
      <c r="C82" s="1" t="s">
        <v>183</v>
      </c>
      <c r="D82" s="1" t="s">
        <v>56</v>
      </c>
      <c r="E82" s="1" t="s">
        <v>239</v>
      </c>
      <c r="F82" s="1" t="s">
        <v>237</v>
      </c>
      <c r="G82" s="1" t="s">
        <v>59</v>
      </c>
      <c r="H82" s="1" t="s">
        <v>186</v>
      </c>
      <c r="I82" s="1" t="s">
        <v>84</v>
      </c>
      <c r="J82" s="1" t="s">
        <v>85</v>
      </c>
      <c r="K82" s="1" t="s">
        <v>86</v>
      </c>
      <c r="L82" s="1" t="s">
        <v>87</v>
      </c>
      <c r="M82" s="1" t="s">
        <v>65</v>
      </c>
      <c r="N82" s="1" t="s">
        <v>187</v>
      </c>
      <c r="O82" s="1" t="s">
        <v>188</v>
      </c>
      <c r="P82" s="1" t="s">
        <v>76</v>
      </c>
      <c r="Q82" s="1" t="s">
        <v>131</v>
      </c>
      <c r="R82" s="1" t="s">
        <v>198</v>
      </c>
      <c r="S82" s="1" t="s">
        <v>90</v>
      </c>
      <c r="T82" s="1" t="s">
        <v>91</v>
      </c>
      <c r="U82" s="1" t="s">
        <v>91</v>
      </c>
      <c r="V82" s="1" t="s">
        <v>76</v>
      </c>
      <c r="W82" s="1" t="s">
        <v>92</v>
      </c>
      <c r="X82" s="1" t="s">
        <v>93</v>
      </c>
      <c r="Y82" s="1" t="s">
        <v>195</v>
      </c>
      <c r="Z82" s="1" t="s">
        <v>71</v>
      </c>
      <c r="AA82" s="1" t="s">
        <v>95</v>
      </c>
      <c r="AB82" s="1" t="s">
        <v>74</v>
      </c>
    </row>
    <row r="83" customFormat="false" ht="15" hidden="false" customHeight="false" outlineLevel="0" collapsed="false">
      <c r="A83" s="1" t="s">
        <v>240</v>
      </c>
      <c r="B83" s="1" t="s">
        <v>182</v>
      </c>
      <c r="C83" s="1" t="s">
        <v>183</v>
      </c>
      <c r="D83" s="1" t="s">
        <v>56</v>
      </c>
      <c r="E83" s="1" t="s">
        <v>241</v>
      </c>
      <c r="F83" s="1" t="s">
        <v>237</v>
      </c>
      <c r="G83" s="1" t="s">
        <v>59</v>
      </c>
      <c r="H83" s="1" t="s">
        <v>186</v>
      </c>
      <c r="I83" s="1" t="s">
        <v>84</v>
      </c>
      <c r="J83" s="1" t="s">
        <v>85</v>
      </c>
      <c r="K83" s="1" t="s">
        <v>86</v>
      </c>
      <c r="L83" s="1" t="s">
        <v>87</v>
      </c>
      <c r="M83" s="1" t="s">
        <v>65</v>
      </c>
      <c r="N83" s="1" t="s">
        <v>187</v>
      </c>
      <c r="O83" s="1" t="s">
        <v>188</v>
      </c>
      <c r="P83" s="1" t="s">
        <v>76</v>
      </c>
      <c r="Q83" s="1" t="s">
        <v>134</v>
      </c>
      <c r="R83" s="1" t="s">
        <v>198</v>
      </c>
      <c r="S83" s="1" t="s">
        <v>90</v>
      </c>
      <c r="T83" s="1" t="s">
        <v>91</v>
      </c>
      <c r="U83" s="1" t="s">
        <v>91</v>
      </c>
      <c r="V83" s="1" t="s">
        <v>76</v>
      </c>
      <c r="W83" s="1" t="s">
        <v>92</v>
      </c>
      <c r="X83" s="1" t="s">
        <v>93</v>
      </c>
      <c r="Y83" s="1" t="s">
        <v>195</v>
      </c>
      <c r="Z83" s="1" t="s">
        <v>71</v>
      </c>
      <c r="AA83" s="1" t="s">
        <v>95</v>
      </c>
      <c r="AB83" s="1" t="s">
        <v>74</v>
      </c>
    </row>
    <row r="84" customFormat="false" ht="15" hidden="false" customHeight="false" outlineLevel="0" collapsed="false">
      <c r="A84" s="1" t="s">
        <v>242</v>
      </c>
      <c r="B84" s="1" t="s">
        <v>182</v>
      </c>
      <c r="C84" s="1" t="s">
        <v>183</v>
      </c>
      <c r="D84" s="1" t="s">
        <v>56</v>
      </c>
      <c r="E84" s="1" t="s">
        <v>243</v>
      </c>
      <c r="F84" s="1" t="s">
        <v>237</v>
      </c>
      <c r="G84" s="1" t="s">
        <v>59</v>
      </c>
      <c r="H84" s="1" t="s">
        <v>186</v>
      </c>
      <c r="I84" s="1" t="s">
        <v>84</v>
      </c>
      <c r="J84" s="1" t="s">
        <v>85</v>
      </c>
      <c r="K84" s="1" t="s">
        <v>86</v>
      </c>
      <c r="L84" s="1" t="s">
        <v>87</v>
      </c>
      <c r="M84" s="1" t="s">
        <v>65</v>
      </c>
      <c r="N84" s="1" t="s">
        <v>187</v>
      </c>
      <c r="O84" s="1" t="s">
        <v>188</v>
      </c>
      <c r="P84" s="1" t="s">
        <v>76</v>
      </c>
      <c r="Q84" s="1" t="s">
        <v>98</v>
      </c>
      <c r="R84" s="1" t="s">
        <v>198</v>
      </c>
      <c r="S84" s="1" t="s">
        <v>90</v>
      </c>
      <c r="T84" s="1" t="s">
        <v>91</v>
      </c>
      <c r="U84" s="1" t="s">
        <v>91</v>
      </c>
      <c r="V84" s="1" t="s">
        <v>107</v>
      </c>
      <c r="W84" s="1" t="s">
        <v>92</v>
      </c>
      <c r="X84" s="1" t="s">
        <v>93</v>
      </c>
      <c r="Y84" s="1" t="s">
        <v>195</v>
      </c>
      <c r="Z84" s="1" t="s">
        <v>71</v>
      </c>
      <c r="AA84" s="1" t="s">
        <v>95</v>
      </c>
      <c r="AB84" s="1" t="s">
        <v>74</v>
      </c>
    </row>
    <row r="85" customFormat="false" ht="15" hidden="false" customHeight="false" outlineLevel="0" collapsed="false">
      <c r="A85" s="1" t="s">
        <v>244</v>
      </c>
      <c r="B85" s="1" t="s">
        <v>182</v>
      </c>
      <c r="C85" s="1" t="s">
        <v>183</v>
      </c>
      <c r="D85" s="1" t="s">
        <v>56</v>
      </c>
      <c r="E85" s="1" t="s">
        <v>245</v>
      </c>
      <c r="F85" s="1" t="s">
        <v>110</v>
      </c>
      <c r="G85" s="1" t="s">
        <v>59</v>
      </c>
      <c r="H85" s="1" t="s">
        <v>186</v>
      </c>
      <c r="I85" s="1" t="s">
        <v>84</v>
      </c>
      <c r="J85" s="1" t="s">
        <v>85</v>
      </c>
      <c r="K85" s="1" t="s">
        <v>86</v>
      </c>
      <c r="L85" s="1" t="s">
        <v>87</v>
      </c>
      <c r="M85" s="1" t="s">
        <v>65</v>
      </c>
      <c r="N85" s="1" t="s">
        <v>187</v>
      </c>
      <c r="O85" s="1" t="s">
        <v>188</v>
      </c>
      <c r="P85" s="1" t="s">
        <v>76</v>
      </c>
      <c r="Q85" s="1" t="s">
        <v>106</v>
      </c>
      <c r="R85" s="1" t="s">
        <v>89</v>
      </c>
      <c r="S85" s="1" t="s">
        <v>90</v>
      </c>
      <c r="T85" s="1" t="s">
        <v>91</v>
      </c>
      <c r="U85" s="1" t="s">
        <v>91</v>
      </c>
      <c r="V85" s="1" t="s">
        <v>107</v>
      </c>
      <c r="W85" s="1" t="s">
        <v>92</v>
      </c>
      <c r="X85" s="1" t="s">
        <v>93</v>
      </c>
      <c r="Y85" s="1" t="s">
        <v>195</v>
      </c>
      <c r="Z85" s="1" t="s">
        <v>71</v>
      </c>
      <c r="AA85" s="1" t="s">
        <v>95</v>
      </c>
      <c r="AB85" s="1" t="s">
        <v>74</v>
      </c>
    </row>
    <row r="86" customFormat="false" ht="15" hidden="false" customHeight="false" outlineLevel="0" collapsed="false">
      <c r="A86" s="1" t="s">
        <v>246</v>
      </c>
      <c r="B86" s="1" t="s">
        <v>182</v>
      </c>
      <c r="C86" s="1" t="s">
        <v>183</v>
      </c>
      <c r="D86" s="1" t="s">
        <v>56</v>
      </c>
      <c r="E86" s="1" t="s">
        <v>247</v>
      </c>
      <c r="F86" s="1" t="s">
        <v>110</v>
      </c>
      <c r="G86" s="1" t="s">
        <v>59</v>
      </c>
      <c r="H86" s="1" t="s">
        <v>186</v>
      </c>
      <c r="I86" s="1" t="s">
        <v>84</v>
      </c>
      <c r="J86" s="1" t="s">
        <v>85</v>
      </c>
      <c r="K86" s="1" t="s">
        <v>86</v>
      </c>
      <c r="L86" s="1" t="s">
        <v>87</v>
      </c>
      <c r="M86" s="1" t="s">
        <v>65</v>
      </c>
      <c r="N86" s="1" t="s">
        <v>187</v>
      </c>
      <c r="O86" s="1" t="s">
        <v>188</v>
      </c>
      <c r="P86" s="1" t="s">
        <v>76</v>
      </c>
      <c r="Q86" s="1" t="s">
        <v>111</v>
      </c>
      <c r="R86" s="1" t="s">
        <v>89</v>
      </c>
      <c r="S86" s="1" t="s">
        <v>90</v>
      </c>
      <c r="T86" s="1" t="s">
        <v>91</v>
      </c>
      <c r="U86" s="1" t="s">
        <v>91</v>
      </c>
      <c r="V86" s="1" t="s">
        <v>76</v>
      </c>
      <c r="W86" s="1" t="s">
        <v>92</v>
      </c>
      <c r="X86" s="1" t="s">
        <v>93</v>
      </c>
      <c r="Y86" s="1" t="s">
        <v>195</v>
      </c>
      <c r="Z86" s="1" t="s">
        <v>71</v>
      </c>
      <c r="AA86" s="1" t="s">
        <v>95</v>
      </c>
      <c r="AB86" s="1" t="s">
        <v>74</v>
      </c>
    </row>
    <row r="87" customFormat="false" ht="15" hidden="false" customHeight="false" outlineLevel="0" collapsed="false">
      <c r="A87" s="1" t="s">
        <v>248</v>
      </c>
      <c r="B87" s="1" t="s">
        <v>182</v>
      </c>
      <c r="C87" s="1" t="s">
        <v>183</v>
      </c>
      <c r="D87" s="1" t="s">
        <v>56</v>
      </c>
      <c r="E87" s="1" t="s">
        <v>249</v>
      </c>
      <c r="F87" s="1" t="s">
        <v>110</v>
      </c>
      <c r="G87" s="1" t="s">
        <v>59</v>
      </c>
      <c r="H87" s="1" t="s">
        <v>186</v>
      </c>
      <c r="I87" s="1" t="s">
        <v>84</v>
      </c>
      <c r="J87" s="1" t="s">
        <v>85</v>
      </c>
      <c r="K87" s="1" t="s">
        <v>86</v>
      </c>
      <c r="L87" s="1" t="s">
        <v>87</v>
      </c>
      <c r="M87" s="1" t="s">
        <v>65</v>
      </c>
      <c r="N87" s="1" t="s">
        <v>187</v>
      </c>
      <c r="O87" s="1" t="s">
        <v>188</v>
      </c>
      <c r="P87" s="1" t="s">
        <v>76</v>
      </c>
      <c r="Q87" s="1" t="s">
        <v>88</v>
      </c>
      <c r="R87" s="1" t="s">
        <v>89</v>
      </c>
      <c r="S87" s="1" t="s">
        <v>90</v>
      </c>
      <c r="T87" s="1" t="s">
        <v>91</v>
      </c>
      <c r="U87" s="1" t="s">
        <v>91</v>
      </c>
      <c r="V87" s="1" t="s">
        <v>76</v>
      </c>
      <c r="W87" s="1" t="s">
        <v>92</v>
      </c>
      <c r="X87" s="1" t="s">
        <v>93</v>
      </c>
      <c r="Y87" s="1" t="s">
        <v>195</v>
      </c>
      <c r="Z87" s="1" t="s">
        <v>71</v>
      </c>
      <c r="AA87" s="1" t="s">
        <v>95</v>
      </c>
      <c r="AB87" s="1" t="s">
        <v>74</v>
      </c>
    </row>
    <row r="88" customFormat="false" ht="15" hidden="false" customHeight="false" outlineLevel="0" collapsed="false">
      <c r="A88" s="1" t="s">
        <v>250</v>
      </c>
      <c r="B88" s="1" t="s">
        <v>182</v>
      </c>
      <c r="C88" s="1" t="s">
        <v>183</v>
      </c>
      <c r="D88" s="1" t="s">
        <v>56</v>
      </c>
      <c r="E88" s="1" t="s">
        <v>251</v>
      </c>
      <c r="F88" s="1" t="s">
        <v>110</v>
      </c>
      <c r="G88" s="1" t="s">
        <v>59</v>
      </c>
      <c r="H88" s="1" t="s">
        <v>186</v>
      </c>
      <c r="I88" s="1" t="s">
        <v>84</v>
      </c>
      <c r="J88" s="1" t="s">
        <v>85</v>
      </c>
      <c r="K88" s="1" t="s">
        <v>86</v>
      </c>
      <c r="L88" s="1" t="s">
        <v>87</v>
      </c>
      <c r="M88" s="1" t="s">
        <v>65</v>
      </c>
      <c r="N88" s="1" t="s">
        <v>187</v>
      </c>
      <c r="O88" s="1" t="s">
        <v>188</v>
      </c>
      <c r="P88" s="1" t="s">
        <v>76</v>
      </c>
      <c r="Q88" s="1" t="s">
        <v>116</v>
      </c>
      <c r="R88" s="1" t="s">
        <v>89</v>
      </c>
      <c r="S88" s="1" t="s">
        <v>90</v>
      </c>
      <c r="T88" s="1" t="s">
        <v>91</v>
      </c>
      <c r="U88" s="1" t="s">
        <v>91</v>
      </c>
      <c r="V88" s="1" t="s">
        <v>107</v>
      </c>
      <c r="W88" s="1" t="s">
        <v>92</v>
      </c>
      <c r="X88" s="1" t="s">
        <v>93</v>
      </c>
      <c r="Y88" s="1" t="s">
        <v>195</v>
      </c>
      <c r="Z88" s="1" t="s">
        <v>71</v>
      </c>
      <c r="AA88" s="1" t="s">
        <v>95</v>
      </c>
      <c r="AB88" s="1" t="s">
        <v>74</v>
      </c>
    </row>
    <row r="89" customFormat="false" ht="15" hidden="false" customHeight="false" outlineLevel="0" collapsed="false">
      <c r="A89" s="1" t="s">
        <v>252</v>
      </c>
      <c r="B89" s="1" t="s">
        <v>182</v>
      </c>
      <c r="C89" s="1" t="s">
        <v>183</v>
      </c>
      <c r="D89" s="1" t="s">
        <v>56</v>
      </c>
      <c r="E89" s="1" t="s">
        <v>253</v>
      </c>
      <c r="F89" s="1" t="s">
        <v>104</v>
      </c>
      <c r="G89" s="1" t="s">
        <v>59</v>
      </c>
      <c r="H89" s="1" t="s">
        <v>105</v>
      </c>
      <c r="I89" s="1" t="s">
        <v>84</v>
      </c>
      <c r="J89" s="1" t="s">
        <v>85</v>
      </c>
      <c r="K89" s="1" t="s">
        <v>86</v>
      </c>
      <c r="L89" s="1" t="s">
        <v>87</v>
      </c>
      <c r="M89" s="1" t="s">
        <v>65</v>
      </c>
      <c r="N89" s="1" t="s">
        <v>187</v>
      </c>
      <c r="O89" s="1" t="s">
        <v>188</v>
      </c>
      <c r="P89" s="1" t="s">
        <v>78</v>
      </c>
      <c r="Q89" s="1" t="s">
        <v>98</v>
      </c>
      <c r="R89" s="1" t="s">
        <v>89</v>
      </c>
      <c r="S89" s="1" t="s">
        <v>90</v>
      </c>
      <c r="T89" s="1" t="s">
        <v>91</v>
      </c>
      <c r="U89" s="1" t="s">
        <v>91</v>
      </c>
      <c r="V89" s="1" t="s">
        <v>76</v>
      </c>
      <c r="W89" s="1" t="s">
        <v>92</v>
      </c>
      <c r="X89" s="1" t="s">
        <v>93</v>
      </c>
      <c r="Y89" s="1" t="s">
        <v>195</v>
      </c>
      <c r="Z89" s="1" t="s">
        <v>71</v>
      </c>
      <c r="AA89" s="1" t="s">
        <v>95</v>
      </c>
      <c r="AB89" s="1" t="s">
        <v>74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75" activeCellId="0" sqref="N75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11.42"/>
    <col collapsed="false" customWidth="true" hidden="false" outlineLevel="0" max="6" min="6" style="0" width="16.71"/>
    <col collapsed="false" customWidth="true" hidden="false" outlineLevel="0" max="9" min="9" style="0" width="14.28"/>
    <col collapsed="false" customWidth="true" hidden="false" outlineLevel="0" max="10" min="10" style="0" width="15.42"/>
    <col collapsed="false" customWidth="true" hidden="false" outlineLevel="0" max="11" min="11" style="0" width="14.57"/>
    <col collapsed="false" customWidth="true" hidden="false" outlineLevel="0" max="14" min="14" style="0" width="51.55"/>
    <col collapsed="false" customWidth="true" hidden="false" outlineLevel="0" max="16" min="16" style="0" width="11.42"/>
  </cols>
  <sheetData>
    <row r="1" customFormat="false" ht="15" hidden="false" customHeight="false" outlineLevel="0" collapsed="false">
      <c r="C1" s="2" t="s">
        <v>85</v>
      </c>
      <c r="D1" s="2" t="s">
        <v>254</v>
      </c>
      <c r="E1" s="2" t="s">
        <v>255</v>
      </c>
      <c r="F1" s="2" t="s">
        <v>256</v>
      </c>
      <c r="H1" s="3" t="s">
        <v>257</v>
      </c>
      <c r="I1" s="2" t="s">
        <v>78</v>
      </c>
      <c r="J1" s="2" t="s">
        <v>76</v>
      </c>
      <c r="K1" s="2" t="s">
        <v>68</v>
      </c>
      <c r="M1" s="3" t="s">
        <v>16</v>
      </c>
      <c r="N1" s="4" t="s">
        <v>120</v>
      </c>
      <c r="O1" s="2" t="s">
        <v>106</v>
      </c>
      <c r="P1" s="4" t="s">
        <v>111</v>
      </c>
      <c r="Q1" s="2" t="s">
        <v>88</v>
      </c>
      <c r="R1" s="4" t="s">
        <v>116</v>
      </c>
      <c r="S1" s="2" t="s">
        <v>128</v>
      </c>
      <c r="T1" s="4" t="s">
        <v>131</v>
      </c>
      <c r="U1" s="4" t="s">
        <v>134</v>
      </c>
      <c r="V1" s="2" t="s">
        <v>98</v>
      </c>
      <c r="W1" s="4" t="s">
        <v>157</v>
      </c>
      <c r="X1" s="2" t="s">
        <v>174</v>
      </c>
    </row>
    <row r="2" customFormat="false" ht="15" hidden="false" customHeight="false" outlineLevel="0" collapsed="false">
      <c r="B2" s="2" t="s">
        <v>89</v>
      </c>
      <c r="C2" s="0" t="n">
        <v>1</v>
      </c>
      <c r="D2" s="0" t="n">
        <v>0</v>
      </c>
      <c r="E2" s="0" t="n">
        <v>0</v>
      </c>
      <c r="F2" s="0" t="n">
        <v>0</v>
      </c>
      <c r="H2" s="2" t="s">
        <v>67</v>
      </c>
      <c r="I2" s="0" t="s">
        <v>258</v>
      </c>
      <c r="J2" s="0" t="s">
        <v>259</v>
      </c>
      <c r="K2" s="0" t="s">
        <v>260</v>
      </c>
      <c r="M2" s="0" t="s">
        <v>261</v>
      </c>
      <c r="N2" s="0" t="n">
        <v>0</v>
      </c>
      <c r="O2" s="0" t="n">
        <v>1</v>
      </c>
      <c r="P2" s="0" t="n">
        <v>2</v>
      </c>
      <c r="Q2" s="0" t="n">
        <v>3</v>
      </c>
      <c r="R2" s="0" t="n">
        <v>4</v>
      </c>
      <c r="S2" s="0" t="n">
        <v>5</v>
      </c>
      <c r="T2" s="0" t="n">
        <v>6</v>
      </c>
      <c r="U2" s="0" t="n">
        <v>7</v>
      </c>
      <c r="V2" s="0" t="n">
        <v>8</v>
      </c>
      <c r="W2" s="0" t="n">
        <v>9</v>
      </c>
      <c r="X2" s="0" t="n">
        <v>10</v>
      </c>
    </row>
    <row r="3" customFormat="false" ht="15" hidden="false" customHeight="false" outlineLevel="0" collapsed="false">
      <c r="B3" s="4" t="s">
        <v>189</v>
      </c>
      <c r="C3" s="0" t="n">
        <v>2</v>
      </c>
      <c r="D3" s="0" t="n">
        <v>0</v>
      </c>
      <c r="E3" s="0" t="n">
        <v>0</v>
      </c>
      <c r="F3" s="0" t="n">
        <v>0</v>
      </c>
      <c r="H3" s="4" t="s">
        <v>188</v>
      </c>
      <c r="I3" s="0" t="s">
        <v>262</v>
      </c>
      <c r="J3" s="0" t="s">
        <v>263</v>
      </c>
      <c r="K3" s="0" t="s">
        <v>264</v>
      </c>
      <c r="M3" s="0" t="s">
        <v>265</v>
      </c>
    </row>
    <row r="4" customFormat="false" ht="15" hidden="false" customHeight="false" outlineLevel="0" collapsed="false">
      <c r="B4" s="2" t="s">
        <v>198</v>
      </c>
      <c r="C4" s="0" t="n">
        <v>3</v>
      </c>
      <c r="D4" s="0" t="n">
        <v>0</v>
      </c>
      <c r="E4" s="0" t="n">
        <v>0</v>
      </c>
      <c r="F4" s="0" t="n">
        <v>0</v>
      </c>
    </row>
    <row r="5" customFormat="false" ht="15" hidden="false" customHeight="false" outlineLevel="0" collapsed="false">
      <c r="B5" s="0" t="n">
        <v>10</v>
      </c>
      <c r="C5" s="0" t="n">
        <v>4</v>
      </c>
      <c r="D5" s="0" t="n">
        <v>5</v>
      </c>
      <c r="E5" s="0" t="n">
        <v>7</v>
      </c>
      <c r="F5" s="0" t="n">
        <v>0</v>
      </c>
    </row>
    <row r="6" customFormat="false" ht="15" hidden="false" customHeight="false" outlineLevel="0" collapsed="false">
      <c r="B6" s="1" t="s">
        <v>266</v>
      </c>
      <c r="C6" s="0" t="n">
        <v>0</v>
      </c>
      <c r="D6" s="0" t="n">
        <v>6</v>
      </c>
      <c r="E6" s="0" t="n">
        <v>0</v>
      </c>
      <c r="F6" s="0" t="n">
        <v>0</v>
      </c>
    </row>
    <row r="7" customFormat="false" ht="15" hidden="false" customHeight="false" outlineLevel="0" collapsed="false">
      <c r="B7" s="0" t="n">
        <v>20</v>
      </c>
      <c r="C7" s="0" t="n">
        <v>0</v>
      </c>
      <c r="D7" s="0" t="n">
        <v>0</v>
      </c>
      <c r="E7" s="0" t="n">
        <v>0</v>
      </c>
      <c r="F7" s="0" t="n">
        <v>8</v>
      </c>
    </row>
    <row r="8" customFormat="false" ht="15" hidden="false" customHeight="false" outlineLevel="0" collapsed="false">
      <c r="B8" s="0" t="n">
        <v>15</v>
      </c>
      <c r="C8" s="0" t="n">
        <v>0</v>
      </c>
      <c r="D8" s="0" t="n">
        <v>0</v>
      </c>
      <c r="E8" s="0" t="n">
        <v>0</v>
      </c>
      <c r="F8" s="0" t="n">
        <v>9</v>
      </c>
    </row>
    <row r="9" customFormat="false" ht="15" hidden="false" customHeight="false" outlineLevel="0" collapsed="false">
      <c r="B9" s="0" t="n">
        <v>30</v>
      </c>
      <c r="C9" s="0" t="n">
        <v>0</v>
      </c>
      <c r="D9" s="0" t="n">
        <v>0</v>
      </c>
      <c r="E9" s="0" t="n">
        <v>0</v>
      </c>
      <c r="F9" s="0" t="n">
        <v>10</v>
      </c>
      <c r="M9" s="0" t="s">
        <v>265</v>
      </c>
    </row>
    <row r="10" customFormat="false" ht="15" hidden="false" customHeight="false" outlineLevel="0" collapsed="false">
      <c r="M10" s="0" t="s">
        <v>267</v>
      </c>
      <c r="N10" s="1" t="s">
        <v>267</v>
      </c>
    </row>
    <row r="11" customFormat="false" ht="13.8" hidden="false" customHeight="false" outlineLevel="0" collapsed="false">
      <c r="M11" s="0" t="s">
        <v>268</v>
      </c>
      <c r="N11" s="1" t="s">
        <v>268</v>
      </c>
    </row>
    <row r="12" customFormat="false" ht="15" hidden="false" customHeight="false" outlineLevel="0" collapsed="false">
      <c r="C12" s="0" t="n">
        <f aca="false">_xlfn.IFS(AND(Tabelle2!J28=C1,Tabelle2!R28=B2),Tabelle1!C2)</f>
        <v>1</v>
      </c>
      <c r="D12" s="0" t="n">
        <f aca="false">_xlfn.IFS(AND(Tabelle2!J28=C1,Tabelle2!R28=B2),Tabelle1!C2)</f>
        <v>1</v>
      </c>
      <c r="M12" s="0" t="s">
        <v>269</v>
      </c>
      <c r="N12" s="0" t="str">
        <f aca="false">CHAR(10)</f>
        <v>
</v>
      </c>
    </row>
    <row r="13" customFormat="false" ht="15" hidden="false" customHeight="false" outlineLevel="0" collapsed="false">
      <c r="D13" s="0" t="s">
        <v>270</v>
      </c>
      <c r="E13" s="0" t="s">
        <v>271</v>
      </c>
      <c r="F13" s="0" t="s">
        <v>272</v>
      </c>
      <c r="H13" s="0" t="s">
        <v>273</v>
      </c>
      <c r="I13" s="0" t="s">
        <v>274</v>
      </c>
      <c r="J13" s="0" t="s">
        <v>275</v>
      </c>
      <c r="K13" s="0" t="s">
        <v>276</v>
      </c>
      <c r="L13" s="0" t="s">
        <v>277</v>
      </c>
    </row>
    <row r="14" customFormat="false" ht="13.8" hidden="false" customHeight="false" outlineLevel="0" collapsed="false">
      <c r="A14" s="2" t="s">
        <v>265</v>
      </c>
      <c r="B14" s="2" t="s">
        <v>265</v>
      </c>
      <c r="D14" s="0" t="n">
        <f aca="false">MATCH(Tabelle2!J34,$C$1:$F$1,0)</f>
        <v>1</v>
      </c>
      <c r="E14" s="0" t="n">
        <f aca="false">MATCH(Tabelle2!R34,$B$2:$B$9,0)</f>
        <v>1</v>
      </c>
      <c r="F14" s="0" t="n">
        <f aca="false">INDEX($C$2:$F$9,E14,D14)</f>
        <v>1</v>
      </c>
      <c r="H14" s="0" t="n">
        <f aca="false">MATCH(Tabelle2!O34,$H$2:$H$3,0)</f>
        <v>1</v>
      </c>
      <c r="I14" s="0" t="n">
        <f aca="false">MATCH(Tabelle2!P34,$I$1:$K$1,0)</f>
        <v>1</v>
      </c>
      <c r="J14" s="0" t="str">
        <f aca="false">INDEX($I$2:$K$3,H14,I14)</f>
        <v>flashcpumag-b</v>
      </c>
      <c r="K14" s="0" t="n">
        <f aca="false">MATCH(Tabelle2!Q34,$N$1:$X$1,0)</f>
        <v>1</v>
      </c>
      <c r="L14" s="0" t="n">
        <f aca="false">INDEX($N$2:$X$2,1,K14)</f>
        <v>0</v>
      </c>
      <c r="N14" s="5" t="str">
        <f aca="false">IF(ISNUMBER(FIND("#",Tabelle2!A34)),"###processed###",TRIM(_xlfn.CONCAT("MgntName =","""",Tabelle2!A34,"""",";",CHAR(10),"MgntCntrlType =",F14,";",CHAR(10),"PsName = ","""",Tabelle2!A34,"""",";",CHAR(10),"PsCircuitNumber = ",Tabelle2!E34,";")))</f>
        <v>###processed###</v>
      </c>
      <c r="O14" s="6"/>
    </row>
    <row r="15" customFormat="false" ht="46.25" hidden="false" customHeight="false" outlineLevel="0" collapsed="false">
      <c r="A15" s="2" t="s">
        <v>265</v>
      </c>
      <c r="B15" s="2" t="s">
        <v>265</v>
      </c>
      <c r="D15" s="0" t="n">
        <f aca="false">MATCH(Tabelle2!J35,$C$1:$F$1,0)</f>
        <v>1</v>
      </c>
      <c r="E15" s="0" t="n">
        <f aca="false">MATCH(Tabelle2!R35,$B$2:$B$9,0)</f>
        <v>1</v>
      </c>
      <c r="F15" s="0" t="n">
        <f aca="false">INDEX($C$2:$F$9,E15,D15)</f>
        <v>1</v>
      </c>
      <c r="H15" s="0" t="n">
        <f aca="false">MATCH(Tabelle2!O35,$H$2:$H$3,0)</f>
        <v>1</v>
      </c>
      <c r="I15" s="0" t="n">
        <f aca="false">MATCH(Tabelle2!P35,$I$1:$K$1,0)</f>
        <v>1</v>
      </c>
      <c r="J15" s="0" t="str">
        <f aca="false">INDEX($I$2:$K$3,H15,I15)</f>
        <v>flashcpumag-b</v>
      </c>
      <c r="K15" s="0" t="n">
        <f aca="false">MATCH(Tabelle2!Q35,$N$1:$X$1,0)</f>
        <v>2</v>
      </c>
      <c r="L15" s="0" t="n">
        <f aca="false">INDEX($N$2:$X$2,1,K15)</f>
        <v>1</v>
      </c>
      <c r="N15" s="5" t="str">
        <f aca="false">IF(ISNUMBER(FIND("#",Tabelle2!A35)),"###processed###",TRIM(_xlfn.CONCAT("MgntName =","""",Tabelle2!A35,"""",";",CHAR(10),"MgntCntrlType =",F15,";",CHAR(10),"PsName = ","""",Tabelle2!A35,"""",";",CHAR(10),"PsCircuitNumber = ",Tabelle2!E35,";")))</f>
        <v>MgntName ="H10EXP ";
MgntCntrlType =1;
PsName = "H10EXP ";
PsCircuitNumber = 32443;</v>
      </c>
    </row>
    <row r="16" customFormat="false" ht="46.25" hidden="false" customHeight="false" outlineLevel="0" collapsed="false">
      <c r="A16" s="2" t="s">
        <v>265</v>
      </c>
      <c r="B16" s="2" t="s">
        <v>265</v>
      </c>
      <c r="D16" s="0" t="n">
        <f aca="false">MATCH(Tabelle2!J36,$C$1:$F$1,0)</f>
        <v>1</v>
      </c>
      <c r="E16" s="0" t="n">
        <f aca="false">MATCH(Tabelle2!R36,$B$2:$B$9,0)</f>
        <v>1</v>
      </c>
      <c r="F16" s="0" t="n">
        <f aca="false">INDEX($C$2:$F$9,E16,D16)</f>
        <v>1</v>
      </c>
      <c r="H16" s="0" t="n">
        <f aca="false">MATCH(Tabelle2!O36,$H$2:$H$3,0)</f>
        <v>1</v>
      </c>
      <c r="I16" s="0" t="n">
        <f aca="false">MATCH(Tabelle2!P36,$I$1:$K$1,0)</f>
        <v>1</v>
      </c>
      <c r="J16" s="0" t="str">
        <f aca="false">INDEX($I$2:$K$3,H16,I16)</f>
        <v>flashcpumag-b</v>
      </c>
      <c r="K16" s="0" t="n">
        <f aca="false">MATCH(Tabelle2!Q36,$N$1:$X$1,0)</f>
        <v>3</v>
      </c>
      <c r="L16" s="0" t="n">
        <f aca="false">INDEX($N$2:$X$2,1,K16)</f>
        <v>2</v>
      </c>
      <c r="N16" s="5" t="str">
        <f aca="false">IF(ISNUMBER(FIND("#",Tabelle2!A36)),"###processed###",TRIM(_xlfn.CONCAT("MgntName =","""",Tabelle2!A36,"""",";",CHAR(10),"MgntCntrlType =",F16,";",CHAR(10),"PsName = ","""",Tabelle2!A36,"""",";",CHAR(10),"PsCircuitNumber = ",Tabelle2!E36,";")))</f>
        <v>MgntName ="V10EXP ";
MgntCntrlType =1;
PsName = "V10EXP ";
PsCircuitNumber = 32445;</v>
      </c>
    </row>
    <row r="17" customFormat="false" ht="46.25" hidden="false" customHeight="false" outlineLevel="0" collapsed="false">
      <c r="A17" s="2" t="s">
        <v>265</v>
      </c>
      <c r="B17" s="2" t="s">
        <v>265</v>
      </c>
      <c r="D17" s="0" t="n">
        <f aca="false">MATCH(Tabelle2!J28,$C$1:$F$1,0)</f>
        <v>1</v>
      </c>
      <c r="E17" s="0" t="n">
        <f aca="false">MATCH(Tabelle2!R28,$B$2:$B$9,0)</f>
        <v>1</v>
      </c>
      <c r="F17" s="0" t="n">
        <f aca="false">INDEX($C$2:$F$9,E17,D17)</f>
        <v>1</v>
      </c>
      <c r="H17" s="0" t="n">
        <f aca="false">MATCH(Tabelle2!O28,$H$2:$H$3,0)</f>
        <v>1</v>
      </c>
      <c r="I17" s="0" t="n">
        <f aca="false">MATCH(Tabelle2!P28,$I$1:$K$1,0)</f>
        <v>1</v>
      </c>
      <c r="J17" s="0" t="str">
        <f aca="false">INDEX($I$2:$K$3,H17,I17)</f>
        <v>flashcpumag-b</v>
      </c>
      <c r="K17" s="0" t="n">
        <f aca="false">MATCH(Tabelle2!Q28,$N$1:$X$1,0)</f>
        <v>4</v>
      </c>
      <c r="L17" s="0" t="n">
        <f aca="false">INDEX($N$2:$X$2,1,K17)</f>
        <v>3</v>
      </c>
      <c r="N17" s="5" t="str">
        <f aca="false">IF(ISNUMBER(FIND("#",Tabelle2!A37)),"###processed###",TRIM(_xlfn.CONCAT("MgntName =","""",Tabelle2!A37,"""",";",CHAR(10),"MgntCntrlType =",F17,";",CHAR(10),"PsName = ","""",Tabelle2!A37,"""",";",CHAR(10),"PsCircuitNumber = ",Tabelle2!E37,";")))</f>
        <v>MgntName ="H1TCOL ";
MgntCntrlType =1;
PsName = "H1TCOL ";
PsCircuitNumber = 31436;</v>
      </c>
    </row>
    <row r="18" customFormat="false" ht="46.25" hidden="false" customHeight="false" outlineLevel="0" collapsed="false">
      <c r="A18" s="2" t="s">
        <v>265</v>
      </c>
      <c r="B18" s="2" t="s">
        <v>265</v>
      </c>
      <c r="D18" s="0" t="n">
        <f aca="false">MATCH(Tabelle2!J50,$C$1:$F$1,0)</f>
        <v>1</v>
      </c>
      <c r="E18" s="0" t="n">
        <f aca="false">MATCH(Tabelle2!R50,$B$2:$B$9,0)</f>
        <v>1</v>
      </c>
      <c r="F18" s="0" t="n">
        <f aca="false">INDEX($C$2:$F$9,E18,D18)</f>
        <v>1</v>
      </c>
      <c r="H18" s="0" t="n">
        <f aca="false">MATCH(Tabelle2!O50,$H$2:$H$3,0)</f>
        <v>1</v>
      </c>
      <c r="I18" s="0" t="n">
        <f aca="false">MATCH(Tabelle2!P50,$I$1:$K$1,0)</f>
        <v>1</v>
      </c>
      <c r="J18" s="0" t="str">
        <f aca="false">INDEX($I$2:$K$3,H18,I18)</f>
        <v>flashcpumag-b</v>
      </c>
      <c r="K18" s="0" t="n">
        <f aca="false">MATCH(Tabelle2!Q50,$N$1:$X$1,0)</f>
        <v>5</v>
      </c>
      <c r="L18" s="0" t="n">
        <f aca="false">INDEX($N$2:$X$2,1,K18)</f>
        <v>4</v>
      </c>
      <c r="N18" s="5" t="str">
        <f aca="false">IF(ISNUMBER(FIND("#",Tabelle2!A38)),"###processed###",TRIM(_xlfn.CONCAT("MgntName =","""",Tabelle2!A38,"""",";",CHAR(10),"MgntCntrlType =",F18,";",CHAR(10),"PsName = ","""",Tabelle2!A38,"""",";",CHAR(10),"PsCircuitNumber = ",Tabelle2!E38,";")))</f>
        <v>MgntName ="V1TCOL ";
MgntCntrlType =1;
PsName = "V1TCOL ";
PsCircuitNumber = 31438;</v>
      </c>
    </row>
    <row r="19" customFormat="false" ht="46.25" hidden="false" customHeight="false" outlineLevel="0" collapsed="false">
      <c r="A19" s="2" t="s">
        <v>265</v>
      </c>
      <c r="B19" s="2" t="s">
        <v>265</v>
      </c>
      <c r="D19" s="0" t="n">
        <f aca="false">MATCH(Tabelle2!J51,$C$1:$F$1,0)</f>
        <v>1</v>
      </c>
      <c r="E19" s="0" t="n">
        <f aca="false">MATCH(Tabelle2!R51,$B$2:$B$9,0)</f>
        <v>1</v>
      </c>
      <c r="F19" s="0" t="n">
        <f aca="false">INDEX($C$2:$F$9,E19,D19)</f>
        <v>1</v>
      </c>
      <c r="H19" s="0" t="n">
        <f aca="false">MATCH(Tabelle2!O51,$H$2:$H$3,0)</f>
        <v>1</v>
      </c>
      <c r="I19" s="0" t="n">
        <f aca="false">MATCH(Tabelle2!P51,$I$1:$K$1,0)</f>
        <v>1</v>
      </c>
      <c r="J19" s="0" t="str">
        <f aca="false">INDEX($I$2:$K$3,H19,I19)</f>
        <v>flashcpumag-b</v>
      </c>
      <c r="K19" s="0" t="n">
        <f aca="false">MATCH(Tabelle2!Q51,$N$1:$X$1,0)</f>
        <v>6</v>
      </c>
      <c r="L19" s="0" t="n">
        <f aca="false">INDEX($N$2:$X$2,1,K19)</f>
        <v>5</v>
      </c>
      <c r="N19" s="5" t="str">
        <f aca="false">IF(ISNUMBER(FIND("#",Tabelle2!A39)),"###processed###",TRIM(_xlfn.CONCAT("MgntName =","""",Tabelle2!A39,"""",";",CHAR(10),"MgntCntrlType =",F19,";",CHAR(10),"PsName = ","""",Tabelle2!A39,"""",";",CHAR(10),"PsCircuitNumber = ",Tabelle2!E39,";")))</f>
        <v>MgntName ="V2TCOL ";
MgntCntrlType =1;
PsName = "V2TCOL ";
PsCircuitNumber = 31455;</v>
      </c>
    </row>
    <row r="20" customFormat="false" ht="46.25" hidden="false" customHeight="false" outlineLevel="0" collapsed="false">
      <c r="A20" s="2" t="s">
        <v>265</v>
      </c>
      <c r="B20" s="2" t="s">
        <v>265</v>
      </c>
      <c r="D20" s="0" t="n">
        <f aca="false">MATCH(Tabelle2!J52,$C$1:$F$1,0)</f>
        <v>1</v>
      </c>
      <c r="E20" s="0" t="n">
        <f aca="false">MATCH(Tabelle2!R52,$B$2:$B$9,0)</f>
        <v>1</v>
      </c>
      <c r="F20" s="0" t="n">
        <f aca="false">INDEX($C$2:$F$9,E20,D20)</f>
        <v>1</v>
      </c>
      <c r="H20" s="0" t="n">
        <f aca="false">MATCH(Tabelle2!O52,$H$2:$H$3,0)</f>
        <v>1</v>
      </c>
      <c r="I20" s="0" t="n">
        <f aca="false">MATCH(Tabelle2!P52,$I$1:$K$1,0)</f>
        <v>1</v>
      </c>
      <c r="J20" s="0" t="str">
        <f aca="false">INDEX($I$2:$K$3,H20,I20)</f>
        <v>flashcpumag-b</v>
      </c>
      <c r="K20" s="0" t="n">
        <f aca="false">MATCH(Tabelle2!Q52,$N$1:$X$1,0)</f>
        <v>7</v>
      </c>
      <c r="L20" s="0" t="n">
        <f aca="false">INDEX($N$2:$X$2,1,K20)</f>
        <v>6</v>
      </c>
      <c r="N20" s="5" t="str">
        <f aca="false">IF(ISNUMBER(FIND("#",Tabelle2!A40)),"###processed###",TRIM(_xlfn.CONCAT("MgntName =","""",Tabelle2!A40,"""",";",CHAR(10),"MgntCntrlType =",F20,";",CHAR(10),"PsName = ","""",Tabelle2!A40,"""",";",CHAR(10),"PsCircuitNumber = ",Tabelle2!E40,";")))</f>
        <v>MgntName ="H2FL2EXTR ";
MgntCntrlType =1;
PsName = "H2FL2EXTR ";
PsCircuitNumber = 41481;</v>
      </c>
    </row>
    <row r="21" customFormat="false" ht="46.25" hidden="false" customHeight="false" outlineLevel="0" collapsed="false">
      <c r="A21" s="2" t="s">
        <v>265</v>
      </c>
      <c r="B21" s="2" t="s">
        <v>265</v>
      </c>
      <c r="D21" s="0" t="n">
        <f aca="false">MATCH(Tabelle2!J53,$C$1:$F$1,0)</f>
        <v>1</v>
      </c>
      <c r="E21" s="0" t="n">
        <f aca="false">MATCH(Tabelle2!R53,$B$2:$B$9,0)</f>
        <v>1</v>
      </c>
      <c r="F21" s="0" t="n">
        <f aca="false">INDEX($C$2:$F$9,E21,D21)</f>
        <v>1</v>
      </c>
      <c r="H21" s="0" t="n">
        <f aca="false">MATCH(Tabelle2!O53,$H$2:$H$3,0)</f>
        <v>1</v>
      </c>
      <c r="I21" s="0" t="n">
        <f aca="false">MATCH(Tabelle2!P53,$I$1:$K$1,0)</f>
        <v>1</v>
      </c>
      <c r="J21" s="0" t="str">
        <f aca="false">INDEX($I$2:$K$3,H21,I21)</f>
        <v>flashcpumag-b</v>
      </c>
      <c r="K21" s="0" t="n">
        <f aca="false">MATCH(Tabelle2!Q53,$N$1:$X$1,0)</f>
        <v>8</v>
      </c>
      <c r="L21" s="0" t="n">
        <f aca="false">INDEX($N$2:$X$2,1,K21)</f>
        <v>7</v>
      </c>
      <c r="N21" s="5" t="str">
        <f aca="false">IF(ISNUMBER(FIND("#",Tabelle2!A41)),"###processed###",TRIM(_xlfn.CONCAT("MgntName =","""",Tabelle2!A41,"""",";",CHAR(10),"MgntCntrlType =",F21,";",CHAR(10),"PsName = ","""",Tabelle2!A41,"""",";",CHAR(10),"PsCircuitNumber = ",Tabelle2!E41,";")))</f>
        <v>MgntName ="V3FL2EXTR ";
MgntCntrlType =1;
PsName = "V3FL2EXTR ";
PsCircuitNumber = 41488;</v>
      </c>
    </row>
    <row r="22" customFormat="false" ht="46.25" hidden="false" customHeight="false" outlineLevel="0" collapsed="false">
      <c r="A22" s="2" t="s">
        <v>265</v>
      </c>
      <c r="B22" s="2" t="s">
        <v>265</v>
      </c>
      <c r="D22" s="0" t="n">
        <f aca="false">MATCH(Tabelle2!J29,$C$1:$F$1,0)</f>
        <v>1</v>
      </c>
      <c r="E22" s="0" t="n">
        <f aca="false">MATCH(Tabelle2!R29,$B$2:$B$9,0)</f>
        <v>1</v>
      </c>
      <c r="F22" s="0" t="n">
        <f aca="false">INDEX($C$2:$F$9,E22,D22)</f>
        <v>1</v>
      </c>
      <c r="H22" s="0" t="n">
        <f aca="false">MATCH(Tabelle2!O29,$H$2:$H$3,0)</f>
        <v>1</v>
      </c>
      <c r="I22" s="0" t="n">
        <f aca="false">MATCH(Tabelle2!P29,$I$1:$K$1,0)</f>
        <v>1</v>
      </c>
      <c r="J22" s="0" t="str">
        <f aca="false">INDEX($I$2:$K$3,H22,I22)</f>
        <v>flashcpumag-b</v>
      </c>
      <c r="K22" s="0" t="n">
        <f aca="false">MATCH(Tabelle2!Q29,$N$1:$X$1,0)</f>
        <v>9</v>
      </c>
      <c r="L22" s="0" t="n">
        <f aca="false">INDEX($N$2:$X$2,1,K22)</f>
        <v>8</v>
      </c>
      <c r="N22" s="5" t="str">
        <f aca="false">IF(ISNUMBER(FIND("#",Tabelle2!A42)),"###processed###",TRIM(_xlfn.CONCAT("MgntName =","""",Tabelle2!A42,"""",";",CHAR(10),"MgntCntrlType =",F22,";",CHAR(10),"PsName = ","""",Tabelle2!A42,"""",";",CHAR(10),"PsCircuitNumber = ",Tabelle2!E42,";")))</f>
        <v>MgntName ="H5FL2EXTR ";
MgntCntrlType =1;
PsName = "H5FL2EXTR ";
PsCircuitNumber = 41507;</v>
      </c>
    </row>
    <row r="23" customFormat="false" ht="46.25" hidden="false" customHeight="false" outlineLevel="0" collapsed="false">
      <c r="A23" s="2" t="s">
        <v>265</v>
      </c>
      <c r="B23" s="2" t="s">
        <v>265</v>
      </c>
      <c r="D23" s="0" t="n">
        <f aca="false">MATCH(Tabelle2!J57,$C$1:$F$1,0)</f>
        <v>1</v>
      </c>
      <c r="E23" s="0" t="n">
        <f aca="false">MATCH(Tabelle2!R57,$B$2:$B$9,0)</f>
        <v>1</v>
      </c>
      <c r="F23" s="0" t="n">
        <f aca="false">INDEX($C$2:$F$9,E23,D23)</f>
        <v>1</v>
      </c>
      <c r="H23" s="0" t="n">
        <f aca="false">MATCH(Tabelle2!O57,$H$2:$H$3,0)</f>
        <v>1</v>
      </c>
      <c r="I23" s="0" t="n">
        <f aca="false">MATCH(Tabelle2!P57,$I$1:$K$1,0)</f>
        <v>1</v>
      </c>
      <c r="J23" s="0" t="str">
        <f aca="false">INDEX($I$2:$K$3,H23,I23)</f>
        <v>flashcpumag-b</v>
      </c>
      <c r="K23" s="0" t="n">
        <f aca="false">MATCH(Tabelle2!Q57,$N$1:$X$1,0)</f>
        <v>10</v>
      </c>
      <c r="L23" s="0" t="n">
        <f aca="false">INDEX($N$2:$X$2,1,K23)</f>
        <v>9</v>
      </c>
      <c r="N23" s="5" t="str">
        <f aca="false">IF(ISNUMBER(FIND("#",Tabelle2!A43)),"###processed###",TRIM(_xlfn.CONCAT("MgntName =","""",Tabelle2!A43,"""",";",CHAR(10),"MgntCntrlType =",F23,";",CHAR(10),"PsName = ","""",Tabelle2!A43,"""",";",CHAR(10),"PsCircuitNumber = ",Tabelle2!E43,";")))</f>
        <v>MgntName ="V9FL2EXTR ";
MgntCntrlType =1;
PsName = "V9FL2EXTR ";
PsCircuitNumber = 41542;</v>
      </c>
    </row>
    <row r="24" customFormat="false" ht="46.25" hidden="false" customHeight="false" outlineLevel="0" collapsed="false">
      <c r="A24" s="2" t="s">
        <v>265</v>
      </c>
      <c r="B24" s="2" t="s">
        <v>265</v>
      </c>
      <c r="D24" s="0" t="n">
        <f aca="false">MATCH(Tabelle2!J59,$C$1:$F$1,0)</f>
        <v>1</v>
      </c>
      <c r="E24" s="0" t="n">
        <f aca="false">MATCH(Tabelle2!R59,$B$2:$B$9,0)</f>
        <v>1</v>
      </c>
      <c r="F24" s="0" t="n">
        <f aca="false">INDEX($C$2:$F$9,E24,D24)</f>
        <v>1</v>
      </c>
      <c r="H24" s="0" t="n">
        <f aca="false">MATCH(Tabelle2!O59,$H$2:$H$3,0)</f>
        <v>1</v>
      </c>
      <c r="I24" s="0" t="n">
        <f aca="false">MATCH(Tabelle2!P59,$I$1:$K$1,0)</f>
        <v>1</v>
      </c>
      <c r="J24" s="0" t="str">
        <f aca="false">INDEX($I$2:$K$3,H24,I24)</f>
        <v>flashcpumag-b</v>
      </c>
      <c r="K24" s="0" t="n">
        <f aca="false">MATCH(Tabelle2!Q59,$N$1:$X$1,0)</f>
        <v>11</v>
      </c>
      <c r="L24" s="0" t="n">
        <f aca="false">INDEX($N$2:$X$2,1,K24)</f>
        <v>10</v>
      </c>
      <c r="N24" s="5" t="str">
        <f aca="false">IF(ISNUMBER(FIND("#",Tabelle2!A44)),"###processed###",TRIM(_xlfn.CONCAT("MgntName =","""",Tabelle2!A44,"""",";",CHAR(10),"MgntCntrlType =",F24,";",CHAR(10),"PsName = ","""",Tabelle2!A44,"""",";",CHAR(10),"PsCircuitNumber = ",Tabelle2!E44,";")))</f>
        <v>MgntName ="H10FL2EXTR ";
MgntCntrlType =1;
PsName = "H10FL2EXTR ";
PsCircuitNumber = 41554;</v>
      </c>
    </row>
    <row r="25" customFormat="false" ht="46.25" hidden="false" customHeight="false" outlineLevel="0" collapsed="false">
      <c r="A25" s="2" t="s">
        <v>265</v>
      </c>
      <c r="B25" s="2" t="s">
        <v>265</v>
      </c>
      <c r="D25" s="0" t="n">
        <f aca="false">MATCH(Tabelle2!J40,$C$1:$F$1,0)</f>
        <v>1</v>
      </c>
      <c r="E25" s="0" t="n">
        <f aca="false">MATCH(Tabelle2!R40,$B$2:$B$9,0)</f>
        <v>1</v>
      </c>
      <c r="F25" s="0" t="n">
        <f aca="false">INDEX($C$2:$F$9,E25,D25)</f>
        <v>1</v>
      </c>
      <c r="H25" s="0" t="n">
        <f aca="false">MATCH(Tabelle2!O40,$H$2:$H$3,0)</f>
        <v>1</v>
      </c>
      <c r="I25" s="0" t="n">
        <f aca="false">MATCH(Tabelle2!P40,$I$1:$K$1,0)</f>
        <v>2</v>
      </c>
      <c r="J25" s="0" t="str">
        <f aca="false">INDEX($I$2:$K$3,H25,I25)</f>
        <v>flashcpumag-c</v>
      </c>
      <c r="K25" s="0" t="n">
        <f aca="false">MATCH(Tabelle2!Q40,$N$1:$X$1,0)</f>
        <v>1</v>
      </c>
      <c r="L25" s="0" t="n">
        <f aca="false">INDEX($N$2:$X$2,1,K25)</f>
        <v>0</v>
      </c>
      <c r="N25" s="5" t="str">
        <f aca="false">IF(ISNUMBER(FIND("#",Tabelle2!A45)),"###processed###",TRIM(_xlfn.CONCAT("MgntName =","""",Tabelle2!A45,"""",";",CHAR(10),"MgntCntrlType =",F25,";",CHAR(10),"PsName = ","""",Tabelle2!A45,"""",";",CHAR(10),"PsCircuitNumber = ",Tabelle2!E45,";")))</f>
        <v>MgntName ="H11FL2EXTR ";
MgntCntrlType =1;
PsName = "H11FL2EXTR ";
PsCircuitNumber = 41567;</v>
      </c>
    </row>
    <row r="26" customFormat="false" ht="46.25" hidden="false" customHeight="false" outlineLevel="0" collapsed="false">
      <c r="A26" s="2" t="s">
        <v>265</v>
      </c>
      <c r="B26" s="2" t="s">
        <v>265</v>
      </c>
      <c r="D26" s="0" t="n">
        <f aca="false">MATCH(Tabelle2!J41,$C$1:$F$1,0)</f>
        <v>1</v>
      </c>
      <c r="E26" s="0" t="n">
        <f aca="false">MATCH(Tabelle2!R41,$B$2:$B$9,0)</f>
        <v>1</v>
      </c>
      <c r="F26" s="0" t="n">
        <f aca="false">INDEX($C$2:$F$9,E26,D26)</f>
        <v>1</v>
      </c>
      <c r="H26" s="0" t="n">
        <f aca="false">MATCH(Tabelle2!O41,$H$2:$H$3,0)</f>
        <v>1</v>
      </c>
      <c r="I26" s="0" t="n">
        <f aca="false">MATCH(Tabelle2!P41,$I$1:$K$1,0)</f>
        <v>2</v>
      </c>
      <c r="J26" s="0" t="str">
        <f aca="false">INDEX($I$2:$K$3,H26,I26)</f>
        <v>flashcpumag-c</v>
      </c>
      <c r="K26" s="0" t="n">
        <f aca="false">MATCH(Tabelle2!Q41,$N$1:$X$1,0)</f>
        <v>2</v>
      </c>
      <c r="L26" s="0" t="n">
        <f aca="false">INDEX($N$2:$X$2,1,K26)</f>
        <v>1</v>
      </c>
      <c r="N26" s="5" t="str">
        <f aca="false">IF(ISNUMBER(FIND("#",Tabelle2!A46)),"###processed###",TRIM(_xlfn.CONCAT("MgntName =","""",Tabelle2!A46,"""",";",CHAR(10),"MgntCntrlType =",F26,";",CHAR(10),"PsName = ","""",Tabelle2!A46,"""",";",CHAR(10),"PsCircuitNumber = ",Tabelle2!E46,";")))</f>
        <v>MgntName ="V11FL2EXTR ";
MgntCntrlType =1;
PsName = "V11FL2EXTR ";
PsCircuitNumber = 41569;</v>
      </c>
    </row>
    <row r="27" customFormat="false" ht="46.25" hidden="false" customHeight="false" outlineLevel="0" collapsed="false">
      <c r="A27" s="2" t="s">
        <v>265</v>
      </c>
      <c r="B27" s="2" t="s">
        <v>265</v>
      </c>
      <c r="D27" s="0" t="n">
        <f aca="false">MATCH(Tabelle2!J42,$C$1:$F$1,0)</f>
        <v>1</v>
      </c>
      <c r="E27" s="0" t="n">
        <f aca="false">MATCH(Tabelle2!R42,$B$2:$B$9,0)</f>
        <v>1</v>
      </c>
      <c r="F27" s="0" t="n">
        <f aca="false">INDEX($C$2:$F$9,E27,D27)</f>
        <v>1</v>
      </c>
      <c r="H27" s="0" t="n">
        <f aca="false">MATCH(Tabelle2!O42,$H$2:$H$3,0)</f>
        <v>1</v>
      </c>
      <c r="I27" s="0" t="n">
        <f aca="false">MATCH(Tabelle2!P42,$I$1:$K$1,0)</f>
        <v>2</v>
      </c>
      <c r="J27" s="0" t="str">
        <f aca="false">INDEX($I$2:$K$3,H27,I27)</f>
        <v>flashcpumag-c</v>
      </c>
      <c r="K27" s="0" t="n">
        <f aca="false">MATCH(Tabelle2!Q42,$N$1:$X$1,0)</f>
        <v>3</v>
      </c>
      <c r="L27" s="0" t="n">
        <f aca="false">INDEX($N$2:$X$2,1,K27)</f>
        <v>2</v>
      </c>
      <c r="N27" s="5" t="str">
        <f aca="false">IF(ISNUMBER(FIND("#",Tabelle2!A47)),"###processed###",TRIM(_xlfn.CONCAT("MgntName =","""",Tabelle2!A47,"""",";",CHAR(10),"MgntCntrlType =",F27,";",CHAR(10),"PsName = ","""",Tabelle2!A47,"""",";",CHAR(10),"PsCircuitNumber = ",Tabelle2!E47,";")))</f>
        <v>MgntName ="V14FL2EXTR ";
MgntCntrlType =1;
PsName = "V14FL2EXTR ";
PsCircuitNumber = 41594;</v>
      </c>
    </row>
    <row r="28" customFormat="false" ht="46.25" hidden="false" customHeight="false" outlineLevel="0" collapsed="false">
      <c r="A28" s="2" t="s">
        <v>265</v>
      </c>
      <c r="B28" s="2" t="s">
        <v>265</v>
      </c>
      <c r="D28" s="0" t="n">
        <f aca="false">MATCH(Tabelle2!J43,$C$1:$F$1,0)</f>
        <v>1</v>
      </c>
      <c r="E28" s="0" t="n">
        <f aca="false">MATCH(Tabelle2!R43,$B$2:$B$9,0)</f>
        <v>1</v>
      </c>
      <c r="F28" s="0" t="n">
        <f aca="false">INDEX($C$2:$F$9,E28,D28)</f>
        <v>1</v>
      </c>
      <c r="H28" s="0" t="n">
        <f aca="false">MATCH(Tabelle2!O43,$H$2:$H$3,0)</f>
        <v>1</v>
      </c>
      <c r="I28" s="0" t="n">
        <f aca="false">MATCH(Tabelle2!P43,$I$1:$K$1,0)</f>
        <v>2</v>
      </c>
      <c r="J28" s="0" t="str">
        <f aca="false">INDEX($I$2:$K$3,H28,I28)</f>
        <v>flashcpumag-c</v>
      </c>
      <c r="K28" s="0" t="n">
        <f aca="false">MATCH(Tabelle2!Q43,$N$1:$X$1,0)</f>
        <v>4</v>
      </c>
      <c r="L28" s="0" t="n">
        <f aca="false">INDEX($N$2:$X$2,1,K28)</f>
        <v>3</v>
      </c>
      <c r="N28" s="5" t="str">
        <f aca="false">IF(ISNUMBER(FIND("#",Tabelle2!A48)),"###processed###",TRIM(_xlfn.CONCAT("MgntName =","""",Tabelle2!A48,"""",";",CHAR(10),"MgntCntrlType =",F28,";",CHAR(10),"PsName = ","""",Tabelle2!A48,"""",";",CHAR(10),"PsCircuitNumber = ",Tabelle2!E48,";")))</f>
        <v>MgntName ="V19FL2EXTR ";
MgntCntrlType =1;
PsName = "V19FL2EXTR ";
PsCircuitNumber = 41642;</v>
      </c>
    </row>
    <row r="29" customFormat="false" ht="46.25" hidden="false" customHeight="false" outlineLevel="0" collapsed="false">
      <c r="A29" s="2" t="s">
        <v>265</v>
      </c>
      <c r="B29" s="2" t="s">
        <v>265</v>
      </c>
      <c r="D29" s="0" t="n">
        <f aca="false">MATCH(Tabelle2!J44,$C$1:$F$1,0)</f>
        <v>1</v>
      </c>
      <c r="E29" s="0" t="n">
        <f aca="false">MATCH(Tabelle2!R44,$B$2:$B$9,0)</f>
        <v>1</v>
      </c>
      <c r="F29" s="0" t="n">
        <f aca="false">INDEX($C$2:$F$9,E29,D29)</f>
        <v>1</v>
      </c>
      <c r="H29" s="0" t="n">
        <f aca="false">MATCH(Tabelle2!O44,$H$2:$H$3,0)</f>
        <v>1</v>
      </c>
      <c r="I29" s="0" t="n">
        <f aca="false">MATCH(Tabelle2!P44,$I$1:$K$1,0)</f>
        <v>2</v>
      </c>
      <c r="J29" s="0" t="str">
        <f aca="false">INDEX($I$2:$K$3,H29,I29)</f>
        <v>flashcpumag-c</v>
      </c>
      <c r="K29" s="0" t="n">
        <f aca="false">MATCH(Tabelle2!Q44,$N$1:$X$1,0)</f>
        <v>5</v>
      </c>
      <c r="L29" s="0" t="n">
        <f aca="false">INDEX($N$2:$X$2,1,K29)</f>
        <v>4</v>
      </c>
      <c r="N29" s="5" t="str">
        <f aca="false">IF(ISNUMBER(FIND("#",Tabelle2!A49)),"###processed###",TRIM(_xlfn.CONCAT("MgntName =","""",Tabelle2!A49,"""",";",CHAR(10),"MgntCntrlType =",F29,";",CHAR(10),"PsName = ","""",Tabelle2!A49,"""",";",CHAR(10),"PsCircuitNumber = ",Tabelle2!E49,";")))</f>
        <v>MgntName ="H21FL2EXTR ";
MgntCntrlType =1;
PsName = "H21FL2EXTR ";
PsCircuitNumber = 41664;</v>
      </c>
    </row>
    <row r="30" customFormat="false" ht="46.25" hidden="false" customHeight="false" outlineLevel="0" collapsed="false">
      <c r="A30" s="2" t="s">
        <v>265</v>
      </c>
      <c r="B30" s="2" t="s">
        <v>265</v>
      </c>
      <c r="D30" s="0" t="n">
        <f aca="false">MATCH(Tabelle2!J45,$C$1:$F$1,0)</f>
        <v>1</v>
      </c>
      <c r="E30" s="0" t="n">
        <f aca="false">MATCH(Tabelle2!R45,$B$2:$B$9,0)</f>
        <v>1</v>
      </c>
      <c r="F30" s="0" t="n">
        <f aca="false">INDEX($C$2:$F$9,E30,D30)</f>
        <v>1</v>
      </c>
      <c r="H30" s="0" t="n">
        <f aca="false">MATCH(Tabelle2!O45,$H$2:$H$3,0)</f>
        <v>1</v>
      </c>
      <c r="I30" s="0" t="n">
        <f aca="false">MATCH(Tabelle2!P45,$I$1:$K$1,0)</f>
        <v>2</v>
      </c>
      <c r="J30" s="0" t="str">
        <f aca="false">INDEX($I$2:$K$3,H30,I30)</f>
        <v>flashcpumag-c</v>
      </c>
      <c r="K30" s="0" t="n">
        <f aca="false">MATCH(Tabelle2!Q45,$N$1:$X$1,0)</f>
        <v>6</v>
      </c>
      <c r="L30" s="0" t="n">
        <f aca="false">INDEX($N$2:$X$2,1,K30)</f>
        <v>5</v>
      </c>
      <c r="N30" s="5" t="str">
        <f aca="false">IF(ISNUMBER(FIND("#",Tabelle2!A50)),"###processed###",TRIM(_xlfn.CONCAT("MgntName =","""",Tabelle2!A50,"""",";",CHAR(10),"MgntCntrlType =",F30,";",CHAR(10),"PsName = ","""",Tabelle2!A50,"""",";",CHAR(10),"PsCircuitNumber = ",Tabelle2!E50,";")))</f>
        <v>MgntName ="V21FL2EXTR ";
MgntCntrlType =1;
PsName = "V21FL2EXTR ";
PsCircuitNumber = 41667;</v>
      </c>
    </row>
    <row r="31" customFormat="false" ht="46.25" hidden="false" customHeight="false" outlineLevel="0" collapsed="false">
      <c r="A31" s="2" t="s">
        <v>265</v>
      </c>
      <c r="B31" s="2" t="s">
        <v>265</v>
      </c>
      <c r="D31" s="0" t="n">
        <f aca="false">MATCH(Tabelle2!J46,$C$1:$F$1,0)</f>
        <v>1</v>
      </c>
      <c r="E31" s="0" t="n">
        <f aca="false">MATCH(Tabelle2!R46,$B$2:$B$9,0)</f>
        <v>1</v>
      </c>
      <c r="F31" s="0" t="n">
        <f aca="false">INDEX($C$2:$F$9,E31,D31)</f>
        <v>1</v>
      </c>
      <c r="H31" s="0" t="n">
        <f aca="false">MATCH(Tabelle2!O46,$H$2:$H$3,0)</f>
        <v>1</v>
      </c>
      <c r="I31" s="0" t="n">
        <f aca="false">MATCH(Tabelle2!P46,$I$1:$K$1,0)</f>
        <v>2</v>
      </c>
      <c r="J31" s="0" t="str">
        <f aca="false">INDEX($I$2:$K$3,H31,I31)</f>
        <v>flashcpumag-c</v>
      </c>
      <c r="K31" s="0" t="n">
        <f aca="false">MATCH(Tabelle2!Q46,$N$1:$X$1,0)</f>
        <v>7</v>
      </c>
      <c r="L31" s="0" t="n">
        <f aca="false">INDEX($N$2:$X$2,1,K31)</f>
        <v>6</v>
      </c>
      <c r="N31" s="5" t="str">
        <f aca="false">IF(ISNUMBER(FIND("#",Tabelle2!A51)),"###processed###",TRIM(_xlfn.CONCAT("MgntName =","""",Tabelle2!A51,"""",";",CHAR(10),"MgntCntrlType =",F31,";",CHAR(10),"PsName = ","""",Tabelle2!A51,"""",";",CHAR(10),"PsCircuitNumber = ",Tabelle2!E51,";")))</f>
        <v>MgntName ="H22FL2EXTR ";
MgntCntrlType =1;
PsName = "H22FL2EXTR ";
PsCircuitNumber = 41677;</v>
      </c>
    </row>
    <row r="32" customFormat="false" ht="46.25" hidden="false" customHeight="false" outlineLevel="0" collapsed="false">
      <c r="A32" s="2" t="s">
        <v>265</v>
      </c>
      <c r="B32" s="2" t="s">
        <v>265</v>
      </c>
      <c r="D32" s="0" t="n">
        <f aca="false">MATCH(Tabelle2!J47,$C$1:$F$1,0)</f>
        <v>1</v>
      </c>
      <c r="E32" s="0" t="n">
        <f aca="false">MATCH(Tabelle2!R47,$B$2:$B$9,0)</f>
        <v>1</v>
      </c>
      <c r="F32" s="0" t="n">
        <f aca="false">INDEX($C$2:$F$9,E32,D32)</f>
        <v>1</v>
      </c>
      <c r="H32" s="0" t="n">
        <f aca="false">MATCH(Tabelle2!O47,$H$2:$H$3,0)</f>
        <v>1</v>
      </c>
      <c r="I32" s="0" t="n">
        <f aca="false">MATCH(Tabelle2!P47,$I$1:$K$1,0)</f>
        <v>2</v>
      </c>
      <c r="J32" s="0" t="str">
        <f aca="false">INDEX($I$2:$K$3,H32,I32)</f>
        <v>flashcpumag-c</v>
      </c>
      <c r="K32" s="0" t="n">
        <f aca="false">MATCH(Tabelle2!Q47,$N$1:$X$1,0)</f>
        <v>8</v>
      </c>
      <c r="L32" s="0" t="n">
        <f aca="false">INDEX($N$2:$X$2,1,K32)</f>
        <v>7</v>
      </c>
      <c r="N32" s="5" t="str">
        <f aca="false">IF(ISNUMBER(FIND("#",Tabelle2!A52)),"###processed###",TRIM(_xlfn.CONCAT("MgntName =","""",Tabelle2!A52,"""",";",CHAR(10),"MgntCntrlType =",F32,";",CHAR(10),"PsName = ","""",Tabelle2!A52,"""",";",CHAR(10),"PsCircuitNumber = ",Tabelle2!E52,";")))</f>
        <v>MgntName ="H16FL2EXTR ";
MgntCntrlType =1;
PsName = "H16FL2EXTR ";
PsCircuitNumber = 41616;</v>
      </c>
    </row>
    <row r="33" customFormat="false" ht="46.25" hidden="false" customHeight="false" outlineLevel="0" collapsed="false">
      <c r="A33" s="2" t="s">
        <v>265</v>
      </c>
      <c r="B33" s="2" t="s">
        <v>265</v>
      </c>
      <c r="D33" s="0" t="n">
        <f aca="false">MATCH(Tabelle2!J48,$C$1:$F$1,0)</f>
        <v>1</v>
      </c>
      <c r="E33" s="0" t="n">
        <f aca="false">MATCH(Tabelle2!R48,$B$2:$B$9,0)</f>
        <v>1</v>
      </c>
      <c r="F33" s="0" t="n">
        <f aca="false">INDEX($C$2:$F$9,E33,D33)</f>
        <v>1</v>
      </c>
      <c r="H33" s="0" t="n">
        <f aca="false">MATCH(Tabelle2!O48,$H$2:$H$3,0)</f>
        <v>1</v>
      </c>
      <c r="I33" s="0" t="n">
        <f aca="false">MATCH(Tabelle2!P48,$I$1:$K$1,0)</f>
        <v>2</v>
      </c>
      <c r="J33" s="0" t="str">
        <f aca="false">INDEX($I$2:$K$3,H33,I33)</f>
        <v>flashcpumag-c</v>
      </c>
      <c r="K33" s="0" t="n">
        <f aca="false">MATCH(Tabelle2!Q48,$N$1:$X$1,0)</f>
        <v>9</v>
      </c>
      <c r="L33" s="0" t="n">
        <f aca="false">INDEX($N$2:$X$2,1,K33)</f>
        <v>8</v>
      </c>
      <c r="N33" s="5" t="str">
        <f aca="false">IF(ISNUMBER(FIND("#",Tabelle2!A53)),"###processed###",TRIM(_xlfn.CONCAT("MgntName =","""",Tabelle2!A53,"""",";",CHAR(10),"MgntCntrlType =",F33,";",CHAR(10),"PsName = ","""",Tabelle2!A53,"""",";",CHAR(10),"PsCircuitNumber = ",Tabelle2!E53,";")))</f>
        <v>MgntName ="V6FLFEXTR ";
MgntCntrlType =1;
PsName = "V6FLFEXTR ";
PsCircuitNumber = 40055;</v>
      </c>
    </row>
    <row r="34" customFormat="false" ht="46.25" hidden="false" customHeight="false" outlineLevel="0" collapsed="false">
      <c r="A34" s="2" t="s">
        <v>265</v>
      </c>
      <c r="B34" s="2" t="s">
        <v>265</v>
      </c>
      <c r="D34" s="0" t="n">
        <f aca="false">MATCH(Tabelle2!J49,$C$1:$F$1,0)</f>
        <v>1</v>
      </c>
      <c r="E34" s="0" t="n">
        <f aca="false">MATCH(Tabelle2!R49,$B$2:$B$9,0)</f>
        <v>1</v>
      </c>
      <c r="F34" s="0" t="n">
        <f aca="false">INDEX($C$2:$F$9,E34,D34)</f>
        <v>1</v>
      </c>
      <c r="H34" s="0" t="n">
        <f aca="false">MATCH(Tabelle2!O49,$H$2:$H$3,0)</f>
        <v>1</v>
      </c>
      <c r="I34" s="0" t="n">
        <f aca="false">MATCH(Tabelle2!P49,$I$1:$K$1,0)</f>
        <v>2</v>
      </c>
      <c r="J34" s="0" t="str">
        <f aca="false">INDEX($I$2:$K$3,H34,I34)</f>
        <v>flashcpumag-c</v>
      </c>
      <c r="K34" s="0" t="n">
        <f aca="false">MATCH(Tabelle2!Q49,$N$1:$X$1,0)</f>
        <v>10</v>
      </c>
      <c r="L34" s="0" t="n">
        <f aca="false">INDEX($N$2:$X$2,1,K34)</f>
        <v>9</v>
      </c>
      <c r="N34" s="5" t="str">
        <f aca="false">IF(ISNUMBER(FIND("#",Tabelle2!A54)),"###processed###",TRIM(_xlfn.CONCAT("MgntName =","""",Tabelle2!A54,"""",";",CHAR(10),"MgntCntrlType =",F34,";",CHAR(10),"PsName = ","""",Tabelle2!A54,"""",";",CHAR(10),"PsCircuitNumber = ",Tabelle2!E54,";")))</f>
        <v>MgntName ="D10ORS ";
MgntCntrlType =1;
PsName = "D10ORS ";
PsCircuitNumber = 31627;</v>
      </c>
    </row>
    <row r="35" customFormat="false" ht="46.25" hidden="false" customHeight="false" outlineLevel="0" collapsed="false">
      <c r="A35" s="2" t="s">
        <v>265</v>
      </c>
      <c r="B35" s="2" t="s">
        <v>265</v>
      </c>
      <c r="D35" s="0" t="n">
        <f aca="false">MATCH(Tabelle2!J58,$C$1:$F$1,0)</f>
        <v>1</v>
      </c>
      <c r="E35" s="0" t="n">
        <f aca="false">MATCH(Tabelle2!R58,$B$2:$B$9,0)</f>
        <v>1</v>
      </c>
      <c r="F35" s="0" t="n">
        <f aca="false">INDEX($C$2:$F$9,E35,D35)</f>
        <v>1</v>
      </c>
      <c r="H35" s="0" t="n">
        <f aca="false">MATCH(Tabelle2!O58,$H$2:$H$3,0)</f>
        <v>1</v>
      </c>
      <c r="I35" s="0" t="n">
        <f aca="false">MATCH(Tabelle2!P58,$I$1:$K$1,0)</f>
        <v>2</v>
      </c>
      <c r="J35" s="0" t="str">
        <f aca="false">INDEX($I$2:$K$3,H35,I35)</f>
        <v>flashcpumag-c</v>
      </c>
      <c r="K35" s="0" t="n">
        <f aca="false">MATCH(Tabelle2!Q58,$N$1:$X$1,0)</f>
        <v>11</v>
      </c>
      <c r="L35" s="0" t="n">
        <f aca="false">INDEX($N$2:$X$2,1,K35)</f>
        <v>10</v>
      </c>
      <c r="N35" s="5" t="str">
        <f aca="false">IF(ISNUMBER(FIND("#",Tabelle2!A55)),"###processed###",TRIM(_xlfn.CONCAT("MgntName =","""",Tabelle2!A55,"""",";",CHAR(10),"MgntCntrlType =",F35,";",CHAR(10),"PsName = ","""",Tabelle2!A55,"""",";",CHAR(10),"PsCircuitNumber = ",Tabelle2!E55,";")))</f>
        <v>MgntName ="D11ORS ";
MgntCntrlType =1;
PsName = "D11ORS ";
PsCircuitNumber = 31628;</v>
      </c>
    </row>
    <row r="36" customFormat="false" ht="46.25" hidden="false" customHeight="false" outlineLevel="0" collapsed="false">
      <c r="A36" s="2" t="s">
        <v>265</v>
      </c>
      <c r="B36" s="2" t="s">
        <v>265</v>
      </c>
      <c r="D36" s="0" t="n">
        <f aca="false">MATCH(Tabelle2!J30,$C$1:$F$1,0)</f>
        <v>1</v>
      </c>
      <c r="E36" s="0" t="n">
        <f aca="false">MATCH(Tabelle2!R30,$B$2:$B$9,0)</f>
        <v>1</v>
      </c>
      <c r="F36" s="0" t="n">
        <f aca="false">INDEX($C$2:$F$9,E36,D36)</f>
        <v>1</v>
      </c>
      <c r="H36" s="0" t="n">
        <f aca="false">MATCH(Tabelle2!O30,$H$2:$H$3,0)</f>
        <v>1</v>
      </c>
      <c r="I36" s="0" t="n">
        <f aca="false">MATCH(Tabelle2!P30,$I$1:$K$1,0)</f>
        <v>3</v>
      </c>
      <c r="J36" s="0" t="str">
        <f aca="false">INDEX($I$2:$K$3,H36,I36)</f>
        <v>flashcpumag-d</v>
      </c>
      <c r="K36" s="0" t="n">
        <f aca="false">MATCH(Tabelle2!Q30,$N$1:$X$1,0)</f>
        <v>2</v>
      </c>
      <c r="L36" s="0" t="n">
        <f aca="false">INDEX($N$2:$X$2,1,K36)</f>
        <v>1</v>
      </c>
      <c r="N36" s="5" t="str">
        <f aca="false">IF(ISNUMBER(FIND("#",Tabelle2!A56)),"###processed###",TRIM(_xlfn.CONCAT("MgntName =","""",Tabelle2!A56,"""",";",CHAR(10),"MgntCntrlType =",F36,";",CHAR(10),"PsName = ","""",Tabelle2!A56,"""",";",CHAR(10),"PsCircuitNumber = ",Tabelle2!E56,";")))</f>
        <v>MgntName ="D12ORS ";
MgntCntrlType =1;
PsName = "D12ORS ";
PsCircuitNumber = 31629;</v>
      </c>
    </row>
    <row r="37" customFormat="false" ht="46.25" hidden="false" customHeight="false" outlineLevel="0" collapsed="false">
      <c r="A37" s="2" t="s">
        <v>265</v>
      </c>
      <c r="B37" s="2" t="s">
        <v>265</v>
      </c>
      <c r="D37" s="0" t="n">
        <f aca="false">MATCH(Tabelle2!J31,$C$1:$F$1,0)</f>
        <v>1</v>
      </c>
      <c r="E37" s="0" t="n">
        <f aca="false">MATCH(Tabelle2!R31,$B$2:$B$9,0)</f>
        <v>1</v>
      </c>
      <c r="F37" s="0" t="n">
        <f aca="false">INDEX($C$2:$F$9,E37,D37)</f>
        <v>1</v>
      </c>
      <c r="H37" s="0" t="n">
        <f aca="false">MATCH(Tabelle2!O31,$H$2:$H$3,0)</f>
        <v>1</v>
      </c>
      <c r="I37" s="0" t="n">
        <f aca="false">MATCH(Tabelle2!P31,$I$1:$K$1,0)</f>
        <v>3</v>
      </c>
      <c r="J37" s="0" t="str">
        <f aca="false">INDEX($I$2:$K$3,H37,I37)</f>
        <v>flashcpumag-d</v>
      </c>
      <c r="K37" s="0" t="n">
        <f aca="false">MATCH(Tabelle2!Q31,$N$1:$X$1,0)</f>
        <v>3</v>
      </c>
      <c r="L37" s="0" t="n">
        <f aca="false">INDEX($N$2:$X$2,1,K37)</f>
        <v>2</v>
      </c>
      <c r="N37" s="5" t="str">
        <f aca="false">IF(ISNUMBER(FIND("#",Tabelle2!A57)),"###processed###",TRIM(_xlfn.CONCAT("MgntName =","""",Tabelle2!A57,"""",";",CHAR(10),"MgntCntrlType =",F37,";",CHAR(10),"PsName = ","""",Tabelle2!A57,"""",";",CHAR(10),"PsCircuitNumber = ",Tabelle2!E57,";")))</f>
        <v>MgntName ="H1ORS ";
MgntCntrlType =1;
PsName = "H1ORS ";
PsCircuitNumber = 31600;</v>
      </c>
    </row>
    <row r="38" customFormat="false" ht="13.8" hidden="false" customHeight="false" outlineLevel="0" collapsed="false">
      <c r="A38" s="2" t="s">
        <v>265</v>
      </c>
      <c r="B38" s="2" t="s">
        <v>265</v>
      </c>
      <c r="D38" s="0" t="n">
        <f aca="false">MATCH(Tabelle2!J32,$C$1:$F$1,0)</f>
        <v>1</v>
      </c>
      <c r="E38" s="0" t="n">
        <f aca="false">MATCH(Tabelle2!R32,$B$2:$B$9,0)</f>
        <v>1</v>
      </c>
      <c r="F38" s="0" t="n">
        <f aca="false">INDEX($C$2:$F$9,E38,D38)</f>
        <v>1</v>
      </c>
      <c r="H38" s="0" t="n">
        <f aca="false">MATCH(Tabelle2!O32,$H$2:$H$3,0)</f>
        <v>1</v>
      </c>
      <c r="I38" s="0" t="n">
        <f aca="false">MATCH(Tabelle2!P32,$I$1:$K$1,0)</f>
        <v>3</v>
      </c>
      <c r="J38" s="0" t="str">
        <f aca="false">INDEX($I$2:$K$3,H38,I38)</f>
        <v>flashcpumag-d</v>
      </c>
      <c r="K38" s="0" t="n">
        <f aca="false">MATCH(Tabelle2!Q32,$N$1:$X$1,0)</f>
        <v>4</v>
      </c>
      <c r="L38" s="0" t="n">
        <f aca="false">INDEX($N$2:$X$2,1,K38)</f>
        <v>3</v>
      </c>
      <c r="N38" s="5" t="str">
        <f aca="false">IF(ISNUMBER(FIND("#",Tabelle2!A58)),"###processed###",TRIM(_xlfn.CONCAT("MgntName =","""",Tabelle2!A58,"""",";",CHAR(10),"MgntCntrlType =",F38,";",CHAR(10),"PsName = ","""",Tabelle2!A58,"""",";",CHAR(10),"PsCircuitNumber = ",Tabelle2!E58,";")))</f>
        <v>###processed###</v>
      </c>
    </row>
    <row r="39" customFormat="false" ht="13.8" hidden="false" customHeight="false" outlineLevel="0" collapsed="false">
      <c r="A39" s="2" t="s">
        <v>265</v>
      </c>
      <c r="B39" s="2" t="s">
        <v>265</v>
      </c>
      <c r="D39" s="0" t="n">
        <f aca="false">MATCH(Tabelle2!J33,$C$1:$F$1,0)</f>
        <v>1</v>
      </c>
      <c r="E39" s="0" t="n">
        <f aca="false">MATCH(Tabelle2!R33,$B$2:$B$9,0)</f>
        <v>1</v>
      </c>
      <c r="F39" s="0" t="n">
        <f aca="false">INDEX($C$2:$F$9,E39,D39)</f>
        <v>1</v>
      </c>
      <c r="H39" s="0" t="n">
        <f aca="false">MATCH(Tabelle2!O33,$H$2:$H$3,0)</f>
        <v>1</v>
      </c>
      <c r="I39" s="0" t="n">
        <f aca="false">MATCH(Tabelle2!P33,$I$1:$K$1,0)</f>
        <v>3</v>
      </c>
      <c r="J39" s="0" t="str">
        <f aca="false">INDEX($I$2:$K$3,H39,I39)</f>
        <v>flashcpumag-d</v>
      </c>
      <c r="K39" s="0" t="n">
        <f aca="false">MATCH(Tabelle2!Q33,$N$1:$X$1,0)</f>
        <v>5</v>
      </c>
      <c r="L39" s="0" t="n">
        <f aca="false">INDEX($N$2:$X$2,1,K39)</f>
        <v>4</v>
      </c>
      <c r="N39" s="5" t="str">
        <f aca="false">IF(ISNUMBER(FIND("#",Tabelle2!A59)),"###processed###",TRIM(_xlfn.CONCAT("MgntName =","""",Tabelle2!A59,"""",";",CHAR(10),"MgntCntrlType =",F39,";",CHAR(10),"PsName = ","""",Tabelle2!A59,"""",";",CHAR(10),"PsCircuitNumber = ",Tabelle2!E59,";")))</f>
        <v>###processed###</v>
      </c>
    </row>
    <row r="40" customFormat="false" ht="46.25" hidden="false" customHeight="false" outlineLevel="0" collapsed="false">
      <c r="A40" s="2" t="s">
        <v>265</v>
      </c>
      <c r="B40" s="2" t="s">
        <v>265</v>
      </c>
      <c r="D40" s="0" t="n">
        <f aca="false">MATCH(Tabelle2!J37,$C$1:$F$1,0)</f>
        <v>1</v>
      </c>
      <c r="E40" s="0" t="n">
        <f aca="false">MATCH(Tabelle2!R37,$B$2:$B$9,0)</f>
        <v>1</v>
      </c>
      <c r="F40" s="0" t="n">
        <f aca="false">INDEX($C$2:$F$9,E40,D40)</f>
        <v>1</v>
      </c>
      <c r="H40" s="0" t="n">
        <f aca="false">MATCH(Tabelle2!O37,$H$2:$H$3,0)</f>
        <v>1</v>
      </c>
      <c r="I40" s="0" t="n">
        <f aca="false">MATCH(Tabelle2!P37,$I$1:$K$1,0)</f>
        <v>3</v>
      </c>
      <c r="J40" s="0" t="str">
        <f aca="false">INDEX($I$2:$K$3,H40,I40)</f>
        <v>flashcpumag-d</v>
      </c>
      <c r="K40" s="0" t="n">
        <f aca="false">MATCH(Tabelle2!Q37,$N$1:$X$1,0)</f>
        <v>6</v>
      </c>
      <c r="L40" s="0" t="n">
        <f aca="false">INDEX($N$2:$X$2,1,K40)</f>
        <v>5</v>
      </c>
      <c r="N40" s="5" t="str">
        <f aca="false">IF(ISNUMBER(FIND("#",Tabelle2!A60)),"###processed###",TRIM(_xlfn.CONCAT("MgntName =","""",Tabelle2!A60,"""",";",CHAR(10),"MgntCntrlType =",F40,";",CHAR(10),"PsName = ","""",Tabelle2!A60,"""",";",CHAR(10),"PsCircuitNumber = ",Tabelle2!E60,";")))</f>
        <v>MgntName ="U6P3EXP ";
MgntCntrlType =1;
PsName = "U6P3EXP ";
PsCircuitNumber = 32403;</v>
      </c>
    </row>
    <row r="41" customFormat="false" ht="46.25" hidden="false" customHeight="false" outlineLevel="0" collapsed="false">
      <c r="A41" s="2" t="s">
        <v>265</v>
      </c>
      <c r="B41" s="2" t="s">
        <v>265</v>
      </c>
      <c r="D41" s="0" t="n">
        <f aca="false">MATCH(Tabelle2!J38,$C$1:$F$1,0)</f>
        <v>1</v>
      </c>
      <c r="E41" s="0" t="n">
        <f aca="false">MATCH(Tabelle2!R38,$B$2:$B$9,0)</f>
        <v>1</v>
      </c>
      <c r="F41" s="0" t="n">
        <f aca="false">INDEX($C$2:$F$9,E41,D41)</f>
        <v>1</v>
      </c>
      <c r="H41" s="0" t="n">
        <f aca="false">MATCH(Tabelle2!O38,$H$2:$H$3,0)</f>
        <v>1</v>
      </c>
      <c r="I41" s="0" t="n">
        <f aca="false">MATCH(Tabelle2!P38,$I$1:$K$1,0)</f>
        <v>3</v>
      </c>
      <c r="J41" s="0" t="str">
        <f aca="false">INDEX($I$2:$K$3,H41,I41)</f>
        <v>flashcpumag-d</v>
      </c>
      <c r="K41" s="0" t="n">
        <f aca="false">MATCH(Tabelle2!Q38,$N$1:$X$1,0)</f>
        <v>7</v>
      </c>
      <c r="L41" s="0" t="n">
        <f aca="false">INDEX($N$2:$X$2,1,K41)</f>
        <v>6</v>
      </c>
      <c r="N41" s="5" t="str">
        <f aca="false">IF(ISNUMBER(FIND("#",Tabelle2!A61)),"###processed###",TRIM(_xlfn.CONCAT("MgntName =","""",Tabelle2!A61,"""",";",CHAR(10),"MgntCntrlType =",F41,";",CHAR(10),"PsName = ","""",Tabelle2!A61,"""",";",CHAR(10),"PsCircuitNumber = ",Tabelle2!E61,";")))</f>
        <v>MgntName ="U6P12EXP ";
MgntCntrlType =1;
PsName = "U6P12EXP ";
PsCircuitNumber = 32404;</v>
      </c>
    </row>
    <row r="42" customFormat="false" ht="46.25" hidden="false" customHeight="false" outlineLevel="0" collapsed="false">
      <c r="A42" s="2" t="s">
        <v>265</v>
      </c>
      <c r="B42" s="2" t="s">
        <v>265</v>
      </c>
      <c r="D42" s="0" t="n">
        <f aca="false">MATCH(Tabelle2!J39,$C$1:$F$1,0)</f>
        <v>1</v>
      </c>
      <c r="E42" s="0" t="n">
        <f aca="false">MATCH(Tabelle2!R39,$B$2:$B$9,0)</f>
        <v>1</v>
      </c>
      <c r="F42" s="0" t="n">
        <f aca="false">INDEX($C$2:$F$9,E42,D42)</f>
        <v>1</v>
      </c>
      <c r="H42" s="0" t="n">
        <f aca="false">MATCH(Tabelle2!O39,$H$2:$H$3,0)</f>
        <v>1</v>
      </c>
      <c r="I42" s="0" t="n">
        <f aca="false">MATCH(Tabelle2!P39,$I$1:$K$1,0)</f>
        <v>3</v>
      </c>
      <c r="J42" s="0" t="str">
        <f aca="false">INDEX($I$2:$K$3,H42,I42)</f>
        <v>flashcpumag-d</v>
      </c>
      <c r="K42" s="0" t="n">
        <f aca="false">MATCH(Tabelle2!Q39,$N$1:$X$1,0)</f>
        <v>8</v>
      </c>
      <c r="L42" s="0" t="n">
        <f aca="false">INDEX($N$2:$X$2,1,K42)</f>
        <v>7</v>
      </c>
      <c r="N42" s="5" t="str">
        <f aca="false">IF(ISNUMBER(FIND("#",Tabelle2!A62)),"###processed###",TRIM(_xlfn.CONCAT("MgntName =","""",Tabelle2!A62,"""",";",CHAR(10),"MgntCntrlType =",F42,";",CHAR(10),"PsName = ","""",Tabelle2!A62,"""",";",CHAR(10),"PsCircuitNumber = ",Tabelle2!E62,";")))</f>
        <v>MgntName ="H7ORS ";
MgntCntrlType =1;
PsName = "H7ORS ";
PsCircuitNumber = 31650;</v>
      </c>
    </row>
    <row r="43" customFormat="false" ht="46.25" hidden="false" customHeight="false" outlineLevel="0" collapsed="false">
      <c r="A43" s="2" t="s">
        <v>265</v>
      </c>
      <c r="B43" s="2" t="s">
        <v>265</v>
      </c>
      <c r="D43" s="0" t="n">
        <f aca="false">MATCH(Tabelle2!J54,$C$1:$F$1,0)</f>
        <v>1</v>
      </c>
      <c r="E43" s="0" t="n">
        <f aca="false">MATCH(Tabelle2!R54,$B$2:$B$9,0)</f>
        <v>1</v>
      </c>
      <c r="F43" s="0" t="n">
        <f aca="false">INDEX($C$2:$F$9,E43,D43)</f>
        <v>1</v>
      </c>
      <c r="H43" s="0" t="n">
        <f aca="false">MATCH(Tabelle2!O54,$H$2:$H$3,0)</f>
        <v>1</v>
      </c>
      <c r="I43" s="0" t="n">
        <f aca="false">MATCH(Tabelle2!P54,$I$1:$K$1,0)</f>
        <v>3</v>
      </c>
      <c r="J43" s="0" t="str">
        <f aca="false">INDEX($I$2:$K$3,H43,I43)</f>
        <v>flashcpumag-d</v>
      </c>
      <c r="K43" s="0" t="n">
        <f aca="false">MATCH(Tabelle2!Q54,$N$1:$X$1,0)</f>
        <v>9</v>
      </c>
      <c r="L43" s="0" t="n">
        <f aca="false">INDEX($N$2:$X$2,1,K43)</f>
        <v>8</v>
      </c>
      <c r="N43" s="5" t="str">
        <f aca="false">IF(ISNUMBER(FIND("#",Tabelle2!A63)),"###processed###",TRIM(_xlfn.CONCAT("MgntName =","""",Tabelle2!A63,"""",";",CHAR(10),"MgntCntrlType =",F43,";",CHAR(10),"PsName = ","""",Tabelle2!A63,"""",";",CHAR(10),"PsCircuitNumber = ",Tabelle2!E63,";")))</f>
        <v>MgntName ="V1DBC3 ";
MgntCntrlType =1;
PsName = "V1DBC3 ";
PsCircuitNumber = 30815;</v>
      </c>
    </row>
    <row r="44" customFormat="false" ht="46.25" hidden="false" customHeight="false" outlineLevel="0" collapsed="false">
      <c r="A44" s="2" t="s">
        <v>265</v>
      </c>
      <c r="B44" s="2" t="s">
        <v>265</v>
      </c>
      <c r="D44" s="0" t="n">
        <f aca="false">MATCH(Tabelle2!J55,$C$1:$F$1,0)</f>
        <v>1</v>
      </c>
      <c r="E44" s="0" t="n">
        <f aca="false">MATCH(Tabelle2!R55,$B$2:$B$9,0)</f>
        <v>1</v>
      </c>
      <c r="F44" s="0" t="n">
        <f aca="false">INDEX($C$2:$F$9,E44,D44)</f>
        <v>1</v>
      </c>
      <c r="H44" s="0" t="n">
        <f aca="false">MATCH(Tabelle2!O55,$H$2:$H$3,0)</f>
        <v>1</v>
      </c>
      <c r="I44" s="0" t="n">
        <f aca="false">MATCH(Tabelle2!P55,$I$1:$K$1,0)</f>
        <v>3</v>
      </c>
      <c r="J44" s="0" t="str">
        <f aca="false">INDEX($I$2:$K$3,H44,I44)</f>
        <v>flashcpumag-d</v>
      </c>
      <c r="K44" s="0" t="n">
        <f aca="false">MATCH(Tabelle2!Q55,$N$1:$X$1,0)</f>
        <v>10</v>
      </c>
      <c r="L44" s="0" t="n">
        <f aca="false">INDEX($N$2:$X$2,1,K44)</f>
        <v>9</v>
      </c>
      <c r="N44" s="5" t="str">
        <f aca="false">IF(ISNUMBER(FIND("#",Tabelle2!A64)),"###processed###",TRIM(_xlfn.CONCAT("MgntName =","""",Tabelle2!A64,"""",";",CHAR(10),"MgntCntrlType =",F44,";",CHAR(10),"PsName = ","""",Tabelle2!A64,"""",";",CHAR(10),"PsCircuitNumber = ",Tabelle2!E64,";")))</f>
        <v>MgntName ="H1DBC3 ";
MgntCntrlType =1;
PsName = "H1DBC3 ";
PsCircuitNumber = 30823;</v>
      </c>
    </row>
    <row r="45" customFormat="false" ht="46.25" hidden="false" customHeight="false" outlineLevel="0" collapsed="false">
      <c r="A45" s="2" t="s">
        <v>265</v>
      </c>
      <c r="B45" s="2" t="s">
        <v>265</v>
      </c>
      <c r="D45" s="0" t="n">
        <f aca="false">MATCH(Tabelle2!J56,$C$1:$F$1,0)</f>
        <v>1</v>
      </c>
      <c r="E45" s="0" t="n">
        <f aca="false">MATCH(Tabelle2!R56,$B$2:$B$9,0)</f>
        <v>1</v>
      </c>
      <c r="F45" s="0" t="n">
        <f aca="false">INDEX($C$2:$F$9,E45,D45)</f>
        <v>1</v>
      </c>
      <c r="H45" s="0" t="n">
        <f aca="false">MATCH(Tabelle2!O56,$H$2:$H$3,0)</f>
        <v>1</v>
      </c>
      <c r="I45" s="0" t="n">
        <f aca="false">MATCH(Tabelle2!P56,$I$1:$K$1,0)</f>
        <v>3</v>
      </c>
      <c r="J45" s="0" t="str">
        <f aca="false">INDEX($I$2:$K$3,H45,I45)</f>
        <v>flashcpumag-d</v>
      </c>
      <c r="K45" s="0" t="n">
        <f aca="false">MATCH(Tabelle2!Q56,$N$1:$X$1,0)</f>
        <v>11</v>
      </c>
      <c r="L45" s="0" t="n">
        <f aca="false">INDEX($N$2:$X$2,1,K45)</f>
        <v>10</v>
      </c>
      <c r="N45" s="5" t="str">
        <f aca="false">IF(ISNUMBER(FIND("#",Tabelle2!A65)),"###processed###",TRIM(_xlfn.CONCAT("MgntName =","""",Tabelle2!A65,"""",";",CHAR(10),"MgntCntrlType =",F45,";",CHAR(10),"PsName = ","""",Tabelle2!A65,"""",";",CHAR(10),"PsCircuitNumber = ",Tabelle2!E65,";")))</f>
        <v>MgntName ="H2UBC3 ";
MgntCntrlType =1;
PsName = "H2UBC3 ";
PsCircuitNumber = 30663;</v>
      </c>
    </row>
    <row r="46" customFormat="false" ht="46.25" hidden="false" customHeight="false" outlineLevel="0" collapsed="false">
      <c r="A46" s="2" t="s">
        <v>265</v>
      </c>
      <c r="B46" s="2" t="s">
        <v>265</v>
      </c>
      <c r="D46" s="0" t="n">
        <f aca="false">MATCH(Tabelle2!J72,$C$1:$F$1,0)</f>
        <v>1</v>
      </c>
      <c r="E46" s="0" t="n">
        <f aca="false">MATCH(Tabelle2!R72,$B$2:$B$9,0)</f>
        <v>1</v>
      </c>
      <c r="F46" s="0" t="n">
        <f aca="false">INDEX($C$2:$F$9,E46,D46)</f>
        <v>1</v>
      </c>
      <c r="H46" s="0" t="n">
        <f aca="false">MATCH(Tabelle2!O72,$H$2:$H$3,0)</f>
        <v>2</v>
      </c>
      <c r="I46" s="0" t="n">
        <f aca="false">MATCH(Tabelle2!P72,$I$1:$K$1,0)</f>
        <v>1</v>
      </c>
      <c r="J46" s="0" t="str">
        <f aca="false">INDEX($I$2:$K$3,H46,I46)</f>
        <v>flashcpumag-e</v>
      </c>
      <c r="K46" s="0" t="n">
        <f aca="false">MATCH(Tabelle2!Q72,$N$1:$X$1,0)</f>
        <v>1</v>
      </c>
      <c r="L46" s="0" t="n">
        <f aca="false">INDEX($N$2:$X$2,1,K46)</f>
        <v>0</v>
      </c>
      <c r="N46" s="5" t="str">
        <f aca="false">IF(ISNUMBER(FIND("#",Tabelle2!A66)),"###processed###",TRIM(_xlfn.CONCAT("MgntName =","""",Tabelle2!A66,"""",";",CHAR(10),"MgntCntrlType =",F46,";",CHAR(10),"PsName = ","""",Tabelle2!A66,"""",";",CHAR(10),"PsCircuitNumber = ",Tabelle2!E66,";")))</f>
        <v>MgntName ="V2UBC3 ";
MgntCntrlType =1;
PsName = "V2UBC3 ";
PsCircuitNumber = 30665;</v>
      </c>
    </row>
    <row r="47" customFormat="false" ht="46.25" hidden="false" customHeight="false" outlineLevel="0" collapsed="false">
      <c r="A47" s="2" t="s">
        <v>265</v>
      </c>
      <c r="B47" s="2" t="s">
        <v>265</v>
      </c>
      <c r="D47" s="0" t="n">
        <f aca="false">MATCH(Tabelle2!J71,$C$1:$F$1,0)</f>
        <v>1</v>
      </c>
      <c r="E47" s="0" t="n">
        <f aca="false">MATCH(Tabelle2!R71,$B$2:$B$9,0)</f>
        <v>1</v>
      </c>
      <c r="F47" s="0" t="n">
        <f aca="false">INDEX($C$2:$F$9,E47,D47)</f>
        <v>1</v>
      </c>
      <c r="H47" s="0" t="n">
        <f aca="false">MATCH(Tabelle2!O71,$H$2:$H$3,0)</f>
        <v>2</v>
      </c>
      <c r="I47" s="0" t="n">
        <f aca="false">MATCH(Tabelle2!P71,$I$1:$K$1,0)</f>
        <v>1</v>
      </c>
      <c r="J47" s="0" t="str">
        <f aca="false">INDEX($I$2:$K$3,H47,I47)</f>
        <v>flashcpumag-e</v>
      </c>
      <c r="K47" s="0" t="n">
        <f aca="false">MATCH(Tabelle2!Q71,$N$1:$X$1,0)</f>
        <v>2</v>
      </c>
      <c r="L47" s="0" t="n">
        <f aca="false">INDEX($N$2:$X$2,1,K47)</f>
        <v>1</v>
      </c>
      <c r="N47" s="5" t="str">
        <f aca="false">IF(ISNUMBER(FIND("#",Tabelle2!A67)),"###processed###",TRIM(_xlfn.CONCAT("MgntName =","""",Tabelle2!A67,"""",";",CHAR(10),"MgntCntrlType =",F47,";",CHAR(10),"PsName = ","""",Tabelle2!A67,"""",";",CHAR(10),"PsCircuitNumber = ",Tabelle2!E67,";")))</f>
        <v>MgntName ="H3DBC3 ";
MgntCntrlType =1;
PsName = "H3DBC3 ";
PsCircuitNumber = 30843;</v>
      </c>
    </row>
    <row r="48" customFormat="false" ht="46.25" hidden="false" customHeight="false" outlineLevel="0" collapsed="false">
      <c r="A48" s="2" t="s">
        <v>265</v>
      </c>
      <c r="B48" s="2" t="s">
        <v>265</v>
      </c>
      <c r="D48" s="0" t="n">
        <f aca="false">MATCH(Tabelle2!J73,$C$1:$F$1,0)</f>
        <v>1</v>
      </c>
      <c r="E48" s="0" t="n">
        <f aca="false">MATCH(Tabelle2!R73,$B$2:$B$9,0)</f>
        <v>3</v>
      </c>
      <c r="F48" s="0" t="n">
        <f aca="false">INDEX($C$2:$F$9,E48,D48)</f>
        <v>3</v>
      </c>
      <c r="H48" s="0" t="n">
        <f aca="false">MATCH(Tabelle2!O73,$H$2:$H$3,0)</f>
        <v>2</v>
      </c>
      <c r="I48" s="0" t="n">
        <f aca="false">MATCH(Tabelle2!P73,$I$1:$K$1,0)</f>
        <v>1</v>
      </c>
      <c r="J48" s="0" t="str">
        <f aca="false">INDEX($I$2:$K$3,H48,I48)</f>
        <v>flashcpumag-e</v>
      </c>
      <c r="K48" s="0" t="n">
        <f aca="false">MATCH(Tabelle2!Q73,$N$1:$X$1,0)</f>
        <v>3</v>
      </c>
      <c r="L48" s="0" t="n">
        <f aca="false">INDEX($N$2:$X$2,1,K48)</f>
        <v>2</v>
      </c>
      <c r="N48" s="5" t="str">
        <f aca="false">IF(ISNUMBER(FIND("#",Tabelle2!A68)),"###processed###",TRIM(_xlfn.CONCAT("MgntName =","""",Tabelle2!A68,"""",";",CHAR(10),"MgntCntrlType =",F48,";",CHAR(10),"PsName = ","""",Tabelle2!A68,"""",";",CHAR(10),"PsCircuitNumber = ",Tabelle2!E68,";")))</f>
        <v>MgntName ="V3DBC3 ";
MgntCntrlType =3;
PsName = "V3DBC3 ";
PsCircuitNumber = 30845;</v>
      </c>
    </row>
    <row r="49" customFormat="false" ht="46.25" hidden="false" customHeight="false" outlineLevel="0" collapsed="false">
      <c r="A49" s="2" t="s">
        <v>265</v>
      </c>
      <c r="B49" s="2" t="s">
        <v>265</v>
      </c>
      <c r="D49" s="0" t="n">
        <f aca="false">MATCH(Tabelle2!J74,$C$1:$F$1,0)</f>
        <v>1</v>
      </c>
      <c r="E49" s="0" t="n">
        <f aca="false">MATCH(Tabelle2!R74,$B$2:$B$9,0)</f>
        <v>1</v>
      </c>
      <c r="F49" s="0" t="n">
        <f aca="false">INDEX($C$2:$F$9,E49,D49)</f>
        <v>1</v>
      </c>
      <c r="H49" s="0" t="n">
        <f aca="false">MATCH(Tabelle2!O74,$H$2:$H$3,0)</f>
        <v>2</v>
      </c>
      <c r="I49" s="0" t="n">
        <f aca="false">MATCH(Tabelle2!P74,$I$1:$K$1,0)</f>
        <v>1</v>
      </c>
      <c r="J49" s="0" t="str">
        <f aca="false">INDEX($I$2:$K$3,H49,I49)</f>
        <v>flashcpumag-e</v>
      </c>
      <c r="K49" s="0" t="n">
        <f aca="false">MATCH(Tabelle2!Q74,$N$1:$X$1,0)</f>
        <v>5</v>
      </c>
      <c r="L49" s="0" t="n">
        <f aca="false">INDEX($N$2:$X$2,1,K49)</f>
        <v>4</v>
      </c>
      <c r="N49" s="5" t="str">
        <f aca="false">IF(ISNUMBER(FIND("#",Tabelle2!A69)),"###processed###",TRIM(_xlfn.CONCAT("MgntName =","""",Tabelle2!A69,"""",";",CHAR(10),"MgntCntrlType =",F49,";",CHAR(10),"PsName = ","""",Tabelle2!A69,"""",";",CHAR(10),"PsCircuitNumber = ",Tabelle2!E69,";")))</f>
        <v>MgntName ="V11DBC2 ";
MgntCntrlType =1;
PsName = "V11DBC2 ";
PsCircuitNumber = 30365;</v>
      </c>
    </row>
    <row r="50" customFormat="false" ht="46.25" hidden="false" customHeight="false" outlineLevel="0" collapsed="false">
      <c r="A50" s="2" t="s">
        <v>265</v>
      </c>
      <c r="B50" s="2" t="s">
        <v>265</v>
      </c>
      <c r="D50" s="0" t="n">
        <f aca="false">MATCH(Tabelle2!J75,$C$1:$F$1,0)</f>
        <v>1</v>
      </c>
      <c r="E50" s="0" t="n">
        <f aca="false">MATCH(Tabelle2!R75,$B$2:$B$9,0)</f>
        <v>1</v>
      </c>
      <c r="F50" s="0" t="n">
        <f aca="false">INDEX($C$2:$F$9,E50,D50)</f>
        <v>1</v>
      </c>
      <c r="H50" s="0" t="n">
        <f aca="false">MATCH(Tabelle2!O75,$H$2:$H$3,0)</f>
        <v>2</v>
      </c>
      <c r="I50" s="0" t="n">
        <f aca="false">MATCH(Tabelle2!P75,$I$1:$K$1,0)</f>
        <v>1</v>
      </c>
      <c r="J50" s="0" t="str">
        <f aca="false">INDEX($I$2:$K$3,H50,I50)</f>
        <v>flashcpumag-e</v>
      </c>
      <c r="K50" s="0" t="n">
        <f aca="false">MATCH(Tabelle2!Q75,$N$1:$X$1,0)</f>
        <v>6</v>
      </c>
      <c r="L50" s="0" t="n">
        <f aca="false">INDEX($N$2:$X$2,1,K50)</f>
        <v>5</v>
      </c>
      <c r="N50" s="5" t="str">
        <f aca="false">IF(ISNUMBER(FIND("#",Tabelle2!A70)),"###processed###",TRIM(_xlfn.CONCAT("MgntName =","""",Tabelle2!A70,"""",";",CHAR(10),"MgntCntrlType =",F50,";",CHAR(10),"PsName = ","""",Tabelle2!A70,"""",";",CHAR(10),"PsCircuitNumber = ",Tabelle2!E70,";")))</f>
        <v>MgntName ="V1ORS ";
MgntCntrlType =1;
PsName = "V1ORS ";
PsCircuitNumber = 31605;</v>
      </c>
    </row>
    <row r="51" customFormat="false" ht="46.25" hidden="false" customHeight="false" outlineLevel="0" collapsed="false">
      <c r="A51" s="2" t="s">
        <v>265</v>
      </c>
      <c r="B51" s="2" t="s">
        <v>265</v>
      </c>
      <c r="D51" s="0" t="n">
        <f aca="false">MATCH(Tabelle2!J78,$C$1:$F$1,0)</f>
        <v>1</v>
      </c>
      <c r="E51" s="0" t="n">
        <f aca="false">MATCH(Tabelle2!R78,$B$2:$B$9,0)</f>
        <v>1</v>
      </c>
      <c r="F51" s="0" t="n">
        <f aca="false">INDEX($C$2:$F$9,E51,D51)</f>
        <v>1</v>
      </c>
      <c r="H51" s="0" t="n">
        <f aca="false">MATCH(Tabelle2!O78,$H$2:$H$3,0)</f>
        <v>2</v>
      </c>
      <c r="I51" s="0" t="n">
        <f aca="false">MATCH(Tabelle2!P78,$I$1:$K$1,0)</f>
        <v>1</v>
      </c>
      <c r="J51" s="0" t="str">
        <f aca="false">INDEX($I$2:$K$3,H51,I51)</f>
        <v>flashcpumag-e</v>
      </c>
      <c r="K51" s="0" t="n">
        <f aca="false">MATCH(Tabelle2!Q78,$N$1:$X$1,0)</f>
        <v>7</v>
      </c>
      <c r="L51" s="0" t="n">
        <f aca="false">INDEX($N$2:$X$2,1,K51)</f>
        <v>6</v>
      </c>
      <c r="N51" s="5" t="str">
        <f aca="false">IF(ISNUMBER(FIND("#",Tabelle2!A71)),"###processed###",TRIM(_xlfn.CONCAT("MgntName =","""",Tabelle2!A71,"""",";",CHAR(10),"MgntCntrlType =",F51,";",CHAR(10),"PsName = ","""",Tabelle2!A71,"""",";",CHAR(10),"PsCircuitNumber = ",Tabelle2!E71,";")))</f>
        <v>MgntName ="H5ORS ";
MgntCntrlType =1;
PsName = "H5ORS ";
PsCircuitNumber = 31625;</v>
      </c>
    </row>
    <row r="52" customFormat="false" ht="46.25" hidden="false" customHeight="false" outlineLevel="0" collapsed="false">
      <c r="A52" s="2" t="s">
        <v>265</v>
      </c>
      <c r="B52" s="2" t="s">
        <v>265</v>
      </c>
      <c r="D52" s="0" t="n">
        <f aca="false">MATCH(Tabelle2!J79,$C$1:$F$1,0)</f>
        <v>1</v>
      </c>
      <c r="E52" s="0" t="n">
        <f aca="false">MATCH(Tabelle2!R79,$B$2:$B$9,0)</f>
        <v>3</v>
      </c>
      <c r="F52" s="0" t="n">
        <f aca="false">INDEX($C$2:$F$9,E52,D52)</f>
        <v>3</v>
      </c>
      <c r="H52" s="0" t="n">
        <f aca="false">MATCH(Tabelle2!O79,$H$2:$H$3,0)</f>
        <v>2</v>
      </c>
      <c r="I52" s="0" t="n">
        <f aca="false">MATCH(Tabelle2!P79,$I$1:$K$1,0)</f>
        <v>1</v>
      </c>
      <c r="J52" s="0" t="str">
        <f aca="false">INDEX($I$2:$K$3,H52,I52)</f>
        <v>flashcpumag-e</v>
      </c>
      <c r="K52" s="0" t="n">
        <f aca="false">MATCH(Tabelle2!Q79,$N$1:$X$1,0)</f>
        <v>8</v>
      </c>
      <c r="L52" s="0" t="n">
        <f aca="false">INDEX($N$2:$X$2,1,K52)</f>
        <v>7</v>
      </c>
      <c r="N52" s="5" t="str">
        <f aca="false">IF(ISNUMBER(FIND("#",Tabelle2!A72)),"###processed###",TRIM(_xlfn.CONCAT("MgntName =","""",Tabelle2!A72,"""",";",CHAR(10),"MgntCntrlType =",F52,";",CHAR(10),"PsName = ","""",Tabelle2!A72,"""",";",CHAR(10),"PsCircuitNumber = ",Tabelle2!E72,";")))</f>
        <v>MgntName ="D9ORS ";
MgntCntrlType =3;
PsName = "D9ORS ";
PsCircuitNumber = 31623;</v>
      </c>
    </row>
    <row r="53" customFormat="false" ht="46.25" hidden="false" customHeight="false" outlineLevel="0" collapsed="false">
      <c r="A53" s="2" t="s">
        <v>265</v>
      </c>
      <c r="B53" s="2" t="s">
        <v>265</v>
      </c>
      <c r="D53" s="0" t="n">
        <f aca="false">MATCH(Tabelle2!J89,$C$1:$F$1,0)</f>
        <v>1</v>
      </c>
      <c r="E53" s="0" t="n">
        <f aca="false">MATCH(Tabelle2!R89,$B$2:$B$9,0)</f>
        <v>1</v>
      </c>
      <c r="F53" s="0" t="n">
        <f aca="false">INDEX($C$2:$F$9,E53,D53)</f>
        <v>1</v>
      </c>
      <c r="H53" s="0" t="n">
        <f aca="false">MATCH(Tabelle2!O89,$H$2:$H$3,0)</f>
        <v>2</v>
      </c>
      <c r="I53" s="0" t="n">
        <f aca="false">MATCH(Tabelle2!P89,$I$1:$K$1,0)</f>
        <v>1</v>
      </c>
      <c r="J53" s="0" t="str">
        <f aca="false">INDEX($I$2:$K$3,H53,I53)</f>
        <v>flashcpumag-e</v>
      </c>
      <c r="K53" s="0" t="n">
        <f aca="false">MATCH(Tabelle2!Q89,$N$1:$X$1,0)</f>
        <v>9</v>
      </c>
      <c r="L53" s="0" t="n">
        <f aca="false">INDEX($N$2:$X$2,1,K53)</f>
        <v>8</v>
      </c>
      <c r="N53" s="5" t="str">
        <f aca="false">IF(ISNUMBER(FIND("#",Tabelle2!A73)),"###processed###",TRIM(_xlfn.CONCAT("MgntName =","""",Tabelle2!A73,"""",";",CHAR(10),"MgntCntrlType =",F53,";",CHAR(10),"PsName = ","""",Tabelle2!A73,"""",";",CHAR(10),"PsCircuitNumber = ",Tabelle2!E73,";")))</f>
        <v>MgntName ="H10ORS ";
MgntCntrlType =1;
PsName = "H10ORS ";
PsCircuitNumber = 31653;</v>
      </c>
    </row>
    <row r="54" customFormat="false" ht="46.25" hidden="false" customHeight="false" outlineLevel="0" collapsed="false">
      <c r="A54" s="2" t="s">
        <v>265</v>
      </c>
      <c r="B54" s="2" t="s">
        <v>265</v>
      </c>
      <c r="D54" s="0" t="n">
        <f aca="false">MATCH(Tabelle2!J80,$C$1:$F$1,0)</f>
        <v>1</v>
      </c>
      <c r="E54" s="0" t="n">
        <f aca="false">MATCH(Tabelle2!R80,$B$2:$B$9,0)</f>
        <v>1</v>
      </c>
      <c r="F54" s="0" t="n">
        <f aca="false">INDEX($C$2:$F$9,E54,D54)</f>
        <v>1</v>
      </c>
      <c r="H54" s="0" t="n">
        <f aca="false">MATCH(Tabelle2!O80,$H$2:$H$3,0)</f>
        <v>2</v>
      </c>
      <c r="I54" s="0" t="n">
        <f aca="false">MATCH(Tabelle2!P80,$I$1:$K$1,0)</f>
        <v>1</v>
      </c>
      <c r="J54" s="0" t="str">
        <f aca="false">INDEX($I$2:$K$3,H54,I54)</f>
        <v>flashcpumag-e</v>
      </c>
      <c r="K54" s="0" t="n">
        <f aca="false">MATCH(Tabelle2!Q80,$N$1:$X$1,0)</f>
        <v>11</v>
      </c>
      <c r="L54" s="0" t="n">
        <f aca="false">INDEX($N$2:$X$2,1,K54)</f>
        <v>10</v>
      </c>
      <c r="N54" s="5" t="str">
        <f aca="false">IF(ISNUMBER(FIND("#",Tabelle2!A74)),"###processed###",TRIM(_xlfn.CONCAT("MgntName =","""",Tabelle2!A74,"""",";",CHAR(10),"MgntCntrlType =",F54,";",CHAR(10),"PsName = ","""",Tabelle2!A74,"""",";",CHAR(10),"PsCircuitNumber = ",Tabelle2!E74,";")))</f>
        <v>MgntName ="V10ORS ";
MgntCntrlType =1;
PsName = "V10ORS ";
PsCircuitNumber = 31763;</v>
      </c>
    </row>
    <row r="55" customFormat="false" ht="46.25" hidden="false" customHeight="false" outlineLevel="0" collapsed="false">
      <c r="A55" s="2" t="s">
        <v>265</v>
      </c>
      <c r="B55" s="2" t="s">
        <v>265</v>
      </c>
      <c r="D55" s="0" t="n">
        <f aca="false">MATCH(Tabelle2!J76,$C$1:$F$1,0)</f>
        <v>1</v>
      </c>
      <c r="E55" s="0" t="n">
        <f aca="false">MATCH(Tabelle2!R76,$B$2:$B$9,0)</f>
        <v>1</v>
      </c>
      <c r="F55" s="0" t="n">
        <f aca="false">INDEX($C$2:$F$9,E55,D55)</f>
        <v>1</v>
      </c>
      <c r="H55" s="0" t="n">
        <f aca="false">MATCH(Tabelle2!O76,$H$2:$H$3,0)</f>
        <v>2</v>
      </c>
      <c r="I55" s="0" t="n">
        <f aca="false">MATCH(Tabelle2!P76,$I$1:$K$1,0)</f>
        <v>2</v>
      </c>
      <c r="J55" s="0" t="str">
        <f aca="false">INDEX($I$2:$K$3,H55,I55)</f>
        <v>flashcpumag-f</v>
      </c>
      <c r="K55" s="0" t="n">
        <f aca="false">MATCH(Tabelle2!Q76,$N$1:$X$1,0)</f>
        <v>1</v>
      </c>
      <c r="L55" s="0" t="n">
        <f aca="false">INDEX($N$2:$X$2,1,K55)</f>
        <v>0</v>
      </c>
      <c r="N55" s="5" t="str">
        <f aca="false">IF(ISNUMBER(FIND("#",Tabelle2!A75)),"###processed###",TRIM(_xlfn.CONCAT("MgntName =","""",Tabelle2!A75,"""",";",CHAR(10),"MgntCntrlType =",F55,";",CHAR(10),"PsName = ","""",Tabelle2!A75,"""",";",CHAR(10),"PsCircuitNumber = ",Tabelle2!E75,";")))</f>
        <v>MgntName ="V11ORS ";
MgntCntrlType =1;
PsName = "V11ORS ";
PsCircuitNumber = 31765;</v>
      </c>
    </row>
    <row r="56" customFormat="false" ht="46.25" hidden="false" customHeight="false" outlineLevel="0" collapsed="false">
      <c r="A56" s="2" t="s">
        <v>265</v>
      </c>
      <c r="B56" s="2" t="s">
        <v>265</v>
      </c>
      <c r="D56" s="0" t="n">
        <f aca="false">MATCH(Tabelle2!J85,$C$1:$F$1,0)</f>
        <v>1</v>
      </c>
      <c r="E56" s="0" t="n">
        <f aca="false">MATCH(Tabelle2!R85,$B$2:$B$9,0)</f>
        <v>1</v>
      </c>
      <c r="F56" s="0" t="n">
        <f aca="false">INDEX($C$2:$F$9,E56,D56)</f>
        <v>1</v>
      </c>
      <c r="H56" s="0" t="n">
        <f aca="false">MATCH(Tabelle2!O85,$H$2:$H$3,0)</f>
        <v>2</v>
      </c>
      <c r="I56" s="0" t="n">
        <f aca="false">MATCH(Tabelle2!P85,$I$1:$K$1,0)</f>
        <v>2</v>
      </c>
      <c r="J56" s="0" t="str">
        <f aca="false">INDEX($I$2:$K$3,H56,I56)</f>
        <v>flashcpumag-f</v>
      </c>
      <c r="K56" s="0" t="n">
        <f aca="false">MATCH(Tabelle2!Q85,$N$1:$X$1,0)</f>
        <v>2</v>
      </c>
      <c r="L56" s="0" t="n">
        <f aca="false">INDEX($N$2:$X$2,1,K56)</f>
        <v>1</v>
      </c>
      <c r="N56" s="5" t="str">
        <f aca="false">IF(ISNUMBER(FIND("#",Tabelle2!A76)),"###processed###",TRIM(_xlfn.CONCAT("MgntName =","""",Tabelle2!A76,"""",";",CHAR(10),"MgntCntrlType =",F56,";",CHAR(10),"PsName = ","""",Tabelle2!A76,"""",";",CHAR(10),"PsCircuitNumber = ",Tabelle2!E76,";")))</f>
        <v>MgntName ="V4SFELC ";
MgntCntrlType =1;
PsName = "V4SFELC ";
PsCircuitNumber = 31876;</v>
      </c>
    </row>
    <row r="57" customFormat="false" ht="46.25" hidden="false" customHeight="false" outlineLevel="0" collapsed="false">
      <c r="A57" s="2" t="s">
        <v>265</v>
      </c>
      <c r="B57" s="2" t="s">
        <v>265</v>
      </c>
      <c r="D57" s="0" t="n">
        <f aca="false">MATCH(Tabelle2!J86,$C$1:$F$1,0)</f>
        <v>1</v>
      </c>
      <c r="E57" s="0" t="n">
        <f aca="false">MATCH(Tabelle2!R86,$B$2:$B$9,0)</f>
        <v>1</v>
      </c>
      <c r="F57" s="0" t="n">
        <f aca="false">INDEX($C$2:$F$9,E57,D57)</f>
        <v>1</v>
      </c>
      <c r="H57" s="0" t="n">
        <f aca="false">MATCH(Tabelle2!O86,$H$2:$H$3,0)</f>
        <v>2</v>
      </c>
      <c r="I57" s="0" t="n">
        <f aca="false">MATCH(Tabelle2!P86,$I$1:$K$1,0)</f>
        <v>2</v>
      </c>
      <c r="J57" s="0" t="str">
        <f aca="false">INDEX($I$2:$K$3,H57,I57)</f>
        <v>flashcpumag-f</v>
      </c>
      <c r="K57" s="0" t="n">
        <f aca="false">MATCH(Tabelle2!Q86,$N$1:$X$1,0)</f>
        <v>3</v>
      </c>
      <c r="L57" s="0" t="n">
        <f aca="false">INDEX($N$2:$X$2,1,K57)</f>
        <v>2</v>
      </c>
      <c r="N57" s="5" t="str">
        <f aca="false">IF(ISNUMBER(FIND("#",Tabelle2!A77)),"###processed###",TRIM(_xlfn.CONCAT("MgntName =","""",Tabelle2!A77,"""",";",CHAR(10),"MgntCntrlType =",F57,";",CHAR(10),"PsName = ","""",Tabelle2!A77,"""",";",CHAR(10),"PsCircuitNumber = ",Tabelle2!E77,";")))</f>
        <v>MgntName ="V6SFELC ";
MgntCntrlType =1;
PsName = "V6SFELC ";
PsCircuitNumber = 31877;</v>
      </c>
    </row>
    <row r="58" customFormat="false" ht="46.25" hidden="false" customHeight="false" outlineLevel="0" collapsed="false">
      <c r="A58" s="2" t="s">
        <v>265</v>
      </c>
      <c r="B58" s="2" t="s">
        <v>265</v>
      </c>
      <c r="D58" s="0" t="n">
        <f aca="false">MATCH(Tabelle2!J87,$C$1:$F$1,0)</f>
        <v>1</v>
      </c>
      <c r="E58" s="0" t="n">
        <f aca="false">MATCH(Tabelle2!R87,$B$2:$B$9,0)</f>
        <v>1</v>
      </c>
      <c r="F58" s="0" t="n">
        <f aca="false">INDEX($C$2:$F$9,E58,D58)</f>
        <v>1</v>
      </c>
      <c r="H58" s="0" t="n">
        <f aca="false">MATCH(Tabelle2!O87,$H$2:$H$3,0)</f>
        <v>2</v>
      </c>
      <c r="I58" s="0" t="n">
        <f aca="false">MATCH(Tabelle2!P87,$I$1:$K$1,0)</f>
        <v>2</v>
      </c>
      <c r="J58" s="0" t="str">
        <f aca="false">INDEX($I$2:$K$3,H58,I58)</f>
        <v>flashcpumag-f</v>
      </c>
      <c r="K58" s="0" t="n">
        <f aca="false">MATCH(Tabelle2!Q87,$N$1:$X$1,0)</f>
        <v>4</v>
      </c>
      <c r="L58" s="0" t="n">
        <f aca="false">INDEX($N$2:$X$2,1,K58)</f>
        <v>3</v>
      </c>
      <c r="N58" s="5" t="str">
        <f aca="false">IF(ISNUMBER(FIND("#",Tabelle2!A78)),"###processed###",TRIM(_xlfn.CONCAT("MgntName =","""",Tabelle2!A78,"""",";",CHAR(10),"MgntCntrlType =",F58,";",CHAR(10),"PsName = ","""",Tabelle2!A78,"""",";",CHAR(10),"PsCircuitNumber = ",Tabelle2!E78,";")))</f>
        <v>MgntName ="H4SFELC ";
MgntCntrlType =1;
PsName = "H4SFELC ";
PsCircuitNumber = 31843;</v>
      </c>
    </row>
    <row r="59" customFormat="false" ht="46.25" hidden="false" customHeight="false" outlineLevel="0" collapsed="false">
      <c r="A59" s="2" t="s">
        <v>265</v>
      </c>
      <c r="B59" s="2" t="s">
        <v>265</v>
      </c>
      <c r="D59" s="0" t="n">
        <f aca="false">MATCH(Tabelle2!J88,$C$1:$F$1,0)</f>
        <v>1</v>
      </c>
      <c r="E59" s="0" t="n">
        <f aca="false">MATCH(Tabelle2!R88,$B$2:$B$9,0)</f>
        <v>1</v>
      </c>
      <c r="F59" s="0" t="n">
        <f aca="false">INDEX($C$2:$F$9,E59,D59)</f>
        <v>1</v>
      </c>
      <c r="H59" s="0" t="n">
        <f aca="false">MATCH(Tabelle2!O88,$H$2:$H$3,0)</f>
        <v>2</v>
      </c>
      <c r="I59" s="0" t="n">
        <f aca="false">MATCH(Tabelle2!P88,$I$1:$K$1,0)</f>
        <v>2</v>
      </c>
      <c r="J59" s="0" t="str">
        <f aca="false">INDEX($I$2:$K$3,H59,I59)</f>
        <v>flashcpumag-f</v>
      </c>
      <c r="K59" s="0" t="n">
        <f aca="false">MATCH(Tabelle2!Q88,$N$1:$X$1,0)</f>
        <v>5</v>
      </c>
      <c r="L59" s="0" t="n">
        <f aca="false">INDEX($N$2:$X$2,1,K59)</f>
        <v>4</v>
      </c>
      <c r="N59" s="5" t="str">
        <f aca="false">IF(ISNUMBER(FIND("#",Tabelle2!A79)),"###processed###",TRIM(_xlfn.CONCAT("MgntName =","""",Tabelle2!A79,"""",";",CHAR(10),"MgntCntrlType =",F59,";",CHAR(10),"PsName = ","""",Tabelle2!A79,"""",";",CHAR(10),"PsCircuitNumber = ",Tabelle2!E79,";")))</f>
        <v>MgntName ="H3SFELC ";
MgntCntrlType =1;
PsName = "H3SFELC ";
PsCircuitNumber = 31855;</v>
      </c>
    </row>
    <row r="60" customFormat="false" ht="46.25" hidden="false" customHeight="false" outlineLevel="0" collapsed="false">
      <c r="A60" s="2" t="s">
        <v>265</v>
      </c>
      <c r="B60" s="2" t="s">
        <v>265</v>
      </c>
      <c r="D60" s="0" t="n">
        <f aca="false">MATCH(Tabelle2!J81,$C$1:$F$1,0)</f>
        <v>1</v>
      </c>
      <c r="E60" s="0" t="n">
        <f aca="false">MATCH(Tabelle2!R81,$B$2:$B$9,0)</f>
        <v>3</v>
      </c>
      <c r="F60" s="0" t="n">
        <f aca="false">INDEX($C$2:$F$9,E60,D60)</f>
        <v>3</v>
      </c>
      <c r="H60" s="0" t="n">
        <f aca="false">MATCH(Tabelle2!O81,$H$2:$H$3,0)</f>
        <v>2</v>
      </c>
      <c r="I60" s="0" t="n">
        <f aca="false">MATCH(Tabelle2!P81,$I$1:$K$1,0)</f>
        <v>2</v>
      </c>
      <c r="J60" s="0" t="str">
        <f aca="false">INDEX($I$2:$K$3,H60,I60)</f>
        <v>flashcpumag-f</v>
      </c>
      <c r="K60" s="0" t="n">
        <f aca="false">MATCH(Tabelle2!Q81,$N$1:$X$1,0)</f>
        <v>6</v>
      </c>
      <c r="L60" s="0" t="n">
        <f aca="false">INDEX($N$2:$X$2,1,K60)</f>
        <v>5</v>
      </c>
      <c r="N60" s="5" t="str">
        <f aca="false">IF(ISNUMBER(FIND("#",Tabelle2!A80)),"###processed###",TRIM(_xlfn.CONCAT("MgntName =","""",Tabelle2!A80,"""",";",CHAR(10),"MgntCntrlType =",F60,";",CHAR(10),"PsName = ","""",Tabelle2!A80,"""",";",CHAR(10),"PsCircuitNumber = ",Tabelle2!E80,";")))</f>
        <v>MgntName ="V2SFELC ";
MgntCntrlType =3;
PsName = "V2SFELC ";
PsCircuitNumber = 31815;</v>
      </c>
    </row>
    <row r="61" customFormat="false" ht="46.25" hidden="false" customHeight="false" outlineLevel="0" collapsed="false">
      <c r="A61" s="2" t="s">
        <v>265</v>
      </c>
      <c r="B61" s="2" t="s">
        <v>265</v>
      </c>
      <c r="D61" s="0" t="n">
        <f aca="false">MATCH(Tabelle2!J82,$C$1:$F$1,0)</f>
        <v>1</v>
      </c>
      <c r="E61" s="0" t="n">
        <f aca="false">MATCH(Tabelle2!R82,$B$2:$B$9,0)</f>
        <v>3</v>
      </c>
      <c r="F61" s="0" t="n">
        <f aca="false">INDEX($C$2:$F$9,E61,D61)</f>
        <v>3</v>
      </c>
      <c r="H61" s="0" t="n">
        <f aca="false">MATCH(Tabelle2!O82,$H$2:$H$3,0)</f>
        <v>2</v>
      </c>
      <c r="I61" s="0" t="n">
        <f aca="false">MATCH(Tabelle2!P82,$I$1:$K$1,0)</f>
        <v>2</v>
      </c>
      <c r="J61" s="0" t="str">
        <f aca="false">INDEX($I$2:$K$3,H61,I61)</f>
        <v>flashcpumag-f</v>
      </c>
      <c r="K61" s="0" t="n">
        <f aca="false">MATCH(Tabelle2!Q82,$N$1:$X$1,0)</f>
        <v>7</v>
      </c>
      <c r="L61" s="0" t="n">
        <f aca="false">INDEX($N$2:$X$2,1,K61)</f>
        <v>6</v>
      </c>
      <c r="N61" s="5" t="str">
        <f aca="false">IF(ISNUMBER(FIND("#",Tabelle2!A81)),"###processed###",TRIM(_xlfn.CONCAT("MgntName =","""",Tabelle2!A81,"""",";",CHAR(10),"MgntCntrlType =",F61,";",CHAR(10),"PsName = ","""",Tabelle2!A81,"""",";",CHAR(10),"PsCircuitNumber = ",Tabelle2!E81,";")))</f>
        <v>MgntName ="H2ECOL ";
MgntCntrlType =3;
PsName = "H2ECOL ";
PsCircuitNumber = 31543;</v>
      </c>
    </row>
    <row r="62" customFormat="false" ht="46.25" hidden="false" customHeight="false" outlineLevel="0" collapsed="false">
      <c r="A62" s="2" t="s">
        <v>265</v>
      </c>
      <c r="B62" s="2" t="s">
        <v>265</v>
      </c>
      <c r="D62" s="0" t="n">
        <f aca="false">MATCH(Tabelle2!J83,$C$1:$F$1,0)</f>
        <v>1</v>
      </c>
      <c r="E62" s="0" t="n">
        <f aca="false">MATCH(Tabelle2!R83,$B$2:$B$9,0)</f>
        <v>3</v>
      </c>
      <c r="F62" s="0" t="n">
        <f aca="false">INDEX($C$2:$F$9,E62,D62)</f>
        <v>3</v>
      </c>
      <c r="H62" s="0" t="n">
        <f aca="false">MATCH(Tabelle2!O83,$H$2:$H$3,0)</f>
        <v>2</v>
      </c>
      <c r="I62" s="0" t="n">
        <f aca="false">MATCH(Tabelle2!P83,$I$1:$K$1,0)</f>
        <v>2</v>
      </c>
      <c r="J62" s="0" t="str">
        <f aca="false">INDEX($I$2:$K$3,H62,I62)</f>
        <v>flashcpumag-f</v>
      </c>
      <c r="K62" s="0" t="n">
        <f aca="false">MATCH(Tabelle2!Q83,$N$1:$X$1,0)</f>
        <v>8</v>
      </c>
      <c r="L62" s="0" t="n">
        <f aca="false">INDEX($N$2:$X$2,1,K62)</f>
        <v>7</v>
      </c>
      <c r="N62" s="5" t="str">
        <f aca="false">IF(ISNUMBER(FIND("#",Tabelle2!A82)),"###processed###",TRIM(_xlfn.CONCAT("MgntName =","""",Tabelle2!A82,"""",";",CHAR(10),"MgntCntrlType =",F62,";",CHAR(10),"PsName = ","""",Tabelle2!A82,"""",";",CHAR(10),"PsCircuitNumber = ",Tabelle2!E82,";")))</f>
        <v>MgntName ="H4ECOL ";
MgntCntrlType =3;
PsName = "H4ECOL ";
PsCircuitNumber = 31563;</v>
      </c>
    </row>
    <row r="63" customFormat="false" ht="46.25" hidden="false" customHeight="false" outlineLevel="0" collapsed="false">
      <c r="A63" s="2" t="s">
        <v>265</v>
      </c>
      <c r="B63" s="2" t="s">
        <v>265</v>
      </c>
      <c r="D63" s="0" t="n">
        <f aca="false">MATCH(Tabelle2!J84,$C$1:$F$1,0)</f>
        <v>1</v>
      </c>
      <c r="E63" s="0" t="n">
        <f aca="false">MATCH(Tabelle2!R84,$B$2:$B$9,0)</f>
        <v>3</v>
      </c>
      <c r="F63" s="0" t="n">
        <f aca="false">INDEX($C$2:$F$9,E63,D63)</f>
        <v>3</v>
      </c>
      <c r="H63" s="0" t="n">
        <f aca="false">MATCH(Tabelle2!O84,$H$2:$H$3,0)</f>
        <v>2</v>
      </c>
      <c r="I63" s="0" t="n">
        <f aca="false">MATCH(Tabelle2!P84,$I$1:$K$1,0)</f>
        <v>2</v>
      </c>
      <c r="J63" s="0" t="str">
        <f aca="false">INDEX($I$2:$K$3,H63,I63)</f>
        <v>flashcpumag-f</v>
      </c>
      <c r="K63" s="0" t="n">
        <f aca="false">MATCH(Tabelle2!Q84,$N$1:$X$1,0)</f>
        <v>9</v>
      </c>
      <c r="L63" s="0" t="n">
        <f aca="false">INDEX($N$2:$X$2,1,K63)</f>
        <v>8</v>
      </c>
      <c r="N63" s="5" t="str">
        <f aca="false">IF(ISNUMBER(FIND("#",Tabelle2!A83)),"###processed###",TRIM(_xlfn.CONCAT("MgntName =","""",Tabelle2!A83,"""",";",CHAR(10),"MgntCntrlType =",F63,";",CHAR(10),"PsName = ","""",Tabelle2!A83,"""",";",CHAR(10),"PsCircuitNumber = ",Tabelle2!E83,";")))</f>
        <v>MgntName ="V4ECOL ";
MgntCntrlType =3;
PsName = "V4ECOL ";
PsCircuitNumber = 31565;</v>
      </c>
    </row>
    <row r="64" customFormat="false" ht="46.25" hidden="false" customHeight="false" outlineLevel="0" collapsed="false">
      <c r="A64" s="2" t="s">
        <v>265</v>
      </c>
      <c r="B64" s="2" t="s">
        <v>265</v>
      </c>
      <c r="D64" s="0" t="n">
        <f aca="false">MATCH(Tabelle2!J77,$C$1:$F$1,0)</f>
        <v>1</v>
      </c>
      <c r="E64" s="0" t="n">
        <f aca="false">MATCH(Tabelle2!R77,$B$2:$B$9,0)</f>
        <v>1</v>
      </c>
      <c r="F64" s="0" t="n">
        <f aca="false">INDEX($C$2:$F$9,E64,D64)</f>
        <v>1</v>
      </c>
      <c r="H64" s="0" t="n">
        <f aca="false">MATCH(Tabelle2!O77,$H$2:$H$3,0)</f>
        <v>2</v>
      </c>
      <c r="I64" s="0" t="n">
        <f aca="false">MATCH(Tabelle2!P77,$I$1:$K$1,0)</f>
        <v>2</v>
      </c>
      <c r="J64" s="0" t="str">
        <f aca="false">INDEX($I$2:$K$3,H64,I64)</f>
        <v>flashcpumag-f</v>
      </c>
      <c r="K64" s="0" t="n">
        <f aca="false">MATCH(Tabelle2!Q77,$N$1:$X$1,0)</f>
        <v>10</v>
      </c>
      <c r="L64" s="0" t="n">
        <f aca="false">INDEX($N$2:$X$2,1,K64)</f>
        <v>9</v>
      </c>
      <c r="N64" s="5" t="str">
        <f aca="false">IF(ISNUMBER(FIND("#",Tabelle2!A84)),"###processed###",TRIM(_xlfn.CONCAT("MgntName =","""",Tabelle2!A84,"""",";",CHAR(10),"MgntCntrlType =",F64,";",CHAR(10),"PsName = ","""",Tabelle2!A84,"""",";",CHAR(10),"PsCircuitNumber = ",Tabelle2!E84,";")))</f>
        <v>MgntName ="H6ECOL ";
MgntCntrlType =1;
PsName = "H6ECOL ";
PsCircuitNumber = 31583;</v>
      </c>
    </row>
    <row r="65" customFormat="false" ht="46.25" hidden="false" customHeight="false" outlineLevel="0" collapsed="false">
      <c r="A65" s="2" t="s">
        <v>265</v>
      </c>
      <c r="B65" s="2" t="s">
        <v>265</v>
      </c>
      <c r="D65" s="0" t="n">
        <f aca="false">MATCH(Tabelle2!J70,$C$1:$F$1,0)</f>
        <v>1</v>
      </c>
      <c r="E65" s="0" t="n">
        <f aca="false">MATCH(Tabelle2!R70,$B$2:$B$9,0)</f>
        <v>3</v>
      </c>
      <c r="F65" s="0" t="n">
        <f aca="false">INDEX($C$2:$F$9,E65,D65)</f>
        <v>3</v>
      </c>
      <c r="H65" s="0" t="n">
        <f aca="false">MATCH(Tabelle2!O70,$H$2:$H$3,0)</f>
        <v>2</v>
      </c>
      <c r="I65" s="0" t="n">
        <f aca="false">MATCH(Tabelle2!P70,$I$1:$K$1,0)</f>
        <v>2</v>
      </c>
      <c r="J65" s="0" t="str">
        <f aca="false">INDEX($I$2:$K$3,H65,I65)</f>
        <v>flashcpumag-f</v>
      </c>
      <c r="K65" s="0" t="n">
        <f aca="false">MATCH(Tabelle2!Q70,$N$1:$X$1,0)</f>
        <v>11</v>
      </c>
      <c r="L65" s="0" t="n">
        <f aca="false">INDEX($N$2:$X$2,1,K65)</f>
        <v>10</v>
      </c>
      <c r="N65" s="5" t="str">
        <f aca="false">IF(ISNUMBER(FIND("#",Tabelle2!A85)),"###processed###",TRIM(_xlfn.CONCAT("MgntName =","""",Tabelle2!A85,"""",";",CHAR(10),"MgntCntrlType =",F65,";",CHAR(10),"PsName = ","""",Tabelle2!A85,"""",";",CHAR(10),"PsCircuitNumber = ",Tabelle2!E85,";")))</f>
        <v>MgntName ="H4TCOL ";
MgntCntrlType =3;
PsName = "H4TCOL ";
PsCircuitNumber = 31483;</v>
      </c>
    </row>
    <row r="66" customFormat="false" ht="46.25" hidden="false" customHeight="false" outlineLevel="0" collapsed="false">
      <c r="A66" s="2" t="s">
        <v>265</v>
      </c>
      <c r="B66" s="2" t="s">
        <v>265</v>
      </c>
      <c r="D66" s="0" t="n">
        <f aca="false">MATCH(Tabelle2!J69,$C$1:$F$1,0)</f>
        <v>1</v>
      </c>
      <c r="E66" s="0" t="n">
        <f aca="false">MATCH(Tabelle2!R69,$B$2:$B$9,0)</f>
        <v>1</v>
      </c>
      <c r="F66" s="0" t="n">
        <f aca="false">INDEX($C$2:$F$9,E66,D66)</f>
        <v>1</v>
      </c>
      <c r="H66" s="0" t="n">
        <f aca="false">MATCH(Tabelle2!O69,$H$2:$H$3,0)</f>
        <v>2</v>
      </c>
      <c r="I66" s="0" t="n">
        <f aca="false">MATCH(Tabelle2!P69,$I$1:$K$1,0)</f>
        <v>3</v>
      </c>
      <c r="J66" s="0" t="str">
        <f aca="false">INDEX($I$2:$K$3,H66,I66)</f>
        <v>flashcpumag-g</v>
      </c>
      <c r="K66" s="0" t="n">
        <f aca="false">MATCH(Tabelle2!Q69,$N$1:$X$1,0)</f>
        <v>1</v>
      </c>
      <c r="L66" s="0" t="n">
        <f aca="false">INDEX($N$2:$X$2,1,K66)</f>
        <v>0</v>
      </c>
      <c r="N66" s="5" t="str">
        <f aca="false">IF(ISNUMBER(FIND("#",Tabelle2!A86)),"###processed###",TRIM(_xlfn.CONCAT("MgntName =","""",Tabelle2!A86,"""",";",CHAR(10),"MgntCntrlType =",F66,";",CHAR(10),"PsName = ","""",Tabelle2!A86,"""",";",CHAR(10),"PsCircuitNumber = ",Tabelle2!E86,";")))</f>
        <v>MgntName ="V4TCOL ";
MgntCntrlType =1;
PsName = "V4TCOL ";
PsCircuitNumber = 31475;</v>
      </c>
    </row>
    <row r="67" customFormat="false" ht="46.25" hidden="false" customHeight="false" outlineLevel="0" collapsed="false">
      <c r="A67" s="2" t="s">
        <v>265</v>
      </c>
      <c r="B67" s="2" t="s">
        <v>265</v>
      </c>
      <c r="D67" s="0" t="n">
        <f aca="false">MATCH(Tabelle2!J65,$C$1:$F$1,0)</f>
        <v>1</v>
      </c>
      <c r="E67" s="0" t="n">
        <f aca="false">MATCH(Tabelle2!R65,$B$2:$B$9,0)</f>
        <v>3</v>
      </c>
      <c r="F67" s="0" t="n">
        <f aca="false">INDEX($C$2:$F$9,E67,D67)</f>
        <v>3</v>
      </c>
      <c r="H67" s="0" t="n">
        <f aca="false">MATCH(Tabelle2!O65,$H$2:$H$3,0)</f>
        <v>2</v>
      </c>
      <c r="I67" s="0" t="n">
        <f aca="false">MATCH(Tabelle2!P65,$I$1:$K$1,0)</f>
        <v>3</v>
      </c>
      <c r="J67" s="0" t="str">
        <f aca="false">INDEX($I$2:$K$3,H67,I67)</f>
        <v>flashcpumag-g</v>
      </c>
      <c r="K67" s="0" t="n">
        <f aca="false">MATCH(Tabelle2!Q65,$N$1:$X$1,0)</f>
        <v>2</v>
      </c>
      <c r="L67" s="0" t="n">
        <f aca="false">INDEX($N$2:$X$2,1,K67)</f>
        <v>1</v>
      </c>
      <c r="N67" s="5" t="str">
        <f aca="false">IF(ISNUMBER(FIND("#",Tabelle2!A87)),"###processed###",TRIM(_xlfn.CONCAT("MgntName =","""",Tabelle2!A87,"""",";",CHAR(10),"MgntCntrlType =",F67,";",CHAR(10),"PsName = ","""",Tabelle2!A87,"""",";",CHAR(10),"PsCircuitNumber = ",Tabelle2!E87,";")))</f>
        <v>MgntName ="H8TCOL ";
MgntCntrlType =3;
PsName = "H8TCOL ";
PsCircuitNumber = 31513;</v>
      </c>
    </row>
    <row r="68" customFormat="false" ht="46.25" hidden="false" customHeight="false" outlineLevel="0" collapsed="false">
      <c r="A68" s="2" t="s">
        <v>265</v>
      </c>
      <c r="B68" s="2" t="s">
        <v>265</v>
      </c>
      <c r="D68" s="0" t="n">
        <f aca="false">MATCH(Tabelle2!J66,$C$1:$F$1,0)</f>
        <v>1</v>
      </c>
      <c r="E68" s="0" t="n">
        <f aca="false">MATCH(Tabelle2!R66,$B$2:$B$9,0)</f>
        <v>3</v>
      </c>
      <c r="F68" s="0" t="n">
        <f aca="false">INDEX($C$2:$F$9,E68,D68)</f>
        <v>3</v>
      </c>
      <c r="H68" s="0" t="n">
        <f aca="false">MATCH(Tabelle2!O66,$H$2:$H$3,0)</f>
        <v>2</v>
      </c>
      <c r="I68" s="0" t="n">
        <f aca="false">MATCH(Tabelle2!P66,$I$1:$K$1,0)</f>
        <v>3</v>
      </c>
      <c r="J68" s="0" t="str">
        <f aca="false">INDEX($I$2:$K$3,H68,I68)</f>
        <v>flashcpumag-g</v>
      </c>
      <c r="K68" s="0" t="n">
        <f aca="false">MATCH(Tabelle2!Q66,$N$1:$X$1,0)</f>
        <v>3</v>
      </c>
      <c r="L68" s="0" t="n">
        <f aca="false">INDEX($N$2:$X$2,1,K68)</f>
        <v>2</v>
      </c>
      <c r="N68" s="5" t="str">
        <f aca="false">IF(ISNUMBER(FIND("#",Tabelle2!A88)),"###processed###",TRIM(_xlfn.CONCAT("MgntName =","""",Tabelle2!A88,"""",";",CHAR(10),"MgntCntrlType =",F68,";",CHAR(10),"PsName = ","""",Tabelle2!A88,"""",";",CHAR(10),"PsCircuitNumber = ",Tabelle2!E88,";")))</f>
        <v>MgntName ="V8TCOL ";
MgntCntrlType =3;
PsName = "V8TCOL ";
PsCircuitNumber = 31515;</v>
      </c>
    </row>
    <row r="69" customFormat="false" ht="13.8" hidden="false" customHeight="false" outlineLevel="0" collapsed="false">
      <c r="A69" s="2" t="s">
        <v>265</v>
      </c>
      <c r="B69" s="2" t="s">
        <v>265</v>
      </c>
      <c r="D69" s="0" t="n">
        <f aca="false">MATCH(Tabelle2!J63,$C$1:$F$1,0)</f>
        <v>1</v>
      </c>
      <c r="E69" s="0" t="n">
        <f aca="false">MATCH(Tabelle2!R63,$B$2:$B$9,0)</f>
        <v>3</v>
      </c>
      <c r="F69" s="0" t="n">
        <f aca="false">INDEX($C$2:$F$9,E69,D69)</f>
        <v>3</v>
      </c>
      <c r="H69" s="0" t="n">
        <f aca="false">MATCH(Tabelle2!O63,$H$2:$H$3,0)</f>
        <v>2</v>
      </c>
      <c r="I69" s="0" t="n">
        <f aca="false">MATCH(Tabelle2!P63,$I$1:$K$1,0)</f>
        <v>3</v>
      </c>
      <c r="J69" s="0" t="str">
        <f aca="false">INDEX($I$2:$K$3,H69,I69)</f>
        <v>flashcpumag-g</v>
      </c>
      <c r="K69" s="0" t="n">
        <f aca="false">MATCH(Tabelle2!Q63,$N$1:$X$1,0)</f>
        <v>4</v>
      </c>
      <c r="L69" s="0" t="n">
        <f aca="false">INDEX($N$2:$X$2,1,K69)</f>
        <v>3</v>
      </c>
      <c r="N69" s="5" t="str">
        <f aca="false">IF(ISNUMBER(FIND("#",Tabelle2!A89)),"###processed###",TRIM(_xlfn.CONCAT("MgntName =","""",Tabelle2!A89,"""",";",CHAR(10),"MgntCntrlType =",F69,";",CHAR(10),"PsName = ","""",Tabelle2!A89,"""",";",CHAR(10),"PsCircuitNumber = ",Tabelle2!E89,";")))</f>
        <v>###processed###</v>
      </c>
    </row>
    <row r="70" customFormat="false" ht="46.25" hidden="false" customHeight="false" outlineLevel="0" collapsed="false">
      <c r="A70" s="2" t="s">
        <v>265</v>
      </c>
      <c r="B70" s="2" t="s">
        <v>265</v>
      </c>
      <c r="D70" s="0" t="n">
        <f aca="false">MATCH(Tabelle2!J64,$C$1:$F$1,0)</f>
        <v>1</v>
      </c>
      <c r="E70" s="0" t="n">
        <f aca="false">MATCH(Tabelle2!R64,$B$2:$B$9,0)</f>
        <v>3</v>
      </c>
      <c r="F70" s="0" t="n">
        <f aca="false">INDEX($C$2:$F$9,E70,D70)</f>
        <v>3</v>
      </c>
      <c r="H70" s="0" t="n">
        <f aca="false">MATCH(Tabelle2!O64,$H$2:$H$3,0)</f>
        <v>2</v>
      </c>
      <c r="I70" s="0" t="n">
        <f aca="false">MATCH(Tabelle2!P64,$I$1:$K$1,0)</f>
        <v>3</v>
      </c>
      <c r="J70" s="0" t="str">
        <f aca="false">INDEX($I$2:$K$3,H70,I70)</f>
        <v>flashcpumag-g</v>
      </c>
      <c r="K70" s="0" t="n">
        <f aca="false">MATCH(Tabelle2!Q64,$N$1:$X$1,0)</f>
        <v>5</v>
      </c>
      <c r="L70" s="0" t="n">
        <f aca="false">INDEX($N$2:$X$2,1,K70)</f>
        <v>4</v>
      </c>
      <c r="N70" s="5" t="str">
        <f aca="false">IF(ISNUMBER(FIND("#",Tabelle2!A90)),"###processed###",TRIM(_xlfn.CONCAT("MgntName =","""",Tabelle2!A90,"""",";",CHAR(10),"MgntCntrlType =",F70,";",CHAR(10),"PsName = ","""",Tabelle2!A90,"""",";",CHAR(10),"PsCircuitNumber = ",Tabelle2!E90,";")))</f>
        <v>MgntName ="";
MgntCntrlType =3;
PsName = "";
PsCircuitNumber = ;</v>
      </c>
    </row>
    <row r="71" customFormat="false" ht="46.25" hidden="false" customHeight="false" outlineLevel="0" collapsed="false">
      <c r="A71" s="2" t="s">
        <v>265</v>
      </c>
      <c r="B71" s="2" t="s">
        <v>265</v>
      </c>
      <c r="D71" s="0" t="n">
        <f aca="false">MATCH(Tabelle2!J67,$C$1:$F$1,0)</f>
        <v>1</v>
      </c>
      <c r="E71" s="0" t="n">
        <f aca="false">MATCH(Tabelle2!R67,$B$2:$B$9,0)</f>
        <v>3</v>
      </c>
      <c r="F71" s="0" t="n">
        <f aca="false">INDEX($C$2:$F$9,E71,D71)</f>
        <v>3</v>
      </c>
      <c r="H71" s="0" t="n">
        <f aca="false">MATCH(Tabelle2!O67,$H$2:$H$3,0)</f>
        <v>2</v>
      </c>
      <c r="I71" s="0" t="n">
        <f aca="false">MATCH(Tabelle2!P67,$I$1:$K$1,0)</f>
        <v>3</v>
      </c>
      <c r="J71" s="0" t="str">
        <f aca="false">INDEX($I$2:$K$3,H71,I71)</f>
        <v>flashcpumag-g</v>
      </c>
      <c r="K71" s="0" t="n">
        <f aca="false">MATCH(Tabelle2!Q67,$N$1:$X$1,0)</f>
        <v>6</v>
      </c>
      <c r="L71" s="0" t="n">
        <f aca="false">INDEX($N$2:$X$2,1,K71)</f>
        <v>5</v>
      </c>
      <c r="N71" s="5" t="str">
        <f aca="false">IF(ISNUMBER(FIND("#",Tabelle2!A91)),"###processed###",TRIM(_xlfn.CONCAT("MgntName =","""",Tabelle2!A91,"""",";",CHAR(10),"MgntCntrlType =",F71,";",CHAR(10),"PsName = ","""",Tabelle2!A91,"""",";",CHAR(10),"PsCircuitNumber = ",Tabelle2!E91,";")))</f>
        <v>MgntName ="";
MgntCntrlType =3;
PsName = "";
PsCircuitNumber = ;</v>
      </c>
    </row>
    <row r="72" customFormat="false" ht="46.25" hidden="false" customHeight="false" outlineLevel="0" collapsed="false">
      <c r="A72" s="2" t="s">
        <v>265</v>
      </c>
      <c r="B72" s="2" t="s">
        <v>265</v>
      </c>
      <c r="D72" s="0" t="n">
        <f aca="false">MATCH(Tabelle2!J68,$C$1:$F$1,0)</f>
        <v>1</v>
      </c>
      <c r="E72" s="0" t="n">
        <f aca="false">MATCH(Tabelle2!R68,$B$2:$B$9,0)</f>
        <v>3</v>
      </c>
      <c r="F72" s="0" t="n">
        <f aca="false">INDEX($C$2:$F$9,E72,D72)</f>
        <v>3</v>
      </c>
      <c r="H72" s="0" t="n">
        <f aca="false">MATCH(Tabelle2!O68,$H$2:$H$3,0)</f>
        <v>2</v>
      </c>
      <c r="I72" s="0" t="n">
        <f aca="false">MATCH(Tabelle2!P68,$I$1:$K$1,0)</f>
        <v>3</v>
      </c>
      <c r="J72" s="0" t="str">
        <f aca="false">INDEX($I$2:$K$3,H72,I72)</f>
        <v>flashcpumag-g</v>
      </c>
      <c r="K72" s="0" t="n">
        <f aca="false">MATCH(Tabelle2!Q68,$N$1:$X$1,0)</f>
        <v>7</v>
      </c>
      <c r="L72" s="0" t="n">
        <f aca="false">INDEX($N$2:$X$2,1,K72)</f>
        <v>6</v>
      </c>
      <c r="N72" s="5" t="str">
        <f aca="false">IF(ISNUMBER(FIND("#",Tabelle2!A92)),"###processed###",TRIM(_xlfn.CONCAT("MgntName =","""",Tabelle2!A92,"""",";",CHAR(10),"MgntCntrlType =",F72,";",CHAR(10),"PsName = ","""",Tabelle2!A92,"""",";",CHAR(10),"PsCircuitNumber = ",Tabelle2!E92,";")))</f>
        <v>MgntName ="";
MgntCntrlType =3;
PsName = "";
PsCircuitNumber = ;</v>
      </c>
    </row>
    <row r="73" customFormat="false" ht="46.25" hidden="false" customHeight="false" outlineLevel="0" collapsed="false">
      <c r="A73" s="2" t="s">
        <v>265</v>
      </c>
      <c r="B73" s="2" t="s">
        <v>265</v>
      </c>
      <c r="D73" s="0" t="n">
        <f aca="false">MATCH(Tabelle2!J60,$C$1:$F$1,0)</f>
        <v>1</v>
      </c>
      <c r="E73" s="0" t="n">
        <f aca="false">MATCH(Tabelle2!R60,$B$2:$B$9,0)</f>
        <v>2</v>
      </c>
      <c r="F73" s="0" t="n">
        <f aca="false">INDEX($C$2:$F$9,E73,D73)</f>
        <v>2</v>
      </c>
      <c r="H73" s="0" t="n">
        <f aca="false">MATCH(Tabelle2!O60,$H$2:$H$3,0)</f>
        <v>2</v>
      </c>
      <c r="I73" s="0" t="n">
        <f aca="false">MATCH(Tabelle2!P60,$I$1:$K$1,0)</f>
        <v>3</v>
      </c>
      <c r="J73" s="0" t="str">
        <f aca="false">INDEX($I$2:$K$3,H73,I73)</f>
        <v>flashcpumag-g</v>
      </c>
      <c r="K73" s="0" t="n">
        <f aca="false">MATCH(Tabelle2!Q60,$N$1:$X$1,0)</f>
        <v>8</v>
      </c>
      <c r="L73" s="0" t="n">
        <f aca="false">INDEX($N$2:$X$2,1,K73)</f>
        <v>7</v>
      </c>
      <c r="N73" s="5" t="str">
        <f aca="false">IF(ISNUMBER(FIND("#",Tabelle2!A93)),"###processed###",TRIM(_xlfn.CONCAT("MgntName =","""",Tabelle2!A93,"""",";",CHAR(10),"MgntCntrlType =",F73,";",CHAR(10),"PsName = ","""",Tabelle2!A93,"""",";",CHAR(10),"PsCircuitNumber = ",Tabelle2!E93,";")))</f>
        <v>MgntName ="";
MgntCntrlType =2;
PsName = "";
PsCircuitNumber = ;</v>
      </c>
    </row>
    <row r="74" customFormat="false" ht="46.25" hidden="false" customHeight="false" outlineLevel="0" collapsed="false">
      <c r="A74" s="2" t="s">
        <v>265</v>
      </c>
      <c r="B74" s="2" t="s">
        <v>265</v>
      </c>
      <c r="D74" s="0" t="n">
        <f aca="false">MATCH(Tabelle2!J61,$C$1:$F$1,0)</f>
        <v>1</v>
      </c>
      <c r="E74" s="0" t="n">
        <f aca="false">MATCH(Tabelle2!R61,$B$2:$B$9,0)</f>
        <v>2</v>
      </c>
      <c r="F74" s="0" t="n">
        <f aca="false">INDEX($C$2:$F$9,E74,D74)</f>
        <v>2</v>
      </c>
      <c r="H74" s="0" t="n">
        <f aca="false">MATCH(Tabelle2!O61,$H$2:$H$3,0)</f>
        <v>2</v>
      </c>
      <c r="I74" s="0" t="n">
        <f aca="false">MATCH(Tabelle2!P61,$I$1:$K$1,0)</f>
        <v>3</v>
      </c>
      <c r="J74" s="0" t="str">
        <f aca="false">INDEX($I$2:$K$3,H74,I74)</f>
        <v>flashcpumag-g</v>
      </c>
      <c r="K74" s="0" t="n">
        <f aca="false">MATCH(Tabelle2!Q61,$N$1:$X$1,0)</f>
        <v>9</v>
      </c>
      <c r="L74" s="0" t="n">
        <f aca="false">INDEX($N$2:$X$2,1,K74)</f>
        <v>8</v>
      </c>
      <c r="N74" s="5" t="str">
        <f aca="false">IF(ISNUMBER(FIND("#",Tabelle2!A94)),"###processed###",TRIM(_xlfn.CONCAT("MgntName =","""",Tabelle2!A94,"""",";",CHAR(10),"MgntCntrlType =",F74,";",CHAR(10),"PsName = ","""",Tabelle2!A94,"""",";",CHAR(10),"PsCircuitNumber = ",Tabelle2!E94,";")))</f>
        <v>MgntName ="";
MgntCntrlType =2;
PsName = "";
PsCircuitNumber = ;</v>
      </c>
    </row>
    <row r="75" customFormat="false" ht="46.25" hidden="false" customHeight="false" outlineLevel="0" collapsed="false">
      <c r="A75" s="2" t="s">
        <v>265</v>
      </c>
      <c r="B75" s="2" t="s">
        <v>265</v>
      </c>
      <c r="D75" s="0" t="n">
        <f aca="false">MATCH(Tabelle2!J62,$C$1:$F$1,0)</f>
        <v>1</v>
      </c>
      <c r="E75" s="0" t="n">
        <f aca="false">MATCH(Tabelle2!R62,$B$2:$B$9,0)</f>
        <v>1</v>
      </c>
      <c r="F75" s="0" t="n">
        <f aca="false">INDEX($C$2:$F$9,E75,D75)</f>
        <v>1</v>
      </c>
      <c r="H75" s="0" t="n">
        <f aca="false">MATCH(Tabelle2!O62,$H$2:$H$3,0)</f>
        <v>2</v>
      </c>
      <c r="I75" s="0" t="n">
        <f aca="false">MATCH(Tabelle2!P62,$I$1:$K$1,0)</f>
        <v>3</v>
      </c>
      <c r="J75" s="0" t="str">
        <f aca="false">INDEX($I$2:$K$3,H75,I75)</f>
        <v>flashcpumag-g</v>
      </c>
      <c r="K75" s="0" t="n">
        <f aca="false">MATCH(Tabelle2!Q62,$N$1:$X$1,0)</f>
        <v>11</v>
      </c>
      <c r="L75" s="0" t="n">
        <f aca="false">INDEX($N$2:$X$2,1,K75)</f>
        <v>10</v>
      </c>
      <c r="N75" s="5" t="str">
        <f aca="false">IF(ISNUMBER(FIND("#",Tabelle2!A95)),"###processed###",TRIM(_xlfn.CONCAT("MgntName =","""",Tabelle2!A95,"""",";",CHAR(10),"MgntCntrlType =",F75,";",CHAR(10),"PsName = ","""",Tabelle2!A95,"""",";",CHAR(10),"PsCircuitNumber = ",Tabelle2!E95,";")))</f>
        <v>MgntName ="";
MgntCntrlType =1;
PsName = "";
PsCircuitNumber = ;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AIEAABQSwMEFAACAAgAy2k0VLYW/3WnAAAA+QAAABIAHABDb25maWcvUGFja2FnZS54bWwgohgAKKAUAAAAAAAAAAAAAAAAAAAAAAAAAAAAhc8xDoIwGAXgq5DutKUaI+SnDOomiYmJcW1KhUYohhbL3Rw8kleQRFE3x/fyDe89bnfIhqYOrqqzujUpijBFgTKyLbQpU9S7U7hEGYedkGdRqmDExiaDLVJUOXdJCPHeYz/DbVcSRmlEjvl2LyvVCPTB+j8OtbFOGKkQh8NrDGc4nuMFYzGmowUy9ZBr8zVsnIwpkJ8SVn3t+k7xQoXrDZApAnnf4E9QSwMEFAACAAgAy2k0VA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MtpNFQOio19+QAAAGABAAATABwARm9ybXVsYXMvU2VjdGlvbjEubSCiGAAooBQAAAAAAAAAAAAAAAAAAAAAAAAAAACFT81KxDAQvhf6DkP2sgsxpIFFcclBWmVPolRPWw9pO9stpAkk0xVfzBfwxcxS0aNzmZmPme8nYkejd1AvvdjlWZ7FkwnYw4oRTWa4amVbgJKqAKlAbhlosEh5BqmeZ7QWE1LGs6h8N0/oaP0wWhSld5SWuGblbfMaMcSGerTH2FT+3Vlv+gT8CoiLgJBKyK3o4plt+KFCO04jYdCMMw6lt/PkolY3HO5d5/vRDVrJQl3zZMMT1vRhUf+N4tE7fNvwxemK7b8+TxhgwEjzkRD2aHoMlzgvpk3nT8FP6XeB43qJxuHwg99ZW3fGmhA1hTkR59no/uHefQNQSwECLQAUAAIACADLaTRUthb/dacAAAD5AAAAEgAAAAAAAAAAAAAAAAAAAAAAQ29uZmlnL1BhY2thZ2UueG1sUEsBAi0AFAACAAgAy2k0VA/K6aukAAAA6QAAABMAAAAAAAAAAAAAAAAA8wAAAFtDb250ZW50X1R5cGVzXS54bWxQSwECLQAUAAIACADLaTRUDoqNffkAAABgAQAAEwAAAAAAAAAAAAAAAADkAQAARm9ybXVsYXMvU2VjdGlvbjEubVBLBQYAAAAAAwADAMIAAAAqAw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MGwAAAAAAAGob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xJdGVtPjxJdGVtTG9jYXRpb24+PEl0ZW1UeXBlPkZvcm11bGE8L0l0ZW1UeXBlPjxJdGVtUGF0aD5TZWN0aW9uMS90dG1hZy1iMGIxJTIwMjAyMSUyMDAyJTIwMDU8L0l0ZW1QYXRoPjwvSXRlbUxvY2F0aW9uPjxTdGFibGVFbnRyaWVzPjxFbnRyeSBUeXBlPSJJc1ByaXZhdGUiIFZhbHVlPSJsMCIgLz48RW50cnkgVHlwZT0iRmlsbEVuYWJsZWQiIFZhbHVlPSJsMSIgLz48RW50cnkgVHlwZT0iRmlsbE9iamVjdFR5cGUiIFZhbHVlPSJzVGFibGUiIC8+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+PEVudHJ5IFR5cGU9IkZpbGxUYXJnZXQiIFZhbHVlPSJzdHRtYWdfYjBiMV8yMDIxXzAyXzA1IiAvPjxFbnRyeSBUeXBlPSJGaWxsZWRDb21wbGV0ZVJlc3VsdFRvV29ya3NoZWV0IiBWYWx1ZT0ibDEiIC8+PEVudHJ5IFR5cGU9IkFkZGVkVG9EYXRhTW9kZWwiIFZhbHVlPSJsMCIgLz48RW50cnkgVHlwZT0iRmlsbENvdW50IiBWYWx1ZT0ibDk1IiAvPjxFbnRyeSBUeXBlPSJGaWxsRXJyb3JDb2RlIiBWYWx1ZT0ic1Vua25vd24iIC8+PEVudHJ5IFR5cGU9IkZpbGxFcnJvckNvdW50IiBWYWx1ZT0ibDAiIC8+PEVudHJ5IFR5cGU9IkZpbGxMYXN0VXBkYXRlZCIgVmFsdWU9ImQyMDIyLTAxLTIwVDEyOjE0OjIyLjAwOTUyNjZaIiAvPjxFbnRyeSBUeXBlPSJGaWxsQ29sdW1uVHlwZXMiIFZhbHVlPSJzQmdZR0JnWUdCZ1lHQmdZR0JnWUdCZ1lHQmdZR0JnWUdCZ1lHQmc9PSIgLz48RW50cnkgVHlwZT0iRmlsbENvbHVtbk5hbWVzIiBWYWx1ZT0ic1smcXVvdDtOT0RFTkFNRSAgICZxdW90OywmcXVvdDtNS0tfTkFNRSAmcXVvdDssJnF1b3Q7TElORU5BTUUgJnF1b3Q7LCZxdW90O0JFUkVJQ0gmcXVvdDssJnF1b3Q7S1JFSVNOVU0mcXVvdDssJnF1b3Q7TUFHVFlQRSZxdW90OywmcXVvdDtNVVRURVImcXVvdDssJnF1b3Q7TE9DQVRJT04gJnF1b3Q7LCZxdW90O0RFVlRZUEUgICAgJnF1b3Q7LCZxdW90O1NVQlRZUEUmcXVvdDssJnF1b3Q7Tk9ERURDRiAgICAgICAmcXVvdDssJnF1b3Q7U0VDVElPTiZxdW90OywmcXVvdDtJTlRFUkZBQ0VUWVBFJnF1b3Q7LCZxdW90O0lGQUNFSUQmcXVvdDssJnF1b3Q7TElORU5VTSZxdW90OywmcXVvdDtOT0RFSUQmcXVvdDssJnF1b3Q7U1VCQUREUiZxdW90OywmcXVvdDtEQ0NUJnF1b3Q7LCZxdW90O01JTkRJRyZxdW90OywmcXVvdDtNQVhESUcmcXVvdDssJnF1b3Q7SFdMICZxdW90OywmcXVvdDtTVEFUJnF1b3Q7LCZxdW90O0RZTiZxdW90OywmcXVvdDtSQVRFJnF1b3Q7LCZxdW90O0NZQ0xFICAgICZxdW90OywmcXVvdDtaRiZxdW90OywmcXVvdDtDTEFTUyAgJnF1b3Q7LCZxdW90O1NFUlZFUiZxdW90O10iIC8+PEVudHJ5IFR5cGU9IkZpbGxTdGF0dXMiIFZhbHVlPSJzQ29tcGxldGUiIC8+PEVudHJ5IFR5cGU9IlJlbGF0aW9uc2hpcEluZm9Db250YWluZXIiIFZhbHVlPSJzeyZxdW90O2NvbHVtbkNvdW50JnF1b3Q7OjI4LCZxdW90O2tleUNvbHVtbk5hbWVzJnF1b3Q7OltdLCZxdW90O3F1ZXJ5UmVsYXRpb25zaGlwcyZxdW90OzpbXSwmcXVvdDtjb2x1bW5JZGVudGl0aWVzJnF1b3Q7OlsmcXVvdDtTZWN0aW9uMS90dG1hZy1iMGIxIDIwMjEgMDIgMDUvSMO2aGVyIGdlc3R1ZnRlIEhlYWRlci57Tk9ERU5BTUUgICAsMH0mcXVvdDssJnF1b3Q7U2VjdGlvbjEvdHRtYWctYjBiMSAyMDIxIDAyIDA1L0jDtmhlciBnZXN0dWZ0ZSBIZWFkZXIue01LS19OQU1FICwxfSZxdW90OywmcXVvdDtTZWN0aW9uMS90dG1hZy1iMGIxIDIwMjEgMDIgMDUvSMO2aGVyIGdlc3R1ZnRlIEhlYWRlci57TElORU5BTUUgLDJ9JnF1b3Q7LCZxdW90O1NlY3Rpb24xL3R0bWFnLWIwYjEgMjAyMSAwMiAwNS9Iw7ZoZXIgZ2VzdHVmdGUgSGVhZGVyLntCRVJFSUNILDN9JnF1b3Q7LCZxdW90O1NlY3Rpb24xL3R0bWFnLWIwYjEgMjAyMSAwMiAwNS9Iw7ZoZXIgZ2VzdHVmdGUgSGVhZGVyLntLUkVJU05VTSw0fSZxdW90OywmcXVvdDtTZWN0aW9uMS90dG1hZy1iMGIxIDIwMjEgMDIgMDUvSMO2aGVyIGdlc3R1ZnRlIEhlYWRlci57TUFHVFlQRSw1fSZxdW90OywmcXVvdDtTZWN0aW9uMS90dG1hZy1iMGIxIDIwMjEgMDIgMDUvSMO2aGVyIGdlc3R1ZnRlIEhlYWRlci57TVVUVEVSLDZ9JnF1b3Q7LCZxdW90O1NlY3Rpb24xL3R0bWFnLWIwYjEgMjAyMSAwMiAwNS9Iw7ZoZXIgZ2VzdHVmdGUgSGVhZGVyLntMT0NBVElPTiAsN30mcXVvdDssJnF1b3Q7U2VjdGlvbjEvdHRtYWctYjBiMSAyMDIxIDAyIDA1L0jDtmhlciBnZXN0dWZ0ZSBIZWFkZXIue0RFVlRZUEUgICAgLDh9JnF1b3Q7LCZxdW90O1NlY3Rpb24xL3R0bWFnLWIwYjEgMjAyMSAwMiAwNS9Iw7ZoZXIgZ2VzdHVmdGUgSGVhZGVyLntTVUJUWVBFLDl9JnF1b3Q7LCZxdW90O1NlY3Rpb24xL3R0bWFnLWIwYjEgMjAyMSAwMiAwNS9Iw7ZoZXIgZ2VzdHVmdGUgSGVhZGVyLntOT0RFRENGICAgICAgICwxMH0mcXVvdDssJnF1b3Q7U2VjdGlvbjEvdHRtYWctYjBiMSAyMDIxIDAyIDA1L0jDtmhlciBnZXN0dWZ0ZSBIZWFkZXIue1NFQ1RJT04sMTF9JnF1b3Q7LCZxdW90O1NlY3Rpb24xL3R0bWFnLWIwYjEgMjAyMSAwMiAwNS9Iw7ZoZXIgZ2VzdHVmdGUgSGVhZGVyLntJTlRFUkZBQ0VUWVBFLDEyfSZxdW90OywmcXVvdDtTZWN0aW9uMS90dG1hZy1iMGIxIDIwMjEgMDIgMDUvSMO2aGVyIGdlc3R1ZnRlIEhlYWRlci57SUZBQ0VJRCwxM30mcXVvdDssJnF1b3Q7U2VjdGlvbjEvdHRtYWctYjBiMSAyMDIxIDAyIDA1L0jDtmhlciBnZXN0dWZ0ZSBIZWFkZXIue0xJTkVOVU0sMTR9JnF1b3Q7LCZxdW90O1NlY3Rpb24xL3R0bWFnLWIwYjEgMjAyMSAwMiAwNS9Iw7ZoZXIgZ2VzdHVmdGUgSGVhZGVyLntOT0RFSUQsMTV9JnF1b3Q7LCZxdW90O1NlY3Rpb24xL3R0bWFnLWIwYjEgMjAyMSAwMiAwNS9Iw7ZoZXIgZ2VzdHVmdGUgSGVhZGVyLntTVUJBRERSLDE2fSZxdW90OywmcXVvdDtTZWN0aW9uMS90dG1hZy1iMGIxIDIwMjEgMDIgMDUvSMO2aGVyIGdlc3R1ZnRlIEhlYWRlci57RENDVCwxN30mcXVvdDssJnF1b3Q7U2VjdGlvbjEvdHRtYWctYjBiMSAyMDIxIDAyIDA1L0jDtmhlciBnZXN0dWZ0ZSBIZWFkZXIue01JTkRJRywxOH0mcXVvdDssJnF1b3Q7U2VjdGlvbjEvdHRtYWctYjBiMSAyMDIxIDAyIDA1L0jDtmhlciBnZXN0dWZ0ZSBIZWFkZXIue01BWERJRywxOX0mcXVvdDssJnF1b3Q7U2VjdGlvbjEvdHRtYWctYjBiMSAyMDIxIDAyIDA1L0jDtmhlciBnZXN0dWZ0ZSBIZWFkZXIue0hXTCAsMjB9JnF1b3Q7LCZxdW90O1NlY3Rpb24xL3R0bWFnLWIwYjEgMjAyMSAwMiAwNS9Iw7ZoZXIgZ2VzdHVmdGUgSGVhZGVyLntTVEFULDIxfSZxdW90OywmcXVvdDtTZWN0aW9uMS90dG1hZy1iMGIxIDIwMjEgMDIgMDUvSMO2aGVyIGdlc3R1ZnRlIEhlYWRlci57RFlOLDIyfSZxdW90OywmcXVvdDtTZWN0aW9uMS90dG1hZy1iMGIxIDIwMjEgMDIgMDUvSMO2aGVyIGdlc3R1ZnRlIEhlYWRlci57UkFURSwyM30mcXVvdDssJnF1b3Q7U2VjdGlvbjEvdHRtYWctYjBiMSAyMDIxIDAyIDA1L0jDtmhlciBnZXN0dWZ0ZSBIZWFkZXIue0NZQ0xFICAgICwyNH0mcXVvdDssJnF1b3Q7U2VjdGlvbjEvdHRtYWctYjBiMSAyMDIxIDAyIDA1L0jDtmhlciBnZXN0dWZ0ZSBIZWFkZXIue1pGLDI1fSZxdW90OywmcXVvdDtTZWN0aW9uMS90dG1hZy1iMGIxIDIwMjEgMDIgMDUvSMO2aGVyIGdlc3R1ZnRlIEhlYWRlci57Q0xBU1MgICwyNn0mcXVvdDssJnF1b3Q7U2VjdGlvbjEvdHRtYWctYjBiMSAyMDIxIDAyIDA1L0jDtmhlciBnZXN0dWZ0ZSBIZWFkZXIue1NFUlZFUiwyN30mcXVvdDtdLCZxdW90O0NvbHVtbkNvdW50JnF1b3Q7OjI4LCZxdW90O0tleUNvbHVtbk5hbWVzJnF1b3Q7OltdLCZxdW90O0NvbHVtbklkZW50aXRpZXMmcXVvdDs6WyZxdW90O1NlY3Rpb24xL3R0bWFnLWIwYjEgMjAyMSAwMiAwNS9Iw7ZoZXIgZ2VzdHVmdGUgSGVhZGVyLntOT0RFTkFNRSAgICwwfSZxdW90OywmcXVvdDtTZWN0aW9uMS90dG1hZy1iMGIxIDIwMjEgMDIgMDUvSMO2aGVyIGdlc3R1ZnRlIEhlYWRlci57TUtLX05BTUUgLDF9JnF1b3Q7LCZxdW90O1NlY3Rpb24xL3R0bWFnLWIwYjEgMjAyMSAwMiAwNS9Iw7ZoZXIgZ2VzdHVmdGUgSGVhZGVyLntMSU5FTkFNRSAsMn0mcXVvdDssJnF1b3Q7U2VjdGlvbjEvdHRtYWctYjBiMSAyMDIxIDAyIDA1L0jDtmhlciBnZXN0dWZ0ZSBIZWFkZXIue0JFUkVJQ0gsM30mcXVvdDssJnF1b3Q7U2VjdGlvbjEvdHRtYWctYjBiMSAyMDIxIDAyIDA1L0jDtmhlciBnZXN0dWZ0ZSBIZWFkZXIue0tSRUlTTlVNLDR9JnF1b3Q7LCZxdW90O1NlY3Rpb24xL3R0bWFnLWIwYjEgMjAyMSAwMiAwNS9Iw7ZoZXIgZ2VzdHVmdGUgSGVhZGVyLntNQUdUWVBFLDV9JnF1b3Q7LCZxdW90O1NlY3Rpb24xL3R0bWFnLWIwYjEgMjAyMSAwMiAwNS9Iw7ZoZXIgZ2VzdHVmdGUgSGVhZGVyLntNVVRURVIsNn0mcXVvdDssJnF1b3Q7U2VjdGlvbjEvdHRtYWctYjBiMSAyMDIxIDAyIDA1L0jDtmhlciBnZXN0dWZ0ZSBIZWFkZXIue0xPQ0FUSU9OICw3fSZxdW90OywmcXVvdDtTZWN0aW9uMS90dG1hZy1iMGIxIDIwMjEgMDIgMDUvSMO2aGVyIGdlc3R1ZnRlIEhlYWRlci57REVWVFlQRSAgICAsOH0mcXVvdDssJnF1b3Q7U2VjdGlvbjEvdHRtYWctYjBiMSAyMDIxIDAyIDA1L0jDtmhlciBnZXN0dWZ0ZSBIZWFkZXIue1NVQlRZUEUsOX0mcXVvdDssJnF1b3Q7U2VjdGlvbjEvdHRtYWctYjBiMSAyMDIxIDAyIDA1L0jDtmhlciBnZXN0dWZ0ZSBIZWFkZXIue05PREVEQ0YgICAgICAgLDEwfSZxdW90OywmcXVvdDtTZWN0aW9uMS90dG1hZy1iMGIxIDIwMjEgMDIgMDUvSMO2aGVyIGdlc3R1ZnRlIEhlYWRlci57U0VDVElPTiwxMX0mcXVvdDssJnF1b3Q7U2VjdGlvbjEvdHRtYWctYjBiMSAyMDIxIDAyIDA1L0jDtmhlciBnZXN0dWZ0ZSBIZWFkZXIue0lOVEVSRkFDRVRZUEUsMTJ9JnF1b3Q7LCZxdW90O1NlY3Rpb24xL3R0bWFnLWIwYjEgMjAyMSAwMiAwNS9Iw7ZoZXIgZ2VzdHVmdGUgSGVhZGVyLntJRkFDRUlELDEzfSZxdW90OywmcXVvdDtTZWN0aW9uMS90dG1hZy1iMGIxIDIwMjEgMDIgMDUvSMO2aGVyIGdlc3R1ZnRlIEhlYWRlci57TElORU5VTSwxNH0mcXVvdDssJnF1b3Q7U2VjdGlvbjEvdHRtYWctYjBiMSAyMDIxIDAyIDA1L0jDtmhlciBnZXN0dWZ0ZSBIZWFkZXIue05PREVJRCwxNX0mcXVvdDssJnF1b3Q7U2VjdGlvbjEvdHRtYWctYjBiMSAyMDIxIDAyIDA1L0jDtmhlciBnZXN0dWZ0ZSBIZWFkZXIue1NVQkFERFIsMTZ9JnF1b3Q7LCZxdW90O1NlY3Rpb24xL3R0bWFnLWIwYjEgMjAyMSAwMiAwNS9Iw7ZoZXIgZ2VzdHVmdGUgSGVhZGVyLntEQ0NULDE3fSZxdW90OywmcXVvdDtTZWN0aW9uMS90dG1hZy1iMGIxIDIwMjEgMDIgMDUvSMO2aGVyIGdlc3R1ZnRlIEhlYWRlci57TUlORElHLDE4fSZxdW90OywmcXVvdDtTZWN0aW9uMS90dG1hZy1iMGIxIDIwMjEgMDIgMDUvSMO2aGVyIGdlc3R1ZnRlIEhlYWRlci57TUFYRElHLDE5fSZxdW90OywmcXVvdDtTZWN0aW9uMS90dG1hZy1iMGIxIDIwMjEgMDIgMDUvSMO2aGVyIGdlc3R1ZnRlIEhlYWRlci57SFdMICwyMH0mcXVvdDssJnF1b3Q7U2VjdGlvbjEvdHRtYWctYjBiMSAyMDIxIDAyIDA1L0jDtmhlciBnZXN0dWZ0ZSBIZWFkZXIue1NUQVQsMjF9JnF1b3Q7LCZxdW90O1NlY3Rpb24xL3R0bWFnLWIwYjEgMjAyMSAwMiAwNS9Iw7ZoZXIgZ2VzdHVmdGUgSGVhZGVyLntEWU4sMjJ9JnF1b3Q7LCZxdW90O1NlY3Rpb24xL3R0bWFnLWIwYjEgMjAyMSAwMiAwNS9Iw7ZoZXIgZ2VzdHVmdGUgSGVhZGVyLntSQVRFLDIzfSZxdW90OywmcXVvdDtTZWN0aW9uMS90dG1hZy1iMGIxIDIwMjEgMDIgMDUvSMO2aGVyIGdlc3R1ZnRlIEhlYWRlci57Q1lDTEUgICAgLDI0fSZxdW90OywmcXVvdDtTZWN0aW9uMS90dG1hZy1iMGIxIDIwMjEgMDIgMDUvSMO2aGVyIGdlc3R1ZnRlIEhlYWRlci57WkYsMjV9JnF1b3Q7LCZxdW90O1NlY3Rpb24xL3R0bWFnLWIwYjEgMjAyMSAwMiAwNS9Iw7ZoZXIgZ2VzdHVmdGUgSGVhZGVyLntDTEFTUyAgLDI2fSZxdW90OywmcXVvdDtTZWN0aW9uMS90dG1hZy1iMGIxIDIwMjEgMDIgMDUvSMO2aGVyIGdlc3R1ZnRlIEhlYWRlci57U0VSVkVSLDI3fSZxdW90O10sJnF1b3Q7UmVsYXRpb25zaGlwSW5mbyZxdW90OzpbXX0iIC8+PC9TdGFibGVFbnRyaWVzPjwvSXRlbT48SXRlbT48SXRlbUxvY2F0aW9uPjxJdGVtVHlwZT5Gb3JtdWxhPC9JdGVtVHlwZT48SXRlbVBhdGg+U2VjdGlvbjEvdHRtYWctYjBiMSUyMDIwMjElMjAwMiUyMDA1L1F1ZWxsZTwvSXRlbVBhdGg+PC9JdGVtTG9jYXRpb24+PFN0YWJsZUVudHJpZXMgLz48L0l0ZW0+PEl0ZW0+PEl0ZW1Mb2NhdGlvbj48SXRlbVR5cGU+Rm9ybXVsYTwvSXRlbVR5cGU+PEl0ZW1QYXRoPlNlY3Rpb24xL3R0bWFnLWIwYjElMjAyMDIxJTIwMDIlMjAwNS9IJUMzJUI2aGVyJTIwZ2VzdHVmdGUlMjBIZWFkZXI8L0l0ZW1QYXRoPjwvSXRlbUxvY2F0aW9uPjxTdGFibGVFbnRyaWVzIC8+PC9JdGVtPjwvSXRlbXM+PC9Mb2NhbFBhY2thZ2VNZXRhZGF0YUZpbGU+FgAAAFBLBQYAAAAAAAAAAAAAAAAAAAAAAADaAAAAAQAAANCMnd8BFdERjHoAwE/Cl+sBAAAAyH48ncOQikux+dCUnshghQAAAAACAAAAAAADZgAAwAAAABAAAABEywNSq6fnh0ZOBrb6tSRaAAAAAASAAACgAAAAEAAAAHlCrhnTDKylbjVkCJHeAaJQAAAAbeXCY8MS5thKoR/uj7QbUk63pGRxS+bOlFzxAnr4pt50kGZgugw4Vz6k9KneziyUzETAmtw69xPzJ/CjTRytv8OeXm5djAiejUSQOMHMYlEUAAAANjLwWXMB5FYov9Y2WsbnKiYvolI=</DataMashup>
</file>

<file path=customXml/itemProps1.xml><?xml version="1.0" encoding="utf-8"?>
<ds:datastoreItem xmlns:ds="http://schemas.openxmlformats.org/officeDocument/2006/customXml" ds:itemID="{3BF8FC91-7026-415D-9261-280D0A9F85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LibreOffice/7.0.5.2$Windows_X86_64 LibreOffice_project/64390860c6cd0aca4beafafcfd84613dd9dfb63a</Application>
  <AppVersion>15.0000</AppVersion>
  <Company>DESY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2022-01-20T11:59:19Z</dcterms:created>
  <dc:creator>Delfs, Thomas</dc:creator>
  <dc:description/>
  <dc:language>de-DE</dc:language>
  <cp:lastModifiedBy/>
  <dcterms:modified xsi:type="dcterms:W3CDTF">2022-01-31T16:26:59Z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