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8772"/>
  </bookViews>
  <sheets>
    <sheet name="Inputs" sheetId="1" r:id="rId1"/>
  </sheets>
  <externalReferences>
    <externalReference r:id="rId2"/>
    <externalReference r:id="rId3"/>
    <externalReference r:id="rId4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44525"/>
</workbook>
</file>

<file path=xl/comments1.xml><?xml version="1.0" encoding="utf-8"?>
<comments xmlns="http://schemas.openxmlformats.org/spreadsheetml/2006/main">
  <authors>
    <author/>
    <author>whole</author>
  </authors>
  <commentList>
    <comment ref="H22" authorId="0">
      <text>
        <r>
          <rPr>
            <sz val="10"/>
            <rFont val="SimSun"/>
            <charset val="134"/>
          </rPr>
          <t>======
ID#AAAA7dhmzyQ
Wennan Long    (2023-10-15 21:24:15)
production rate in year 1999</t>
        </r>
      </text>
    </comment>
    <comment ref="I22" authorId="0">
      <text>
        <r>
          <rPr>
            <sz val="10"/>
            <rFont val="SimSun"/>
            <charset val="134"/>
          </rPr>
          <t>======
ID#AAAA7dhmzyU
Wennan Long    (2023-10-15 21:24:27)
production rate in year 2000</t>
        </r>
      </text>
    </comment>
    <comment ref="J22" authorId="0">
      <text>
        <r>
          <rPr>
            <sz val="10"/>
            <rFont val="SimSun"/>
            <charset val="134"/>
          </rPr>
          <t>======
ID#AAAA7dhmzyY
Wennan Long    (2023-10-15 21:24:37)
prod rate in year 2001</t>
        </r>
      </text>
    </comment>
    <comment ref="H30" authorId="0">
      <text>
        <r>
          <rPr>
            <sz val="10"/>
            <rFont val="SimSun"/>
            <charset val="134"/>
          </rPr>
          <t>======
ID#AAAA7dhmzyM
Wennan Long    (2023-10-15 21:14:52)
gas-oil ratio (GOR) rose rapidly as reservoir pressure declined
from initial level of 9300 KPa to 5500 KPa.</t>
        </r>
      </text>
    </comment>
    <comment ref="H32" authorId="1">
      <text>
        <r>
          <rPr>
            <b/>
            <sz val="9"/>
            <rFont val="Times New Roman"/>
            <charset val="0"/>
          </rPr>
          <t>whole:</t>
        </r>
        <r>
          <rPr>
            <sz val="9"/>
            <rFont val="Times New Roman"/>
            <charset val="0"/>
          </rPr>
          <t xml:space="preserve">
Added by Anjing</t>
        </r>
      </text>
    </comment>
  </commentList>
</comments>
</file>

<file path=xl/sharedStrings.xml><?xml version="1.0" encoding="utf-8"?>
<sst xmlns="http://schemas.openxmlformats.org/spreadsheetml/2006/main" count="659" uniqueCount="616">
  <si>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</si>
  <si>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</si>
  <si>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</si>
  <si>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</si>
  <si>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</si>
  <si>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</si>
  <si>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</si>
  <si>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</si>
  <si>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</si>
  <si>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</si>
  <si>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</si>
  <si>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</si>
  <si>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</si>
  <si>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</si>
  <si>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</si>
  <si>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</si>
  <si>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</si>
  <si>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</si>
  <si>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</si>
  <si>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</si>
  <si>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</si>
  <si>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</si>
  <si>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</si>
  <si>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</si>
  <si>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</si>
  <si>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</si>
  <si>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</si>
  <si>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</si>
  <si>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</si>
  <si>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</si>
  <si>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</si>
  <si>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</si>
  <si>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</si>
  <si>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</si>
  <si>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Field 15</t>
  </si>
  <si>
    <t>Field 16</t>
  </si>
  <si>
    <t>Field 17</t>
  </si>
  <si>
    <t>Field 18</t>
  </si>
  <si>
    <t>Field 19</t>
  </si>
  <si>
    <t>Field 20</t>
  </si>
  <si>
    <t>Field 21</t>
  </si>
  <si>
    <t>Field 22</t>
  </si>
  <si>
    <t>Field 23</t>
  </si>
  <si>
    <t>Field 24</t>
  </si>
  <si>
    <t>Field 25</t>
  </si>
  <si>
    <t>Field 26</t>
  </si>
  <si>
    <t>Field 27</t>
  </si>
  <si>
    <t>Field 28</t>
  </si>
  <si>
    <t>Field 29</t>
  </si>
  <si>
    <t>Field 30</t>
  </si>
  <si>
    <t>Field 31</t>
  </si>
  <si>
    <t>Field 32</t>
  </si>
  <si>
    <t>Field 33</t>
  </si>
  <si>
    <t>Field 34</t>
  </si>
  <si>
    <t>Field 35</t>
  </si>
  <si>
    <t>Field 36</t>
  </si>
  <si>
    <t>Field 37</t>
  </si>
  <si>
    <t>Field 38</t>
  </si>
  <si>
    <t>Field 39</t>
  </si>
  <si>
    <t>Field 40</t>
  </si>
  <si>
    <t>Field 41</t>
  </si>
  <si>
    <t>Field 42</t>
  </si>
  <si>
    <t>Field 43</t>
  </si>
  <si>
    <t>Field 44</t>
  </si>
  <si>
    <t>Field 45</t>
  </si>
  <si>
    <t>Field 46</t>
  </si>
  <si>
    <t>Field 47</t>
  </si>
  <si>
    <t>Field 48</t>
  </si>
  <si>
    <t>Field 49</t>
  </si>
  <si>
    <t>Field 50</t>
  </si>
  <si>
    <t>Field 51</t>
  </si>
  <si>
    <t>Field 52</t>
  </si>
  <si>
    <t>Field 53</t>
  </si>
  <si>
    <t>Field 54</t>
  </si>
  <si>
    <t>Field 55</t>
  </si>
  <si>
    <t>Field 56</t>
  </si>
  <si>
    <t>Field 57</t>
  </si>
  <si>
    <t>Field 58</t>
  </si>
  <si>
    <t>Field 59</t>
  </si>
  <si>
    <t>Field 60</t>
  </si>
  <si>
    <t>Field 61</t>
  </si>
  <si>
    <t>Field 62</t>
  </si>
  <si>
    <t>Field 63</t>
  </si>
  <si>
    <t>Field 64</t>
  </si>
  <si>
    <t>Field 65</t>
  </si>
  <si>
    <t>Field 66</t>
  </si>
  <si>
    <t>Field 67</t>
  </si>
  <si>
    <t>Field 68</t>
  </si>
  <si>
    <t>Field 69</t>
  </si>
  <si>
    <t>Field 70</t>
  </si>
  <si>
    <t>Field 71</t>
  </si>
  <si>
    <t>Field 72</t>
  </si>
  <si>
    <t>Field 73</t>
  </si>
  <si>
    <t>Field 74</t>
  </si>
  <si>
    <t>Field 75</t>
  </si>
  <si>
    <t>Field 76</t>
  </si>
  <si>
    <t>Field 77</t>
  </si>
  <si>
    <t>Field 78</t>
  </si>
  <si>
    <t>Field 79</t>
  </si>
  <si>
    <t>Field 80</t>
  </si>
  <si>
    <t>Field 81</t>
  </si>
  <si>
    <t>Field 82</t>
  </si>
  <si>
    <t>Field 83</t>
  </si>
  <si>
    <t>Field 84</t>
  </si>
  <si>
    <t>Field 85</t>
  </si>
  <si>
    <t>Field 86</t>
  </si>
  <si>
    <t>Field 87</t>
  </si>
  <si>
    <t>Field 88</t>
  </si>
  <si>
    <t>Field 89</t>
  </si>
  <si>
    <t>Field 90</t>
  </si>
  <si>
    <t>Field 91</t>
  </si>
  <si>
    <t>Field 92</t>
  </si>
  <si>
    <t>Field 93</t>
  </si>
  <si>
    <t>Field 94</t>
  </si>
  <si>
    <t>Field 95</t>
  </si>
  <si>
    <t>Field 96</t>
  </si>
  <si>
    <t>Field 97</t>
  </si>
  <si>
    <t>Field 98</t>
  </si>
  <si>
    <t>Field 99</t>
  </si>
  <si>
    <t>Field 100</t>
  </si>
  <si>
    <t>Field 101</t>
  </si>
  <si>
    <t>Field 102</t>
  </si>
  <si>
    <t>Field 103</t>
  </si>
  <si>
    <t>Field 104</t>
  </si>
  <si>
    <t>Field 105</t>
  </si>
  <si>
    <t>Field 106</t>
  </si>
  <si>
    <t>Field 107</t>
  </si>
  <si>
    <t>Field 108</t>
  </si>
  <si>
    <t>Field 109</t>
  </si>
  <si>
    <t>Field 110</t>
  </si>
  <si>
    <t>Field 111</t>
  </si>
  <si>
    <t>Field 112</t>
  </si>
  <si>
    <t>Field 113</t>
  </si>
  <si>
    <t>Field 114</t>
  </si>
  <si>
    <t>Field 115</t>
  </si>
  <si>
    <t>Field 116</t>
  </si>
  <si>
    <t>Field 117</t>
  </si>
  <si>
    <t>Field 118</t>
  </si>
  <si>
    <t>Field 119</t>
  </si>
  <si>
    <t>Field 120</t>
  </si>
  <si>
    <t>Field 121</t>
  </si>
  <si>
    <t>Field 122</t>
  </si>
  <si>
    <t>Field 123</t>
  </si>
  <si>
    <t>Field 124</t>
  </si>
  <si>
    <t>Field 125</t>
  </si>
  <si>
    <t>Field 126</t>
  </si>
  <si>
    <t>Field 127</t>
  </si>
  <si>
    <t>Field 128</t>
  </si>
  <si>
    <t>Field 129</t>
  </si>
  <si>
    <t>Field 130</t>
  </si>
  <si>
    <t>Field 131</t>
  </si>
  <si>
    <t>Field 132</t>
  </si>
  <si>
    <t>Field 133</t>
  </si>
  <si>
    <t>Field 134</t>
  </si>
  <si>
    <t>Field 135</t>
  </si>
  <si>
    <t>Field 136</t>
  </si>
  <si>
    <t>Field 137</t>
  </si>
  <si>
    <t>Field 138</t>
  </si>
  <si>
    <t>Field 139</t>
  </si>
  <si>
    <t>Field 140</t>
  </si>
  <si>
    <t>Field 141</t>
  </si>
  <si>
    <t>Field 142</t>
  </si>
  <si>
    <t>Field 143</t>
  </si>
  <si>
    <t>Field 144</t>
  </si>
  <si>
    <t>Field 145</t>
  </si>
  <si>
    <t>Field 146</t>
  </si>
  <si>
    <t>Field 147</t>
  </si>
  <si>
    <t>Field 148</t>
  </si>
  <si>
    <t>Field 149</t>
  </si>
  <si>
    <t>Field 150</t>
  </si>
  <si>
    <t>Field 151</t>
  </si>
  <si>
    <t>Field 152</t>
  </si>
  <si>
    <t>Field 153</t>
  </si>
  <si>
    <t>Field 154</t>
  </si>
  <si>
    <t>Field 155</t>
  </si>
  <si>
    <t>Field 156</t>
  </si>
  <si>
    <t>Field 157</t>
  </si>
  <si>
    <t>Field 158</t>
  </si>
  <si>
    <t>Field 159</t>
  </si>
  <si>
    <t>Field 160</t>
  </si>
  <si>
    <t>Field 161</t>
  </si>
  <si>
    <t>Field 162</t>
  </si>
  <si>
    <t>Field 163</t>
  </si>
  <si>
    <t>Field 164</t>
  </si>
  <si>
    <t>Field 165</t>
  </si>
  <si>
    <t>Field 166</t>
  </si>
  <si>
    <t>Field 167</t>
  </si>
  <si>
    <t>Field 168</t>
  </si>
  <si>
    <t>Field 169</t>
  </si>
  <si>
    <t>Field 170</t>
  </si>
  <si>
    <t>Field 171</t>
  </si>
  <si>
    <t>Field 172</t>
  </si>
  <si>
    <t>Field 173</t>
  </si>
  <si>
    <t>Field 174</t>
  </si>
  <si>
    <t>Field 175</t>
  </si>
  <si>
    <t>Field 176</t>
  </si>
  <si>
    <t>Field 177</t>
  </si>
  <si>
    <t>Field 178</t>
  </si>
  <si>
    <t>Field 179</t>
  </si>
  <si>
    <t>Field 180</t>
  </si>
  <si>
    <t>Field 181</t>
  </si>
  <si>
    <t>Field 182</t>
  </si>
  <si>
    <t>Field 183</t>
  </si>
  <si>
    <t>Field 184</t>
  </si>
  <si>
    <t>Field 185</t>
  </si>
  <si>
    <t>Field 186</t>
  </si>
  <si>
    <t>Field 187</t>
  </si>
  <si>
    <t>Field 188</t>
  </si>
  <si>
    <t>Field 189</t>
  </si>
  <si>
    <t>Field 190</t>
  </si>
  <si>
    <t>Field 191</t>
  </si>
  <si>
    <t>Field 192</t>
  </si>
  <si>
    <t>Field 193</t>
  </si>
  <si>
    <t>Field 194</t>
  </si>
  <si>
    <t>Field 195</t>
  </si>
  <si>
    <t>Field 196</t>
  </si>
  <si>
    <t>Field 197</t>
  </si>
  <si>
    <t>Field 198</t>
  </si>
  <si>
    <t>Field 199</t>
  </si>
  <si>
    <t>Field 200</t>
  </si>
  <si>
    <t>Field 201</t>
  </si>
  <si>
    <t>Field 202</t>
  </si>
  <si>
    <t>Field 203</t>
  </si>
  <si>
    <t>Field 204</t>
  </si>
  <si>
    <t>Field 205</t>
  </si>
  <si>
    <t>Field 206</t>
  </si>
  <si>
    <t>Field 207</t>
  </si>
  <si>
    <t>Field 208</t>
  </si>
  <si>
    <t>Field 209</t>
  </si>
  <si>
    <t>Field 210</t>
  </si>
  <si>
    <t>Field 211</t>
  </si>
  <si>
    <t>Field 212</t>
  </si>
  <si>
    <t>Field 213</t>
  </si>
  <si>
    <t>Field 214</t>
  </si>
  <si>
    <t>Field 215</t>
  </si>
  <si>
    <t>Field 216</t>
  </si>
  <si>
    <t>Field 217</t>
  </si>
  <si>
    <t>Field 218</t>
  </si>
  <si>
    <t>Field 219</t>
  </si>
  <si>
    <t>Field 220</t>
  </si>
  <si>
    <t>Field 221</t>
  </si>
  <si>
    <t>Field 222</t>
  </si>
  <si>
    <t>Field 223</t>
  </si>
  <si>
    <t>Field 224</t>
  </si>
  <si>
    <t>Field 225</t>
  </si>
  <si>
    <t>Field 226</t>
  </si>
  <si>
    <t>Field 227</t>
  </si>
  <si>
    <t>Field 228</t>
  </si>
  <si>
    <t>Field 229</t>
  </si>
  <si>
    <t>Field 230</t>
  </si>
  <si>
    <t>Field 231</t>
  </si>
  <si>
    <t>Field 232</t>
  </si>
  <si>
    <t>Field 233</t>
  </si>
  <si>
    <t>Field 234</t>
  </si>
  <si>
    <t>Field 235</t>
  </si>
  <si>
    <t>Field 236</t>
  </si>
  <si>
    <t>Field 237</t>
  </si>
  <si>
    <t>Field 238</t>
  </si>
  <si>
    <t>Field 239</t>
  </si>
  <si>
    <t>Field 240</t>
  </si>
  <si>
    <t>Field 241</t>
  </si>
  <si>
    <t>Field 242</t>
  </si>
  <si>
    <t>Field 243</t>
  </si>
  <si>
    <t>Field 244</t>
  </si>
  <si>
    <t>Field 245</t>
  </si>
  <si>
    <t>Field 246</t>
  </si>
  <si>
    <t>Field 247</t>
  </si>
  <si>
    <t>Field 248</t>
  </si>
  <si>
    <t>Field 249</t>
  </si>
  <si>
    <t>Field 250</t>
  </si>
  <si>
    <t>Field 251</t>
  </si>
  <si>
    <t>Field 252</t>
  </si>
  <si>
    <t>Field 253</t>
  </si>
  <si>
    <t>Field 254</t>
  </si>
  <si>
    <t>Field 255</t>
  </si>
  <si>
    <t>Field 256</t>
  </si>
  <si>
    <t>Field 257</t>
  </si>
  <si>
    <t>Field 258</t>
  </si>
  <si>
    <t>Field 259</t>
  </si>
  <si>
    <t>Field 260</t>
  </si>
  <si>
    <t>Field 261</t>
  </si>
  <si>
    <t>Field 262</t>
  </si>
  <si>
    <t>Field 263</t>
  </si>
  <si>
    <t>Field 264</t>
  </si>
  <si>
    <t>Field 265</t>
  </si>
  <si>
    <t>Field 266</t>
  </si>
  <si>
    <t>Field 267</t>
  </si>
  <si>
    <t>Field 268</t>
  </si>
  <si>
    <t>Field 269</t>
  </si>
  <si>
    <t>Field 270</t>
  </si>
  <si>
    <t>Field 271</t>
  </si>
  <si>
    <t>Field 272</t>
  </si>
  <si>
    <t>Field 273</t>
  </si>
  <si>
    <t>Field 274</t>
  </si>
  <si>
    <t>Field 275</t>
  </si>
  <si>
    <t>Field 276</t>
  </si>
  <si>
    <t>Field 277</t>
  </si>
  <si>
    <t>Field 278</t>
  </si>
  <si>
    <t>Field 279</t>
  </si>
  <si>
    <t>Field 280</t>
  </si>
  <si>
    <t>Field 281</t>
  </si>
  <si>
    <t>Field 282</t>
  </si>
  <si>
    <t>Field 283</t>
  </si>
  <si>
    <t>Field 284</t>
  </si>
  <si>
    <t>Field 285</t>
  </si>
  <si>
    <t>Field 286</t>
  </si>
  <si>
    <t>Field 287</t>
  </si>
  <si>
    <t>Field 288</t>
  </si>
  <si>
    <t>Field 289</t>
  </si>
  <si>
    <t>Field 290</t>
  </si>
  <si>
    <t>Field 291</t>
  </si>
  <si>
    <t>Field 292</t>
  </si>
  <si>
    <t>Field 293</t>
  </si>
  <si>
    <t>Field 294</t>
  </si>
  <si>
    <t>Field 295</t>
  </si>
  <si>
    <t>Field 296</t>
  </si>
  <si>
    <t>Field 297</t>
  </si>
  <si>
    <t>Field 298</t>
  </si>
  <si>
    <t>Field 299</t>
  </si>
  <si>
    <t>Field 300</t>
  </si>
  <si>
    <t>Field 301</t>
  </si>
  <si>
    <t>Field 302</t>
  </si>
  <si>
    <t>Field 303</t>
  </si>
  <si>
    <t>Field 304</t>
  </si>
  <si>
    <t>Field 305</t>
  </si>
  <si>
    <t>Field 306</t>
  </si>
  <si>
    <t>Field 307</t>
  </si>
  <si>
    <t>Field 308</t>
  </si>
  <si>
    <t>Field 309</t>
  </si>
  <si>
    <t>Field 310</t>
  </si>
  <si>
    <t>Field 311</t>
  </si>
  <si>
    <t>Field 312</t>
  </si>
  <si>
    <t>Field 313</t>
  </si>
  <si>
    <t>Field 314</t>
  </si>
  <si>
    <t>Field 315</t>
  </si>
  <si>
    <t>Field 316</t>
  </si>
  <si>
    <t>Field 317</t>
  </si>
  <si>
    <t>Field 318</t>
  </si>
  <si>
    <t>Field 319</t>
  </si>
  <si>
    <t>Field 320</t>
  </si>
  <si>
    <t>Field 321</t>
  </si>
  <si>
    <t>Field 322</t>
  </si>
  <si>
    <t>Field 323</t>
  </si>
  <si>
    <t>Field 324</t>
  </si>
  <si>
    <t>Field 325</t>
  </si>
  <si>
    <t>Field 326</t>
  </si>
  <si>
    <t>Field 327</t>
  </si>
  <si>
    <t>Field 328</t>
  </si>
  <si>
    <t>Field 329</t>
  </si>
  <si>
    <t>Field 330</t>
  </si>
  <si>
    <t>Field 331</t>
  </si>
  <si>
    <t>Field 332</t>
  </si>
  <si>
    <t>Field 333</t>
  </si>
  <si>
    <t>Field 334</t>
  </si>
  <si>
    <t>Field 335</t>
  </si>
  <si>
    <t>Field 336</t>
  </si>
  <si>
    <t>Field 337</t>
  </si>
  <si>
    <t>Field 338</t>
  </si>
  <si>
    <t>Field 339</t>
  </si>
  <si>
    <t>Field 340</t>
  </si>
  <si>
    <t>Field 341</t>
  </si>
  <si>
    <t>Field 342</t>
  </si>
  <si>
    <t>Field 343</t>
  </si>
  <si>
    <t>Field 344</t>
  </si>
  <si>
    <t>Field 345</t>
  </si>
  <si>
    <t>Field 346</t>
  </si>
  <si>
    <t>Field 347</t>
  </si>
  <si>
    <t>Field 348</t>
  </si>
  <si>
    <t>Field 349</t>
  </si>
  <si>
    <t>Field 350</t>
  </si>
  <si>
    <t>Field 351</t>
  </si>
  <si>
    <t>Field 352</t>
  </si>
  <si>
    <t>Field 353</t>
  </si>
  <si>
    <t>Field 354</t>
  </si>
  <si>
    <t>Field 355</t>
  </si>
  <si>
    <t>Field 356</t>
  </si>
  <si>
    <t>Field 357</t>
  </si>
  <si>
    <t>Field 358</t>
  </si>
  <si>
    <t>Field 359</t>
  </si>
  <si>
    <t>Field 360</t>
  </si>
  <si>
    <t>Field 361</t>
  </si>
  <si>
    <t>Field 362</t>
  </si>
  <si>
    <t>Field 363</t>
  </si>
  <si>
    <t>Field 364</t>
  </si>
  <si>
    <t>Field 365</t>
  </si>
  <si>
    <t>Field 366</t>
  </si>
  <si>
    <t>Field 367</t>
  </si>
  <si>
    <t>Field 368</t>
  </si>
  <si>
    <t>Field 369</t>
  </si>
  <si>
    <t>Field 370</t>
  </si>
  <si>
    <t>Field 371</t>
  </si>
  <si>
    <t>Field 372</t>
  </si>
  <si>
    <t>Field 373</t>
  </si>
  <si>
    <t>Field 374</t>
  </si>
  <si>
    <t>Field 375</t>
  </si>
  <si>
    <t>Field 376</t>
  </si>
  <si>
    <t>Field 377</t>
  </si>
  <si>
    <t>Field 378</t>
  </si>
  <si>
    <t>Field 379</t>
  </si>
  <si>
    <t>Field 380</t>
  </si>
  <si>
    <t>Field 381</t>
  </si>
  <si>
    <t>Field 382</t>
  </si>
  <si>
    <t>Field 383</t>
  </si>
  <si>
    <t>Field 384</t>
  </si>
  <si>
    <t>Field 385</t>
  </si>
  <si>
    <t>Field 386</t>
  </si>
  <si>
    <t>Field 387</t>
  </si>
  <si>
    <t>Field 388</t>
  </si>
  <si>
    <t>Field 389</t>
  </si>
  <si>
    <t>Field 390</t>
  </si>
  <si>
    <t>Field 391</t>
  </si>
  <si>
    <t>Field 392</t>
  </si>
  <si>
    <t>Field 393</t>
  </si>
  <si>
    <t>Field 394</t>
  </si>
  <si>
    <t>Field 395</t>
  </si>
  <si>
    <t>Field 396</t>
  </si>
  <si>
    <t>Field 397</t>
  </si>
  <si>
    <t>Field 398</t>
  </si>
  <si>
    <t>Field 399</t>
  </si>
  <si>
    <t>Field 400</t>
  </si>
  <si>
    <t>Field 401</t>
  </si>
  <si>
    <t>Field 402</t>
  </si>
  <si>
    <t>Field 403</t>
  </si>
  <si>
    <t>Field 404</t>
  </si>
  <si>
    <t>Field 405</t>
  </si>
  <si>
    <t>Field 406</t>
  </si>
  <si>
    <t>Field 407</t>
  </si>
  <si>
    <t>Field 408</t>
  </si>
  <si>
    <t>Field 409</t>
  </si>
  <si>
    <t>Field 410</t>
  </si>
  <si>
    <t>Field 411</t>
  </si>
  <si>
    <t>Field 412</t>
  </si>
  <si>
    <t>Field 413</t>
  </si>
  <si>
    <t>Field 414</t>
  </si>
  <si>
    <t>Field 415</t>
  </si>
  <si>
    <t>Field 416</t>
  </si>
  <si>
    <t>Field 417</t>
  </si>
  <si>
    <t>Field 418</t>
  </si>
  <si>
    <t>Field 419</t>
  </si>
  <si>
    <t>Field 420</t>
  </si>
  <si>
    <t>Field 421</t>
  </si>
  <si>
    <t>Field 422</t>
  </si>
  <si>
    <t>Field 423</t>
  </si>
  <si>
    <t>Field 424</t>
  </si>
  <si>
    <t>Field 425</t>
  </si>
  <si>
    <t>Field 426</t>
  </si>
  <si>
    <t>Field 427</t>
  </si>
  <si>
    <t>Field 428</t>
  </si>
  <si>
    <t>Field 429</t>
  </si>
  <si>
    <t>Field 430</t>
  </si>
  <si>
    <t>Field 431</t>
  </si>
  <si>
    <t>Field 432</t>
  </si>
  <si>
    <t>Field 433</t>
  </si>
  <si>
    <t>Field 434</t>
  </si>
  <si>
    <t>Field 435</t>
  </si>
  <si>
    <t>Field 436</t>
  </si>
  <si>
    <t>Field 437</t>
  </si>
  <si>
    <t>Field 438</t>
  </si>
  <si>
    <t>Field 439</t>
  </si>
  <si>
    <t>Field 440</t>
  </si>
  <si>
    <t>Field 441</t>
  </si>
  <si>
    <t>Field 442</t>
  </si>
  <si>
    <t>Field 443</t>
  </si>
  <si>
    <t>Field 444</t>
  </si>
  <si>
    <t>Field 445</t>
  </si>
  <si>
    <t>Field 446</t>
  </si>
  <si>
    <t>Field 447</t>
  </si>
  <si>
    <t>Field 448</t>
  </si>
  <si>
    <t>Field 449</t>
  </si>
  <si>
    <t>Field 450</t>
  </si>
  <si>
    <t>Field 451</t>
  </si>
  <si>
    <t>Field 452</t>
  </si>
  <si>
    <t>Field 453</t>
  </si>
  <si>
    <t>Field 454</t>
  </si>
  <si>
    <t>Field 455</t>
  </si>
  <si>
    <t>Field 456</t>
  </si>
  <si>
    <t>Field 457</t>
  </si>
  <si>
    <t>Field 458</t>
  </si>
  <si>
    <t>Field 459</t>
  </si>
  <si>
    <t>Field 460</t>
  </si>
  <si>
    <t>Field 461</t>
  </si>
  <si>
    <t>Field 462</t>
  </si>
  <si>
    <t>Field 463</t>
  </si>
  <si>
    <t>Field 464</t>
  </si>
  <si>
    <t>Field 465</t>
  </si>
  <si>
    <t>Field 466</t>
  </si>
  <si>
    <t>Field 467</t>
  </si>
  <si>
    <t>Field 468</t>
  </si>
  <si>
    <t>Field 469</t>
  </si>
  <si>
    <t>Field 470</t>
  </si>
  <si>
    <t>Field 471</t>
  </si>
  <si>
    <t>Field 472</t>
  </si>
  <si>
    <t>Field 473</t>
  </si>
  <si>
    <t>Field 474</t>
  </si>
  <si>
    <t>Field 475</t>
  </si>
  <si>
    <t>Field 476</t>
  </si>
  <si>
    <t>Field 477</t>
  </si>
  <si>
    <t>Field 478</t>
  </si>
  <si>
    <t>Field 479</t>
  </si>
  <si>
    <t>Field 480</t>
  </si>
  <si>
    <t>Field 481</t>
  </si>
  <si>
    <t>Field 482</t>
  </si>
  <si>
    <t>Field 483</t>
  </si>
  <si>
    <t>Field 484</t>
  </si>
  <si>
    <t>Field 485</t>
  </si>
  <si>
    <t>Field 486</t>
  </si>
  <si>
    <t>Field 487</t>
  </si>
  <si>
    <t>Field 488</t>
  </si>
  <si>
    <t>Field 489</t>
  </si>
  <si>
    <t>Field 490</t>
  </si>
  <si>
    <t>Field 491</t>
  </si>
  <si>
    <t>Field 492</t>
  </si>
  <si>
    <t>Field 493</t>
  </si>
  <si>
    <t>Field 494</t>
  </si>
  <si>
    <t>Field 495</t>
  </si>
  <si>
    <t>Field 496</t>
  </si>
  <si>
    <t>Field 497</t>
  </si>
  <si>
    <t>Field 498</t>
  </si>
  <si>
    <t>Field 499</t>
  </si>
  <si>
    <t>Field 500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</si>
  <si>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</si>
  <si>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</si>
  <si>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</si>
  <si>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</si>
  <si>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</si>
  <si>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</si>
  <si>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</si>
  <si>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</si>
  <si>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</si>
  <si>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</si>
  <si>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</si>
  <si>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</si>
  <si>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</si>
  <si>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</si>
  <si>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</si>
  <si>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Oman</t>
  </si>
  <si>
    <t>Field name</t>
  </si>
  <si>
    <t>Marmul Field, Haima West Reservoir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</si>
  <si>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</si>
  <si>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</si>
  <si>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</si>
  <si>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</si>
  <si>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</si>
  <si>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</si>
  <si>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</si>
  <si>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</si>
  <si>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</si>
  <si>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</si>
  <si>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</si>
  <si>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</si>
  <si>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</si>
  <si>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</si>
  <si>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</si>
  <si>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</si>
  <si>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charset val="134"/>
      </rPr>
      <t>◦</t>
    </r>
    <r>
      <rPr>
        <sz val="10"/>
        <color theme="1"/>
        <rFont val="Helvetica"/>
        <charset val="134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</si>
  <si>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</si>
  <si>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</si>
  <si>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</si>
  <si>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</si>
  <si>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</si>
  <si>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</si>
  <si>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charset val="134"/>
      </rPr>
      <t>N</t>
    </r>
    <r>
      <rPr>
        <vertAlign val="subscript"/>
        <sz val="12"/>
        <color theme="1"/>
        <rFont val="Helvetica"/>
        <charset val="134"/>
      </rPr>
      <t>2</t>
    </r>
  </si>
  <si>
    <t>mol%</t>
  </si>
  <si>
    <r>
      <rPr>
        <sz val="10"/>
        <color theme="1"/>
        <rFont val="Helvetica"/>
        <charset val="134"/>
      </rPr>
      <t>CO</t>
    </r>
    <r>
      <rPr>
        <vertAlign val="subscript"/>
        <sz val="12"/>
        <color theme="1"/>
        <rFont val="Helvetica"/>
        <charset val="134"/>
      </rPr>
      <t>2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</si>
  <si>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1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</si>
  <si>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2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</si>
  <si>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3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</si>
  <si>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4</t>
    </r>
    <r>
      <rPr>
        <sz val="10"/>
        <color theme="1"/>
        <rFont val="Helvetica"/>
        <charset val="134"/>
      </rPr>
      <t>+</t>
    </r>
  </si>
  <si>
    <r>
      <rPr>
        <sz val="10"/>
        <color theme="1"/>
        <rFont val="Helvetica"/>
        <charset val="134"/>
      </rPr>
      <t>H</t>
    </r>
    <r>
      <rPr>
        <vertAlign val="subscript"/>
        <sz val="12"/>
        <color theme="1"/>
        <rFont val="Helvetica"/>
        <charset val="134"/>
      </rPr>
      <t>2</t>
    </r>
    <r>
      <rPr>
        <sz val="10"/>
        <color theme="1"/>
        <rFont val="Helvetica"/>
        <charset val="134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</si>
  <si>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</si>
  <si>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</si>
  <si>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</si>
  <si>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</si>
  <si>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</si>
  <si>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</si>
  <si>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</si>
  <si>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</si>
  <si>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</si>
  <si>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</si>
  <si>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</si>
  <si>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</si>
  <si>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charset val="134"/>
      </rPr>
      <t>2=   Nitrogen (N</t>
    </r>
    <r>
      <rPr>
        <vertAlign val="subscript"/>
        <sz val="12"/>
        <color theme="1"/>
        <rFont val="Helvetica"/>
        <charset val="134"/>
      </rPr>
      <t>2</t>
    </r>
    <r>
      <rPr>
        <sz val="10"/>
        <color theme="1"/>
        <rFont val="Helvetica"/>
        <charset val="134"/>
      </rPr>
      <t>)</t>
    </r>
  </si>
  <si>
    <r>
      <rPr>
        <sz val="10"/>
        <color theme="1"/>
        <rFont val="Helvetica"/>
        <charset val="134"/>
      </rPr>
      <t>3=   Carbon Dioxide (CO</t>
    </r>
    <r>
      <rPr>
        <vertAlign val="subscript"/>
        <sz val="12"/>
        <color theme="1"/>
        <rFont val="Helvetica"/>
        <charset val="134"/>
      </rPr>
      <t>2</t>
    </r>
    <r>
      <rPr>
        <sz val="10"/>
        <color theme="1"/>
        <rFont val="Helvetica"/>
        <charset val="134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</si>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</sst>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.000"/>
  </numFmts>
  <fonts count="50">
    <font>
      <sz val="10"/>
      <color theme="1"/>
      <name val="Helvetica"/>
      <charset val="134"/>
    </font>
    <font>
      <sz val="12"/>
      <color theme="1"/>
      <name val="Helvetica"/>
      <charset val="134"/>
    </font>
    <font>
      <sz val="14"/>
      <color theme="0"/>
      <name val="Helvetica"/>
      <charset val="134"/>
    </font>
    <font>
      <b/>
      <sz val="10"/>
      <color rgb="FF01835F"/>
      <name val="Helvetica Neue"/>
      <charset val="134"/>
    </font>
    <font>
      <b/>
      <sz val="10"/>
      <color rgb="FF01835F"/>
      <name val="Helvetica"/>
      <charset val="134"/>
    </font>
    <font>
      <sz val="12"/>
      <color theme="0"/>
      <name val="Helvetica"/>
      <charset val="134"/>
    </font>
    <font>
      <sz val="10"/>
      <color theme="0"/>
      <name val="Helvetica"/>
      <charset val="134"/>
    </font>
    <font>
      <sz val="10"/>
      <name val="Helvetica"/>
      <charset val="134"/>
    </font>
    <font>
      <sz val="10"/>
      <color theme="1"/>
      <name val="Helvetica Neue"/>
      <charset val="134"/>
    </font>
    <font>
      <sz val="10"/>
      <color theme="5"/>
      <name val="Helvetica"/>
      <charset val="134"/>
    </font>
    <font>
      <sz val="10"/>
      <color theme="5"/>
      <name val="Helvetica Neue"/>
      <charset val="134"/>
    </font>
    <font>
      <i/>
      <sz val="10"/>
      <color theme="1"/>
      <name val="Helvetica"/>
      <charset val="134"/>
    </font>
    <font>
      <sz val="12"/>
      <color rgb="FF8C1515"/>
      <name val="Helvetica"/>
      <charset val="134"/>
    </font>
    <font>
      <sz val="12"/>
      <color rgb="FF8C1515"/>
      <name val="Helvetica Neue"/>
      <charset val="134"/>
    </font>
    <font>
      <sz val="12"/>
      <color theme="5"/>
      <name val="Helvetica"/>
      <charset val="134"/>
    </font>
    <font>
      <sz val="10"/>
      <color theme="1"/>
      <name val="Calibri"/>
      <charset val="134"/>
      <scheme val="minor"/>
    </font>
    <font>
      <vertAlign val="superscript"/>
      <sz val="12"/>
      <color theme="1"/>
      <name val="宋体-简"/>
      <charset val="134"/>
    </font>
    <font>
      <sz val="12"/>
      <color theme="5"/>
      <name val="Helvetica Neue"/>
      <charset val="134"/>
    </font>
    <font>
      <b/>
      <sz val="12"/>
      <color theme="1"/>
      <name val="Helvetica"/>
      <charset val="134"/>
    </font>
    <font>
      <u/>
      <sz val="8"/>
      <color theme="7"/>
      <name val="Helvetica"/>
      <charset val="134"/>
    </font>
    <font>
      <b/>
      <sz val="12"/>
      <color rgb="FFFF0000"/>
      <name val="Helvetica"/>
      <charset val="134"/>
    </font>
    <font>
      <sz val="10"/>
      <color rgb="FF8C1515"/>
      <name val="Helvetica Neue"/>
      <charset val="134"/>
    </font>
    <font>
      <b/>
      <sz val="12"/>
      <color theme="0"/>
      <name val="Helvetica"/>
      <charset val="134"/>
    </font>
    <font>
      <sz val="12"/>
      <color rgb="FFC00000"/>
      <name val="Helvetic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color theme="4"/>
      <name val="Helvetica"/>
      <charset val="134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2"/>
      <color theme="5"/>
      <name val="Helvetica"/>
      <charset val="134"/>
    </font>
    <font>
      <vertAlign val="subscript"/>
      <sz val="12"/>
      <color theme="1"/>
      <name val="Helvetica"/>
      <charset val="134"/>
    </font>
    <font>
      <sz val="10"/>
      <name val="SimSun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EDE8DD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2" borderId="0"/>
    <xf numFmtId="0" fontId="24" fillId="8" borderId="0" applyNumberFormat="0" applyBorder="0" applyAlignment="0" applyProtection="0">
      <alignment vertical="center"/>
    </xf>
    <xf numFmtId="177" fontId="27" fillId="0" borderId="0" applyFont="0" applyFill="0" applyBorder="0" applyAlignment="0" applyProtection="0">
      <alignment vertical="center"/>
    </xf>
    <xf numFmtId="176" fontId="27" fillId="0" borderId="0" applyFon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" fillId="3" borderId="1"/>
    <xf numFmtId="44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15" borderId="10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7" fillId="16" borderId="12" applyNumberFormat="0" applyFon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19" borderId="13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2" fillId="12" borderId="9" applyNumberForma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41" fillId="12" borderId="13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2" fontId="35" fillId="2" borderId="2"/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5" fillId="31" borderId="1"/>
    <xf numFmtId="0" fontId="25" fillId="32" borderId="0" applyNumberFormat="0" applyBorder="0" applyAlignment="0" applyProtection="0">
      <alignment vertical="center"/>
    </xf>
    <xf numFmtId="0" fontId="5" fillId="3" borderId="1"/>
    <xf numFmtId="0" fontId="24" fillId="1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9" fillId="7" borderId="6">
      <alignment horizontal="center" vertical="center"/>
    </xf>
  </cellStyleXfs>
  <cellXfs count="46">
    <xf numFmtId="0" fontId="0" fillId="2" borderId="0" xfId="0"/>
    <xf numFmtId="0" fontId="1" fillId="2" borderId="0" xfId="0" applyFont="1" applyProtection="1">
      <protection locked="0"/>
    </xf>
    <xf numFmtId="0" fontId="2" fillId="3" borderId="1" xfId="5"/>
    <xf numFmtId="0" fontId="0" fillId="2" borderId="0" xfId="0" applyAlignment="1" applyProtection="1">
      <alignment horizontal="right" vertical="center"/>
      <protection locked="0"/>
    </xf>
    <xf numFmtId="1" fontId="3" fillId="2" borderId="2" xfId="0" applyNumberFormat="1" applyFont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37" applyNumberFormat="1" applyFont="1"/>
    <xf numFmtId="0" fontId="5" fillId="3" borderId="1" xfId="44"/>
    <xf numFmtId="0" fontId="6" fillId="3" borderId="1" xfId="44" applyFont="1" applyAlignment="1">
      <alignment horizontal="center"/>
    </xf>
    <xf numFmtId="0" fontId="6" fillId="3" borderId="1" xfId="44" applyFont="1"/>
    <xf numFmtId="0" fontId="7" fillId="2" borderId="0" xfId="0" applyFont="1" applyProtection="1">
      <protection locked="0"/>
    </xf>
    <xf numFmtId="0" fontId="8" fillId="4" borderId="0" xfId="0" applyFont="1" applyFill="1"/>
    <xf numFmtId="0" fontId="9" fillId="2" borderId="0" xfId="0" applyFont="1" applyProtection="1">
      <protection locked="0"/>
    </xf>
    <xf numFmtId="2" fontId="10" fillId="4" borderId="0" xfId="0" applyNumberFormat="1" applyFont="1" applyFill="1"/>
    <xf numFmtId="0" fontId="1" fillId="2" borderId="0" xfId="0" applyFont="1"/>
    <xf numFmtId="0" fontId="11" fillId="2" borderId="0" xfId="0" applyFont="1"/>
    <xf numFmtId="0" fontId="0" fillId="2" borderId="0" xfId="0" applyFont="1"/>
    <xf numFmtId="2" fontId="12" fillId="5" borderId="2" xfId="37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37" applyFont="1"/>
    <xf numFmtId="0" fontId="8" fillId="5" borderId="0" xfId="0" applyFont="1" applyFill="1" applyAlignment="1">
      <alignment wrapText="1" readingOrder="1"/>
    </xf>
    <xf numFmtId="0" fontId="15" fillId="4" borderId="0" xfId="0" applyFont="1" applyFill="1"/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37" applyFont="1" applyBorder="1"/>
    <xf numFmtId="0" fontId="1" fillId="2" borderId="4" xfId="42" applyFont="1" applyFill="1" applyBorder="1" applyProtection="1">
      <protection locked="0"/>
    </xf>
    <xf numFmtId="0" fontId="18" fillId="2" borderId="0" xfId="42" applyFont="1" applyFill="1" applyBorder="1" applyProtection="1">
      <protection locked="0"/>
    </xf>
    <xf numFmtId="0" fontId="18" fillId="2" borderId="1" xfId="42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37" applyNumberFormat="1" applyFont="1"/>
    <xf numFmtId="2" fontId="14" fillId="2" borderId="5" xfId="37" applyFont="1" applyBorder="1"/>
    <xf numFmtId="0" fontId="19" fillId="7" borderId="6" xfId="53">
      <alignment horizontal="center" vertical="center"/>
    </xf>
    <xf numFmtId="0" fontId="20" fillId="3" borderId="1" xfId="44" applyFont="1"/>
    <xf numFmtId="2" fontId="0" fillId="2" borderId="0" xfId="0" applyNumberFormat="1"/>
    <xf numFmtId="2" fontId="21" fillId="6" borderId="2" xfId="0" applyNumberFormat="1" applyFont="1" applyFill="1" applyBorder="1"/>
    <xf numFmtId="0" fontId="22" fillId="3" borderId="1" xfId="44" applyFont="1"/>
    <xf numFmtId="11" fontId="0" fillId="2" borderId="0" xfId="0" applyNumberFormat="1"/>
    <xf numFmtId="178" fontId="14" fillId="2" borderId="2" xfId="37" applyNumberFormat="1" applyFont="1"/>
    <xf numFmtId="178" fontId="1" fillId="2" borderId="0" xfId="0" applyNumberFormat="1" applyFont="1" applyProtection="1">
      <protection locked="0"/>
    </xf>
    <xf numFmtId="2" fontId="23" fillId="2" borderId="4" xfId="37" applyFont="1" applyBorder="1" applyProtection="1">
      <protection locked="0"/>
    </xf>
    <xf numFmtId="0" fontId="0" fillId="2" borderId="0" xfId="0" applyFont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</cellXfs>
  <cellStyles count="5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GHG_Title" xfId="5"/>
    <cellStyle name="Currency" xfId="6" builtinId="4"/>
    <cellStyle name="Percent" xfId="7" builtinId="5"/>
    <cellStyle name="Hyperlink" xfId="8" builtin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User_Free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GHG Second" xfId="42"/>
    <cellStyle name="Accent4" xfId="43" builtinId="41"/>
    <cellStyle name="GHG First" xfId="44"/>
    <cellStyle name="20% - Accent4" xfId="45" builtinId="42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  <cellStyle name="Button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[3]!UltraBulk_assessment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20240" y="38100"/>
              <a:ext cx="1551940" cy="22860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  <a:endParaRPr lang="en-US" sz="1000" b="1" i="0" u="sng" strike="noStrike" baseline="0">
                <a:solidFill>
                  <a:srgbClr val="800000"/>
                </a:solidFill>
                <a:latin typeface="Helvetica" pitchFamily="2" charset="0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buntu/Ubuntu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buntu/Ubuntu/C719D1DF/OPGEE_Lite_v2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buntu/Users/57block/Library/Containers/com.microsoft.Excel/Data/Documents/wsl.localhost/Ubuntu/Users/57block/PycharmProjects/OPGEE/opgee/data/OPGEE/Global%20Gas%20Aramco/OPGEE_v3.0c_10162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definedNames>
      <definedName name="UltraBulk_assessment" refersTo="=#NAME?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D2C295"/>
  </sheetPr>
  <dimension ref="A1:SM105"/>
  <sheetViews>
    <sheetView tabSelected="1" workbookViewId="0">
      <pane xSplit="6" ySplit="6" topLeftCell="G19" activePane="bottomRight" state="frozenSplit"/>
      <selection/>
      <selection pane="topRight"/>
      <selection pane="bottomLeft"/>
      <selection pane="bottomRight" activeCell="L33" sqref="L33"/>
    </sheetView>
  </sheetViews>
  <sheetFormatPr defaultColWidth="10.6666666666667" defaultRowHeight="15" customHeight="1"/>
  <cols>
    <col min="1" max="4" width="10.6666666666667" style="1"/>
    <col min="5" max="5" width="12.1666666666667" style="1" customWidth="1"/>
    <col min="6" max="6" width="9.33333333333333" style="1" customWidth="1"/>
    <col min="7" max="93" width="10.6666666666667" style="1"/>
    <col min="96" max="356" width="10.6666666666667" style="1"/>
  </cols>
  <sheetData>
    <row r="1" ht="21" customHeight="1" spans="1:356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customHeight="1" spans="1:356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3" t="s">
        <v>5</v>
      </c>
      <c r="J2" s="5"/>
      <c r="K2" s="5" t="s">
        <v>6</v>
      </c>
      <c r="L2" s="5"/>
      <c r="M2" s="33" t="s">
        <v>7</v>
      </c>
      <c r="N2" s="5"/>
      <c r="O2" s="5" t="s">
        <v>8</v>
      </c>
      <c r="P2" s="5"/>
      <c r="Q2" s="33" t="s">
        <v>9</v>
      </c>
      <c r="R2" s="5"/>
      <c r="S2" s="5" t="s">
        <v>10</v>
      </c>
      <c r="T2" s="5"/>
      <c r="U2" s="33" t="s">
        <v>9</v>
      </c>
      <c r="V2" s="5"/>
      <c r="W2" s="5" t="s">
        <v>11</v>
      </c>
      <c r="X2" s="5"/>
      <c r="Y2" s="33" t="s">
        <v>12</v>
      </c>
      <c r="Z2" s="5"/>
      <c r="AA2" s="5" t="s">
        <v>13</v>
      </c>
      <c r="AB2" s="5"/>
      <c r="AC2" s="33" t="s">
        <v>14</v>
      </c>
      <c r="AD2" s="5"/>
      <c r="AE2" s="5" t="s">
        <v>15</v>
      </c>
      <c r="AF2" s="33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customHeight="1" spans="1:356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4" t="str">
        <f>IF(AND(I2="Gas",Oil_boundary_setting="Refinery"),"ERROR: Secondary product boundary must be set to `field'","")</f>
        <v/>
      </c>
      <c r="P3" s="8"/>
      <c r="Q3" s="37"/>
      <c r="R3" s="8"/>
      <c r="S3" s="8"/>
      <c r="T3" s="8"/>
      <c r="U3" s="34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customHeight="1" spans="8:356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customHeight="1" spans="1:507">
      <c r="A5" s="11"/>
      <c r="B5" s="11"/>
      <c r="C5" s="11"/>
      <c r="D5" s="11"/>
      <c r="E5" s="5"/>
      <c r="F5" s="5" t="s">
        <v>18</v>
      </c>
      <c r="G5" s="11" t="s">
        <v>19</v>
      </c>
      <c r="H5" s="12" t="s">
        <v>20</v>
      </c>
      <c r="I5" s="12" t="s">
        <v>21</v>
      </c>
      <c r="J5" s="12" t="s">
        <v>22</v>
      </c>
      <c r="K5" s="12" t="s">
        <v>23</v>
      </c>
      <c r="L5" s="12" t="s">
        <v>24</v>
      </c>
      <c r="M5" s="12" t="s">
        <v>25</v>
      </c>
      <c r="N5" s="12" t="s">
        <v>26</v>
      </c>
      <c r="O5" s="12" t="s">
        <v>27</v>
      </c>
      <c r="P5" s="12" t="s">
        <v>28</v>
      </c>
      <c r="Q5" s="12" t="s">
        <v>29</v>
      </c>
      <c r="R5" s="12" t="s">
        <v>30</v>
      </c>
      <c r="S5" s="12" t="s">
        <v>31</v>
      </c>
      <c r="T5" s="12" t="s">
        <v>32</v>
      </c>
      <c r="U5" s="12" t="s">
        <v>33</v>
      </c>
      <c r="V5" s="12" t="s">
        <v>34</v>
      </c>
      <c r="W5" s="12" t="s">
        <v>35</v>
      </c>
      <c r="X5" s="12" t="s">
        <v>36</v>
      </c>
      <c r="Y5" s="12" t="s">
        <v>37</v>
      </c>
      <c r="Z5" s="12" t="s">
        <v>38</v>
      </c>
      <c r="AA5" s="12" t="s">
        <v>39</v>
      </c>
      <c r="AB5" s="12" t="s">
        <v>40</v>
      </c>
      <c r="AC5" s="12" t="s">
        <v>41</v>
      </c>
      <c r="AD5" s="12" t="s">
        <v>42</v>
      </c>
      <c r="AE5" s="12" t="s">
        <v>43</v>
      </c>
      <c r="AF5" s="12" t="s">
        <v>44</v>
      </c>
      <c r="AG5" s="12" t="s">
        <v>45</v>
      </c>
      <c r="AH5" s="12" t="s">
        <v>46</v>
      </c>
      <c r="AI5" s="12" t="s">
        <v>47</v>
      </c>
      <c r="AJ5" s="12" t="s">
        <v>48</v>
      </c>
      <c r="AK5" s="12" t="s">
        <v>49</v>
      </c>
      <c r="AL5" s="12" t="s">
        <v>50</v>
      </c>
      <c r="AM5" s="12" t="s">
        <v>51</v>
      </c>
      <c r="AN5" s="12" t="s">
        <v>52</v>
      </c>
      <c r="AO5" s="12" t="s">
        <v>53</v>
      </c>
      <c r="AP5" s="12" t="s">
        <v>54</v>
      </c>
      <c r="AQ5" s="12" t="s">
        <v>55</v>
      </c>
      <c r="AR5" s="12" t="s">
        <v>56</v>
      </c>
      <c r="AS5" s="12" t="s">
        <v>57</v>
      </c>
      <c r="AT5" s="12" t="s">
        <v>58</v>
      </c>
      <c r="AU5" s="12" t="s">
        <v>59</v>
      </c>
      <c r="AV5" s="12" t="s">
        <v>60</v>
      </c>
      <c r="AW5" s="12" t="s">
        <v>61</v>
      </c>
      <c r="AX5" s="12" t="s">
        <v>62</v>
      </c>
      <c r="AY5" s="12" t="s">
        <v>63</v>
      </c>
      <c r="AZ5" s="12" t="s">
        <v>64</v>
      </c>
      <c r="BA5" s="12" t="s">
        <v>65</v>
      </c>
      <c r="BB5" s="12" t="s">
        <v>66</v>
      </c>
      <c r="BC5" s="12" t="s">
        <v>67</v>
      </c>
      <c r="BD5" s="12" t="s">
        <v>68</v>
      </c>
      <c r="BE5" s="12" t="s">
        <v>69</v>
      </c>
      <c r="BF5" s="12" t="s">
        <v>70</v>
      </c>
      <c r="BG5" s="12" t="s">
        <v>71</v>
      </c>
      <c r="BH5" s="12" t="s">
        <v>72</v>
      </c>
      <c r="BI5" s="12" t="s">
        <v>73</v>
      </c>
      <c r="BJ5" s="12" t="s">
        <v>74</v>
      </c>
      <c r="BK5" s="12" t="s">
        <v>75</v>
      </c>
      <c r="BL5" s="12" t="s">
        <v>76</v>
      </c>
      <c r="BM5" s="12" t="s">
        <v>77</v>
      </c>
      <c r="BN5" s="12" t="s">
        <v>78</v>
      </c>
      <c r="BO5" s="12" t="s">
        <v>79</v>
      </c>
      <c r="BP5" s="12" t="s">
        <v>80</v>
      </c>
      <c r="BQ5" s="12" t="s">
        <v>81</v>
      </c>
      <c r="BR5" s="12" t="s">
        <v>82</v>
      </c>
      <c r="BS5" s="12" t="s">
        <v>83</v>
      </c>
      <c r="BT5" s="12" t="s">
        <v>84</v>
      </c>
      <c r="BU5" s="12" t="s">
        <v>85</v>
      </c>
      <c r="BV5" s="12" t="s">
        <v>86</v>
      </c>
      <c r="BW5" s="12" t="s">
        <v>87</v>
      </c>
      <c r="BX5" s="12" t="s">
        <v>88</v>
      </c>
      <c r="BY5" s="12" t="s">
        <v>89</v>
      </c>
      <c r="BZ5" s="12" t="s">
        <v>90</v>
      </c>
      <c r="CA5" s="12" t="s">
        <v>91</v>
      </c>
      <c r="CB5" s="12" t="s">
        <v>92</v>
      </c>
      <c r="CC5" s="12" t="s">
        <v>93</v>
      </c>
      <c r="CD5" s="12" t="s">
        <v>94</v>
      </c>
      <c r="CE5" s="12" t="s">
        <v>95</v>
      </c>
      <c r="CF5" s="12" t="s">
        <v>96</v>
      </c>
      <c r="CG5" s="12" t="s">
        <v>97</v>
      </c>
      <c r="CH5" s="12" t="s">
        <v>98</v>
      </c>
      <c r="CI5" s="12" t="s">
        <v>99</v>
      </c>
      <c r="CJ5" s="12" t="s">
        <v>100</v>
      </c>
      <c r="CK5" s="12" t="s">
        <v>101</v>
      </c>
      <c r="CL5" s="12" t="s">
        <v>102</v>
      </c>
      <c r="CM5" s="12" t="s">
        <v>103</v>
      </c>
      <c r="CN5" s="12" t="s">
        <v>104</v>
      </c>
      <c r="CO5" s="12" t="s">
        <v>105</v>
      </c>
      <c r="CP5" s="12" t="s">
        <v>106</v>
      </c>
      <c r="CQ5" s="12" t="s">
        <v>107</v>
      </c>
      <c r="CR5" s="12" t="s">
        <v>108</v>
      </c>
      <c r="CS5" s="12" t="s">
        <v>109</v>
      </c>
      <c r="CT5" s="12" t="s">
        <v>110</v>
      </c>
      <c r="CU5" s="12" t="s">
        <v>111</v>
      </c>
      <c r="CV5" s="12" t="s">
        <v>112</v>
      </c>
      <c r="CW5" s="12" t="s">
        <v>113</v>
      </c>
      <c r="CX5" s="12" t="s">
        <v>114</v>
      </c>
      <c r="CY5" s="12" t="s">
        <v>115</v>
      </c>
      <c r="CZ5" s="12" t="s">
        <v>116</v>
      </c>
      <c r="DA5" s="12" t="s">
        <v>117</v>
      </c>
      <c r="DB5" s="12" t="s">
        <v>118</v>
      </c>
      <c r="DC5" s="12" t="s">
        <v>119</v>
      </c>
      <c r="DD5" s="12" t="s">
        <v>120</v>
      </c>
      <c r="DE5" s="12" t="s">
        <v>121</v>
      </c>
      <c r="DF5" s="12" t="s">
        <v>122</v>
      </c>
      <c r="DG5" s="12" t="s">
        <v>123</v>
      </c>
      <c r="DH5" s="12" t="s">
        <v>124</v>
      </c>
      <c r="DI5" s="12" t="s">
        <v>125</v>
      </c>
      <c r="DJ5" s="12" t="s">
        <v>126</v>
      </c>
      <c r="DK5" s="12" t="s">
        <v>127</v>
      </c>
      <c r="DL5" s="12" t="s">
        <v>128</v>
      </c>
      <c r="DM5" s="12" t="s">
        <v>129</v>
      </c>
      <c r="DN5" s="12" t="s">
        <v>130</v>
      </c>
      <c r="DO5" s="12" t="s">
        <v>131</v>
      </c>
      <c r="DP5" s="12" t="s">
        <v>132</v>
      </c>
      <c r="DQ5" s="12" t="s">
        <v>133</v>
      </c>
      <c r="DR5" s="12" t="s">
        <v>134</v>
      </c>
      <c r="DS5" s="12" t="s">
        <v>135</v>
      </c>
      <c r="DT5" s="12" t="s">
        <v>136</v>
      </c>
      <c r="DU5" s="12" t="s">
        <v>137</v>
      </c>
      <c r="DV5" s="12" t="s">
        <v>138</v>
      </c>
      <c r="DW5" s="12" t="s">
        <v>139</v>
      </c>
      <c r="DX5" s="12" t="s">
        <v>140</v>
      </c>
      <c r="DY5" s="12" t="s">
        <v>141</v>
      </c>
      <c r="DZ5" s="12" t="s">
        <v>142</v>
      </c>
      <c r="EA5" s="12" t="s">
        <v>143</v>
      </c>
      <c r="EB5" s="12" t="s">
        <v>144</v>
      </c>
      <c r="EC5" s="12" t="s">
        <v>145</v>
      </c>
      <c r="ED5" s="12" t="s">
        <v>146</v>
      </c>
      <c r="EE5" s="12" t="s">
        <v>147</v>
      </c>
      <c r="EF5" s="12" t="s">
        <v>148</v>
      </c>
      <c r="EG5" s="12" t="s">
        <v>149</v>
      </c>
      <c r="EH5" s="12" t="s">
        <v>150</v>
      </c>
      <c r="EI5" s="12" t="s">
        <v>151</v>
      </c>
      <c r="EJ5" s="12" t="s">
        <v>152</v>
      </c>
      <c r="EK5" s="12" t="s">
        <v>153</v>
      </c>
      <c r="EL5" s="12" t="s">
        <v>154</v>
      </c>
      <c r="EM5" s="12" t="s">
        <v>155</v>
      </c>
      <c r="EN5" s="12" t="s">
        <v>156</v>
      </c>
      <c r="EO5" s="12" t="s">
        <v>157</v>
      </c>
      <c r="EP5" s="12" t="s">
        <v>158</v>
      </c>
      <c r="EQ5" s="12" t="s">
        <v>159</v>
      </c>
      <c r="ER5" s="12" t="s">
        <v>160</v>
      </c>
      <c r="ES5" s="12" t="s">
        <v>161</v>
      </c>
      <c r="ET5" s="12" t="s">
        <v>162</v>
      </c>
      <c r="EU5" s="12" t="s">
        <v>163</v>
      </c>
      <c r="EV5" s="12" t="s">
        <v>164</v>
      </c>
      <c r="EW5" s="12" t="s">
        <v>165</v>
      </c>
      <c r="EX5" s="12" t="s">
        <v>166</v>
      </c>
      <c r="EY5" s="12" t="s">
        <v>167</v>
      </c>
      <c r="EZ5" s="12" t="s">
        <v>168</v>
      </c>
      <c r="FA5" s="12" t="s">
        <v>169</v>
      </c>
      <c r="FB5" s="12" t="s">
        <v>170</v>
      </c>
      <c r="FC5" s="12" t="s">
        <v>171</v>
      </c>
      <c r="FD5" s="12" t="s">
        <v>172</v>
      </c>
      <c r="FE5" s="12" t="s">
        <v>173</v>
      </c>
      <c r="FF5" s="12" t="s">
        <v>174</v>
      </c>
      <c r="FG5" s="12" t="s">
        <v>175</v>
      </c>
      <c r="FH5" s="12" t="s">
        <v>176</v>
      </c>
      <c r="FI5" s="12" t="s">
        <v>177</v>
      </c>
      <c r="FJ5" s="12" t="s">
        <v>178</v>
      </c>
      <c r="FK5" s="12" t="s">
        <v>179</v>
      </c>
      <c r="FL5" s="12" t="s">
        <v>180</v>
      </c>
      <c r="FM5" s="12" t="s">
        <v>181</v>
      </c>
      <c r="FN5" s="12" t="s">
        <v>182</v>
      </c>
      <c r="FO5" s="12" t="s">
        <v>183</v>
      </c>
      <c r="FP5" s="12" t="s">
        <v>184</v>
      </c>
      <c r="FQ5" s="12" t="s">
        <v>185</v>
      </c>
      <c r="FR5" s="12" t="s">
        <v>186</v>
      </c>
      <c r="FS5" s="12" t="s">
        <v>187</v>
      </c>
      <c r="FT5" s="12" t="s">
        <v>188</v>
      </c>
      <c r="FU5" s="12" t="s">
        <v>189</v>
      </c>
      <c r="FV5" s="12" t="s">
        <v>190</v>
      </c>
      <c r="FW5" s="12" t="s">
        <v>191</v>
      </c>
      <c r="FX5" s="12" t="s">
        <v>192</v>
      </c>
      <c r="FY5" s="12" t="s">
        <v>193</v>
      </c>
      <c r="FZ5" s="12" t="s">
        <v>194</v>
      </c>
      <c r="GA5" s="12" t="s">
        <v>195</v>
      </c>
      <c r="GB5" s="12" t="s">
        <v>196</v>
      </c>
      <c r="GC5" s="12" t="s">
        <v>197</v>
      </c>
      <c r="GD5" s="12" t="s">
        <v>198</v>
      </c>
      <c r="GE5" s="12" t="s">
        <v>199</v>
      </c>
      <c r="GF5" s="12" t="s">
        <v>200</v>
      </c>
      <c r="GG5" s="12" t="s">
        <v>201</v>
      </c>
      <c r="GH5" s="12" t="s">
        <v>202</v>
      </c>
      <c r="GI5" s="12" t="s">
        <v>203</v>
      </c>
      <c r="GJ5" s="12" t="s">
        <v>204</v>
      </c>
      <c r="GK5" s="12" t="s">
        <v>205</v>
      </c>
      <c r="GL5" s="12" t="s">
        <v>206</v>
      </c>
      <c r="GM5" s="12" t="s">
        <v>207</v>
      </c>
      <c r="GN5" s="12" t="s">
        <v>208</v>
      </c>
      <c r="GO5" s="12" t="s">
        <v>209</v>
      </c>
      <c r="GP5" s="12" t="s">
        <v>210</v>
      </c>
      <c r="GQ5" s="12" t="s">
        <v>211</v>
      </c>
      <c r="GR5" s="12" t="s">
        <v>212</v>
      </c>
      <c r="GS5" s="12" t="s">
        <v>213</v>
      </c>
      <c r="GT5" s="12" t="s">
        <v>214</v>
      </c>
      <c r="GU5" s="12" t="s">
        <v>215</v>
      </c>
      <c r="GV5" s="12" t="s">
        <v>216</v>
      </c>
      <c r="GW5" s="12" t="s">
        <v>217</v>
      </c>
      <c r="GX5" s="12" t="s">
        <v>218</v>
      </c>
      <c r="GY5" s="12" t="s">
        <v>219</v>
      </c>
      <c r="GZ5" s="12" t="s">
        <v>220</v>
      </c>
      <c r="HA5" s="12" t="s">
        <v>221</v>
      </c>
      <c r="HB5" s="12" t="s">
        <v>222</v>
      </c>
      <c r="HC5" s="12" t="s">
        <v>223</v>
      </c>
      <c r="HD5" s="12" t="s">
        <v>224</v>
      </c>
      <c r="HE5" s="12" t="s">
        <v>225</v>
      </c>
      <c r="HF5" s="12" t="s">
        <v>226</v>
      </c>
      <c r="HG5" s="12" t="s">
        <v>227</v>
      </c>
      <c r="HH5" s="12" t="s">
        <v>228</v>
      </c>
      <c r="HI5" s="12" t="s">
        <v>229</v>
      </c>
      <c r="HJ5" s="12" t="s">
        <v>230</v>
      </c>
      <c r="HK5" s="12" t="s">
        <v>231</v>
      </c>
      <c r="HL5" s="12" t="s">
        <v>232</v>
      </c>
      <c r="HM5" s="12" t="s">
        <v>233</v>
      </c>
      <c r="HN5" s="12" t="s">
        <v>234</v>
      </c>
      <c r="HO5" s="12" t="s">
        <v>235</v>
      </c>
      <c r="HP5" s="12" t="s">
        <v>236</v>
      </c>
      <c r="HQ5" s="12" t="s">
        <v>237</v>
      </c>
      <c r="HR5" s="12" t="s">
        <v>238</v>
      </c>
      <c r="HS5" s="12" t="s">
        <v>239</v>
      </c>
      <c r="HT5" s="12" t="s">
        <v>240</v>
      </c>
      <c r="HU5" s="12" t="s">
        <v>241</v>
      </c>
      <c r="HV5" s="12" t="s">
        <v>242</v>
      </c>
      <c r="HW5" s="12" t="s">
        <v>243</v>
      </c>
      <c r="HX5" s="12" t="s">
        <v>244</v>
      </c>
      <c r="HY5" s="12" t="s">
        <v>245</v>
      </c>
      <c r="HZ5" s="12" t="s">
        <v>246</v>
      </c>
      <c r="IA5" s="12" t="s">
        <v>247</v>
      </c>
      <c r="IB5" s="12" t="s">
        <v>248</v>
      </c>
      <c r="IC5" s="12" t="s">
        <v>249</v>
      </c>
      <c r="ID5" s="12" t="s">
        <v>250</v>
      </c>
      <c r="IE5" s="12" t="s">
        <v>251</v>
      </c>
      <c r="IF5" s="12" t="s">
        <v>252</v>
      </c>
      <c r="IG5" s="12" t="s">
        <v>253</v>
      </c>
      <c r="IH5" s="12" t="s">
        <v>254</v>
      </c>
      <c r="II5" s="12" t="s">
        <v>255</v>
      </c>
      <c r="IJ5" s="12" t="s">
        <v>256</v>
      </c>
      <c r="IK5" s="12" t="s">
        <v>257</v>
      </c>
      <c r="IL5" s="12" t="s">
        <v>258</v>
      </c>
      <c r="IM5" s="12" t="s">
        <v>259</v>
      </c>
      <c r="IN5" s="12" t="s">
        <v>260</v>
      </c>
      <c r="IO5" s="12" t="s">
        <v>261</v>
      </c>
      <c r="IP5" s="12" t="s">
        <v>262</v>
      </c>
      <c r="IQ5" s="12" t="s">
        <v>263</v>
      </c>
      <c r="IR5" s="12" t="s">
        <v>264</v>
      </c>
      <c r="IS5" s="12" t="s">
        <v>265</v>
      </c>
      <c r="IT5" s="12" t="s">
        <v>266</v>
      </c>
      <c r="IU5" s="12" t="s">
        <v>267</v>
      </c>
      <c r="IV5" s="12" t="s">
        <v>268</v>
      </c>
      <c r="IW5" s="12" t="s">
        <v>269</v>
      </c>
      <c r="IX5" s="12" t="s">
        <v>270</v>
      </c>
      <c r="IY5" s="12" t="s">
        <v>271</v>
      </c>
      <c r="IZ5" s="12" t="s">
        <v>272</v>
      </c>
      <c r="JA5" s="12" t="s">
        <v>273</v>
      </c>
      <c r="JB5" s="12" t="s">
        <v>274</v>
      </c>
      <c r="JC5" s="12" t="s">
        <v>275</v>
      </c>
      <c r="JD5" s="12" t="s">
        <v>276</v>
      </c>
      <c r="JE5" s="12" t="s">
        <v>277</v>
      </c>
      <c r="JF5" s="12" t="s">
        <v>278</v>
      </c>
      <c r="JG5" s="12" t="s">
        <v>279</v>
      </c>
      <c r="JH5" s="12" t="s">
        <v>280</v>
      </c>
      <c r="JI5" s="12" t="s">
        <v>281</v>
      </c>
      <c r="JJ5" s="12" t="s">
        <v>282</v>
      </c>
      <c r="JK5" s="12" t="s">
        <v>283</v>
      </c>
      <c r="JL5" s="12" t="s">
        <v>284</v>
      </c>
      <c r="JM5" s="12" t="s">
        <v>285</v>
      </c>
      <c r="JN5" s="12" t="s">
        <v>286</v>
      </c>
      <c r="JO5" s="12" t="s">
        <v>287</v>
      </c>
      <c r="JP5" s="12" t="s">
        <v>288</v>
      </c>
      <c r="JQ5" s="12" t="s">
        <v>289</v>
      </c>
      <c r="JR5" s="12" t="s">
        <v>290</v>
      </c>
      <c r="JS5" s="12" t="s">
        <v>291</v>
      </c>
      <c r="JT5" s="12" t="s">
        <v>292</v>
      </c>
      <c r="JU5" s="12" t="s">
        <v>293</v>
      </c>
      <c r="JV5" s="12" t="s">
        <v>294</v>
      </c>
      <c r="JW5" s="12" t="s">
        <v>295</v>
      </c>
      <c r="JX5" s="12" t="s">
        <v>296</v>
      </c>
      <c r="JY5" s="12" t="s">
        <v>297</v>
      </c>
      <c r="JZ5" s="12" t="s">
        <v>298</v>
      </c>
      <c r="KA5" s="12" t="s">
        <v>299</v>
      </c>
      <c r="KB5" s="12" t="s">
        <v>300</v>
      </c>
      <c r="KC5" s="12" t="s">
        <v>301</v>
      </c>
      <c r="KD5" s="12" t="s">
        <v>302</v>
      </c>
      <c r="KE5" s="12" t="s">
        <v>303</v>
      </c>
      <c r="KF5" s="12" t="s">
        <v>304</v>
      </c>
      <c r="KG5" s="12" t="s">
        <v>305</v>
      </c>
      <c r="KH5" s="12" t="s">
        <v>306</v>
      </c>
      <c r="KI5" s="12" t="s">
        <v>307</v>
      </c>
      <c r="KJ5" s="12" t="s">
        <v>308</v>
      </c>
      <c r="KK5" s="12" t="s">
        <v>309</v>
      </c>
      <c r="KL5" s="12" t="s">
        <v>310</v>
      </c>
      <c r="KM5" s="12" t="s">
        <v>311</v>
      </c>
      <c r="KN5" s="12" t="s">
        <v>312</v>
      </c>
      <c r="KO5" s="12" t="s">
        <v>313</v>
      </c>
      <c r="KP5" s="12" t="s">
        <v>314</v>
      </c>
      <c r="KQ5" s="12" t="s">
        <v>315</v>
      </c>
      <c r="KR5" s="12" t="s">
        <v>316</v>
      </c>
      <c r="KS5" s="12" t="s">
        <v>317</v>
      </c>
      <c r="KT5" s="12" t="s">
        <v>318</v>
      </c>
      <c r="KU5" s="12" t="s">
        <v>319</v>
      </c>
      <c r="KV5" s="12" t="s">
        <v>320</v>
      </c>
      <c r="KW5" s="12" t="s">
        <v>321</v>
      </c>
      <c r="KX5" s="12" t="s">
        <v>322</v>
      </c>
      <c r="KY5" s="12" t="s">
        <v>323</v>
      </c>
      <c r="KZ5" s="12" t="s">
        <v>324</v>
      </c>
      <c r="LA5" s="12" t="s">
        <v>325</v>
      </c>
      <c r="LB5" s="12" t="s">
        <v>326</v>
      </c>
      <c r="LC5" s="12" t="s">
        <v>327</v>
      </c>
      <c r="LD5" s="12" t="s">
        <v>328</v>
      </c>
      <c r="LE5" s="12" t="s">
        <v>329</v>
      </c>
      <c r="LF5" s="12" t="s">
        <v>330</v>
      </c>
      <c r="LG5" s="12" t="s">
        <v>331</v>
      </c>
      <c r="LH5" s="12" t="s">
        <v>332</v>
      </c>
      <c r="LI5" s="12" t="s">
        <v>333</v>
      </c>
      <c r="LJ5" s="12" t="s">
        <v>334</v>
      </c>
      <c r="LK5" s="12" t="s">
        <v>335</v>
      </c>
      <c r="LL5" s="12" t="s">
        <v>336</v>
      </c>
      <c r="LM5" s="12" t="s">
        <v>337</v>
      </c>
      <c r="LN5" s="12" t="s">
        <v>338</v>
      </c>
      <c r="LO5" s="12" t="s">
        <v>339</v>
      </c>
      <c r="LP5" s="12" t="s">
        <v>340</v>
      </c>
      <c r="LQ5" s="12" t="s">
        <v>341</v>
      </c>
      <c r="LR5" s="12" t="s">
        <v>342</v>
      </c>
      <c r="LS5" s="12" t="s">
        <v>343</v>
      </c>
      <c r="LT5" s="12" t="s">
        <v>344</v>
      </c>
      <c r="LU5" s="12" t="s">
        <v>345</v>
      </c>
      <c r="LV5" s="12" t="s">
        <v>346</v>
      </c>
      <c r="LW5" s="12" t="s">
        <v>347</v>
      </c>
      <c r="LX5" s="12" t="s">
        <v>348</v>
      </c>
      <c r="LY5" s="12" t="s">
        <v>349</v>
      </c>
      <c r="LZ5" s="12" t="s">
        <v>350</v>
      </c>
      <c r="MA5" s="12" t="s">
        <v>351</v>
      </c>
      <c r="MB5" s="12" t="s">
        <v>352</v>
      </c>
      <c r="MC5" s="12" t="s">
        <v>353</v>
      </c>
      <c r="MD5" s="12" t="s">
        <v>354</v>
      </c>
      <c r="ME5" s="12" t="s">
        <v>355</v>
      </c>
      <c r="MF5" s="12" t="s">
        <v>356</v>
      </c>
      <c r="MG5" s="12" t="s">
        <v>357</v>
      </c>
      <c r="MH5" s="12" t="s">
        <v>358</v>
      </c>
      <c r="MI5" s="12" t="s">
        <v>359</v>
      </c>
      <c r="MJ5" s="12" t="s">
        <v>360</v>
      </c>
      <c r="MK5" s="12" t="s">
        <v>361</v>
      </c>
      <c r="ML5" s="12" t="s">
        <v>362</v>
      </c>
      <c r="MM5" s="12" t="s">
        <v>363</v>
      </c>
      <c r="MN5" s="12" t="s">
        <v>364</v>
      </c>
      <c r="MO5" s="12" t="s">
        <v>365</v>
      </c>
      <c r="MP5" s="12" t="s">
        <v>366</v>
      </c>
      <c r="MQ5" s="12" t="s">
        <v>367</v>
      </c>
      <c r="MR5" s="12" t="s">
        <v>368</v>
      </c>
      <c r="MS5" s="12" t="s">
        <v>369</v>
      </c>
      <c r="MT5" s="12" t="s">
        <v>370</v>
      </c>
      <c r="MU5" s="12" t="s">
        <v>371</v>
      </c>
      <c r="MV5" s="12" t="s">
        <v>372</v>
      </c>
      <c r="MW5" s="12" t="s">
        <v>373</v>
      </c>
      <c r="MX5" s="12" t="s">
        <v>374</v>
      </c>
      <c r="MY5" s="12" t="s">
        <v>375</v>
      </c>
      <c r="MZ5" s="12" t="s">
        <v>376</v>
      </c>
      <c r="NA5" s="12" t="s">
        <v>377</v>
      </c>
      <c r="NB5" s="12" t="s">
        <v>378</v>
      </c>
      <c r="NC5" s="12" t="s">
        <v>379</v>
      </c>
      <c r="ND5" s="12" t="s">
        <v>380</v>
      </c>
      <c r="NE5" s="12" t="s">
        <v>381</v>
      </c>
      <c r="NF5" s="12" t="s">
        <v>382</v>
      </c>
      <c r="NG5" s="12" t="s">
        <v>383</v>
      </c>
      <c r="NH5" s="12" t="s">
        <v>384</v>
      </c>
      <c r="NI5" s="12" t="s">
        <v>385</v>
      </c>
      <c r="NJ5" s="12" t="s">
        <v>386</v>
      </c>
      <c r="NK5" s="12" t="s">
        <v>387</v>
      </c>
      <c r="NL5" s="12" t="s">
        <v>388</v>
      </c>
      <c r="NM5" s="12" t="s">
        <v>389</v>
      </c>
      <c r="NN5" s="12" t="s">
        <v>390</v>
      </c>
      <c r="NO5" s="12" t="s">
        <v>391</v>
      </c>
      <c r="NP5" s="12" t="s">
        <v>392</v>
      </c>
      <c r="NQ5" s="12" t="s">
        <v>393</v>
      </c>
      <c r="NR5" s="12" t="s">
        <v>394</v>
      </c>
      <c r="NS5" s="12" t="s">
        <v>395</v>
      </c>
      <c r="NT5" s="12" t="s">
        <v>396</v>
      </c>
      <c r="NU5" s="12" t="s">
        <v>397</v>
      </c>
      <c r="NV5" s="12" t="s">
        <v>398</v>
      </c>
      <c r="NW5" s="12" t="s">
        <v>399</v>
      </c>
      <c r="NX5" s="12" t="s">
        <v>400</v>
      </c>
      <c r="NY5" s="12" t="s">
        <v>401</v>
      </c>
      <c r="NZ5" s="12" t="s">
        <v>402</v>
      </c>
      <c r="OA5" s="12" t="s">
        <v>403</v>
      </c>
      <c r="OB5" s="12" t="s">
        <v>404</v>
      </c>
      <c r="OC5" s="12" t="s">
        <v>405</v>
      </c>
      <c r="OD5" s="12" t="s">
        <v>406</v>
      </c>
      <c r="OE5" s="12" t="s">
        <v>407</v>
      </c>
      <c r="OF5" s="12" t="s">
        <v>408</v>
      </c>
      <c r="OG5" s="12" t="s">
        <v>409</v>
      </c>
      <c r="OH5" s="12" t="s">
        <v>410</v>
      </c>
      <c r="OI5" s="12" t="s">
        <v>411</v>
      </c>
      <c r="OJ5" s="12" t="s">
        <v>412</v>
      </c>
      <c r="OK5" s="12" t="s">
        <v>413</v>
      </c>
      <c r="OL5" s="12" t="s">
        <v>414</v>
      </c>
      <c r="OM5" s="12" t="s">
        <v>415</v>
      </c>
      <c r="ON5" s="12" t="s">
        <v>416</v>
      </c>
      <c r="OO5" s="12" t="s">
        <v>417</v>
      </c>
      <c r="OP5" s="12" t="s">
        <v>418</v>
      </c>
      <c r="OQ5" s="12" t="s">
        <v>419</v>
      </c>
      <c r="OR5" s="12" t="s">
        <v>420</v>
      </c>
      <c r="OS5" s="12" t="s">
        <v>421</v>
      </c>
      <c r="OT5" s="12" t="s">
        <v>422</v>
      </c>
      <c r="OU5" s="12" t="s">
        <v>423</v>
      </c>
      <c r="OV5" s="12" t="s">
        <v>424</v>
      </c>
      <c r="OW5" s="12" t="s">
        <v>425</v>
      </c>
      <c r="OX5" s="12" t="s">
        <v>426</v>
      </c>
      <c r="OY5" s="12" t="s">
        <v>427</v>
      </c>
      <c r="OZ5" s="12" t="s">
        <v>428</v>
      </c>
      <c r="PA5" s="12" t="s">
        <v>429</v>
      </c>
      <c r="PB5" s="12" t="s">
        <v>430</v>
      </c>
      <c r="PC5" s="12" t="s">
        <v>431</v>
      </c>
      <c r="PD5" s="12" t="s">
        <v>432</v>
      </c>
      <c r="PE5" s="12" t="s">
        <v>433</v>
      </c>
      <c r="PF5" s="12" t="s">
        <v>434</v>
      </c>
      <c r="PG5" s="12" t="s">
        <v>435</v>
      </c>
      <c r="PH5" s="12" t="s">
        <v>436</v>
      </c>
      <c r="PI5" s="12" t="s">
        <v>437</v>
      </c>
      <c r="PJ5" s="12" t="s">
        <v>438</v>
      </c>
      <c r="PK5" s="12" t="s">
        <v>439</v>
      </c>
      <c r="PL5" s="12" t="s">
        <v>440</v>
      </c>
      <c r="PM5" s="12" t="s">
        <v>441</v>
      </c>
      <c r="PN5" s="12" t="s">
        <v>442</v>
      </c>
      <c r="PO5" s="12" t="s">
        <v>443</v>
      </c>
      <c r="PP5" s="12" t="s">
        <v>444</v>
      </c>
      <c r="PQ5" s="12" t="s">
        <v>445</v>
      </c>
      <c r="PR5" s="12" t="s">
        <v>446</v>
      </c>
      <c r="PS5" s="12" t="s">
        <v>447</v>
      </c>
      <c r="PT5" s="12" t="s">
        <v>448</v>
      </c>
      <c r="PU5" s="12" t="s">
        <v>449</v>
      </c>
      <c r="PV5" s="12" t="s">
        <v>450</v>
      </c>
      <c r="PW5" s="12" t="s">
        <v>451</v>
      </c>
      <c r="PX5" s="12" t="s">
        <v>452</v>
      </c>
      <c r="PY5" s="12" t="s">
        <v>453</v>
      </c>
      <c r="PZ5" s="12" t="s">
        <v>454</v>
      </c>
      <c r="QA5" s="12" t="s">
        <v>455</v>
      </c>
      <c r="QB5" s="12" t="s">
        <v>456</v>
      </c>
      <c r="QC5" s="12" t="s">
        <v>457</v>
      </c>
      <c r="QD5" s="12" t="s">
        <v>458</v>
      </c>
      <c r="QE5" s="12" t="s">
        <v>459</v>
      </c>
      <c r="QF5" s="12" t="s">
        <v>460</v>
      </c>
      <c r="QG5" s="12" t="s">
        <v>461</v>
      </c>
      <c r="QH5" s="12" t="s">
        <v>462</v>
      </c>
      <c r="QI5" s="12" t="s">
        <v>463</v>
      </c>
      <c r="QJ5" s="12" t="s">
        <v>464</v>
      </c>
      <c r="QK5" s="12" t="s">
        <v>465</v>
      </c>
      <c r="QL5" s="12" t="s">
        <v>466</v>
      </c>
      <c r="QM5" s="12" t="s">
        <v>467</v>
      </c>
      <c r="QN5" s="12" t="s">
        <v>468</v>
      </c>
      <c r="QO5" s="12" t="s">
        <v>469</v>
      </c>
      <c r="QP5" s="12" t="s">
        <v>470</v>
      </c>
      <c r="QQ5" s="12" t="s">
        <v>471</v>
      </c>
      <c r="QR5" s="12" t="s">
        <v>472</v>
      </c>
      <c r="QS5" s="12" t="s">
        <v>473</v>
      </c>
      <c r="QT5" s="12" t="s">
        <v>474</v>
      </c>
      <c r="QU5" s="12" t="s">
        <v>475</v>
      </c>
      <c r="QV5" s="12" t="s">
        <v>476</v>
      </c>
      <c r="QW5" s="12" t="s">
        <v>477</v>
      </c>
      <c r="QX5" s="12" t="s">
        <v>478</v>
      </c>
      <c r="QY5" s="12" t="s">
        <v>479</v>
      </c>
      <c r="QZ5" s="12" t="s">
        <v>480</v>
      </c>
      <c r="RA5" s="12" t="s">
        <v>481</v>
      </c>
      <c r="RB5" s="12" t="s">
        <v>482</v>
      </c>
      <c r="RC5" s="12" t="s">
        <v>483</v>
      </c>
      <c r="RD5" s="12" t="s">
        <v>484</v>
      </c>
      <c r="RE5" s="12" t="s">
        <v>485</v>
      </c>
      <c r="RF5" s="12" t="s">
        <v>486</v>
      </c>
      <c r="RG5" s="12" t="s">
        <v>487</v>
      </c>
      <c r="RH5" s="12" t="s">
        <v>488</v>
      </c>
      <c r="RI5" s="12" t="s">
        <v>489</v>
      </c>
      <c r="RJ5" s="12" t="s">
        <v>490</v>
      </c>
      <c r="RK5" s="12" t="s">
        <v>491</v>
      </c>
      <c r="RL5" s="12" t="s">
        <v>492</v>
      </c>
      <c r="RM5" s="12" t="s">
        <v>493</v>
      </c>
      <c r="RN5" s="12" t="s">
        <v>494</v>
      </c>
      <c r="RO5" s="12" t="s">
        <v>495</v>
      </c>
      <c r="RP5" s="12" t="s">
        <v>496</v>
      </c>
      <c r="RQ5" s="12" t="s">
        <v>497</v>
      </c>
      <c r="RR5" s="12" t="s">
        <v>498</v>
      </c>
      <c r="RS5" s="12" t="s">
        <v>499</v>
      </c>
      <c r="RT5" s="12" t="s">
        <v>500</v>
      </c>
      <c r="RU5" s="12" t="s">
        <v>501</v>
      </c>
      <c r="RV5" s="12" t="s">
        <v>502</v>
      </c>
      <c r="RW5" s="12" t="s">
        <v>503</v>
      </c>
      <c r="RX5" s="12" t="s">
        <v>504</v>
      </c>
      <c r="RY5" s="12" t="s">
        <v>505</v>
      </c>
      <c r="RZ5" s="12" t="s">
        <v>506</v>
      </c>
      <c r="SA5" s="12" t="s">
        <v>507</v>
      </c>
      <c r="SB5" s="12" t="s">
        <v>508</v>
      </c>
      <c r="SC5" s="12" t="s">
        <v>509</v>
      </c>
      <c r="SD5" s="12" t="s">
        <v>510</v>
      </c>
      <c r="SE5" s="12" t="s">
        <v>511</v>
      </c>
      <c r="SF5" s="12" t="s">
        <v>512</v>
      </c>
      <c r="SG5" s="12" t="s">
        <v>513</v>
      </c>
      <c r="SH5" s="12" t="s">
        <v>514</v>
      </c>
      <c r="SI5" s="12" t="s">
        <v>515</v>
      </c>
      <c r="SJ5" s="12" t="s">
        <v>516</v>
      </c>
      <c r="SK5" s="12" t="s">
        <v>517</v>
      </c>
      <c r="SL5" s="12" t="s">
        <v>518</v>
      </c>
      <c r="SM5" s="12" t="s">
        <v>519</v>
      </c>
    </row>
    <row r="6" customHeight="1" spans="1:507">
      <c r="A6" s="11"/>
      <c r="B6" s="11"/>
      <c r="C6" s="11"/>
      <c r="D6" s="11"/>
      <c r="E6" s="5"/>
      <c r="F6"/>
      <c r="G6" s="13" t="str">
        <f t="shared" ref="G6:K6" si="0">IF(G21="","NA",G21)</f>
        <v>Generic</v>
      </c>
      <c r="H6" s="14" t="str">
        <f t="shared" si="0"/>
        <v>Marmul Field, Haima West Reservoir</v>
      </c>
      <c r="I6" s="14" t="str">
        <f t="shared" si="0"/>
        <v>Marmul Field, Haima West Reservoir</v>
      </c>
      <c r="J6" s="14" t="str">
        <f t="shared" si="0"/>
        <v>Marmul Field, Haima West Reservoir</v>
      </c>
      <c r="K6" s="14" t="str">
        <f t="shared" si="0"/>
        <v>NA</v>
      </c>
      <c r="L6" s="14" t="str">
        <f t="shared" ref="L6:BW6" si="1">IF(L21="","NA",L21)</f>
        <v>NA</v>
      </c>
      <c r="M6" s="14" t="str">
        <f t="shared" si="1"/>
        <v>NA</v>
      </c>
      <c r="N6" s="14" t="str">
        <f t="shared" si="1"/>
        <v>NA</v>
      </c>
      <c r="O6" s="14" t="str">
        <f t="shared" si="1"/>
        <v>NA</v>
      </c>
      <c r="P6" s="14" t="str">
        <f t="shared" si="1"/>
        <v>NA</v>
      </c>
      <c r="Q6" s="14" t="str">
        <f t="shared" si="1"/>
        <v>NA</v>
      </c>
      <c r="R6" s="14" t="str">
        <f t="shared" si="1"/>
        <v>NA</v>
      </c>
      <c r="S6" s="14" t="str">
        <f t="shared" si="1"/>
        <v>NA</v>
      </c>
      <c r="T6" s="14" t="str">
        <f t="shared" si="1"/>
        <v>NA</v>
      </c>
      <c r="U6" s="14" t="str">
        <f t="shared" si="1"/>
        <v>NA</v>
      </c>
      <c r="V6" s="14" t="str">
        <f t="shared" si="1"/>
        <v>NA</v>
      </c>
      <c r="W6" s="14" t="str">
        <f t="shared" si="1"/>
        <v>NA</v>
      </c>
      <c r="X6" s="14" t="str">
        <f t="shared" si="1"/>
        <v>NA</v>
      </c>
      <c r="Y6" s="14" t="str">
        <f t="shared" si="1"/>
        <v>NA</v>
      </c>
      <c r="Z6" s="14" t="str">
        <f t="shared" si="1"/>
        <v>NA</v>
      </c>
      <c r="AA6" s="14" t="str">
        <f t="shared" si="1"/>
        <v>NA</v>
      </c>
      <c r="AB6" s="14" t="str">
        <f t="shared" si="1"/>
        <v>NA</v>
      </c>
      <c r="AC6" s="14" t="str">
        <f t="shared" si="1"/>
        <v>NA</v>
      </c>
      <c r="AD6" s="14" t="str">
        <f t="shared" si="1"/>
        <v>NA</v>
      </c>
      <c r="AE6" s="14" t="str">
        <f t="shared" si="1"/>
        <v>NA</v>
      </c>
      <c r="AF6" s="14" t="str">
        <f t="shared" si="1"/>
        <v>NA</v>
      </c>
      <c r="AG6" s="14" t="str">
        <f t="shared" si="1"/>
        <v>NA</v>
      </c>
      <c r="AH6" s="14" t="str">
        <f t="shared" si="1"/>
        <v>NA</v>
      </c>
      <c r="AI6" s="14" t="str">
        <f t="shared" si="1"/>
        <v>NA</v>
      </c>
      <c r="AJ6" s="14" t="str">
        <f t="shared" si="1"/>
        <v>NA</v>
      </c>
      <c r="AK6" s="14" t="str">
        <f t="shared" si="1"/>
        <v>NA</v>
      </c>
      <c r="AL6" s="14" t="str">
        <f t="shared" si="1"/>
        <v>NA</v>
      </c>
      <c r="AM6" s="14" t="str">
        <f t="shared" si="1"/>
        <v>NA</v>
      </c>
      <c r="AN6" s="14" t="str">
        <f t="shared" si="1"/>
        <v>NA</v>
      </c>
      <c r="AO6" s="14" t="str">
        <f t="shared" si="1"/>
        <v>NA</v>
      </c>
      <c r="AP6" s="14" t="str">
        <f t="shared" si="1"/>
        <v>NA</v>
      </c>
      <c r="AQ6" s="14" t="str">
        <f t="shared" si="1"/>
        <v>NA</v>
      </c>
      <c r="AR6" s="14" t="str">
        <f t="shared" si="1"/>
        <v>NA</v>
      </c>
      <c r="AS6" s="14" t="str">
        <f t="shared" si="1"/>
        <v>NA</v>
      </c>
      <c r="AT6" s="14" t="str">
        <f t="shared" si="1"/>
        <v>NA</v>
      </c>
      <c r="AU6" s="14" t="str">
        <f t="shared" si="1"/>
        <v>NA</v>
      </c>
      <c r="AV6" s="14" t="str">
        <f t="shared" si="1"/>
        <v>NA</v>
      </c>
      <c r="AW6" s="14" t="str">
        <f t="shared" si="1"/>
        <v>NA</v>
      </c>
      <c r="AX6" s="14" t="str">
        <f t="shared" si="1"/>
        <v>NA</v>
      </c>
      <c r="AY6" s="14" t="str">
        <f t="shared" si="1"/>
        <v>NA</v>
      </c>
      <c r="AZ6" s="14" t="str">
        <f t="shared" si="1"/>
        <v>NA</v>
      </c>
      <c r="BA6" s="14" t="str">
        <f t="shared" si="1"/>
        <v>NA</v>
      </c>
      <c r="BB6" s="14" t="str">
        <f t="shared" si="1"/>
        <v>NA</v>
      </c>
      <c r="BC6" s="14" t="str">
        <f t="shared" si="1"/>
        <v>NA</v>
      </c>
      <c r="BD6" s="14" t="str">
        <f t="shared" si="1"/>
        <v>NA</v>
      </c>
      <c r="BE6" s="14" t="str">
        <f t="shared" si="1"/>
        <v>NA</v>
      </c>
      <c r="BF6" s="14" t="str">
        <f t="shared" si="1"/>
        <v>NA</v>
      </c>
      <c r="BG6" s="14" t="str">
        <f t="shared" si="1"/>
        <v>NA</v>
      </c>
      <c r="BH6" s="14" t="str">
        <f t="shared" si="1"/>
        <v>NA</v>
      </c>
      <c r="BI6" s="14" t="str">
        <f t="shared" si="1"/>
        <v>NA</v>
      </c>
      <c r="BJ6" s="14" t="str">
        <f t="shared" si="1"/>
        <v>NA</v>
      </c>
      <c r="BK6" s="14" t="str">
        <f t="shared" si="1"/>
        <v>NA</v>
      </c>
      <c r="BL6" s="14" t="str">
        <f t="shared" si="1"/>
        <v>NA</v>
      </c>
      <c r="BM6" s="14" t="str">
        <f t="shared" si="1"/>
        <v>NA</v>
      </c>
      <c r="BN6" s="14" t="str">
        <f t="shared" si="1"/>
        <v>NA</v>
      </c>
      <c r="BO6" s="14" t="str">
        <f t="shared" si="1"/>
        <v>NA</v>
      </c>
      <c r="BP6" s="14" t="str">
        <f t="shared" si="1"/>
        <v>NA</v>
      </c>
      <c r="BQ6" s="14" t="str">
        <f t="shared" si="1"/>
        <v>NA</v>
      </c>
      <c r="BR6" s="14" t="str">
        <f t="shared" si="1"/>
        <v>NA</v>
      </c>
      <c r="BS6" s="14" t="str">
        <f t="shared" si="1"/>
        <v>NA</v>
      </c>
      <c r="BT6" s="14" t="str">
        <f t="shared" si="1"/>
        <v>NA</v>
      </c>
      <c r="BU6" s="14" t="str">
        <f t="shared" si="1"/>
        <v>NA</v>
      </c>
      <c r="BV6" s="14" t="str">
        <f t="shared" si="1"/>
        <v>NA</v>
      </c>
      <c r="BW6" s="14" t="str">
        <f t="shared" si="1"/>
        <v>NA</v>
      </c>
      <c r="BX6" s="14" t="str">
        <f t="shared" ref="BX6:EI6" si="2">IF(BX21="","NA",BX21)</f>
        <v>NA</v>
      </c>
      <c r="BY6" s="14" t="str">
        <f t="shared" si="2"/>
        <v>NA</v>
      </c>
      <c r="BZ6" s="14" t="str">
        <f t="shared" si="2"/>
        <v>NA</v>
      </c>
      <c r="CA6" s="14" t="str">
        <f t="shared" si="2"/>
        <v>NA</v>
      </c>
      <c r="CB6" s="14" t="str">
        <f t="shared" si="2"/>
        <v>NA</v>
      </c>
      <c r="CC6" s="14" t="str">
        <f t="shared" si="2"/>
        <v>NA</v>
      </c>
      <c r="CD6" s="14" t="str">
        <f t="shared" si="2"/>
        <v>NA</v>
      </c>
      <c r="CE6" s="14" t="str">
        <f t="shared" si="2"/>
        <v>NA</v>
      </c>
      <c r="CF6" s="14" t="str">
        <f t="shared" si="2"/>
        <v>NA</v>
      </c>
      <c r="CG6" s="14" t="str">
        <f t="shared" si="2"/>
        <v>NA</v>
      </c>
      <c r="CH6" s="14" t="str">
        <f t="shared" si="2"/>
        <v>NA</v>
      </c>
      <c r="CI6" s="14" t="str">
        <f t="shared" si="2"/>
        <v>NA</v>
      </c>
      <c r="CJ6" s="14" t="str">
        <f t="shared" si="2"/>
        <v>NA</v>
      </c>
      <c r="CK6" s="14" t="str">
        <f t="shared" si="2"/>
        <v>NA</v>
      </c>
      <c r="CL6" s="14" t="str">
        <f t="shared" si="2"/>
        <v>NA</v>
      </c>
      <c r="CM6" s="14" t="str">
        <f t="shared" si="2"/>
        <v>NA</v>
      </c>
      <c r="CN6" s="14" t="str">
        <f t="shared" si="2"/>
        <v>NA</v>
      </c>
      <c r="CO6" s="14" t="str">
        <f t="shared" si="2"/>
        <v>NA</v>
      </c>
      <c r="CP6" s="14" t="str">
        <f t="shared" si="2"/>
        <v>NA</v>
      </c>
      <c r="CQ6" s="14" t="str">
        <f t="shared" si="2"/>
        <v>NA</v>
      </c>
      <c r="CR6" s="14" t="str">
        <f t="shared" si="2"/>
        <v>NA</v>
      </c>
      <c r="CS6" s="14" t="str">
        <f t="shared" si="2"/>
        <v>NA</v>
      </c>
      <c r="CT6" s="14" t="str">
        <f t="shared" si="2"/>
        <v>NA</v>
      </c>
      <c r="CU6" s="14" t="str">
        <f t="shared" si="2"/>
        <v>NA</v>
      </c>
      <c r="CV6" s="14" t="str">
        <f t="shared" si="2"/>
        <v>NA</v>
      </c>
      <c r="CW6" s="14" t="str">
        <f t="shared" si="2"/>
        <v>NA</v>
      </c>
      <c r="CX6" s="14" t="str">
        <f t="shared" si="2"/>
        <v>NA</v>
      </c>
      <c r="CY6" s="14" t="str">
        <f t="shared" si="2"/>
        <v>NA</v>
      </c>
      <c r="CZ6" s="14" t="str">
        <f t="shared" si="2"/>
        <v>NA</v>
      </c>
      <c r="DA6" s="14" t="str">
        <f t="shared" si="2"/>
        <v>NA</v>
      </c>
      <c r="DB6" s="14" t="str">
        <f t="shared" si="2"/>
        <v>NA</v>
      </c>
      <c r="DC6" s="14" t="str">
        <f t="shared" si="2"/>
        <v>NA</v>
      </c>
      <c r="DD6" s="14" t="str">
        <f t="shared" si="2"/>
        <v>NA</v>
      </c>
      <c r="DE6" s="14" t="str">
        <f t="shared" si="2"/>
        <v>NA</v>
      </c>
      <c r="DF6" s="14" t="str">
        <f t="shared" si="2"/>
        <v>NA</v>
      </c>
      <c r="DG6" s="14" t="str">
        <f t="shared" si="2"/>
        <v>NA</v>
      </c>
      <c r="DH6" s="14" t="str">
        <f t="shared" si="2"/>
        <v>NA</v>
      </c>
      <c r="DI6" s="14" t="str">
        <f t="shared" si="2"/>
        <v>NA</v>
      </c>
      <c r="DJ6" s="14" t="str">
        <f t="shared" si="2"/>
        <v>NA</v>
      </c>
      <c r="DK6" s="14" t="str">
        <f t="shared" si="2"/>
        <v>NA</v>
      </c>
      <c r="DL6" s="14" t="str">
        <f t="shared" si="2"/>
        <v>NA</v>
      </c>
      <c r="DM6" s="14" t="str">
        <f t="shared" si="2"/>
        <v>NA</v>
      </c>
      <c r="DN6" s="14" t="str">
        <f t="shared" si="2"/>
        <v>NA</v>
      </c>
      <c r="DO6" s="14" t="str">
        <f t="shared" si="2"/>
        <v>NA</v>
      </c>
      <c r="DP6" s="14" t="str">
        <f t="shared" si="2"/>
        <v>NA</v>
      </c>
      <c r="DQ6" s="14" t="str">
        <f t="shared" si="2"/>
        <v>NA</v>
      </c>
      <c r="DR6" s="14" t="str">
        <f t="shared" si="2"/>
        <v>NA</v>
      </c>
      <c r="DS6" s="14" t="str">
        <f t="shared" si="2"/>
        <v>NA</v>
      </c>
      <c r="DT6" s="14" t="str">
        <f t="shared" si="2"/>
        <v>NA</v>
      </c>
      <c r="DU6" s="14" t="str">
        <f t="shared" si="2"/>
        <v>NA</v>
      </c>
      <c r="DV6" s="14" t="str">
        <f t="shared" si="2"/>
        <v>NA</v>
      </c>
      <c r="DW6" s="14" t="str">
        <f t="shared" si="2"/>
        <v>NA</v>
      </c>
      <c r="DX6" s="14" t="str">
        <f t="shared" si="2"/>
        <v>NA</v>
      </c>
      <c r="DY6" s="14" t="str">
        <f t="shared" si="2"/>
        <v>NA</v>
      </c>
      <c r="DZ6" s="14" t="str">
        <f t="shared" si="2"/>
        <v>NA</v>
      </c>
      <c r="EA6" s="14" t="str">
        <f t="shared" si="2"/>
        <v>NA</v>
      </c>
      <c r="EB6" s="14" t="str">
        <f t="shared" si="2"/>
        <v>NA</v>
      </c>
      <c r="EC6" s="14" t="str">
        <f t="shared" si="2"/>
        <v>NA</v>
      </c>
      <c r="ED6" s="14" t="str">
        <f t="shared" si="2"/>
        <v>NA</v>
      </c>
      <c r="EE6" s="14" t="str">
        <f t="shared" si="2"/>
        <v>NA</v>
      </c>
      <c r="EF6" s="14" t="str">
        <f t="shared" si="2"/>
        <v>NA</v>
      </c>
      <c r="EG6" s="14" t="str">
        <f t="shared" si="2"/>
        <v>NA</v>
      </c>
      <c r="EH6" s="14" t="str">
        <f t="shared" si="2"/>
        <v>NA</v>
      </c>
      <c r="EI6" s="14" t="str">
        <f t="shared" si="2"/>
        <v>NA</v>
      </c>
      <c r="EJ6" s="14" t="str">
        <f t="shared" ref="EJ6:GU6" si="3">IF(EJ21="","NA",EJ21)</f>
        <v>NA</v>
      </c>
      <c r="EK6" s="14" t="str">
        <f t="shared" si="3"/>
        <v>NA</v>
      </c>
      <c r="EL6" s="14" t="str">
        <f t="shared" si="3"/>
        <v>NA</v>
      </c>
      <c r="EM6" s="14" t="str">
        <f t="shared" si="3"/>
        <v>NA</v>
      </c>
      <c r="EN6" s="14" t="str">
        <f t="shared" si="3"/>
        <v>NA</v>
      </c>
      <c r="EO6" s="14" t="str">
        <f t="shared" si="3"/>
        <v>NA</v>
      </c>
      <c r="EP6" s="14" t="str">
        <f t="shared" si="3"/>
        <v>NA</v>
      </c>
      <c r="EQ6" s="14" t="str">
        <f t="shared" si="3"/>
        <v>NA</v>
      </c>
      <c r="ER6" s="14" t="str">
        <f t="shared" si="3"/>
        <v>NA</v>
      </c>
      <c r="ES6" s="14" t="str">
        <f t="shared" si="3"/>
        <v>NA</v>
      </c>
      <c r="ET6" s="14" t="str">
        <f t="shared" si="3"/>
        <v>NA</v>
      </c>
      <c r="EU6" s="14" t="str">
        <f t="shared" si="3"/>
        <v>NA</v>
      </c>
      <c r="EV6" s="14" t="str">
        <f t="shared" si="3"/>
        <v>NA</v>
      </c>
      <c r="EW6" s="14" t="str">
        <f t="shared" si="3"/>
        <v>NA</v>
      </c>
      <c r="EX6" s="14" t="str">
        <f t="shared" si="3"/>
        <v>NA</v>
      </c>
      <c r="EY6" s="14" t="str">
        <f t="shared" si="3"/>
        <v>NA</v>
      </c>
      <c r="EZ6" s="14" t="str">
        <f t="shared" si="3"/>
        <v>NA</v>
      </c>
      <c r="FA6" s="14" t="str">
        <f t="shared" si="3"/>
        <v>NA</v>
      </c>
      <c r="FB6" s="14" t="str">
        <f t="shared" si="3"/>
        <v>NA</v>
      </c>
      <c r="FC6" s="14" t="str">
        <f t="shared" si="3"/>
        <v>NA</v>
      </c>
      <c r="FD6" s="14" t="str">
        <f t="shared" si="3"/>
        <v>NA</v>
      </c>
      <c r="FE6" s="14" t="str">
        <f t="shared" si="3"/>
        <v>NA</v>
      </c>
      <c r="FF6" s="14" t="str">
        <f t="shared" si="3"/>
        <v>NA</v>
      </c>
      <c r="FG6" s="14" t="str">
        <f t="shared" si="3"/>
        <v>NA</v>
      </c>
      <c r="FH6" s="14" t="str">
        <f t="shared" si="3"/>
        <v>NA</v>
      </c>
      <c r="FI6" s="14" t="str">
        <f t="shared" si="3"/>
        <v>NA</v>
      </c>
      <c r="FJ6" s="14" t="str">
        <f t="shared" si="3"/>
        <v>NA</v>
      </c>
      <c r="FK6" s="14" t="str">
        <f t="shared" si="3"/>
        <v>NA</v>
      </c>
      <c r="FL6" s="14" t="str">
        <f t="shared" si="3"/>
        <v>NA</v>
      </c>
      <c r="FM6" s="14" t="str">
        <f t="shared" si="3"/>
        <v>NA</v>
      </c>
      <c r="FN6" s="14" t="str">
        <f t="shared" si="3"/>
        <v>NA</v>
      </c>
      <c r="FO6" s="14" t="str">
        <f t="shared" si="3"/>
        <v>NA</v>
      </c>
      <c r="FP6" s="14" t="str">
        <f t="shared" si="3"/>
        <v>NA</v>
      </c>
      <c r="FQ6" s="14" t="str">
        <f t="shared" si="3"/>
        <v>NA</v>
      </c>
      <c r="FR6" s="14" t="str">
        <f t="shared" si="3"/>
        <v>NA</v>
      </c>
      <c r="FS6" s="14" t="str">
        <f t="shared" si="3"/>
        <v>NA</v>
      </c>
      <c r="FT6" s="14" t="str">
        <f t="shared" si="3"/>
        <v>NA</v>
      </c>
      <c r="FU6" s="14" t="str">
        <f t="shared" si="3"/>
        <v>NA</v>
      </c>
      <c r="FV6" s="14" t="str">
        <f t="shared" si="3"/>
        <v>NA</v>
      </c>
      <c r="FW6" s="14" t="str">
        <f t="shared" si="3"/>
        <v>NA</v>
      </c>
      <c r="FX6" s="14" t="str">
        <f t="shared" si="3"/>
        <v>NA</v>
      </c>
      <c r="FY6" s="14" t="str">
        <f t="shared" si="3"/>
        <v>NA</v>
      </c>
      <c r="FZ6" s="14" t="str">
        <f t="shared" si="3"/>
        <v>NA</v>
      </c>
      <c r="GA6" s="14" t="str">
        <f t="shared" si="3"/>
        <v>NA</v>
      </c>
      <c r="GB6" s="14" t="str">
        <f t="shared" si="3"/>
        <v>NA</v>
      </c>
      <c r="GC6" s="14" t="str">
        <f t="shared" si="3"/>
        <v>NA</v>
      </c>
      <c r="GD6" s="14" t="str">
        <f t="shared" si="3"/>
        <v>NA</v>
      </c>
      <c r="GE6" s="14" t="str">
        <f t="shared" si="3"/>
        <v>NA</v>
      </c>
      <c r="GF6" s="14" t="str">
        <f t="shared" si="3"/>
        <v>NA</v>
      </c>
      <c r="GG6" s="14" t="str">
        <f t="shared" si="3"/>
        <v>NA</v>
      </c>
      <c r="GH6" s="14" t="str">
        <f t="shared" si="3"/>
        <v>NA</v>
      </c>
      <c r="GI6" s="14" t="str">
        <f t="shared" si="3"/>
        <v>NA</v>
      </c>
      <c r="GJ6" s="14" t="str">
        <f t="shared" si="3"/>
        <v>NA</v>
      </c>
      <c r="GK6" s="14" t="str">
        <f t="shared" si="3"/>
        <v>NA</v>
      </c>
      <c r="GL6" s="14" t="str">
        <f t="shared" si="3"/>
        <v>NA</v>
      </c>
      <c r="GM6" s="14" t="str">
        <f t="shared" si="3"/>
        <v>NA</v>
      </c>
      <c r="GN6" s="14" t="str">
        <f t="shared" si="3"/>
        <v>NA</v>
      </c>
      <c r="GO6" s="14" t="str">
        <f t="shared" si="3"/>
        <v>NA</v>
      </c>
      <c r="GP6" s="14" t="str">
        <f t="shared" si="3"/>
        <v>NA</v>
      </c>
      <c r="GQ6" s="14" t="str">
        <f t="shared" si="3"/>
        <v>NA</v>
      </c>
      <c r="GR6" s="14" t="str">
        <f t="shared" si="3"/>
        <v>NA</v>
      </c>
      <c r="GS6" s="14" t="str">
        <f t="shared" si="3"/>
        <v>NA</v>
      </c>
      <c r="GT6" s="14" t="str">
        <f t="shared" si="3"/>
        <v>NA</v>
      </c>
      <c r="GU6" s="14" t="str">
        <f t="shared" si="3"/>
        <v>NA</v>
      </c>
      <c r="GV6" s="14" t="str">
        <f t="shared" ref="GV6:JG6" si="4">IF(GV21="","NA",GV21)</f>
        <v>NA</v>
      </c>
      <c r="GW6" s="14" t="str">
        <f t="shared" si="4"/>
        <v>NA</v>
      </c>
      <c r="GX6" s="14" t="str">
        <f t="shared" si="4"/>
        <v>NA</v>
      </c>
      <c r="GY6" s="14" t="str">
        <f t="shared" si="4"/>
        <v>NA</v>
      </c>
      <c r="GZ6" s="14" t="str">
        <f t="shared" si="4"/>
        <v>NA</v>
      </c>
      <c r="HA6" s="14" t="str">
        <f t="shared" si="4"/>
        <v>NA</v>
      </c>
      <c r="HB6" s="14" t="str">
        <f t="shared" si="4"/>
        <v>NA</v>
      </c>
      <c r="HC6" s="14" t="str">
        <f t="shared" si="4"/>
        <v>NA</v>
      </c>
      <c r="HD6" s="14" t="str">
        <f t="shared" si="4"/>
        <v>NA</v>
      </c>
      <c r="HE6" s="14" t="str">
        <f t="shared" si="4"/>
        <v>NA</v>
      </c>
      <c r="HF6" s="14" t="str">
        <f t="shared" si="4"/>
        <v>NA</v>
      </c>
      <c r="HG6" s="14" t="str">
        <f t="shared" si="4"/>
        <v>NA</v>
      </c>
      <c r="HH6" s="14" t="str">
        <f t="shared" si="4"/>
        <v>NA</v>
      </c>
      <c r="HI6" s="14" t="str">
        <f t="shared" si="4"/>
        <v>NA</v>
      </c>
      <c r="HJ6" s="14" t="str">
        <f t="shared" si="4"/>
        <v>NA</v>
      </c>
      <c r="HK6" s="14" t="str">
        <f t="shared" si="4"/>
        <v>NA</v>
      </c>
      <c r="HL6" s="14" t="str">
        <f t="shared" si="4"/>
        <v>NA</v>
      </c>
      <c r="HM6" s="14" t="str">
        <f t="shared" si="4"/>
        <v>NA</v>
      </c>
      <c r="HN6" s="14" t="str">
        <f t="shared" si="4"/>
        <v>NA</v>
      </c>
      <c r="HO6" s="14" t="str">
        <f t="shared" si="4"/>
        <v>NA</v>
      </c>
      <c r="HP6" s="14" t="str">
        <f t="shared" si="4"/>
        <v>NA</v>
      </c>
      <c r="HQ6" s="14" t="str">
        <f t="shared" si="4"/>
        <v>NA</v>
      </c>
      <c r="HR6" s="14" t="str">
        <f t="shared" si="4"/>
        <v>NA</v>
      </c>
      <c r="HS6" s="14" t="str">
        <f t="shared" si="4"/>
        <v>NA</v>
      </c>
      <c r="HT6" s="14" t="str">
        <f t="shared" si="4"/>
        <v>NA</v>
      </c>
      <c r="HU6" s="14" t="str">
        <f t="shared" si="4"/>
        <v>NA</v>
      </c>
      <c r="HV6" s="14" t="str">
        <f t="shared" si="4"/>
        <v>NA</v>
      </c>
      <c r="HW6" s="14" t="str">
        <f t="shared" si="4"/>
        <v>NA</v>
      </c>
      <c r="HX6" s="14" t="str">
        <f t="shared" si="4"/>
        <v>NA</v>
      </c>
      <c r="HY6" s="14" t="str">
        <f t="shared" si="4"/>
        <v>NA</v>
      </c>
      <c r="HZ6" s="14" t="str">
        <f t="shared" si="4"/>
        <v>NA</v>
      </c>
      <c r="IA6" s="14" t="str">
        <f t="shared" si="4"/>
        <v>NA</v>
      </c>
      <c r="IB6" s="14" t="str">
        <f t="shared" si="4"/>
        <v>NA</v>
      </c>
      <c r="IC6" s="14" t="str">
        <f t="shared" si="4"/>
        <v>NA</v>
      </c>
      <c r="ID6" s="14" t="str">
        <f t="shared" si="4"/>
        <v>NA</v>
      </c>
      <c r="IE6" s="14" t="str">
        <f t="shared" si="4"/>
        <v>NA</v>
      </c>
      <c r="IF6" s="14" t="str">
        <f t="shared" si="4"/>
        <v>NA</v>
      </c>
      <c r="IG6" s="14" t="str">
        <f t="shared" si="4"/>
        <v>NA</v>
      </c>
      <c r="IH6" s="14" t="str">
        <f t="shared" si="4"/>
        <v>NA</v>
      </c>
      <c r="II6" s="14" t="str">
        <f t="shared" si="4"/>
        <v>NA</v>
      </c>
      <c r="IJ6" s="14" t="str">
        <f t="shared" si="4"/>
        <v>NA</v>
      </c>
      <c r="IK6" s="14" t="str">
        <f t="shared" si="4"/>
        <v>NA</v>
      </c>
      <c r="IL6" s="14" t="str">
        <f t="shared" si="4"/>
        <v>NA</v>
      </c>
      <c r="IM6" s="14" t="str">
        <f t="shared" si="4"/>
        <v>NA</v>
      </c>
      <c r="IN6" s="14" t="str">
        <f t="shared" si="4"/>
        <v>NA</v>
      </c>
      <c r="IO6" s="14" t="str">
        <f t="shared" si="4"/>
        <v>NA</v>
      </c>
      <c r="IP6" s="14" t="str">
        <f t="shared" si="4"/>
        <v>NA</v>
      </c>
      <c r="IQ6" s="14" t="str">
        <f t="shared" si="4"/>
        <v>NA</v>
      </c>
      <c r="IR6" s="14" t="str">
        <f t="shared" si="4"/>
        <v>NA</v>
      </c>
      <c r="IS6" s="14" t="str">
        <f t="shared" si="4"/>
        <v>NA</v>
      </c>
      <c r="IT6" s="14" t="str">
        <f t="shared" si="4"/>
        <v>NA</v>
      </c>
      <c r="IU6" s="14" t="str">
        <f t="shared" si="4"/>
        <v>NA</v>
      </c>
      <c r="IV6" s="14" t="str">
        <f t="shared" si="4"/>
        <v>NA</v>
      </c>
      <c r="IW6" s="14" t="str">
        <f t="shared" si="4"/>
        <v>NA</v>
      </c>
      <c r="IX6" s="14" t="str">
        <f t="shared" si="4"/>
        <v>NA</v>
      </c>
      <c r="IY6" s="14" t="str">
        <f t="shared" si="4"/>
        <v>NA</v>
      </c>
      <c r="IZ6" s="14" t="str">
        <f t="shared" si="4"/>
        <v>NA</v>
      </c>
      <c r="JA6" s="14" t="str">
        <f t="shared" si="4"/>
        <v>NA</v>
      </c>
      <c r="JB6" s="14" t="str">
        <f t="shared" si="4"/>
        <v>NA</v>
      </c>
      <c r="JC6" s="14" t="str">
        <f t="shared" si="4"/>
        <v>NA</v>
      </c>
      <c r="JD6" s="14" t="str">
        <f t="shared" si="4"/>
        <v>NA</v>
      </c>
      <c r="JE6" s="14" t="str">
        <f t="shared" si="4"/>
        <v>NA</v>
      </c>
      <c r="JF6" s="14" t="str">
        <f t="shared" si="4"/>
        <v>NA</v>
      </c>
      <c r="JG6" s="14" t="str">
        <f t="shared" si="4"/>
        <v>NA</v>
      </c>
      <c r="JH6" s="14" t="str">
        <f t="shared" ref="JH6:LS6" si="5">IF(JH21="","NA",JH21)</f>
        <v>NA</v>
      </c>
      <c r="JI6" s="14" t="str">
        <f t="shared" si="5"/>
        <v>NA</v>
      </c>
      <c r="JJ6" s="14" t="str">
        <f t="shared" si="5"/>
        <v>NA</v>
      </c>
      <c r="JK6" s="14" t="str">
        <f t="shared" si="5"/>
        <v>NA</v>
      </c>
      <c r="JL6" s="14" t="str">
        <f t="shared" si="5"/>
        <v>NA</v>
      </c>
      <c r="JM6" s="14" t="str">
        <f t="shared" si="5"/>
        <v>NA</v>
      </c>
      <c r="JN6" s="14" t="str">
        <f t="shared" si="5"/>
        <v>NA</v>
      </c>
      <c r="JO6" s="14" t="str">
        <f t="shared" si="5"/>
        <v>NA</v>
      </c>
      <c r="JP6" s="14" t="str">
        <f t="shared" si="5"/>
        <v>NA</v>
      </c>
      <c r="JQ6" s="14" t="str">
        <f t="shared" si="5"/>
        <v>NA</v>
      </c>
      <c r="JR6" s="14" t="str">
        <f t="shared" si="5"/>
        <v>NA</v>
      </c>
      <c r="JS6" s="14" t="str">
        <f t="shared" si="5"/>
        <v>NA</v>
      </c>
      <c r="JT6" s="14" t="str">
        <f t="shared" si="5"/>
        <v>NA</v>
      </c>
      <c r="JU6" s="14" t="str">
        <f t="shared" si="5"/>
        <v>NA</v>
      </c>
      <c r="JV6" s="14" t="str">
        <f t="shared" si="5"/>
        <v>NA</v>
      </c>
      <c r="JW6" s="14" t="str">
        <f t="shared" si="5"/>
        <v>NA</v>
      </c>
      <c r="JX6" s="14" t="str">
        <f t="shared" si="5"/>
        <v>NA</v>
      </c>
      <c r="JY6" s="14" t="str">
        <f t="shared" si="5"/>
        <v>NA</v>
      </c>
      <c r="JZ6" s="14" t="str">
        <f t="shared" si="5"/>
        <v>NA</v>
      </c>
      <c r="KA6" s="14" t="str">
        <f t="shared" si="5"/>
        <v>NA</v>
      </c>
      <c r="KB6" s="14" t="str">
        <f t="shared" si="5"/>
        <v>NA</v>
      </c>
      <c r="KC6" s="14" t="str">
        <f t="shared" si="5"/>
        <v>NA</v>
      </c>
      <c r="KD6" s="14" t="str">
        <f t="shared" si="5"/>
        <v>NA</v>
      </c>
      <c r="KE6" s="14" t="str">
        <f t="shared" si="5"/>
        <v>NA</v>
      </c>
      <c r="KF6" s="14" t="str">
        <f t="shared" si="5"/>
        <v>NA</v>
      </c>
      <c r="KG6" s="14" t="str">
        <f t="shared" si="5"/>
        <v>NA</v>
      </c>
      <c r="KH6" s="14" t="str">
        <f t="shared" si="5"/>
        <v>NA</v>
      </c>
      <c r="KI6" s="14" t="str">
        <f t="shared" si="5"/>
        <v>NA</v>
      </c>
      <c r="KJ6" s="14" t="str">
        <f t="shared" si="5"/>
        <v>NA</v>
      </c>
      <c r="KK6" s="14" t="str">
        <f t="shared" si="5"/>
        <v>NA</v>
      </c>
      <c r="KL6" s="14" t="str">
        <f t="shared" si="5"/>
        <v>NA</v>
      </c>
      <c r="KM6" s="14" t="str">
        <f t="shared" si="5"/>
        <v>NA</v>
      </c>
      <c r="KN6" s="14" t="str">
        <f t="shared" si="5"/>
        <v>NA</v>
      </c>
      <c r="KO6" s="14" t="str">
        <f t="shared" si="5"/>
        <v>NA</v>
      </c>
      <c r="KP6" s="14" t="str">
        <f t="shared" si="5"/>
        <v>NA</v>
      </c>
      <c r="KQ6" s="14" t="str">
        <f t="shared" si="5"/>
        <v>NA</v>
      </c>
      <c r="KR6" s="14" t="str">
        <f t="shared" si="5"/>
        <v>NA</v>
      </c>
      <c r="KS6" s="14" t="str">
        <f t="shared" si="5"/>
        <v>NA</v>
      </c>
      <c r="KT6" s="14" t="str">
        <f t="shared" si="5"/>
        <v>NA</v>
      </c>
      <c r="KU6" s="14" t="str">
        <f t="shared" si="5"/>
        <v>NA</v>
      </c>
      <c r="KV6" s="14" t="str">
        <f t="shared" si="5"/>
        <v>NA</v>
      </c>
      <c r="KW6" s="14" t="str">
        <f t="shared" si="5"/>
        <v>NA</v>
      </c>
      <c r="KX6" s="14" t="str">
        <f t="shared" si="5"/>
        <v>NA</v>
      </c>
      <c r="KY6" s="14" t="str">
        <f t="shared" si="5"/>
        <v>NA</v>
      </c>
      <c r="KZ6" s="14" t="str">
        <f t="shared" si="5"/>
        <v>NA</v>
      </c>
      <c r="LA6" s="14" t="str">
        <f t="shared" si="5"/>
        <v>NA</v>
      </c>
      <c r="LB6" s="14" t="str">
        <f t="shared" si="5"/>
        <v>NA</v>
      </c>
      <c r="LC6" s="14" t="str">
        <f t="shared" si="5"/>
        <v>NA</v>
      </c>
      <c r="LD6" s="14" t="str">
        <f t="shared" si="5"/>
        <v>NA</v>
      </c>
      <c r="LE6" s="14" t="str">
        <f t="shared" si="5"/>
        <v>NA</v>
      </c>
      <c r="LF6" s="14" t="str">
        <f t="shared" si="5"/>
        <v>NA</v>
      </c>
      <c r="LG6" s="14" t="str">
        <f t="shared" si="5"/>
        <v>NA</v>
      </c>
      <c r="LH6" s="14" t="str">
        <f t="shared" si="5"/>
        <v>NA</v>
      </c>
      <c r="LI6" s="14" t="str">
        <f t="shared" si="5"/>
        <v>NA</v>
      </c>
      <c r="LJ6" s="14" t="str">
        <f t="shared" si="5"/>
        <v>NA</v>
      </c>
      <c r="LK6" s="14" t="str">
        <f t="shared" si="5"/>
        <v>NA</v>
      </c>
      <c r="LL6" s="14" t="str">
        <f t="shared" si="5"/>
        <v>NA</v>
      </c>
      <c r="LM6" s="14" t="str">
        <f t="shared" si="5"/>
        <v>NA</v>
      </c>
      <c r="LN6" s="14" t="str">
        <f t="shared" si="5"/>
        <v>NA</v>
      </c>
      <c r="LO6" s="14" t="str">
        <f t="shared" si="5"/>
        <v>NA</v>
      </c>
      <c r="LP6" s="14" t="str">
        <f t="shared" si="5"/>
        <v>NA</v>
      </c>
      <c r="LQ6" s="14" t="str">
        <f t="shared" si="5"/>
        <v>NA</v>
      </c>
      <c r="LR6" s="14" t="str">
        <f t="shared" si="5"/>
        <v>NA</v>
      </c>
      <c r="LS6" s="14" t="str">
        <f t="shared" si="5"/>
        <v>NA</v>
      </c>
      <c r="LT6" s="14" t="str">
        <f t="shared" ref="LT6:MR6" si="6">IF(LT21="","NA",LT21)</f>
        <v>NA</v>
      </c>
      <c r="LU6" s="14" t="str">
        <f t="shared" si="6"/>
        <v>NA</v>
      </c>
      <c r="LV6" s="14" t="str">
        <f t="shared" si="6"/>
        <v>NA</v>
      </c>
      <c r="LW6" s="14" t="str">
        <f t="shared" si="6"/>
        <v>NA</v>
      </c>
      <c r="LX6" s="14" t="str">
        <f t="shared" si="6"/>
        <v>NA</v>
      </c>
      <c r="LY6" s="14" t="str">
        <f t="shared" si="6"/>
        <v>NA</v>
      </c>
      <c r="LZ6" s="14" t="str">
        <f t="shared" si="6"/>
        <v>NA</v>
      </c>
      <c r="MA6" s="14" t="str">
        <f t="shared" si="6"/>
        <v>NA</v>
      </c>
      <c r="MB6" s="14" t="str">
        <f t="shared" si="6"/>
        <v>NA</v>
      </c>
      <c r="MC6" s="14" t="str">
        <f t="shared" si="6"/>
        <v>NA</v>
      </c>
      <c r="MD6" s="14" t="str">
        <f t="shared" si="6"/>
        <v>NA</v>
      </c>
      <c r="ME6" s="14" t="str">
        <f t="shared" si="6"/>
        <v>NA</v>
      </c>
      <c r="MF6" s="14" t="str">
        <f t="shared" si="6"/>
        <v>NA</v>
      </c>
      <c r="MG6" s="14" t="str">
        <f t="shared" si="6"/>
        <v>NA</v>
      </c>
      <c r="MH6" s="14" t="str">
        <f t="shared" si="6"/>
        <v>NA</v>
      </c>
      <c r="MI6" s="14" t="str">
        <f t="shared" si="6"/>
        <v>NA</v>
      </c>
      <c r="MJ6" s="14" t="str">
        <f t="shared" si="6"/>
        <v>NA</v>
      </c>
      <c r="MK6" s="14" t="str">
        <f t="shared" si="6"/>
        <v>NA</v>
      </c>
      <c r="ML6" s="14" t="str">
        <f t="shared" si="6"/>
        <v>NA</v>
      </c>
      <c r="MM6" s="14" t="str">
        <f t="shared" si="6"/>
        <v>NA</v>
      </c>
      <c r="MN6" s="14" t="str">
        <f t="shared" si="6"/>
        <v>NA</v>
      </c>
      <c r="MO6" s="14" t="str">
        <f t="shared" si="6"/>
        <v>NA</v>
      </c>
      <c r="MP6" s="14" t="str">
        <f t="shared" si="6"/>
        <v>NA</v>
      </c>
      <c r="MQ6" s="14" t="str">
        <f t="shared" si="6"/>
        <v>NA</v>
      </c>
      <c r="MR6" s="14" t="str">
        <f t="shared" si="6"/>
        <v>NA</v>
      </c>
      <c r="MS6" s="14" t="str">
        <f t="shared" ref="MS6:NX6" si="7">IF(MS21="","NA",MS21)</f>
        <v>NA</v>
      </c>
      <c r="MT6" s="14" t="str">
        <f t="shared" si="7"/>
        <v>NA</v>
      </c>
      <c r="MU6" s="14" t="str">
        <f t="shared" si="7"/>
        <v>NA</v>
      </c>
      <c r="MV6" s="14" t="str">
        <f t="shared" si="7"/>
        <v>NA</v>
      </c>
      <c r="MW6" s="14" t="str">
        <f t="shared" si="7"/>
        <v>NA</v>
      </c>
      <c r="MX6" s="14" t="str">
        <f t="shared" si="7"/>
        <v>NA</v>
      </c>
      <c r="MY6" s="14" t="str">
        <f t="shared" si="7"/>
        <v>NA</v>
      </c>
      <c r="MZ6" s="14" t="str">
        <f t="shared" si="7"/>
        <v>NA</v>
      </c>
      <c r="NA6" s="14" t="str">
        <f t="shared" si="7"/>
        <v>NA</v>
      </c>
      <c r="NB6" s="14" t="str">
        <f t="shared" si="7"/>
        <v>NA</v>
      </c>
      <c r="NC6" s="14" t="str">
        <f t="shared" si="7"/>
        <v>NA</v>
      </c>
      <c r="ND6" s="14" t="str">
        <f t="shared" si="7"/>
        <v>NA</v>
      </c>
      <c r="NE6" s="14" t="str">
        <f t="shared" si="7"/>
        <v>NA</v>
      </c>
      <c r="NF6" s="14" t="str">
        <f t="shared" si="7"/>
        <v>NA</v>
      </c>
      <c r="NG6" s="14" t="str">
        <f t="shared" si="7"/>
        <v>NA</v>
      </c>
      <c r="NH6" s="14" t="str">
        <f t="shared" si="7"/>
        <v>NA</v>
      </c>
      <c r="NI6" s="14" t="str">
        <f t="shared" si="7"/>
        <v>NA</v>
      </c>
      <c r="NJ6" s="14" t="str">
        <f t="shared" si="7"/>
        <v>NA</v>
      </c>
      <c r="NK6" s="14" t="str">
        <f t="shared" si="7"/>
        <v>NA</v>
      </c>
      <c r="NL6" s="14" t="str">
        <f t="shared" si="7"/>
        <v>NA</v>
      </c>
      <c r="NM6" s="14" t="str">
        <f t="shared" si="7"/>
        <v>NA</v>
      </c>
      <c r="NN6" s="14" t="str">
        <f t="shared" si="7"/>
        <v>NA</v>
      </c>
      <c r="NO6" s="14" t="str">
        <f t="shared" si="7"/>
        <v>NA</v>
      </c>
      <c r="NP6" s="14" t="str">
        <f t="shared" si="7"/>
        <v>NA</v>
      </c>
      <c r="NQ6" s="14" t="str">
        <f t="shared" si="7"/>
        <v>NA</v>
      </c>
      <c r="NR6" s="14" t="str">
        <f t="shared" si="7"/>
        <v>NA</v>
      </c>
      <c r="NS6" s="14" t="str">
        <f t="shared" si="7"/>
        <v>NA</v>
      </c>
      <c r="NT6" s="14" t="str">
        <f t="shared" si="7"/>
        <v>NA</v>
      </c>
      <c r="NU6" s="14" t="str">
        <f t="shared" si="7"/>
        <v>NA</v>
      </c>
      <c r="NV6" s="14" t="str">
        <f t="shared" si="7"/>
        <v>NA</v>
      </c>
      <c r="NW6" s="14" t="str">
        <f t="shared" si="7"/>
        <v>NA</v>
      </c>
      <c r="NX6" s="14" t="str">
        <f t="shared" si="7"/>
        <v>NA</v>
      </c>
      <c r="NY6" s="14" t="str">
        <f t="shared" ref="NY6:PD6" si="8">IF(NY21="","NA",NY21)</f>
        <v>NA</v>
      </c>
      <c r="NZ6" s="14" t="str">
        <f t="shared" si="8"/>
        <v>NA</v>
      </c>
      <c r="OA6" s="14" t="str">
        <f t="shared" si="8"/>
        <v>NA</v>
      </c>
      <c r="OB6" s="14" t="str">
        <f t="shared" si="8"/>
        <v>NA</v>
      </c>
      <c r="OC6" s="14" t="str">
        <f t="shared" si="8"/>
        <v>NA</v>
      </c>
      <c r="OD6" s="14" t="str">
        <f t="shared" si="8"/>
        <v>NA</v>
      </c>
      <c r="OE6" s="14" t="str">
        <f t="shared" si="8"/>
        <v>NA</v>
      </c>
      <c r="OF6" s="14" t="str">
        <f t="shared" si="8"/>
        <v>NA</v>
      </c>
      <c r="OG6" s="14" t="str">
        <f t="shared" si="8"/>
        <v>NA</v>
      </c>
      <c r="OH6" s="14" t="str">
        <f t="shared" si="8"/>
        <v>NA</v>
      </c>
      <c r="OI6" s="14" t="str">
        <f t="shared" si="8"/>
        <v>NA</v>
      </c>
      <c r="OJ6" s="14" t="str">
        <f t="shared" si="8"/>
        <v>NA</v>
      </c>
      <c r="OK6" s="14" t="str">
        <f t="shared" si="8"/>
        <v>NA</v>
      </c>
      <c r="OL6" s="14" t="str">
        <f t="shared" si="8"/>
        <v>NA</v>
      </c>
      <c r="OM6" s="14" t="str">
        <f t="shared" si="8"/>
        <v>NA</v>
      </c>
      <c r="ON6" s="14" t="str">
        <f t="shared" si="8"/>
        <v>NA</v>
      </c>
      <c r="OO6" s="14" t="str">
        <f t="shared" si="8"/>
        <v>NA</v>
      </c>
      <c r="OP6" s="14" t="str">
        <f t="shared" si="8"/>
        <v>NA</v>
      </c>
      <c r="OQ6" s="14" t="str">
        <f t="shared" si="8"/>
        <v>NA</v>
      </c>
      <c r="OR6" s="14" t="str">
        <f t="shared" si="8"/>
        <v>NA</v>
      </c>
      <c r="OS6" s="14" t="str">
        <f t="shared" si="8"/>
        <v>NA</v>
      </c>
      <c r="OT6" s="14" t="str">
        <f t="shared" si="8"/>
        <v>NA</v>
      </c>
      <c r="OU6" s="14" t="str">
        <f t="shared" si="8"/>
        <v>NA</v>
      </c>
      <c r="OV6" s="14" t="str">
        <f t="shared" si="8"/>
        <v>NA</v>
      </c>
      <c r="OW6" s="14" t="str">
        <f t="shared" si="8"/>
        <v>NA</v>
      </c>
      <c r="OX6" s="14" t="str">
        <f t="shared" si="8"/>
        <v>NA</v>
      </c>
      <c r="OY6" s="14" t="str">
        <f t="shared" si="8"/>
        <v>NA</v>
      </c>
      <c r="OZ6" s="14" t="str">
        <f t="shared" si="8"/>
        <v>NA</v>
      </c>
      <c r="PA6" s="14" t="str">
        <f t="shared" si="8"/>
        <v>NA</v>
      </c>
      <c r="PB6" s="14" t="str">
        <f t="shared" si="8"/>
        <v>NA</v>
      </c>
      <c r="PC6" s="14" t="str">
        <f t="shared" si="8"/>
        <v>NA</v>
      </c>
      <c r="PD6" s="14" t="str">
        <f t="shared" si="8"/>
        <v>NA</v>
      </c>
      <c r="PE6" s="14" t="str">
        <f t="shared" ref="PE6:QJ6" si="9">IF(PE21="","NA",PE21)</f>
        <v>NA</v>
      </c>
      <c r="PF6" s="14" t="str">
        <f t="shared" si="9"/>
        <v>NA</v>
      </c>
      <c r="PG6" s="14" t="str">
        <f t="shared" si="9"/>
        <v>NA</v>
      </c>
      <c r="PH6" s="14" t="str">
        <f t="shared" si="9"/>
        <v>NA</v>
      </c>
      <c r="PI6" s="14" t="str">
        <f t="shared" si="9"/>
        <v>NA</v>
      </c>
      <c r="PJ6" s="14" t="str">
        <f t="shared" si="9"/>
        <v>NA</v>
      </c>
      <c r="PK6" s="14" t="str">
        <f t="shared" si="9"/>
        <v>NA</v>
      </c>
      <c r="PL6" s="14" t="str">
        <f t="shared" si="9"/>
        <v>NA</v>
      </c>
      <c r="PM6" s="14" t="str">
        <f t="shared" si="9"/>
        <v>NA</v>
      </c>
      <c r="PN6" s="14" t="str">
        <f t="shared" si="9"/>
        <v>NA</v>
      </c>
      <c r="PO6" s="14" t="str">
        <f t="shared" si="9"/>
        <v>NA</v>
      </c>
      <c r="PP6" s="14" t="str">
        <f t="shared" si="9"/>
        <v>NA</v>
      </c>
      <c r="PQ6" s="14" t="str">
        <f t="shared" si="9"/>
        <v>NA</v>
      </c>
      <c r="PR6" s="14" t="str">
        <f t="shared" si="9"/>
        <v>NA</v>
      </c>
      <c r="PS6" s="14" t="str">
        <f t="shared" si="9"/>
        <v>NA</v>
      </c>
      <c r="PT6" s="14" t="str">
        <f t="shared" si="9"/>
        <v>NA</v>
      </c>
      <c r="PU6" s="14" t="str">
        <f t="shared" si="9"/>
        <v>NA</v>
      </c>
      <c r="PV6" s="14" t="str">
        <f t="shared" si="9"/>
        <v>NA</v>
      </c>
      <c r="PW6" s="14" t="str">
        <f t="shared" si="9"/>
        <v>NA</v>
      </c>
      <c r="PX6" s="14" t="str">
        <f t="shared" si="9"/>
        <v>NA</v>
      </c>
      <c r="PY6" s="14" t="str">
        <f t="shared" si="9"/>
        <v>NA</v>
      </c>
      <c r="PZ6" s="14" t="str">
        <f t="shared" si="9"/>
        <v>NA</v>
      </c>
      <c r="QA6" s="14" t="str">
        <f t="shared" si="9"/>
        <v>NA</v>
      </c>
      <c r="QB6" s="14" t="str">
        <f t="shared" si="9"/>
        <v>NA</v>
      </c>
      <c r="QC6" s="14" t="str">
        <f t="shared" si="9"/>
        <v>NA</v>
      </c>
      <c r="QD6" s="14" t="str">
        <f t="shared" si="9"/>
        <v>NA</v>
      </c>
      <c r="QE6" s="14" t="str">
        <f t="shared" si="9"/>
        <v>NA</v>
      </c>
      <c r="QF6" s="14" t="str">
        <f t="shared" si="9"/>
        <v>NA</v>
      </c>
      <c r="QG6" s="14" t="str">
        <f t="shared" si="9"/>
        <v>NA</v>
      </c>
      <c r="QH6" s="14" t="str">
        <f t="shared" si="9"/>
        <v>NA</v>
      </c>
      <c r="QI6" s="14" t="str">
        <f t="shared" si="9"/>
        <v>NA</v>
      </c>
      <c r="QJ6" s="14" t="str">
        <f t="shared" si="9"/>
        <v>NA</v>
      </c>
      <c r="QK6" s="14" t="str">
        <f t="shared" ref="QK6:RP6" si="10">IF(QK21="","NA",QK21)</f>
        <v>NA</v>
      </c>
      <c r="QL6" s="14" t="str">
        <f t="shared" si="10"/>
        <v>NA</v>
      </c>
      <c r="QM6" s="14" t="str">
        <f t="shared" si="10"/>
        <v>NA</v>
      </c>
      <c r="QN6" s="14" t="str">
        <f t="shared" si="10"/>
        <v>NA</v>
      </c>
      <c r="QO6" s="14" t="str">
        <f t="shared" si="10"/>
        <v>NA</v>
      </c>
      <c r="QP6" s="14" t="str">
        <f t="shared" si="10"/>
        <v>NA</v>
      </c>
      <c r="QQ6" s="14" t="str">
        <f t="shared" si="10"/>
        <v>NA</v>
      </c>
      <c r="QR6" s="14" t="str">
        <f t="shared" si="10"/>
        <v>NA</v>
      </c>
      <c r="QS6" s="14" t="str">
        <f t="shared" si="10"/>
        <v>NA</v>
      </c>
      <c r="QT6" s="14" t="str">
        <f t="shared" si="10"/>
        <v>NA</v>
      </c>
      <c r="QU6" s="14" t="str">
        <f t="shared" si="10"/>
        <v>NA</v>
      </c>
      <c r="QV6" s="14" t="str">
        <f t="shared" si="10"/>
        <v>NA</v>
      </c>
      <c r="QW6" s="14" t="str">
        <f t="shared" si="10"/>
        <v>NA</v>
      </c>
      <c r="QX6" s="14" t="str">
        <f t="shared" si="10"/>
        <v>NA</v>
      </c>
      <c r="QY6" s="14" t="str">
        <f t="shared" si="10"/>
        <v>NA</v>
      </c>
      <c r="QZ6" s="14" t="str">
        <f t="shared" si="10"/>
        <v>NA</v>
      </c>
      <c r="RA6" s="14" t="str">
        <f t="shared" si="10"/>
        <v>NA</v>
      </c>
      <c r="RB6" s="14" t="str">
        <f t="shared" si="10"/>
        <v>NA</v>
      </c>
      <c r="RC6" s="14" t="str">
        <f t="shared" si="10"/>
        <v>NA</v>
      </c>
      <c r="RD6" s="14" t="str">
        <f t="shared" si="10"/>
        <v>NA</v>
      </c>
      <c r="RE6" s="14" t="str">
        <f t="shared" si="10"/>
        <v>NA</v>
      </c>
      <c r="RF6" s="14" t="str">
        <f t="shared" si="10"/>
        <v>NA</v>
      </c>
      <c r="RG6" s="14" t="str">
        <f t="shared" si="10"/>
        <v>NA</v>
      </c>
      <c r="RH6" s="14" t="str">
        <f t="shared" si="10"/>
        <v>NA</v>
      </c>
      <c r="RI6" s="14" t="str">
        <f t="shared" si="10"/>
        <v>NA</v>
      </c>
      <c r="RJ6" s="14" t="str">
        <f t="shared" si="10"/>
        <v>NA</v>
      </c>
      <c r="RK6" s="14" t="str">
        <f t="shared" si="10"/>
        <v>NA</v>
      </c>
      <c r="RL6" s="14" t="str">
        <f t="shared" si="10"/>
        <v>NA</v>
      </c>
      <c r="RM6" s="14" t="str">
        <f t="shared" si="10"/>
        <v>NA</v>
      </c>
      <c r="RN6" s="14" t="str">
        <f t="shared" si="10"/>
        <v>NA</v>
      </c>
      <c r="RO6" s="14" t="str">
        <f t="shared" si="10"/>
        <v>NA</v>
      </c>
      <c r="RP6" s="14" t="str">
        <f t="shared" si="10"/>
        <v>NA</v>
      </c>
      <c r="RQ6" s="14" t="str">
        <f t="shared" ref="RQ6:SM6" si="11">IF(RQ21="","NA",RQ21)</f>
        <v>NA</v>
      </c>
      <c r="RR6" s="14" t="str">
        <f t="shared" si="11"/>
        <v>NA</v>
      </c>
      <c r="RS6" s="14" t="str">
        <f t="shared" si="11"/>
        <v>NA</v>
      </c>
      <c r="RT6" s="14" t="str">
        <f t="shared" si="11"/>
        <v>NA</v>
      </c>
      <c r="RU6" s="14" t="str">
        <f t="shared" si="11"/>
        <v>NA</v>
      </c>
      <c r="RV6" s="14" t="str">
        <f t="shared" si="11"/>
        <v>NA</v>
      </c>
      <c r="RW6" s="14" t="str">
        <f t="shared" si="11"/>
        <v>NA</v>
      </c>
      <c r="RX6" s="14" t="str">
        <f t="shared" si="11"/>
        <v>NA</v>
      </c>
      <c r="RY6" s="14" t="str">
        <f t="shared" si="11"/>
        <v>NA</v>
      </c>
      <c r="RZ6" s="14" t="str">
        <f t="shared" si="11"/>
        <v>NA</v>
      </c>
      <c r="SA6" s="14" t="str">
        <f t="shared" si="11"/>
        <v>NA</v>
      </c>
      <c r="SB6" s="14" t="str">
        <f t="shared" si="11"/>
        <v>NA</v>
      </c>
      <c r="SC6" s="14" t="str">
        <f t="shared" si="11"/>
        <v>NA</v>
      </c>
      <c r="SD6" s="14" t="str">
        <f t="shared" si="11"/>
        <v>NA</v>
      </c>
      <c r="SE6" s="14" t="str">
        <f t="shared" si="11"/>
        <v>NA</v>
      </c>
      <c r="SF6" s="14" t="str">
        <f t="shared" si="11"/>
        <v>NA</v>
      </c>
      <c r="SG6" s="14" t="str">
        <f t="shared" si="11"/>
        <v>NA</v>
      </c>
      <c r="SH6" s="14" t="str">
        <f t="shared" si="11"/>
        <v>NA</v>
      </c>
      <c r="SI6" s="14" t="str">
        <f t="shared" si="11"/>
        <v>NA</v>
      </c>
      <c r="SJ6" s="14" t="str">
        <f t="shared" si="11"/>
        <v>NA</v>
      </c>
      <c r="SK6" s="14" t="str">
        <f t="shared" si="11"/>
        <v>NA</v>
      </c>
      <c r="SL6" s="14" t="str">
        <f t="shared" si="11"/>
        <v>NA</v>
      </c>
      <c r="SM6" s="14" t="str">
        <f t="shared" si="11"/>
        <v>NA</v>
      </c>
    </row>
    <row r="7" customHeight="1" spans="1:6">
      <c r="A7" t="s">
        <v>520</v>
      </c>
      <c r="B7" s="15"/>
      <c r="C7" s="15"/>
      <c r="D7" s="15"/>
      <c r="E7" s="15"/>
      <c r="F7" s="15"/>
    </row>
    <row r="8" customHeight="1" spans="1:6">
      <c r="A8" s="16" t="s">
        <v>521</v>
      </c>
      <c r="B8" s="15"/>
      <c r="C8" s="15"/>
      <c r="D8" s="15"/>
      <c r="E8" s="15"/>
      <c r="F8" s="15"/>
    </row>
    <row r="9" ht="40" customHeight="1" spans="1:356">
      <c r="A9" s="15"/>
      <c r="B9" s="17" t="s">
        <v>522</v>
      </c>
      <c r="C9" s="15"/>
      <c r="D9" s="15"/>
      <c r="F9" t="s">
        <v>523</v>
      </c>
      <c r="G9" s="18">
        <v>1</v>
      </c>
      <c r="H9" s="19">
        <v>1</v>
      </c>
      <c r="I9" s="35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customHeight="1" spans="1:356">
      <c r="A10" s="15"/>
      <c r="B10" t="s">
        <v>524</v>
      </c>
      <c r="C10" s="15"/>
      <c r="D10" s="15"/>
      <c r="F10" t="s">
        <v>523</v>
      </c>
      <c r="G10" s="18">
        <v>1</v>
      </c>
      <c r="H10" s="19"/>
      <c r="I10" s="35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customHeight="1" spans="1:356">
      <c r="A11" s="15"/>
      <c r="B11" t="s">
        <v>525</v>
      </c>
      <c r="C11" s="15"/>
      <c r="D11" s="15"/>
      <c r="F11" t="s">
        <v>523</v>
      </c>
      <c r="G11" s="18">
        <v>1</v>
      </c>
      <c r="H11" s="19"/>
      <c r="I11" s="35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customHeight="1" spans="1:356">
      <c r="A12" s="15"/>
      <c r="B12" t="s">
        <v>526</v>
      </c>
      <c r="C12" s="15"/>
      <c r="D12" s="15"/>
      <c r="F12" t="s">
        <v>523</v>
      </c>
      <c r="G12" s="18">
        <v>0</v>
      </c>
      <c r="H12" s="19">
        <v>1</v>
      </c>
      <c r="I12" s="19">
        <v>1</v>
      </c>
      <c r="J12" s="19">
        <v>1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customHeight="1" spans="1:356">
      <c r="A13" s="15"/>
      <c r="B13" t="s">
        <v>527</v>
      </c>
      <c r="C13" s="15"/>
      <c r="D13" s="15"/>
      <c r="F13" t="s">
        <v>523</v>
      </c>
      <c r="G13" s="18">
        <v>0</v>
      </c>
      <c r="H13" s="19"/>
      <c r="I13" s="35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customHeight="1" spans="1:356">
      <c r="A14" s="15"/>
      <c r="B14" t="s">
        <v>528</v>
      </c>
      <c r="C14" s="15"/>
      <c r="D14" s="15"/>
      <c r="F14" t="s">
        <v>523</v>
      </c>
      <c r="G14" s="18">
        <v>0</v>
      </c>
      <c r="H14" s="19"/>
      <c r="I14" s="35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customHeight="1" spans="1:356">
      <c r="A15" s="15"/>
      <c r="B15" t="s">
        <v>529</v>
      </c>
      <c r="C15" s="15"/>
      <c r="D15" s="15"/>
      <c r="F15" t="s">
        <v>523</v>
      </c>
      <c r="G15" s="18">
        <v>0</v>
      </c>
      <c r="H15" s="19"/>
      <c r="I15" s="3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customHeight="1" spans="1:356">
      <c r="A16" s="15"/>
      <c r="B16" t="s">
        <v>530</v>
      </c>
      <c r="C16" s="15"/>
      <c r="D16" s="15"/>
      <c r="F16" t="s">
        <v>523</v>
      </c>
      <c r="G16" s="18">
        <v>0</v>
      </c>
      <c r="H16" s="19"/>
      <c r="I16" s="35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customHeight="1" spans="1:356">
      <c r="A17" s="15"/>
      <c r="B17" t="s">
        <v>531</v>
      </c>
      <c r="C17" s="15"/>
      <c r="D17" s="15"/>
      <c r="F17" t="s">
        <v>523</v>
      </c>
      <c r="G17" s="18">
        <v>0</v>
      </c>
      <c r="H17" s="19"/>
      <c r="I17" s="35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customHeight="1" spans="1:356">
      <c r="A18" s="15"/>
      <c r="B18" s="15"/>
      <c r="C18" s="15"/>
      <c r="D18" s="15"/>
      <c r="F18" s="15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customHeight="1" spans="1:356">
      <c r="A19" t="s">
        <v>532</v>
      </c>
      <c r="B19" s="15"/>
      <c r="C19" s="15"/>
      <c r="D19" s="15"/>
      <c r="F19" s="15"/>
      <c r="G19" s="20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customHeight="1" spans="1:356">
      <c r="A20" s="15"/>
      <c r="B20" t="s">
        <v>533</v>
      </c>
      <c r="C20" s="15"/>
      <c r="D20" s="15"/>
      <c r="F20" t="s">
        <v>523</v>
      </c>
      <c r="G20" s="21" t="s">
        <v>534</v>
      </c>
      <c r="H20" s="19" t="s">
        <v>535</v>
      </c>
      <c r="I20" s="19" t="s">
        <v>535</v>
      </c>
      <c r="J20" s="19" t="s">
        <v>535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customHeight="1" spans="1:356">
      <c r="A21" s="15"/>
      <c r="B21" t="s">
        <v>536</v>
      </c>
      <c r="C21" s="15"/>
      <c r="D21" s="15"/>
      <c r="F21" t="s">
        <v>523</v>
      </c>
      <c r="G21" s="21" t="s">
        <v>534</v>
      </c>
      <c r="H21" s="19" t="s">
        <v>537</v>
      </c>
      <c r="I21" s="19" t="s">
        <v>537</v>
      </c>
      <c r="J21" s="19" t="s">
        <v>537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customHeight="1" spans="1:356">
      <c r="A22" s="15"/>
      <c r="B22" t="s">
        <v>538</v>
      </c>
      <c r="C22" s="15"/>
      <c r="D22" s="15"/>
      <c r="F22" t="s">
        <v>539</v>
      </c>
      <c r="G22" s="21">
        <v>38</v>
      </c>
      <c r="H22" s="19">
        <f>2023-1999</f>
        <v>24</v>
      </c>
      <c r="I22" s="19">
        <f>2023-2000</f>
        <v>23</v>
      </c>
      <c r="J22" s="19">
        <f>2023-2001</f>
        <v>22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customHeight="1" spans="1:356">
      <c r="A23" s="15"/>
      <c r="B23" t="s">
        <v>540</v>
      </c>
      <c r="C23" s="15"/>
      <c r="D23" s="15"/>
      <c r="F23" t="s">
        <v>541</v>
      </c>
      <c r="G23" s="21">
        <v>7240</v>
      </c>
      <c r="H23" s="19">
        <f t="shared" ref="H23:J23" si="12">(1804.46+2214.57)/2</f>
        <v>2009.515</v>
      </c>
      <c r="I23" s="19">
        <f t="shared" si="12"/>
        <v>2009.515</v>
      </c>
      <c r="J23" s="19">
        <f t="shared" si="12"/>
        <v>2009.515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customHeight="1" spans="1:356">
      <c r="A24" s="15"/>
      <c r="B24" t="s">
        <v>542</v>
      </c>
      <c r="C24" s="15"/>
      <c r="D24" s="15"/>
      <c r="F24" t="s">
        <v>543</v>
      </c>
      <c r="G24" s="21">
        <v>2098</v>
      </c>
      <c r="H24" s="19">
        <f>750*6.2898</f>
        <v>4717.35</v>
      </c>
      <c r="I24" s="19">
        <f>2000*6.2898</f>
        <v>12579.6</v>
      </c>
      <c r="J24" s="19">
        <f>1200*6.2898</f>
        <v>7547.76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customHeight="1" spans="1:356">
      <c r="A25" s="15"/>
      <c r="B25" t="s">
        <v>544</v>
      </c>
      <c r="C25" s="15"/>
      <c r="D25" s="15"/>
      <c r="F25" t="s">
        <v>545</v>
      </c>
      <c r="G25" s="21">
        <v>24</v>
      </c>
      <c r="H25" s="19">
        <v>60</v>
      </c>
      <c r="I25" s="19">
        <v>60</v>
      </c>
      <c r="J25" s="19">
        <v>60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customHeight="1" spans="1:356">
      <c r="A26" s="15"/>
      <c r="B26" t="s">
        <v>546</v>
      </c>
      <c r="C26" s="15"/>
      <c r="D26" s="15"/>
      <c r="F26" t="s">
        <v>545</v>
      </c>
      <c r="G26" s="21">
        <v>20</v>
      </c>
      <c r="H26" s="19">
        <v>10</v>
      </c>
      <c r="I26" s="19">
        <v>10</v>
      </c>
      <c r="J26" s="19">
        <v>10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customHeight="1" spans="1:356">
      <c r="A27"/>
      <c r="B27" t="s">
        <v>547</v>
      </c>
      <c r="C27"/>
      <c r="D27"/>
      <c r="E27"/>
      <c r="F27" t="s">
        <v>548</v>
      </c>
      <c r="G27" s="21">
        <v>2.78</v>
      </c>
      <c r="H27" s="18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customHeight="1" spans="1:507">
      <c r="A28" s="22"/>
      <c r="B28" t="s">
        <v>549</v>
      </c>
      <c r="C28"/>
      <c r="D28" s="22"/>
      <c r="E28" s="22"/>
      <c r="F28" t="s">
        <v>548</v>
      </c>
      <c r="G28" s="21">
        <v>2.78</v>
      </c>
      <c r="H28" s="18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  <c r="KY28" s="22"/>
      <c r="KZ28" s="22"/>
      <c r="LA28" s="22"/>
      <c r="LB28" s="22"/>
      <c r="LC28" s="22"/>
      <c r="LD28" s="22"/>
      <c r="LE28" s="22"/>
      <c r="LF28" s="22"/>
      <c r="LG28" s="22"/>
      <c r="LH28" s="22"/>
      <c r="LI28" s="22"/>
      <c r="LJ28" s="22"/>
      <c r="LK28" s="22"/>
      <c r="LL28" s="22"/>
      <c r="LM28" s="22"/>
      <c r="LN28" s="22"/>
      <c r="LO28" s="22"/>
      <c r="LP28" s="22"/>
      <c r="LQ28" s="22"/>
      <c r="LR28" s="22"/>
      <c r="LS28" s="22"/>
      <c r="LT28" s="22"/>
      <c r="LU28" s="22"/>
      <c r="LV28" s="22"/>
      <c r="LW28" s="22"/>
      <c r="LX28" s="22"/>
      <c r="LY28" s="22"/>
      <c r="LZ28" s="22"/>
      <c r="MA28" s="22"/>
      <c r="MB28" s="22"/>
      <c r="MC28" s="22"/>
      <c r="MD28" s="22"/>
      <c r="ME28" s="22"/>
      <c r="MF28" s="22"/>
      <c r="MG28" s="22"/>
      <c r="MH28" s="22"/>
      <c r="MI28" s="22"/>
      <c r="MJ28" s="22"/>
      <c r="MK28" s="22"/>
      <c r="ML28" s="22"/>
      <c r="MM28" s="22"/>
      <c r="MN28" s="22"/>
      <c r="MO28" s="22"/>
      <c r="MP28" s="22"/>
      <c r="MQ28" s="22"/>
      <c r="MR28" s="22"/>
      <c r="MS28" s="22"/>
      <c r="MT28" s="22"/>
      <c r="MU28" s="22"/>
      <c r="MV28" s="22"/>
      <c r="MW28" s="22"/>
      <c r="MX28" s="22"/>
      <c r="MY28" s="22"/>
      <c r="MZ28" s="22"/>
      <c r="NA28" s="22"/>
      <c r="NB28" s="22"/>
      <c r="NC28" s="22"/>
      <c r="ND28" s="22"/>
      <c r="NE28" s="22"/>
      <c r="NF28" s="22"/>
      <c r="NG28" s="22"/>
      <c r="NH28" s="22"/>
      <c r="NI28" s="22"/>
      <c r="NJ28" s="22"/>
      <c r="NK28" s="22"/>
      <c r="NL28" s="22"/>
      <c r="NM28" s="22"/>
      <c r="NN28" s="22"/>
      <c r="NO28" s="22"/>
      <c r="NP28" s="22"/>
      <c r="NQ28" s="22"/>
      <c r="NR28" s="22"/>
      <c r="NS28" s="22"/>
      <c r="NT28" s="22"/>
      <c r="NU28" s="22"/>
      <c r="NV28" s="22"/>
      <c r="NW28" s="22"/>
      <c r="NX28" s="22"/>
      <c r="NY28" s="22"/>
      <c r="NZ28" s="22"/>
      <c r="OA28" s="22"/>
      <c r="OB28" s="22"/>
      <c r="OC28" s="22"/>
      <c r="OD28" s="22"/>
      <c r="OE28" s="22"/>
      <c r="OF28" s="22"/>
      <c r="OG28" s="22"/>
      <c r="OH28" s="22"/>
      <c r="OI28" s="22"/>
      <c r="OJ28" s="22"/>
      <c r="OK28" s="22"/>
      <c r="OL28" s="22"/>
      <c r="OM28" s="22"/>
      <c r="ON28" s="22"/>
      <c r="OO28" s="22"/>
      <c r="OP28" s="22"/>
      <c r="OQ28" s="22"/>
      <c r="OR28" s="22"/>
      <c r="OS28" s="22"/>
      <c r="OT28" s="22"/>
      <c r="OU28" s="22"/>
      <c r="OV28" s="22"/>
      <c r="OW28" s="22"/>
      <c r="OX28" s="22"/>
      <c r="OY28" s="22"/>
      <c r="OZ28" s="22"/>
      <c r="PA28" s="22"/>
      <c r="PB28" s="22"/>
      <c r="PC28" s="22"/>
      <c r="PD28" s="22"/>
      <c r="PE28" s="22"/>
      <c r="PF28" s="22"/>
      <c r="PG28" s="22"/>
      <c r="PH28" s="22"/>
      <c r="PI28" s="22"/>
      <c r="PJ28" s="22"/>
      <c r="PK28" s="22"/>
      <c r="PL28" s="22"/>
      <c r="PM28" s="22"/>
      <c r="PN28" s="22"/>
      <c r="PO28" s="22"/>
      <c r="PP28" s="22"/>
      <c r="PQ28" s="22"/>
      <c r="PR28" s="22"/>
      <c r="PS28" s="22"/>
      <c r="PT28" s="22"/>
      <c r="PU28" s="22"/>
      <c r="PV28" s="22"/>
      <c r="PW28" s="22"/>
      <c r="PX28" s="22"/>
      <c r="PY28" s="22"/>
      <c r="PZ28" s="22"/>
      <c r="QA28" s="22"/>
      <c r="QB28" s="22"/>
      <c r="QC28" s="22"/>
      <c r="QD28" s="22"/>
      <c r="QE28" s="22"/>
      <c r="QF28" s="22"/>
      <c r="QG28" s="22"/>
      <c r="QH28" s="22"/>
      <c r="QI28" s="22"/>
      <c r="QJ28" s="22"/>
      <c r="QK28" s="22"/>
      <c r="QL28" s="22"/>
      <c r="QM28" s="22"/>
      <c r="QN28" s="22"/>
      <c r="QO28" s="22"/>
      <c r="QP28" s="22"/>
      <c r="QQ28" s="22"/>
      <c r="QR28" s="22"/>
      <c r="QS28" s="22"/>
      <c r="QT28" s="22"/>
      <c r="QU28" s="22"/>
      <c r="QV28" s="22"/>
      <c r="QW28" s="22"/>
      <c r="QX28" s="22"/>
      <c r="QY28" s="22"/>
      <c r="QZ28" s="22"/>
      <c r="RA28" s="22"/>
      <c r="RB28" s="22"/>
      <c r="RC28" s="22"/>
      <c r="RD28" s="22"/>
      <c r="RE28" s="22"/>
      <c r="RF28" s="22"/>
      <c r="RG28" s="22"/>
      <c r="RH28" s="22"/>
      <c r="RI28" s="22"/>
      <c r="RJ28" s="22"/>
      <c r="RK28" s="22"/>
      <c r="RL28" s="22"/>
      <c r="RM28" s="22"/>
      <c r="RN28" s="22"/>
      <c r="RO28" s="22"/>
      <c r="RP28" s="22"/>
      <c r="RQ28" s="22"/>
      <c r="RR28" s="22"/>
      <c r="RS28" s="22"/>
      <c r="RT28" s="22"/>
      <c r="RU28" s="22"/>
      <c r="RV28" s="22"/>
      <c r="RW28" s="22"/>
      <c r="RX28" s="22"/>
      <c r="RY28" s="22"/>
      <c r="RZ28" s="22"/>
      <c r="SA28" s="22"/>
      <c r="SB28" s="22"/>
      <c r="SC28" s="22"/>
      <c r="SD28" s="22"/>
      <c r="SE28" s="22"/>
      <c r="SF28" s="22"/>
      <c r="SG28" s="22"/>
      <c r="SH28" s="22"/>
      <c r="SI28" s="22"/>
      <c r="SJ28" s="22"/>
      <c r="SK28" s="22"/>
      <c r="SL28" s="22"/>
      <c r="SM28" s="22"/>
    </row>
    <row r="29" customHeight="1" spans="1:356">
      <c r="A29" s="15"/>
      <c r="B29" t="s">
        <v>550</v>
      </c>
      <c r="C29" s="15"/>
      <c r="D29" s="15"/>
      <c r="F29" t="s">
        <v>551</v>
      </c>
      <c r="G29" s="21">
        <v>2.78</v>
      </c>
      <c r="H29" s="23"/>
      <c r="I29" s="19"/>
      <c r="J29" s="1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customHeight="1" spans="1:356">
      <c r="A30" s="15"/>
      <c r="B30" t="s">
        <v>552</v>
      </c>
      <c r="C30" s="15"/>
      <c r="D30" s="15"/>
      <c r="F30" t="s">
        <v>551</v>
      </c>
      <c r="G30" s="21">
        <v>1556.6</v>
      </c>
      <c r="H30" s="19">
        <v>1348.851</v>
      </c>
      <c r="I30" s="19">
        <v>1348.851</v>
      </c>
      <c r="J30" s="19">
        <v>1348.851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customHeight="1" spans="1:356">
      <c r="A31" s="15"/>
      <c r="B31" t="s">
        <v>553</v>
      </c>
      <c r="C31" s="15"/>
      <c r="D31" s="15"/>
      <c r="F31" s="24" t="s">
        <v>554</v>
      </c>
      <c r="G31" s="21">
        <v>200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customHeight="1" spans="1:356">
      <c r="A32" s="15"/>
      <c r="B32" t="s">
        <v>555</v>
      </c>
      <c r="C32" s="15"/>
      <c r="D32" s="15"/>
      <c r="F32" t="s">
        <v>556</v>
      </c>
      <c r="G32">
        <v>0</v>
      </c>
      <c r="H32">
        <v>0</v>
      </c>
      <c r="I32">
        <v>0</v>
      </c>
      <c r="J32">
        <v>0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customHeight="1" spans="1:356">
      <c r="A33" t="s">
        <v>557</v>
      </c>
      <c r="B33" s="15"/>
      <c r="C33" s="15"/>
      <c r="D33" s="15"/>
      <c r="F33"/>
      <c r="G33" s="20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customHeight="1" spans="1:356">
      <c r="A34" s="15"/>
      <c r="B34" t="s">
        <v>558</v>
      </c>
      <c r="C34" s="15"/>
      <c r="D34" s="15"/>
      <c r="F34" t="s">
        <v>559</v>
      </c>
      <c r="G34" s="21">
        <v>32.8</v>
      </c>
      <c r="H34" s="25">
        <v>22</v>
      </c>
      <c r="I34" s="36">
        <v>22</v>
      </c>
      <c r="J34" s="19">
        <v>22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customHeight="1" spans="1:356">
      <c r="A35" s="15"/>
      <c r="B35" t="s">
        <v>560</v>
      </c>
      <c r="C35" s="15"/>
      <c r="D35" s="15"/>
      <c r="F35"/>
      <c r="G35" s="26"/>
      <c r="H35"/>
      <c r="I35" s="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customHeight="1" spans="1:356">
      <c r="A36" s="15"/>
      <c r="B36" s="15"/>
      <c r="C36" t="s">
        <v>561</v>
      </c>
      <c r="F36" t="s">
        <v>562</v>
      </c>
      <c r="G36" s="21">
        <f>IF(Inputs!$AF$2="Global ",'[1]Regionalized defaults'!$C$9,IF(Inputs!$AF$2="CA-LCFS",'[1]Regionalized defaults'!$D$9))</f>
        <v>2.86</v>
      </c>
      <c r="H36"/>
      <c r="I36" s="35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customHeight="1" spans="1:356">
      <c r="A37" s="15"/>
      <c r="B37" s="15"/>
      <c r="C37" t="s">
        <v>563</v>
      </c>
      <c r="F37" t="s">
        <v>562</v>
      </c>
      <c r="G37" s="21">
        <f>IF(Inputs!$AF$2="Global ",'[1]Regionalized defaults'!$C$10,IF(Inputs!$AF$2="CA-LCFS",'[1]Regionalized defaults'!$D$10))</f>
        <v>0.33</v>
      </c>
      <c r="H37"/>
      <c r="I37" s="35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customHeight="1" spans="1:356">
      <c r="A38" s="15"/>
      <c r="B38" s="15"/>
      <c r="C38" t="s">
        <v>564</v>
      </c>
      <c r="F38" t="s">
        <v>562</v>
      </c>
      <c r="G38" s="21">
        <f>IF(Inputs!$AF$2="Global ",'[1]Regionalized defaults'!$C$11,IF(Inputs!$AF$2="CA-LCFS",'[1]Regionalized defaults'!$D$11))</f>
        <v>89.18</v>
      </c>
      <c r="H38"/>
      <c r="I38" s="35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customHeight="1" spans="1:356">
      <c r="A39" s="15"/>
      <c r="B39" s="15"/>
      <c r="C39" t="s">
        <v>565</v>
      </c>
      <c r="F39" t="s">
        <v>562</v>
      </c>
      <c r="G39" s="21">
        <f>IF(Inputs!$AF$2="Global ",'[1]Regionalized defaults'!$C$12,IF(Inputs!$AF$2="CA-LCFS",'[1]Regionalized defaults'!$D$12))</f>
        <v>5.3</v>
      </c>
      <c r="H39"/>
      <c r="I39" s="35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customHeight="1" spans="1:356">
      <c r="A40" s="15"/>
      <c r="B40" s="15"/>
      <c r="C40" t="s">
        <v>566</v>
      </c>
      <c r="F40" t="s">
        <v>562</v>
      </c>
      <c r="G40" s="21">
        <f>IF(Inputs!$AF$2="Global ",'[1]Regionalized defaults'!$C$13,IF(Inputs!$AF$2="CA-LCFS",'[1]Regionalized defaults'!$D$13))</f>
        <v>1.62</v>
      </c>
      <c r="H40"/>
      <c r="I40" s="35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customHeight="1" spans="1:356">
      <c r="A41" s="15"/>
      <c r="B41" s="15"/>
      <c r="C41" t="s">
        <v>567</v>
      </c>
      <c r="F41" t="s">
        <v>562</v>
      </c>
      <c r="G41" s="21">
        <f>IF(Inputs!$AF$2="Global ",'[1]Regionalized defaults'!$C$14,IF(Inputs!$AF$2="CA-LCFS",'[1]Regionalized defaults'!$D$14))</f>
        <v>0.71</v>
      </c>
      <c r="H41"/>
      <c r="I41" s="35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customHeight="1" spans="1:356">
      <c r="A42" s="15"/>
      <c r="B42" s="15"/>
      <c r="C42" t="s">
        <v>568</v>
      </c>
      <c r="F42" t="s">
        <v>562</v>
      </c>
      <c r="G42" s="21">
        <f>IF(Inputs!$AF$2="Global ",'[1]Regionalized defaults'!$C$15,IF(Inputs!$AF$2="CA-LCFS",'[1]Regionalized defaults'!$D$15))</f>
        <v>0</v>
      </c>
      <c r="H42"/>
      <c r="I42" s="35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customHeight="1" spans="1:356">
      <c r="A43" s="15"/>
      <c r="B43" s="15"/>
      <c r="C43" s="15"/>
      <c r="D43" s="15"/>
      <c r="E43" s="15"/>
      <c r="F43"/>
      <c r="G43" s="27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customHeight="1" spans="1:356">
      <c r="A44" t="s">
        <v>569</v>
      </c>
      <c r="B44" s="15"/>
      <c r="C44" s="15"/>
      <c r="D44" s="15"/>
      <c r="E44" s="15"/>
      <c r="F44"/>
      <c r="G44" s="28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customHeight="1" spans="1:356">
      <c r="A45" s="16" t="s">
        <v>570</v>
      </c>
      <c r="B45" s="15"/>
      <c r="C45" s="15"/>
      <c r="D45" s="15"/>
      <c r="E45" s="15"/>
      <c r="F45"/>
      <c r="G45" s="29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customHeight="1" spans="1:356">
      <c r="A46" s="15"/>
      <c r="B46" t="s">
        <v>571</v>
      </c>
      <c r="C46" s="15"/>
      <c r="D46" s="15"/>
      <c r="F46" t="s">
        <v>572</v>
      </c>
      <c r="G46" s="21">
        <v>2429.3</v>
      </c>
      <c r="H46"/>
      <c r="I46" s="35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customHeight="1" spans="1:356">
      <c r="A47" s="15"/>
      <c r="B47" t="s">
        <v>573</v>
      </c>
      <c r="C47" s="15"/>
      <c r="D47" s="15"/>
      <c r="E47" s="30"/>
      <c r="F47" t="s">
        <v>574</v>
      </c>
      <c r="G47" s="21">
        <v>6</v>
      </c>
      <c r="H47"/>
      <c r="I47" s="35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38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customHeight="1" spans="1:356">
      <c r="A48" s="15"/>
      <c r="B48" t="s">
        <v>575</v>
      </c>
      <c r="C48" s="15"/>
      <c r="D48" s="15"/>
      <c r="E48" s="30"/>
      <c r="F48" t="s">
        <v>574</v>
      </c>
      <c r="G48" s="21">
        <v>7</v>
      </c>
      <c r="H48" s="25">
        <f>1000/750</f>
        <v>1.33333333333333</v>
      </c>
      <c r="I48" s="35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customHeight="1" spans="1:356">
      <c r="A49" s="15"/>
      <c r="B49" t="s">
        <v>576</v>
      </c>
      <c r="C49" s="15"/>
      <c r="D49" s="15"/>
      <c r="F49" t="s">
        <v>577</v>
      </c>
      <c r="G49" s="31">
        <v>364</v>
      </c>
      <c r="H49"/>
      <c r="I49" s="35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customHeight="1" spans="1:356">
      <c r="A50" s="15"/>
      <c r="B50" t="s">
        <v>578</v>
      </c>
      <c r="C50" s="15"/>
      <c r="D50" s="15"/>
      <c r="F50" t="s">
        <v>572</v>
      </c>
      <c r="G50" s="31">
        <v>3644</v>
      </c>
      <c r="H50"/>
      <c r="I50" s="35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customHeight="1" spans="1:356">
      <c r="A51" s="15"/>
      <c r="B51" t="s">
        <v>579</v>
      </c>
      <c r="D51" s="15"/>
      <c r="F51" t="s">
        <v>523</v>
      </c>
      <c r="G51" s="32">
        <v>1</v>
      </c>
      <c r="H51"/>
      <c r="I51" s="35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customHeight="1" spans="1:356">
      <c r="A52" s="15"/>
      <c r="B52" s="15"/>
      <c r="C52" t="s">
        <v>580</v>
      </c>
      <c r="D52" s="15"/>
      <c r="E52" s="15"/>
      <c r="F52"/>
      <c r="G52" s="15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customHeight="1" spans="1:356">
      <c r="A53" s="15"/>
      <c r="B53" s="15"/>
      <c r="C53" t="s">
        <v>581</v>
      </c>
      <c r="D53" s="15"/>
      <c r="E53" s="15"/>
      <c r="F53"/>
      <c r="G53" s="15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customHeight="1" spans="1:356">
      <c r="A54" s="15"/>
      <c r="B54" s="15"/>
      <c r="C54" t="s">
        <v>582</v>
      </c>
      <c r="D54" s="15"/>
      <c r="E54" s="15"/>
      <c r="F54"/>
      <c r="G54" s="15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customHeight="1" spans="1:356">
      <c r="A55"/>
      <c r="B55"/>
      <c r="C55"/>
      <c r="D55"/>
      <c r="E55"/>
      <c r="F55"/>
      <c r="G55"/>
      <c r="H55"/>
      <c r="I55" s="3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customHeight="1" spans="1:35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customHeight="1" spans="1:356">
      <c r="A57" s="15"/>
      <c r="B57" t="s">
        <v>583</v>
      </c>
      <c r="C57" s="15"/>
      <c r="D57" s="15"/>
      <c r="E57" s="15"/>
      <c r="F57"/>
      <c r="G57" s="15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customHeight="1" spans="1:356">
      <c r="A58" s="15"/>
      <c r="B58" s="15"/>
      <c r="C58" t="s">
        <v>584</v>
      </c>
      <c r="D58" s="15"/>
      <c r="F58" t="s">
        <v>585</v>
      </c>
      <c r="G58" s="32">
        <v>59</v>
      </c>
      <c r="H58"/>
      <c r="I58" s="35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customHeight="1" spans="1:356">
      <c r="A59" s="15"/>
      <c r="B59" s="15"/>
      <c r="C59" t="s">
        <v>586</v>
      </c>
      <c r="D59" s="15"/>
      <c r="F59" t="s">
        <v>523</v>
      </c>
      <c r="G59" s="21">
        <v>1</v>
      </c>
      <c r="H59"/>
      <c r="I59" s="35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customHeight="1" spans="1:356">
      <c r="A60" s="15"/>
      <c r="B60" s="15"/>
      <c r="C60" s="15"/>
      <c r="D60" t="s">
        <v>587</v>
      </c>
      <c r="F60"/>
      <c r="G60" s="15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customHeight="1" spans="1:356">
      <c r="A61" s="15"/>
      <c r="B61" s="15"/>
      <c r="C61" s="15"/>
      <c r="D61" t="s">
        <v>588</v>
      </c>
      <c r="F61"/>
      <c r="G61" s="15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customHeight="1" spans="1:356">
      <c r="A62" s="15"/>
      <c r="B62" s="15"/>
      <c r="C62" t="s">
        <v>589</v>
      </c>
      <c r="D62" s="15"/>
      <c r="F62" t="s">
        <v>585</v>
      </c>
      <c r="G62" s="21">
        <v>0</v>
      </c>
      <c r="H62"/>
      <c r="I62" s="35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customHeight="1" spans="1:356">
      <c r="A63" s="15"/>
      <c r="B63" t="s">
        <v>590</v>
      </c>
      <c r="C63" s="15"/>
      <c r="D63" s="15"/>
      <c r="E63" s="30"/>
      <c r="F63" t="s">
        <v>591</v>
      </c>
      <c r="G63" s="21">
        <v>3</v>
      </c>
      <c r="H63"/>
      <c r="I63" s="35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customHeight="1" spans="1:356">
      <c r="A64" s="15"/>
      <c r="B64" t="s">
        <v>592</v>
      </c>
      <c r="C64" s="15"/>
      <c r="D64" s="15"/>
      <c r="E64" s="30"/>
      <c r="F64" t="s">
        <v>545</v>
      </c>
      <c r="G64" s="21">
        <v>0</v>
      </c>
      <c r="H64"/>
      <c r="I64" s="35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customHeight="1" spans="1:356">
      <c r="A65" s="15"/>
      <c r="B65" t="s">
        <v>593</v>
      </c>
      <c r="C65" s="15"/>
      <c r="D65" s="15"/>
      <c r="E65" s="30"/>
      <c r="F65" t="s">
        <v>545</v>
      </c>
      <c r="G65" s="21">
        <v>0.5</v>
      </c>
      <c r="H65"/>
      <c r="I65" s="3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customHeight="1" spans="1:356">
      <c r="A66" s="15"/>
      <c r="B66" t="s">
        <v>594</v>
      </c>
      <c r="C66" s="15"/>
      <c r="D66" s="15"/>
      <c r="E66" s="30"/>
      <c r="F66" t="s">
        <v>545</v>
      </c>
      <c r="G66" s="21">
        <v>1</v>
      </c>
      <c r="H66"/>
      <c r="I66" s="35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customHeight="1" spans="1:356">
      <c r="A67" s="15"/>
      <c r="B67" t="s">
        <v>595</v>
      </c>
      <c r="C67" s="15"/>
      <c r="D67" s="15"/>
      <c r="E67" s="30"/>
      <c r="F67" t="s">
        <v>545</v>
      </c>
      <c r="G67" s="21">
        <v>0</v>
      </c>
      <c r="H67"/>
      <c r="I67" s="35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customHeight="1" spans="1:356">
      <c r="A68" s="15"/>
      <c r="B68" t="s">
        <v>596</v>
      </c>
      <c r="C68" s="15"/>
      <c r="D68" s="15"/>
      <c r="F68" t="s">
        <v>545</v>
      </c>
      <c r="G68" s="21">
        <v>0</v>
      </c>
      <c r="H68"/>
      <c r="I68" s="35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customHeight="1" spans="1:356">
      <c r="A69" t="s">
        <v>597</v>
      </c>
      <c r="B69" s="15"/>
      <c r="C69" s="15"/>
      <c r="D69" s="15"/>
      <c r="F69"/>
      <c r="G69" s="20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customHeight="1" spans="1:356">
      <c r="A70" s="15"/>
      <c r="B70" t="s">
        <v>598</v>
      </c>
      <c r="C70" s="15"/>
      <c r="D70" s="15"/>
      <c r="F70" t="s">
        <v>523</v>
      </c>
      <c r="G70" s="21">
        <v>0</v>
      </c>
      <c r="H70"/>
      <c r="I70" s="35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customHeight="1" spans="1:356">
      <c r="A71" s="15"/>
      <c r="B71" t="s">
        <v>599</v>
      </c>
      <c r="C71" s="15"/>
      <c r="F71" t="s">
        <v>523</v>
      </c>
      <c r="G71" s="21">
        <v>1</v>
      </c>
      <c r="H71"/>
      <c r="I71" s="35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customHeight="1" spans="1:356">
      <c r="A72" s="15"/>
      <c r="B72" t="s">
        <v>600</v>
      </c>
      <c r="C72" s="15"/>
      <c r="E72" s="15"/>
      <c r="F72"/>
      <c r="G72" s="21">
        <v>0</v>
      </c>
      <c r="H72"/>
      <c r="I72" s="35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customHeight="1" spans="1:356">
      <c r="A73" s="15"/>
      <c r="B73" s="15"/>
      <c r="C73" t="s">
        <v>601</v>
      </c>
      <c r="E73" s="15"/>
      <c r="F73"/>
      <c r="G73" s="15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customHeight="1" spans="1:356">
      <c r="A74" s="15"/>
      <c r="B74" s="15"/>
      <c r="C74" t="s">
        <v>602</v>
      </c>
      <c r="E74" s="15"/>
      <c r="F74"/>
      <c r="G74" s="15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customHeight="1" spans="1:356">
      <c r="A75" s="15"/>
      <c r="B75" s="15"/>
      <c r="C75" t="s">
        <v>603</v>
      </c>
      <c r="E75" s="15"/>
      <c r="F75"/>
      <c r="G75" s="1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customHeight="1" spans="1:356">
      <c r="A76" s="15"/>
      <c r="B76" s="15"/>
      <c r="C76" t="s">
        <v>604</v>
      </c>
      <c r="E76" s="15"/>
      <c r="F76"/>
      <c r="G76" s="15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customHeight="1" spans="1:356">
      <c r="A77" s="15"/>
      <c r="B77" s="17" t="s">
        <v>605</v>
      </c>
      <c r="C77" s="15"/>
      <c r="D77" s="15"/>
      <c r="F77" s="17" t="s">
        <v>572</v>
      </c>
      <c r="G77" s="31">
        <v>143</v>
      </c>
      <c r="H77"/>
      <c r="I77" s="45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customHeight="1" spans="1:356">
      <c r="A78" s="15"/>
      <c r="B78" s="17" t="s">
        <v>606</v>
      </c>
      <c r="C78" s="15"/>
      <c r="D78" s="15"/>
      <c r="E78" s="30"/>
      <c r="F78" s="17" t="s">
        <v>607</v>
      </c>
      <c r="G78" s="39">
        <v>0.002</v>
      </c>
      <c r="H78"/>
      <c r="I78" s="35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customHeight="1" spans="1:356">
      <c r="A79" s="15"/>
      <c r="B79" s="17" t="s">
        <v>608</v>
      </c>
      <c r="C79" s="15"/>
      <c r="D79" s="15"/>
      <c r="E79" s="40"/>
      <c r="F79" s="17" t="s">
        <v>545</v>
      </c>
      <c r="G79" s="21">
        <v>0</v>
      </c>
      <c r="H79"/>
      <c r="I79" s="35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customHeight="1" spans="1:356">
      <c r="A80" s="15" t="s">
        <v>609</v>
      </c>
      <c r="B80" s="15"/>
      <c r="C80" s="15"/>
      <c r="D80" s="15"/>
      <c r="F80" s="17"/>
      <c r="G80" s="41"/>
      <c r="H80"/>
      <c r="I80" s="35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customHeight="1" spans="2:356">
      <c r="B81" s="42" t="s">
        <v>610</v>
      </c>
      <c r="F81" s="1" t="s">
        <v>551</v>
      </c>
      <c r="G81" s="1">
        <v>500</v>
      </c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4"/>
      <c r="CM81" s="44"/>
      <c r="CN81" s="44"/>
      <c r="CO81" s="44"/>
      <c r="CP81" s="43"/>
      <c r="CQ81" s="43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  <c r="EX81" s="44"/>
      <c r="EY81" s="44"/>
      <c r="EZ81" s="44"/>
      <c r="FA81" s="44"/>
      <c r="FB81" s="44"/>
      <c r="FC81" s="44"/>
      <c r="FD81" s="44"/>
      <c r="FE81" s="44"/>
      <c r="FF81" s="44"/>
      <c r="FG81" s="44"/>
      <c r="FH81" s="44"/>
      <c r="FI81" s="44"/>
      <c r="FJ81" s="44"/>
      <c r="FK81" s="44"/>
      <c r="FL81" s="44"/>
      <c r="FM81" s="44"/>
      <c r="FN81" s="44"/>
      <c r="FO81" s="44"/>
      <c r="FP81" s="44"/>
      <c r="FQ81" s="44"/>
      <c r="FR81" s="44"/>
      <c r="FS81" s="44"/>
      <c r="FT81" s="44"/>
      <c r="FU81" s="44"/>
      <c r="FV81" s="44"/>
      <c r="FW81" s="44"/>
      <c r="FX81" s="44"/>
      <c r="FY81" s="44"/>
      <c r="FZ81" s="44"/>
      <c r="GA81" s="44"/>
      <c r="GB81" s="44"/>
      <c r="GC81" s="44"/>
      <c r="GD81" s="44"/>
      <c r="GE81" s="44"/>
      <c r="GF81" s="44"/>
      <c r="GG81" s="44"/>
      <c r="GH81" s="44"/>
      <c r="GI81" s="44"/>
      <c r="GJ81" s="44"/>
      <c r="GK81" s="44"/>
      <c r="GL81" s="44"/>
      <c r="GM81" s="44"/>
      <c r="GN81" s="44"/>
      <c r="GO81" s="44"/>
      <c r="GP81" s="44"/>
      <c r="GQ81" s="44"/>
      <c r="GR81" s="44"/>
      <c r="GS81" s="44"/>
      <c r="GT81" s="44"/>
      <c r="GU81" s="44"/>
      <c r="GV81" s="44"/>
      <c r="GW81" s="44"/>
      <c r="GX81" s="44"/>
      <c r="GY81" s="44"/>
      <c r="GZ81" s="44"/>
      <c r="HA81" s="44"/>
      <c r="HB81" s="44"/>
      <c r="HC81" s="44"/>
      <c r="HD81" s="44"/>
      <c r="HE81" s="44"/>
      <c r="HF81" s="44"/>
      <c r="HG81" s="44"/>
      <c r="HH81" s="44"/>
      <c r="HI81" s="44"/>
      <c r="HJ81" s="44"/>
      <c r="HK81" s="44"/>
      <c r="HL81" s="44"/>
      <c r="HM81" s="44"/>
      <c r="HN81" s="44"/>
      <c r="HO81" s="44"/>
      <c r="HP81" s="44"/>
      <c r="HQ81" s="44"/>
      <c r="HR81" s="44"/>
      <c r="HS81" s="44"/>
      <c r="HT81" s="44"/>
      <c r="HU81" s="44"/>
      <c r="HV81" s="44"/>
      <c r="HW81" s="44"/>
      <c r="HX81" s="44"/>
      <c r="HY81" s="44"/>
      <c r="HZ81" s="44"/>
      <c r="IA81" s="44"/>
      <c r="IB81" s="44"/>
      <c r="IC81" s="44"/>
      <c r="ID81" s="44"/>
      <c r="IE81" s="44"/>
      <c r="IF81" s="44"/>
      <c r="IG81" s="44"/>
      <c r="IH81" s="44"/>
      <c r="II81" s="44"/>
      <c r="IJ81" s="44"/>
      <c r="IK81" s="44"/>
      <c r="IL81" s="44"/>
      <c r="IM81" s="44"/>
      <c r="IN81" s="44"/>
      <c r="IO81" s="44"/>
      <c r="IP81" s="44"/>
      <c r="IQ81" s="44"/>
      <c r="IR81" s="44"/>
      <c r="IS81" s="44"/>
      <c r="IT81" s="44"/>
      <c r="IU81" s="44"/>
      <c r="IV81" s="44"/>
      <c r="IW81" s="44"/>
      <c r="IX81" s="44"/>
      <c r="IY81" s="44"/>
      <c r="IZ81" s="44"/>
      <c r="JA81" s="44"/>
      <c r="JB81" s="44"/>
      <c r="JC81" s="44"/>
      <c r="JD81" s="44"/>
      <c r="JE81" s="44"/>
      <c r="JF81" s="44"/>
      <c r="JG81" s="44"/>
      <c r="JH81" s="44"/>
      <c r="JI81" s="44"/>
      <c r="JJ81" s="44"/>
      <c r="JK81" s="44"/>
      <c r="JL81" s="44"/>
      <c r="JM81" s="44"/>
      <c r="JN81" s="44"/>
      <c r="JO81" s="44"/>
      <c r="JP81" s="44"/>
      <c r="JQ81" s="44"/>
      <c r="JR81" s="44"/>
      <c r="JS81" s="44"/>
      <c r="JT81" s="44"/>
      <c r="JU81" s="44"/>
      <c r="JV81" s="44"/>
      <c r="JW81" s="44"/>
      <c r="JX81" s="44"/>
      <c r="JY81" s="44"/>
      <c r="JZ81" s="44"/>
      <c r="KA81" s="44"/>
      <c r="KB81" s="44"/>
      <c r="KC81" s="44"/>
      <c r="KD81" s="44"/>
      <c r="KE81" s="44"/>
      <c r="KF81" s="44"/>
      <c r="KG81" s="44"/>
      <c r="KH81" s="44"/>
      <c r="KI81" s="44"/>
      <c r="KJ81" s="44"/>
      <c r="KK81" s="44"/>
      <c r="KL81" s="44"/>
      <c r="KM81" s="44"/>
      <c r="KN81" s="44"/>
      <c r="KO81" s="44"/>
      <c r="KP81" s="44"/>
      <c r="KQ81" s="44"/>
      <c r="KR81" s="44"/>
      <c r="KS81" s="44"/>
      <c r="KT81" s="44"/>
      <c r="KU81" s="44"/>
      <c r="KV81" s="44"/>
      <c r="KW81" s="44"/>
      <c r="KX81" s="44"/>
      <c r="KY81" s="44"/>
      <c r="KZ81" s="44"/>
      <c r="LA81" s="44"/>
      <c r="LB81" s="44"/>
      <c r="LC81" s="44"/>
      <c r="LD81" s="44"/>
      <c r="LE81" s="44"/>
      <c r="LF81" s="44"/>
      <c r="LG81" s="44"/>
      <c r="LH81" s="44"/>
      <c r="LI81" s="44"/>
      <c r="LJ81" s="44"/>
      <c r="LK81" s="44"/>
      <c r="LL81" s="44"/>
      <c r="LM81" s="44"/>
      <c r="LN81" s="44"/>
      <c r="LO81" s="44"/>
      <c r="LP81" s="44"/>
      <c r="LQ81" s="44"/>
      <c r="LR81" s="44"/>
      <c r="LS81" s="44"/>
      <c r="LT81" s="44"/>
      <c r="LU81" s="44"/>
      <c r="LV81" s="44"/>
      <c r="LW81" s="44"/>
      <c r="LX81" s="44"/>
      <c r="LY81" s="44"/>
      <c r="LZ81" s="44"/>
      <c r="MA81" s="44"/>
      <c r="MB81" s="44"/>
      <c r="MC81" s="44"/>
      <c r="MD81" s="44"/>
      <c r="ME81" s="44"/>
      <c r="MF81" s="44"/>
      <c r="MG81" s="44"/>
      <c r="MH81" s="44"/>
      <c r="MI81" s="44"/>
      <c r="MJ81" s="44"/>
      <c r="MK81" s="44"/>
      <c r="ML81" s="44"/>
      <c r="MM81" s="44"/>
      <c r="MN81" s="44"/>
      <c r="MO81" s="44"/>
      <c r="MP81" s="44"/>
      <c r="MQ81" s="44"/>
      <c r="MR81" s="44"/>
    </row>
    <row r="82" customHeight="1" spans="2:356">
      <c r="B82" s="42" t="s">
        <v>611</v>
      </c>
      <c r="F82" s="1" t="s">
        <v>612</v>
      </c>
      <c r="G82" s="1">
        <v>100</v>
      </c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3"/>
      <c r="CQ82" s="43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  <c r="EK82" s="44"/>
      <c r="EL82" s="44"/>
      <c r="EM82" s="44"/>
      <c r="EN82" s="44"/>
      <c r="EO82" s="44"/>
      <c r="EP82" s="44"/>
      <c r="EQ82" s="44"/>
      <c r="ER82" s="44"/>
      <c r="ES82" s="44"/>
      <c r="ET82" s="44"/>
      <c r="EU82" s="44"/>
      <c r="EV82" s="44"/>
      <c r="EW82" s="44"/>
      <c r="EX82" s="44"/>
      <c r="EY82" s="44"/>
      <c r="EZ82" s="44"/>
      <c r="FA82" s="44"/>
      <c r="FB82" s="44"/>
      <c r="FC82" s="44"/>
      <c r="FD82" s="44"/>
      <c r="FE82" s="44"/>
      <c r="FF82" s="44"/>
      <c r="FG82" s="44"/>
      <c r="FH82" s="44"/>
      <c r="FI82" s="44"/>
      <c r="FJ82" s="44"/>
      <c r="FK82" s="44"/>
      <c r="FL82" s="44"/>
      <c r="FM82" s="44"/>
      <c r="FN82" s="44"/>
      <c r="FO82" s="44"/>
      <c r="FP82" s="44"/>
      <c r="FQ82" s="44"/>
      <c r="FR82" s="44"/>
      <c r="FS82" s="44"/>
      <c r="FT82" s="44"/>
      <c r="FU82" s="44"/>
      <c r="FV82" s="44"/>
      <c r="FW82" s="44"/>
      <c r="FX82" s="44"/>
      <c r="FY82" s="44"/>
      <c r="FZ82" s="44"/>
      <c r="GA82" s="44"/>
      <c r="GB82" s="44"/>
      <c r="GC82" s="44"/>
      <c r="GD82" s="44"/>
      <c r="GE82" s="44"/>
      <c r="GF82" s="44"/>
      <c r="GG82" s="44"/>
      <c r="GH82" s="44"/>
      <c r="GI82" s="44"/>
      <c r="GJ82" s="44"/>
      <c r="GK82" s="44"/>
      <c r="GL82" s="44"/>
      <c r="GM82" s="44"/>
      <c r="GN82" s="44"/>
      <c r="GO82" s="44"/>
      <c r="GP82" s="44"/>
      <c r="GQ82" s="44"/>
      <c r="GR82" s="44"/>
      <c r="GS82" s="44"/>
      <c r="GT82" s="44"/>
      <c r="GU82" s="44"/>
      <c r="GV82" s="44"/>
      <c r="GW82" s="44"/>
      <c r="GX82" s="44"/>
      <c r="GY82" s="44"/>
      <c r="GZ82" s="44"/>
      <c r="HA82" s="44"/>
      <c r="HB82" s="44"/>
      <c r="HC82" s="44"/>
      <c r="HD82" s="44"/>
      <c r="HE82" s="44"/>
      <c r="HF82" s="44"/>
      <c r="HG82" s="44"/>
      <c r="HH82" s="44"/>
      <c r="HI82" s="44"/>
      <c r="HJ82" s="44"/>
      <c r="HK82" s="44"/>
      <c r="HL82" s="44"/>
      <c r="HM82" s="44"/>
      <c r="HN82" s="44"/>
      <c r="HO82" s="44"/>
      <c r="HP82" s="44"/>
      <c r="HQ82" s="44"/>
      <c r="HR82" s="44"/>
      <c r="HS82" s="44"/>
      <c r="HT82" s="44"/>
      <c r="HU82" s="44"/>
      <c r="HV82" s="44"/>
      <c r="HW82" s="44"/>
      <c r="HX82" s="44"/>
      <c r="HY82" s="44"/>
      <c r="HZ82" s="44"/>
      <c r="IA82" s="44"/>
      <c r="IB82" s="44"/>
      <c r="IC82" s="44"/>
      <c r="ID82" s="44"/>
      <c r="IE82" s="44"/>
      <c r="IF82" s="44"/>
      <c r="IG82" s="44"/>
      <c r="IH82" s="44"/>
      <c r="II82" s="44"/>
      <c r="IJ82" s="44"/>
      <c r="IK82" s="44"/>
      <c r="IL82" s="44"/>
      <c r="IM82" s="44"/>
      <c r="IN82" s="44"/>
      <c r="IO82" s="44"/>
      <c r="IP82" s="44"/>
      <c r="IQ82" s="44"/>
      <c r="IR82" s="44"/>
      <c r="IS82" s="44"/>
      <c r="IT82" s="44"/>
      <c r="IU82" s="44"/>
      <c r="IV82" s="44"/>
      <c r="IW82" s="44"/>
      <c r="IX82" s="44"/>
      <c r="IY82" s="44"/>
      <c r="IZ82" s="44"/>
      <c r="JA82" s="44"/>
      <c r="JB82" s="44"/>
      <c r="JC82" s="44"/>
      <c r="JD82" s="44"/>
      <c r="JE82" s="44"/>
      <c r="JF82" s="44"/>
      <c r="JG82" s="44"/>
      <c r="JH82" s="44"/>
      <c r="JI82" s="44"/>
      <c r="JJ82" s="44"/>
      <c r="JK82" s="44"/>
      <c r="JL82" s="44"/>
      <c r="JM82" s="44"/>
      <c r="JN82" s="44"/>
      <c r="JO82" s="44"/>
      <c r="JP82" s="44"/>
      <c r="JQ82" s="44"/>
      <c r="JR82" s="44"/>
      <c r="JS82" s="44"/>
      <c r="JT82" s="44"/>
      <c r="JU82" s="44"/>
      <c r="JV82" s="44"/>
      <c r="JW82" s="44"/>
      <c r="JX82" s="44"/>
      <c r="JY82" s="44"/>
      <c r="JZ82" s="44"/>
      <c r="KA82" s="44"/>
      <c r="KB82" s="44"/>
      <c r="KC82" s="44"/>
      <c r="KD82" s="44"/>
      <c r="KE82" s="44"/>
      <c r="KF82" s="44"/>
      <c r="KG82" s="44"/>
      <c r="KH82" s="44"/>
      <c r="KI82" s="44"/>
      <c r="KJ82" s="44"/>
      <c r="KK82" s="44"/>
      <c r="KL82" s="44"/>
      <c r="KM82" s="44"/>
      <c r="KN82" s="44"/>
      <c r="KO82" s="44"/>
      <c r="KP82" s="44"/>
      <c r="KQ82" s="44"/>
      <c r="KR82" s="44"/>
      <c r="KS82" s="44"/>
      <c r="KT82" s="44"/>
      <c r="KU82" s="44"/>
      <c r="KV82" s="44"/>
      <c r="KW82" s="44"/>
      <c r="KX82" s="44"/>
      <c r="KY82" s="44"/>
      <c r="KZ82" s="44"/>
      <c r="LA82" s="44"/>
      <c r="LB82" s="44"/>
      <c r="LC82" s="44"/>
      <c r="LD82" s="44"/>
      <c r="LE82" s="44"/>
      <c r="LF82" s="44"/>
      <c r="LG82" s="44"/>
      <c r="LH82" s="44"/>
      <c r="LI82" s="44"/>
      <c r="LJ82" s="44"/>
      <c r="LK82" s="44"/>
      <c r="LL82" s="44"/>
      <c r="LM82" s="44"/>
      <c r="LN82" s="44"/>
      <c r="LO82" s="44"/>
      <c r="LP82" s="44"/>
      <c r="LQ82" s="44"/>
      <c r="LR82" s="44"/>
      <c r="LS82" s="44"/>
      <c r="LT82" s="44"/>
      <c r="LU82" s="44"/>
      <c r="LV82" s="44"/>
      <c r="LW82" s="44"/>
      <c r="LX82" s="44"/>
      <c r="LY82" s="44"/>
      <c r="LZ82" s="44"/>
      <c r="MA82" s="44"/>
      <c r="MB82" s="44"/>
      <c r="MC82" s="44"/>
      <c r="MD82" s="44"/>
      <c r="ME82" s="44"/>
      <c r="MF82" s="44"/>
      <c r="MG82" s="44"/>
      <c r="MH82" s="44"/>
      <c r="MI82" s="44"/>
      <c r="MJ82" s="44"/>
      <c r="MK82" s="44"/>
      <c r="ML82" s="44"/>
      <c r="MM82" s="44"/>
      <c r="MN82" s="44"/>
      <c r="MO82" s="44"/>
      <c r="MP82" s="44"/>
      <c r="MQ82" s="44"/>
      <c r="MR82" s="44"/>
    </row>
    <row r="83" customHeight="1" spans="2:356">
      <c r="B83" s="42" t="s">
        <v>613</v>
      </c>
      <c r="F83" s="1" t="s">
        <v>541</v>
      </c>
      <c r="G83" s="1">
        <v>50</v>
      </c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3"/>
      <c r="CQ83" s="43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/>
      <c r="EH83" s="44"/>
      <c r="EI83" s="44"/>
      <c r="EJ83" s="44"/>
      <c r="EK83" s="44"/>
      <c r="EL83" s="44"/>
      <c r="EM83" s="44"/>
      <c r="EN83" s="44"/>
      <c r="EO83" s="44"/>
      <c r="EP83" s="44"/>
      <c r="EQ83" s="44"/>
      <c r="ER83" s="44"/>
      <c r="ES83" s="44"/>
      <c r="ET83" s="44"/>
      <c r="EU83" s="44"/>
      <c r="EV83" s="44"/>
      <c r="EW83" s="44"/>
      <c r="EX83" s="44"/>
      <c r="EY83" s="44"/>
      <c r="EZ83" s="44"/>
      <c r="FA83" s="44"/>
      <c r="FB83" s="44"/>
      <c r="FC83" s="44"/>
      <c r="FD83" s="44"/>
      <c r="FE83" s="44"/>
      <c r="FF83" s="44"/>
      <c r="FG83" s="44"/>
      <c r="FH83" s="44"/>
      <c r="FI83" s="44"/>
      <c r="FJ83" s="44"/>
      <c r="FK83" s="44"/>
      <c r="FL83" s="44"/>
      <c r="FM83" s="44"/>
      <c r="FN83" s="44"/>
      <c r="FO83" s="44"/>
      <c r="FP83" s="44"/>
      <c r="FQ83" s="44"/>
      <c r="FR83" s="44"/>
      <c r="FS83" s="44"/>
      <c r="FT83" s="44"/>
      <c r="FU83" s="44"/>
      <c r="FV83" s="44"/>
      <c r="FW83" s="44"/>
      <c r="FX83" s="44"/>
      <c r="FY83" s="44"/>
      <c r="FZ83" s="44"/>
      <c r="GA83" s="44"/>
      <c r="GB83" s="44"/>
      <c r="GC83" s="44"/>
      <c r="GD83" s="44"/>
      <c r="GE83" s="44"/>
      <c r="GF83" s="44"/>
      <c r="GG83" s="44"/>
      <c r="GH83" s="44"/>
      <c r="GI83" s="44"/>
      <c r="GJ83" s="44"/>
      <c r="GK83" s="44"/>
      <c r="GL83" s="44"/>
      <c r="GM83" s="44"/>
      <c r="GN83" s="44"/>
      <c r="GO83" s="44"/>
      <c r="GP83" s="44"/>
      <c r="GQ83" s="44"/>
      <c r="GR83" s="44"/>
      <c r="GS83" s="44"/>
      <c r="GT83" s="44"/>
      <c r="GU83" s="44"/>
      <c r="GV83" s="44"/>
      <c r="GW83" s="44"/>
      <c r="GX83" s="44"/>
      <c r="GY83" s="44"/>
      <c r="GZ83" s="44"/>
      <c r="HA83" s="44"/>
      <c r="HB83" s="44"/>
      <c r="HC83" s="44"/>
      <c r="HD83" s="44"/>
      <c r="HE83" s="44"/>
      <c r="HF83" s="44"/>
      <c r="HG83" s="44"/>
      <c r="HH83" s="44"/>
      <c r="HI83" s="44"/>
      <c r="HJ83" s="44"/>
      <c r="HK83" s="44"/>
      <c r="HL83" s="44"/>
      <c r="HM83" s="44"/>
      <c r="HN83" s="44"/>
      <c r="HO83" s="44"/>
      <c r="HP83" s="44"/>
      <c r="HQ83" s="44"/>
      <c r="HR83" s="44"/>
      <c r="HS83" s="44"/>
      <c r="HT83" s="44"/>
      <c r="HU83" s="44"/>
      <c r="HV83" s="44"/>
      <c r="HW83" s="44"/>
      <c r="HX83" s="44"/>
      <c r="HY83" s="44"/>
      <c r="HZ83" s="44"/>
      <c r="IA83" s="44"/>
      <c r="IB83" s="44"/>
      <c r="IC83" s="44"/>
      <c r="ID83" s="44"/>
      <c r="IE83" s="44"/>
      <c r="IF83" s="44"/>
      <c r="IG83" s="44"/>
      <c r="IH83" s="44"/>
      <c r="II83" s="44"/>
      <c r="IJ83" s="44"/>
      <c r="IK83" s="44"/>
      <c r="IL83" s="44"/>
      <c r="IM83" s="44"/>
      <c r="IN83" s="44"/>
      <c r="IO83" s="44"/>
      <c r="IP83" s="44"/>
      <c r="IQ83" s="44"/>
      <c r="IR83" s="44"/>
      <c r="IS83" s="44"/>
      <c r="IT83" s="44"/>
      <c r="IU83" s="44"/>
      <c r="IV83" s="44"/>
      <c r="IW83" s="44"/>
      <c r="IX83" s="44"/>
      <c r="IY83" s="44"/>
      <c r="IZ83" s="44"/>
      <c r="JA83" s="44"/>
      <c r="JB83" s="44"/>
      <c r="JC83" s="44"/>
      <c r="JD83" s="44"/>
      <c r="JE83" s="44"/>
      <c r="JF83" s="44"/>
      <c r="JG83" s="44"/>
      <c r="JH83" s="44"/>
      <c r="JI83" s="44"/>
      <c r="JJ83" s="44"/>
      <c r="JK83" s="44"/>
      <c r="JL83" s="44"/>
      <c r="JM83" s="44"/>
      <c r="JN83" s="44"/>
      <c r="JO83" s="44"/>
      <c r="JP83" s="44"/>
      <c r="JQ83" s="44"/>
      <c r="JR83" s="44"/>
      <c r="JS83" s="44"/>
      <c r="JT83" s="44"/>
      <c r="JU83" s="44"/>
      <c r="JV83" s="44"/>
      <c r="JW83" s="44"/>
      <c r="JX83" s="44"/>
      <c r="JY83" s="44"/>
      <c r="JZ83" s="44"/>
      <c r="KA83" s="44"/>
      <c r="KB83" s="44"/>
      <c r="KC83" s="44"/>
      <c r="KD83" s="44"/>
      <c r="KE83" s="44"/>
      <c r="KF83" s="44"/>
      <c r="KG83" s="44"/>
      <c r="KH83" s="44"/>
      <c r="KI83" s="44"/>
      <c r="KJ83" s="44"/>
      <c r="KK83" s="44"/>
      <c r="KL83" s="44"/>
      <c r="KM83" s="44"/>
      <c r="KN83" s="44"/>
      <c r="KO83" s="44"/>
      <c r="KP83" s="44"/>
      <c r="KQ83" s="44"/>
      <c r="KR83" s="44"/>
      <c r="KS83" s="44"/>
      <c r="KT83" s="44"/>
      <c r="KU83" s="44"/>
      <c r="KV83" s="44"/>
      <c r="KW83" s="44"/>
      <c r="KX83" s="44"/>
      <c r="KY83" s="44"/>
      <c r="KZ83" s="44"/>
      <c r="LA83" s="44"/>
      <c r="LB83" s="44"/>
      <c r="LC83" s="44"/>
      <c r="LD83" s="44"/>
      <c r="LE83" s="44"/>
      <c r="LF83" s="44"/>
      <c r="LG83" s="44"/>
      <c r="LH83" s="44"/>
      <c r="LI83" s="44"/>
      <c r="LJ83" s="44"/>
      <c r="LK83" s="44"/>
      <c r="LL83" s="44"/>
      <c r="LM83" s="44"/>
      <c r="LN83" s="44"/>
      <c r="LO83" s="44"/>
      <c r="LP83" s="44"/>
      <c r="LQ83" s="44"/>
      <c r="LR83" s="44"/>
      <c r="LS83" s="44"/>
      <c r="LT83" s="44"/>
      <c r="LU83" s="44"/>
      <c r="LV83" s="44"/>
      <c r="LW83" s="44"/>
      <c r="LX83" s="44"/>
      <c r="LY83" s="44"/>
      <c r="LZ83" s="44"/>
      <c r="MA83" s="44"/>
      <c r="MB83" s="44"/>
      <c r="MC83" s="44"/>
      <c r="MD83" s="44"/>
      <c r="ME83" s="44"/>
      <c r="MF83" s="44"/>
      <c r="MG83" s="44"/>
      <c r="MH83" s="44"/>
      <c r="MI83" s="44"/>
      <c r="MJ83" s="44"/>
      <c r="MK83" s="44"/>
      <c r="ML83" s="44"/>
      <c r="MM83" s="44"/>
      <c r="MN83" s="44"/>
      <c r="MO83" s="44"/>
      <c r="MP83" s="44"/>
      <c r="MQ83" s="44"/>
      <c r="MR83" s="44"/>
    </row>
    <row r="84" customHeight="1" spans="2:356">
      <c r="B84" s="42" t="s">
        <v>614</v>
      </c>
      <c r="F84" s="1" t="s">
        <v>551</v>
      </c>
      <c r="G84" s="1">
        <v>500</v>
      </c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3"/>
      <c r="CQ84" s="43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3"/>
      <c r="EE84" s="43"/>
      <c r="EF84" s="43"/>
      <c r="EG84" s="43"/>
      <c r="EH84" s="44"/>
      <c r="EI84" s="44"/>
      <c r="EJ84" s="44"/>
      <c r="EK84" s="44"/>
      <c r="EL84" s="44"/>
      <c r="EM84" s="44"/>
      <c r="EN84" s="44"/>
      <c r="EO84" s="44"/>
      <c r="EP84" s="44"/>
      <c r="EQ84" s="44"/>
      <c r="ER84" s="44"/>
      <c r="ES84" s="44"/>
      <c r="ET84" s="44"/>
      <c r="EU84" s="44"/>
      <c r="EV84" s="44"/>
      <c r="EW84" s="44"/>
      <c r="EX84" s="44"/>
      <c r="EY84" s="44"/>
      <c r="EZ84" s="44"/>
      <c r="FA84" s="44"/>
      <c r="FB84" s="44"/>
      <c r="FC84" s="44"/>
      <c r="FD84" s="44"/>
      <c r="FE84" s="44"/>
      <c r="FF84" s="44"/>
      <c r="FG84" s="44"/>
      <c r="FH84" s="44"/>
      <c r="FI84" s="44"/>
      <c r="FJ84" s="44"/>
      <c r="FK84" s="44"/>
      <c r="FL84" s="44"/>
      <c r="FM84" s="44"/>
      <c r="FN84" s="44"/>
      <c r="FO84" s="44"/>
      <c r="FP84" s="44"/>
      <c r="FQ84" s="44"/>
      <c r="FR84" s="44"/>
      <c r="FS84" s="44"/>
      <c r="FT84" s="44"/>
      <c r="FU84" s="44"/>
      <c r="FV84" s="44"/>
      <c r="FW84" s="44"/>
      <c r="FX84" s="44"/>
      <c r="FY84" s="44"/>
      <c r="FZ84" s="44"/>
      <c r="GA84" s="44"/>
      <c r="GB84" s="44"/>
      <c r="GC84" s="44"/>
      <c r="GD84" s="44"/>
      <c r="GE84" s="44"/>
      <c r="GF84" s="44"/>
      <c r="GG84" s="44"/>
      <c r="GH84" s="44"/>
      <c r="GI84" s="44"/>
      <c r="GJ84" s="44"/>
      <c r="GK84" s="44"/>
      <c r="GL84" s="44"/>
      <c r="GM84" s="44"/>
      <c r="GN84" s="44"/>
      <c r="GO84" s="44"/>
      <c r="GP84" s="44"/>
      <c r="GQ84" s="44"/>
      <c r="GR84" s="44"/>
      <c r="GS84" s="44"/>
      <c r="GT84" s="44"/>
      <c r="GU84" s="44"/>
      <c r="GV84" s="44"/>
      <c r="GW84" s="44"/>
      <c r="GX84" s="44"/>
      <c r="GY84" s="44"/>
      <c r="GZ84" s="44"/>
      <c r="HA84" s="44"/>
      <c r="HB84" s="44"/>
      <c r="HC84" s="44"/>
      <c r="HD84" s="44"/>
      <c r="HE84" s="44"/>
      <c r="HF84" s="44"/>
      <c r="HG84" s="44"/>
      <c r="HH84" s="44"/>
      <c r="HI84" s="44"/>
      <c r="HJ84" s="44"/>
      <c r="HK84" s="44"/>
      <c r="HL84" s="44"/>
      <c r="HM84" s="44"/>
      <c r="HN84" s="44"/>
      <c r="HO84" s="44"/>
      <c r="HP84" s="44"/>
      <c r="HQ84" s="44"/>
      <c r="HR84" s="44"/>
      <c r="HS84" s="44"/>
      <c r="HT84" s="44"/>
      <c r="HU84" s="44"/>
      <c r="HV84" s="44"/>
      <c r="HW84" s="44"/>
      <c r="HX84" s="44"/>
      <c r="HY84" s="44"/>
      <c r="HZ84" s="44"/>
      <c r="IA84" s="44"/>
      <c r="IB84" s="44"/>
      <c r="IC84" s="44"/>
      <c r="ID84" s="44"/>
      <c r="IE84" s="44"/>
      <c r="IF84" s="44"/>
      <c r="IG84" s="44"/>
      <c r="IH84" s="44"/>
      <c r="II84" s="44"/>
      <c r="IJ84" s="44"/>
      <c r="IK84" s="44"/>
      <c r="IL84" s="44"/>
      <c r="IM84" s="44"/>
      <c r="IN84" s="44"/>
      <c r="IO84" s="44"/>
      <c r="IP84" s="44"/>
      <c r="IQ84" s="44"/>
      <c r="IR84" s="44"/>
      <c r="IS84" s="44"/>
      <c r="IT84" s="44"/>
      <c r="IU84" s="44"/>
      <c r="IV84" s="44"/>
      <c r="IW84" s="44"/>
      <c r="IX84" s="44"/>
      <c r="IY84" s="44"/>
      <c r="IZ84" s="44"/>
      <c r="JA84" s="44"/>
      <c r="JB84" s="44"/>
      <c r="JC84" s="44"/>
      <c r="JD84" s="44"/>
      <c r="JE84" s="44"/>
      <c r="JF84" s="44"/>
      <c r="JG84" s="44"/>
      <c r="JH84" s="44"/>
      <c r="JI84" s="44"/>
      <c r="JJ84" s="44"/>
      <c r="JK84" s="44"/>
      <c r="JL84" s="44"/>
      <c r="JM84" s="44"/>
      <c r="JN84" s="44"/>
      <c r="JO84" s="44"/>
      <c r="JP84" s="44"/>
      <c r="JQ84" s="44"/>
      <c r="JR84" s="44"/>
      <c r="JS84" s="44"/>
      <c r="JT84" s="44"/>
      <c r="JU84" s="44"/>
      <c r="JV84" s="44"/>
      <c r="JW84" s="44"/>
      <c r="JX84" s="44"/>
      <c r="JY84" s="44"/>
      <c r="JZ84" s="44"/>
      <c r="KA84" s="44"/>
      <c r="KB84" s="44"/>
      <c r="KC84" s="44"/>
      <c r="KD84" s="44"/>
      <c r="KE84" s="44"/>
      <c r="KF84" s="44"/>
      <c r="KG84" s="44"/>
      <c r="KH84" s="44"/>
      <c r="KI84" s="44"/>
      <c r="KJ84" s="44"/>
      <c r="KK84" s="44"/>
      <c r="KL84" s="44"/>
      <c r="KM84" s="44"/>
      <c r="KN84" s="44"/>
      <c r="KO84" s="44"/>
      <c r="KP84" s="44"/>
      <c r="KQ84" s="44"/>
      <c r="KR84" s="44"/>
      <c r="KS84" s="44"/>
      <c r="KT84" s="44"/>
      <c r="KU84" s="44"/>
      <c r="KV84" s="44"/>
      <c r="KW84" s="44"/>
      <c r="KX84" s="44"/>
      <c r="KY84" s="44"/>
      <c r="KZ84" s="44"/>
      <c r="LA84" s="44"/>
      <c r="LB84" s="44"/>
      <c r="LC84" s="44"/>
      <c r="LD84" s="44"/>
      <c r="LE84" s="44"/>
      <c r="LF84" s="44"/>
      <c r="LG84" s="44"/>
      <c r="LH84" s="44"/>
      <c r="LI84" s="44"/>
      <c r="LJ84" s="44"/>
      <c r="LK84" s="44"/>
      <c r="LL84" s="44"/>
      <c r="LM84" s="44"/>
      <c r="LN84" s="44"/>
      <c r="LO84" s="44"/>
      <c r="LP84" s="44"/>
      <c r="LQ84" s="44"/>
      <c r="LR84" s="44"/>
      <c r="LS84" s="44"/>
      <c r="LT84" s="44"/>
      <c r="LU84" s="44"/>
      <c r="LV84" s="44"/>
      <c r="LW84" s="44"/>
      <c r="LX84" s="44"/>
      <c r="LY84" s="44"/>
      <c r="LZ84" s="44"/>
      <c r="MA84" s="44"/>
      <c r="MB84" s="44"/>
      <c r="MC84" s="44"/>
      <c r="MD84" s="44"/>
      <c r="ME84" s="44"/>
      <c r="MF84" s="44"/>
      <c r="MG84" s="44"/>
      <c r="MH84" s="44"/>
      <c r="MI84" s="44"/>
      <c r="MJ84" s="44"/>
      <c r="MK84" s="44"/>
      <c r="ML84" s="44"/>
      <c r="MM84" s="44"/>
      <c r="MN84" s="44"/>
      <c r="MO84" s="44"/>
      <c r="MP84" s="44"/>
      <c r="MQ84" s="44"/>
      <c r="MR84" s="44"/>
    </row>
    <row r="85" customHeight="1" spans="2:356">
      <c r="B85" s="42" t="s">
        <v>615</v>
      </c>
      <c r="F85" s="1" t="s">
        <v>551</v>
      </c>
      <c r="G85" s="1">
        <v>150</v>
      </c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3"/>
      <c r="CQ85" s="43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3"/>
      <c r="EE85" s="43"/>
      <c r="EF85" s="43"/>
      <c r="EG85" s="43"/>
      <c r="EH85" s="44"/>
      <c r="EI85" s="44"/>
      <c r="EJ85" s="44"/>
      <c r="EK85" s="44"/>
      <c r="EL85" s="44"/>
      <c r="EM85" s="44"/>
      <c r="EN85" s="44"/>
      <c r="EO85" s="44"/>
      <c r="EP85" s="44"/>
      <c r="EQ85" s="44"/>
      <c r="ER85" s="44"/>
      <c r="ES85" s="44"/>
      <c r="ET85" s="44"/>
      <c r="EU85" s="44"/>
      <c r="EV85" s="44"/>
      <c r="EW85" s="44"/>
      <c r="EX85" s="44"/>
      <c r="EY85" s="44"/>
      <c r="EZ85" s="44"/>
      <c r="FA85" s="44"/>
      <c r="FB85" s="44"/>
      <c r="FC85" s="44"/>
      <c r="FD85" s="44"/>
      <c r="FE85" s="44"/>
      <c r="FF85" s="44"/>
      <c r="FG85" s="44"/>
      <c r="FH85" s="44"/>
      <c r="FI85" s="44"/>
      <c r="FJ85" s="44"/>
      <c r="FK85" s="44"/>
      <c r="FL85" s="44"/>
      <c r="FM85" s="44"/>
      <c r="FN85" s="44"/>
      <c r="FO85" s="44"/>
      <c r="FP85" s="44"/>
      <c r="FQ85" s="44"/>
      <c r="FR85" s="44"/>
      <c r="FS85" s="44"/>
      <c r="FT85" s="44"/>
      <c r="FU85" s="44"/>
      <c r="FV85" s="44"/>
      <c r="FW85" s="44"/>
      <c r="FX85" s="44"/>
      <c r="FY85" s="44"/>
      <c r="FZ85" s="44"/>
      <c r="GA85" s="44"/>
      <c r="GB85" s="44"/>
      <c r="GC85" s="44"/>
      <c r="GD85" s="44"/>
      <c r="GE85" s="44"/>
      <c r="GF85" s="44"/>
      <c r="GG85" s="44"/>
      <c r="GH85" s="44"/>
      <c r="GI85" s="44"/>
      <c r="GJ85" s="44"/>
      <c r="GK85" s="44"/>
      <c r="GL85" s="44"/>
      <c r="GM85" s="44"/>
      <c r="GN85" s="44"/>
      <c r="GO85" s="44"/>
      <c r="GP85" s="44"/>
      <c r="GQ85" s="44"/>
      <c r="GR85" s="44"/>
      <c r="GS85" s="44"/>
      <c r="GT85" s="44"/>
      <c r="GU85" s="44"/>
      <c r="GV85" s="44"/>
      <c r="GW85" s="44"/>
      <c r="GX85" s="44"/>
      <c r="GY85" s="44"/>
      <c r="GZ85" s="44"/>
      <c r="HA85" s="44"/>
      <c r="HB85" s="44"/>
      <c r="HC85" s="44"/>
      <c r="HD85" s="44"/>
      <c r="HE85" s="44"/>
      <c r="HF85" s="44"/>
      <c r="HG85" s="44"/>
      <c r="HH85" s="44"/>
      <c r="HI85" s="44"/>
      <c r="HJ85" s="44"/>
      <c r="HK85" s="44"/>
      <c r="HL85" s="44"/>
      <c r="HM85" s="44"/>
      <c r="HN85" s="44"/>
      <c r="HO85" s="44"/>
      <c r="HP85" s="44"/>
      <c r="HQ85" s="44"/>
      <c r="HR85" s="44"/>
      <c r="HS85" s="44"/>
      <c r="HT85" s="44"/>
      <c r="HU85" s="44"/>
      <c r="HV85" s="44"/>
      <c r="HW85" s="44"/>
      <c r="HX85" s="44"/>
      <c r="HY85" s="44"/>
      <c r="HZ85" s="44"/>
      <c r="IA85" s="44"/>
      <c r="IB85" s="44"/>
      <c r="IC85" s="44"/>
      <c r="ID85" s="44"/>
      <c r="IE85" s="44"/>
      <c r="IF85" s="44"/>
      <c r="IG85" s="44"/>
      <c r="IH85" s="44"/>
      <c r="II85" s="44"/>
      <c r="IJ85" s="44"/>
      <c r="IK85" s="44"/>
      <c r="IL85" s="44"/>
      <c r="IM85" s="44"/>
      <c r="IN85" s="44"/>
      <c r="IO85" s="44"/>
      <c r="IP85" s="44"/>
      <c r="IQ85" s="44"/>
      <c r="IR85" s="44"/>
      <c r="IS85" s="44"/>
      <c r="IT85" s="44"/>
      <c r="IU85" s="44"/>
      <c r="IV85" s="44"/>
      <c r="IW85" s="44"/>
      <c r="IX85" s="44"/>
      <c r="IY85" s="44"/>
      <c r="IZ85" s="44"/>
      <c r="JA85" s="44"/>
      <c r="JB85" s="44"/>
      <c r="JC85" s="44"/>
      <c r="JD85" s="44"/>
      <c r="JE85" s="44"/>
      <c r="JF85" s="44"/>
      <c r="JG85" s="44"/>
      <c r="JH85" s="44"/>
      <c r="JI85" s="44"/>
      <c r="JJ85" s="44"/>
      <c r="JK85" s="44"/>
      <c r="JL85" s="44"/>
      <c r="JM85" s="44"/>
      <c r="JN85" s="44"/>
      <c r="JO85" s="44"/>
      <c r="JP85" s="44"/>
      <c r="JQ85" s="44"/>
      <c r="JR85" s="44"/>
      <c r="JS85" s="44"/>
      <c r="JT85" s="44"/>
      <c r="JU85" s="44"/>
      <c r="JV85" s="44"/>
      <c r="JW85" s="44"/>
      <c r="JX85" s="44"/>
      <c r="JY85" s="44"/>
      <c r="JZ85" s="44"/>
      <c r="KA85" s="44"/>
      <c r="KB85" s="44"/>
      <c r="KC85" s="44"/>
      <c r="KD85" s="44"/>
      <c r="KE85" s="44"/>
      <c r="KF85" s="44"/>
      <c r="KG85" s="44"/>
      <c r="KH85" s="44"/>
      <c r="KI85" s="44"/>
      <c r="KJ85" s="44"/>
      <c r="KK85" s="44"/>
      <c r="KL85" s="44"/>
      <c r="KM85" s="44"/>
      <c r="KN85" s="44"/>
      <c r="KO85" s="44"/>
      <c r="KP85" s="44"/>
      <c r="KQ85" s="44"/>
      <c r="KR85" s="44"/>
      <c r="KS85" s="44"/>
      <c r="KT85" s="44"/>
      <c r="KU85" s="44"/>
      <c r="KV85" s="44"/>
      <c r="KW85" s="44"/>
      <c r="KX85" s="44"/>
      <c r="KY85" s="44"/>
      <c r="KZ85" s="44"/>
      <c r="LA85" s="44"/>
      <c r="LB85" s="44"/>
      <c r="LC85" s="44"/>
      <c r="LD85" s="44"/>
      <c r="LE85" s="44"/>
      <c r="LF85" s="44"/>
      <c r="LG85" s="44"/>
      <c r="LH85" s="44"/>
      <c r="LI85" s="44"/>
      <c r="LJ85" s="44"/>
      <c r="LK85" s="44"/>
      <c r="LL85" s="44"/>
      <c r="LM85" s="44"/>
      <c r="LN85" s="44"/>
      <c r="LO85" s="44"/>
      <c r="LP85" s="44"/>
      <c r="LQ85" s="44"/>
      <c r="LR85" s="44"/>
      <c r="LS85" s="44"/>
      <c r="LT85" s="44"/>
      <c r="LU85" s="44"/>
      <c r="LV85" s="44"/>
      <c r="LW85" s="44"/>
      <c r="LX85" s="44"/>
      <c r="LY85" s="44"/>
      <c r="LZ85" s="44"/>
      <c r="MA85" s="44"/>
      <c r="MB85" s="44"/>
      <c r="MC85" s="44"/>
      <c r="MD85" s="44"/>
      <c r="ME85" s="44"/>
      <c r="MF85" s="44"/>
      <c r="MG85" s="44"/>
      <c r="MH85" s="44"/>
      <c r="MI85" s="44"/>
      <c r="MJ85" s="44"/>
      <c r="MK85" s="44"/>
      <c r="ML85" s="44"/>
      <c r="MM85" s="44"/>
      <c r="MN85" s="44"/>
      <c r="MO85" s="44"/>
      <c r="MP85" s="44"/>
      <c r="MQ85" s="44"/>
      <c r="MR85" s="44"/>
    </row>
    <row r="86" customHeight="1" spans="7:356">
      <c r="G86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3"/>
      <c r="CQ86" s="43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3"/>
      <c r="EE86" s="43"/>
      <c r="EF86" s="43"/>
      <c r="EG86" s="43"/>
      <c r="EH86" s="44"/>
      <c r="EI86" s="44"/>
      <c r="EJ86" s="44"/>
      <c r="EK86" s="44"/>
      <c r="EL86" s="44"/>
      <c r="EM86" s="44"/>
      <c r="EN86" s="44"/>
      <c r="EO86" s="44"/>
      <c r="EP86" s="44"/>
      <c r="EQ86" s="44"/>
      <c r="ER86" s="44"/>
      <c r="ES86" s="44"/>
      <c r="ET86" s="44"/>
      <c r="EU86" s="44"/>
      <c r="EV86" s="44"/>
      <c r="EW86" s="44"/>
      <c r="EX86" s="44"/>
      <c r="EY86" s="44"/>
      <c r="EZ86" s="44"/>
      <c r="FA86" s="44"/>
      <c r="FB86" s="44"/>
      <c r="FC86" s="44"/>
      <c r="FD86" s="44"/>
      <c r="FE86" s="44"/>
      <c r="FF86" s="44"/>
      <c r="FG86" s="44"/>
      <c r="FH86" s="44"/>
      <c r="FI86" s="44"/>
      <c r="FJ86" s="44"/>
      <c r="FK86" s="44"/>
      <c r="FL86" s="44"/>
      <c r="FM86" s="44"/>
      <c r="FN86" s="44"/>
      <c r="FO86" s="44"/>
      <c r="FP86" s="44"/>
      <c r="FQ86" s="44"/>
      <c r="FR86" s="44"/>
      <c r="FS86" s="44"/>
      <c r="FT86" s="44"/>
      <c r="FU86" s="44"/>
      <c r="FV86" s="44"/>
      <c r="FW86" s="44"/>
      <c r="FX86" s="44"/>
      <c r="FY86" s="44"/>
      <c r="FZ86" s="44"/>
      <c r="GA86" s="44"/>
      <c r="GB86" s="44"/>
      <c r="GC86" s="44"/>
      <c r="GD86" s="44"/>
      <c r="GE86" s="44"/>
      <c r="GF86" s="44"/>
      <c r="GG86" s="44"/>
      <c r="GH86" s="44"/>
      <c r="GI86" s="44"/>
      <c r="GJ86" s="44"/>
      <c r="GK86" s="44"/>
      <c r="GL86" s="44"/>
      <c r="GM86" s="44"/>
      <c r="GN86" s="44"/>
      <c r="GO86" s="44"/>
      <c r="GP86" s="44"/>
      <c r="GQ86" s="44"/>
      <c r="GR86" s="44"/>
      <c r="GS86" s="44"/>
      <c r="GT86" s="44"/>
      <c r="GU86" s="44"/>
      <c r="GV86" s="44"/>
      <c r="GW86" s="44"/>
      <c r="GX86" s="44"/>
      <c r="GY86" s="44"/>
      <c r="GZ86" s="44"/>
      <c r="HA86" s="44"/>
      <c r="HB86" s="44"/>
      <c r="HC86" s="44"/>
      <c r="HD86" s="44"/>
      <c r="HE86" s="44"/>
      <c r="HF86" s="44"/>
      <c r="HG86" s="44"/>
      <c r="HH86" s="44"/>
      <c r="HI86" s="44"/>
      <c r="HJ86" s="44"/>
      <c r="HK86" s="44"/>
      <c r="HL86" s="44"/>
      <c r="HM86" s="44"/>
      <c r="HN86" s="44"/>
      <c r="HO86" s="44"/>
      <c r="HP86" s="44"/>
      <c r="HQ86" s="44"/>
      <c r="HR86" s="44"/>
      <c r="HS86" s="44"/>
      <c r="HT86" s="44"/>
      <c r="HU86" s="44"/>
      <c r="HV86" s="44"/>
      <c r="HW86" s="44"/>
      <c r="HX86" s="44"/>
      <c r="HY86" s="44"/>
      <c r="HZ86" s="44"/>
      <c r="IA86" s="44"/>
      <c r="IB86" s="44"/>
      <c r="IC86" s="44"/>
      <c r="ID86" s="44"/>
      <c r="IE86" s="44"/>
      <c r="IF86" s="44"/>
      <c r="IG86" s="44"/>
      <c r="IH86" s="44"/>
      <c r="II86" s="44"/>
      <c r="IJ86" s="44"/>
      <c r="IK86" s="44"/>
      <c r="IL86" s="44"/>
      <c r="IM86" s="44"/>
      <c r="IN86" s="44"/>
      <c r="IO86" s="44"/>
      <c r="IP86" s="44"/>
      <c r="IQ86" s="44"/>
      <c r="IR86" s="44"/>
      <c r="IS86" s="44"/>
      <c r="IT86" s="44"/>
      <c r="IU86" s="44"/>
      <c r="IV86" s="44"/>
      <c r="IW86" s="44"/>
      <c r="IX86" s="44"/>
      <c r="IY86" s="44"/>
      <c r="IZ86" s="44"/>
      <c r="JA86" s="44"/>
      <c r="JB86" s="44"/>
      <c r="JC86" s="44"/>
      <c r="JD86" s="44"/>
      <c r="JE86" s="44"/>
      <c r="JF86" s="44"/>
      <c r="JG86" s="44"/>
      <c r="JH86" s="44"/>
      <c r="JI86" s="44"/>
      <c r="JJ86" s="44"/>
      <c r="JK86" s="44"/>
      <c r="JL86" s="44"/>
      <c r="JM86" s="44"/>
      <c r="JN86" s="44"/>
      <c r="JO86" s="44"/>
      <c r="JP86" s="44"/>
      <c r="JQ86" s="44"/>
      <c r="JR86" s="44"/>
      <c r="JS86" s="44"/>
      <c r="JT86" s="44"/>
      <c r="JU86" s="44"/>
      <c r="JV86" s="44"/>
      <c r="JW86" s="44"/>
      <c r="JX86" s="44"/>
      <c r="JY86" s="44"/>
      <c r="JZ86" s="44"/>
      <c r="KA86" s="44"/>
      <c r="KB86" s="44"/>
      <c r="KC86" s="44"/>
      <c r="KD86" s="44"/>
      <c r="KE86" s="44"/>
      <c r="KF86" s="44"/>
      <c r="KG86" s="44"/>
      <c r="KH86" s="44"/>
      <c r="KI86" s="44"/>
      <c r="KJ86" s="44"/>
      <c r="KK86" s="44"/>
      <c r="KL86" s="44"/>
      <c r="KM86" s="44"/>
      <c r="KN86" s="44"/>
      <c r="KO86" s="44"/>
      <c r="KP86" s="44"/>
      <c r="KQ86" s="44"/>
      <c r="KR86" s="44"/>
      <c r="KS86" s="44"/>
      <c r="KT86" s="44"/>
      <c r="KU86" s="44"/>
      <c r="KV86" s="44"/>
      <c r="KW86" s="44"/>
      <c r="KX86" s="44"/>
      <c r="KY86" s="44"/>
      <c r="KZ86" s="44"/>
      <c r="LA86" s="44"/>
      <c r="LB86" s="44"/>
      <c r="LC86" s="44"/>
      <c r="LD86" s="44"/>
      <c r="LE86" s="44"/>
      <c r="LF86" s="44"/>
      <c r="LG86" s="44"/>
      <c r="LH86" s="44"/>
      <c r="LI86" s="44"/>
      <c r="LJ86" s="44"/>
      <c r="LK86" s="44"/>
      <c r="LL86" s="44"/>
      <c r="LM86" s="44"/>
      <c r="LN86" s="44"/>
      <c r="LO86" s="44"/>
      <c r="LP86" s="44"/>
      <c r="LQ86" s="44"/>
      <c r="LR86" s="44"/>
      <c r="LS86" s="44"/>
      <c r="LT86" s="44"/>
      <c r="LU86" s="44"/>
      <c r="LV86" s="44"/>
      <c r="LW86" s="44"/>
      <c r="LX86" s="44"/>
      <c r="LY86" s="44"/>
      <c r="LZ86" s="44"/>
      <c r="MA86" s="44"/>
      <c r="MB86" s="44"/>
      <c r="MC86" s="44"/>
      <c r="MD86" s="44"/>
      <c r="ME86" s="44"/>
      <c r="MF86" s="44"/>
      <c r="MG86" s="44"/>
      <c r="MH86" s="44"/>
      <c r="MI86" s="44"/>
      <c r="MJ86" s="44"/>
      <c r="MK86" s="44"/>
      <c r="ML86" s="44"/>
      <c r="MM86" s="44"/>
      <c r="MN86" s="44"/>
      <c r="MO86" s="44"/>
      <c r="MP86" s="44"/>
      <c r="MQ86" s="44"/>
      <c r="MR86" s="44"/>
    </row>
    <row r="87" customHeight="1" spans="7:356">
      <c r="G87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3"/>
      <c r="CQ87" s="43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3"/>
      <c r="EE87" s="43"/>
      <c r="EF87" s="43"/>
      <c r="EG87" s="43"/>
      <c r="EH87" s="44"/>
      <c r="EI87" s="44"/>
      <c r="EJ87" s="44"/>
      <c r="EK87" s="44"/>
      <c r="EL87" s="44"/>
      <c r="EM87" s="44"/>
      <c r="EN87" s="44"/>
      <c r="EO87" s="44"/>
      <c r="EP87" s="44"/>
      <c r="EQ87" s="44"/>
      <c r="ER87" s="44"/>
      <c r="ES87" s="44"/>
      <c r="ET87" s="44"/>
      <c r="EU87" s="44"/>
      <c r="EV87" s="44"/>
      <c r="EW87" s="44"/>
      <c r="EX87" s="44"/>
      <c r="EY87" s="44"/>
      <c r="EZ87" s="44"/>
      <c r="FA87" s="44"/>
      <c r="FB87" s="44"/>
      <c r="FC87" s="44"/>
      <c r="FD87" s="44"/>
      <c r="FE87" s="44"/>
      <c r="FF87" s="44"/>
      <c r="FG87" s="44"/>
      <c r="FH87" s="44"/>
      <c r="FI87" s="44"/>
      <c r="FJ87" s="44"/>
      <c r="FK87" s="44"/>
      <c r="FL87" s="44"/>
      <c r="FM87" s="44"/>
      <c r="FN87" s="44"/>
      <c r="FO87" s="44"/>
      <c r="FP87" s="44"/>
      <c r="FQ87" s="44"/>
      <c r="FR87" s="44"/>
      <c r="FS87" s="44"/>
      <c r="FT87" s="44"/>
      <c r="FU87" s="44"/>
      <c r="FV87" s="44"/>
      <c r="FW87" s="44"/>
      <c r="FX87" s="44"/>
      <c r="FY87" s="44"/>
      <c r="FZ87" s="44"/>
      <c r="GA87" s="44"/>
      <c r="GB87" s="44"/>
      <c r="GC87" s="44"/>
      <c r="GD87" s="44"/>
      <c r="GE87" s="44"/>
      <c r="GF87" s="44"/>
      <c r="GG87" s="44"/>
      <c r="GH87" s="44"/>
      <c r="GI87" s="44"/>
      <c r="GJ87" s="44"/>
      <c r="GK87" s="44"/>
      <c r="GL87" s="44"/>
      <c r="GM87" s="44"/>
      <c r="GN87" s="44"/>
      <c r="GO87" s="44"/>
      <c r="GP87" s="44"/>
      <c r="GQ87" s="44"/>
      <c r="GR87" s="44"/>
      <c r="GS87" s="44"/>
      <c r="GT87" s="44"/>
      <c r="GU87" s="44"/>
      <c r="GV87" s="44"/>
      <c r="GW87" s="44"/>
      <c r="GX87" s="44"/>
      <c r="GY87" s="44"/>
      <c r="GZ87" s="44"/>
      <c r="HA87" s="44"/>
      <c r="HB87" s="44"/>
      <c r="HC87" s="44"/>
      <c r="HD87" s="44"/>
      <c r="HE87" s="44"/>
      <c r="HF87" s="44"/>
      <c r="HG87" s="44"/>
      <c r="HH87" s="44"/>
      <c r="HI87" s="44"/>
      <c r="HJ87" s="44"/>
      <c r="HK87" s="44"/>
      <c r="HL87" s="44"/>
      <c r="HM87" s="44"/>
      <c r="HN87" s="44"/>
      <c r="HO87" s="44"/>
      <c r="HP87" s="44"/>
      <c r="HQ87" s="44"/>
      <c r="HR87" s="44"/>
      <c r="HS87" s="44"/>
      <c r="HT87" s="44"/>
      <c r="HU87" s="44"/>
      <c r="HV87" s="44"/>
      <c r="HW87" s="44"/>
      <c r="HX87" s="44"/>
      <c r="HY87" s="44"/>
      <c r="HZ87" s="44"/>
      <c r="IA87" s="44"/>
      <c r="IB87" s="44"/>
      <c r="IC87" s="44"/>
      <c r="ID87" s="44"/>
      <c r="IE87" s="44"/>
      <c r="IF87" s="44"/>
      <c r="IG87" s="44"/>
      <c r="IH87" s="44"/>
      <c r="II87" s="44"/>
      <c r="IJ87" s="44"/>
      <c r="IK87" s="44"/>
      <c r="IL87" s="44"/>
      <c r="IM87" s="44"/>
      <c r="IN87" s="44"/>
      <c r="IO87" s="44"/>
      <c r="IP87" s="44"/>
      <c r="IQ87" s="44"/>
      <c r="IR87" s="44"/>
      <c r="IS87" s="44"/>
      <c r="IT87" s="44"/>
      <c r="IU87" s="44"/>
      <c r="IV87" s="44"/>
      <c r="IW87" s="44"/>
      <c r="IX87" s="44"/>
      <c r="IY87" s="44"/>
      <c r="IZ87" s="44"/>
      <c r="JA87" s="44"/>
      <c r="JB87" s="44"/>
      <c r="JC87" s="44"/>
      <c r="JD87" s="44"/>
      <c r="JE87" s="44"/>
      <c r="JF87" s="44"/>
      <c r="JG87" s="44"/>
      <c r="JH87" s="44"/>
      <c r="JI87" s="44"/>
      <c r="JJ87" s="44"/>
      <c r="JK87" s="44"/>
      <c r="JL87" s="44"/>
      <c r="JM87" s="44"/>
      <c r="JN87" s="44"/>
      <c r="JO87" s="44"/>
      <c r="JP87" s="44"/>
      <c r="JQ87" s="44"/>
      <c r="JR87" s="44"/>
      <c r="JS87" s="44"/>
      <c r="JT87" s="44"/>
      <c r="JU87" s="44"/>
      <c r="JV87" s="44"/>
      <c r="JW87" s="44"/>
      <c r="JX87" s="44"/>
      <c r="JY87" s="44"/>
      <c r="JZ87" s="44"/>
      <c r="KA87" s="44"/>
      <c r="KB87" s="44"/>
      <c r="KC87" s="44"/>
      <c r="KD87" s="44"/>
      <c r="KE87" s="44"/>
      <c r="KF87" s="44"/>
      <c r="KG87" s="44"/>
      <c r="KH87" s="44"/>
      <c r="KI87" s="44"/>
      <c r="KJ87" s="44"/>
      <c r="KK87" s="44"/>
      <c r="KL87" s="44"/>
      <c r="KM87" s="44"/>
      <c r="KN87" s="44"/>
      <c r="KO87" s="44"/>
      <c r="KP87" s="44"/>
      <c r="KQ87" s="44"/>
      <c r="KR87" s="44"/>
      <c r="KS87" s="44"/>
      <c r="KT87" s="44"/>
      <c r="KU87" s="44"/>
      <c r="KV87" s="44"/>
      <c r="KW87" s="44"/>
      <c r="KX87" s="44"/>
      <c r="KY87" s="44"/>
      <c r="KZ87" s="44"/>
      <c r="LA87" s="44"/>
      <c r="LB87" s="44"/>
      <c r="LC87" s="44"/>
      <c r="LD87" s="44"/>
      <c r="LE87" s="44"/>
      <c r="LF87" s="44"/>
      <c r="LG87" s="44"/>
      <c r="LH87" s="44"/>
      <c r="LI87" s="44"/>
      <c r="LJ87" s="44"/>
      <c r="LK87" s="44"/>
      <c r="LL87" s="44"/>
      <c r="LM87" s="44"/>
      <c r="LN87" s="44"/>
      <c r="LO87" s="44"/>
      <c r="LP87" s="44"/>
      <c r="LQ87" s="44"/>
      <c r="LR87" s="44"/>
      <c r="LS87" s="44"/>
      <c r="LT87" s="44"/>
      <c r="LU87" s="44"/>
      <c r="LV87" s="44"/>
      <c r="LW87" s="44"/>
      <c r="LX87" s="44"/>
      <c r="LY87" s="44"/>
      <c r="LZ87" s="44"/>
      <c r="MA87" s="44"/>
      <c r="MB87" s="44"/>
      <c r="MC87" s="44"/>
      <c r="MD87" s="44"/>
      <c r="ME87" s="44"/>
      <c r="MF87" s="44"/>
      <c r="MG87" s="44"/>
      <c r="MH87" s="44"/>
      <c r="MI87" s="44"/>
      <c r="MJ87" s="44"/>
      <c r="MK87" s="44"/>
      <c r="ML87" s="44"/>
      <c r="MM87" s="44"/>
      <c r="MN87" s="44"/>
      <c r="MO87" s="44"/>
      <c r="MP87" s="44"/>
      <c r="MQ87" s="44"/>
      <c r="MR87" s="44"/>
    </row>
    <row r="88" customHeight="1" spans="8:356"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3"/>
      <c r="CQ88" s="43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  <c r="DZ88" s="44"/>
      <c r="EA88" s="44"/>
      <c r="EB88" s="44"/>
      <c r="EC88" s="44"/>
      <c r="ED88" s="43"/>
      <c r="EE88" s="43"/>
      <c r="EF88" s="43"/>
      <c r="EG88" s="43"/>
      <c r="EH88" s="44"/>
      <c r="EI88" s="44"/>
      <c r="EJ88" s="44"/>
      <c r="EK88" s="44"/>
      <c r="EL88" s="44"/>
      <c r="EM88" s="44"/>
      <c r="EN88" s="44"/>
      <c r="EO88" s="44"/>
      <c r="EP88" s="44"/>
      <c r="EQ88" s="44"/>
      <c r="ER88" s="44"/>
      <c r="ES88" s="44"/>
      <c r="ET88" s="44"/>
      <c r="EU88" s="44"/>
      <c r="EV88" s="44"/>
      <c r="EW88" s="44"/>
      <c r="EX88" s="44"/>
      <c r="EY88" s="44"/>
      <c r="EZ88" s="44"/>
      <c r="FA88" s="44"/>
      <c r="FB88" s="44"/>
      <c r="FC88" s="44"/>
      <c r="FD88" s="44"/>
      <c r="FE88" s="44"/>
      <c r="FF88" s="44"/>
      <c r="FG88" s="44"/>
      <c r="FH88" s="44"/>
      <c r="FI88" s="44"/>
      <c r="FJ88" s="44"/>
      <c r="FK88" s="44"/>
      <c r="FL88" s="44"/>
      <c r="FM88" s="44"/>
      <c r="FN88" s="44"/>
      <c r="FO88" s="44"/>
      <c r="FP88" s="44"/>
      <c r="FQ88" s="44"/>
      <c r="FR88" s="44"/>
      <c r="FS88" s="44"/>
      <c r="FT88" s="44"/>
      <c r="FU88" s="44"/>
      <c r="FV88" s="44"/>
      <c r="FW88" s="44"/>
      <c r="FX88" s="44"/>
      <c r="FY88" s="44"/>
      <c r="FZ88" s="44"/>
      <c r="GA88" s="44"/>
      <c r="GB88" s="44"/>
      <c r="GC88" s="44"/>
      <c r="GD88" s="44"/>
      <c r="GE88" s="44"/>
      <c r="GF88" s="44"/>
      <c r="GG88" s="44"/>
      <c r="GH88" s="44"/>
      <c r="GI88" s="44"/>
      <c r="GJ88" s="44"/>
      <c r="GK88" s="44"/>
      <c r="GL88" s="44"/>
      <c r="GM88" s="44"/>
      <c r="GN88" s="44"/>
      <c r="GO88" s="44"/>
      <c r="GP88" s="44"/>
      <c r="GQ88" s="44"/>
      <c r="GR88" s="44"/>
      <c r="GS88" s="44"/>
      <c r="GT88" s="44"/>
      <c r="GU88" s="44"/>
      <c r="GV88" s="44"/>
      <c r="GW88" s="44"/>
      <c r="GX88" s="44"/>
      <c r="GY88" s="44"/>
      <c r="GZ88" s="44"/>
      <c r="HA88" s="44"/>
      <c r="HB88" s="44"/>
      <c r="HC88" s="44"/>
      <c r="HD88" s="44"/>
      <c r="HE88" s="44"/>
      <c r="HF88" s="44"/>
      <c r="HG88" s="44"/>
      <c r="HH88" s="44"/>
      <c r="HI88" s="44"/>
      <c r="HJ88" s="44"/>
      <c r="HK88" s="44"/>
      <c r="HL88" s="44"/>
      <c r="HM88" s="44"/>
      <c r="HN88" s="44"/>
      <c r="HO88" s="44"/>
      <c r="HP88" s="44"/>
      <c r="HQ88" s="44"/>
      <c r="HR88" s="44"/>
      <c r="HS88" s="44"/>
      <c r="HT88" s="44"/>
      <c r="HU88" s="44"/>
      <c r="HV88" s="44"/>
      <c r="HW88" s="44"/>
      <c r="HX88" s="44"/>
      <c r="HY88" s="44"/>
      <c r="HZ88" s="44"/>
      <c r="IA88" s="44"/>
      <c r="IB88" s="44"/>
      <c r="IC88" s="44"/>
      <c r="ID88" s="44"/>
      <c r="IE88" s="44"/>
      <c r="IF88" s="44"/>
      <c r="IG88" s="44"/>
      <c r="IH88" s="44"/>
      <c r="II88" s="44"/>
      <c r="IJ88" s="44"/>
      <c r="IK88" s="44"/>
      <c r="IL88" s="44"/>
      <c r="IM88" s="44"/>
      <c r="IN88" s="44"/>
      <c r="IO88" s="44"/>
      <c r="IP88" s="44"/>
      <c r="IQ88" s="44"/>
      <c r="IR88" s="44"/>
      <c r="IS88" s="44"/>
      <c r="IT88" s="44"/>
      <c r="IU88" s="44"/>
      <c r="IV88" s="44"/>
      <c r="IW88" s="44"/>
      <c r="IX88" s="44"/>
      <c r="IY88" s="44"/>
      <c r="IZ88" s="44"/>
      <c r="JA88" s="44"/>
      <c r="JB88" s="44"/>
      <c r="JC88" s="44"/>
      <c r="JD88" s="44"/>
      <c r="JE88" s="44"/>
      <c r="JF88" s="44"/>
      <c r="JG88" s="44"/>
      <c r="JH88" s="44"/>
      <c r="JI88" s="44"/>
      <c r="JJ88" s="44"/>
      <c r="JK88" s="44"/>
      <c r="JL88" s="44"/>
      <c r="JM88" s="44"/>
      <c r="JN88" s="44"/>
      <c r="JO88" s="44"/>
      <c r="JP88" s="44"/>
      <c r="JQ88" s="44"/>
      <c r="JR88" s="44"/>
      <c r="JS88" s="44"/>
      <c r="JT88" s="44"/>
      <c r="JU88" s="44"/>
      <c r="JV88" s="44"/>
      <c r="JW88" s="44"/>
      <c r="JX88" s="44"/>
      <c r="JY88" s="44"/>
      <c r="JZ88" s="44"/>
      <c r="KA88" s="44"/>
      <c r="KB88" s="44"/>
      <c r="KC88" s="44"/>
      <c r="KD88" s="44"/>
      <c r="KE88" s="44"/>
      <c r="KF88" s="44"/>
      <c r="KG88" s="44"/>
      <c r="KH88" s="44"/>
      <c r="KI88" s="44"/>
      <c r="KJ88" s="44"/>
      <c r="KK88" s="44"/>
      <c r="KL88" s="44"/>
      <c r="KM88" s="44"/>
      <c r="KN88" s="44"/>
      <c r="KO88" s="44"/>
      <c r="KP88" s="44"/>
      <c r="KQ88" s="44"/>
      <c r="KR88" s="44"/>
      <c r="KS88" s="44"/>
      <c r="KT88" s="44"/>
      <c r="KU88" s="44"/>
      <c r="KV88" s="44"/>
      <c r="KW88" s="44"/>
      <c r="KX88" s="44"/>
      <c r="KY88" s="44"/>
      <c r="KZ88" s="44"/>
      <c r="LA88" s="44"/>
      <c r="LB88" s="44"/>
      <c r="LC88" s="44"/>
      <c r="LD88" s="44"/>
      <c r="LE88" s="44"/>
      <c r="LF88" s="44"/>
      <c r="LG88" s="44"/>
      <c r="LH88" s="44"/>
      <c r="LI88" s="44"/>
      <c r="LJ88" s="44"/>
      <c r="LK88" s="44"/>
      <c r="LL88" s="44"/>
      <c r="LM88" s="44"/>
      <c r="LN88" s="44"/>
      <c r="LO88" s="44"/>
      <c r="LP88" s="44"/>
      <c r="LQ88" s="44"/>
      <c r="LR88" s="44"/>
      <c r="LS88" s="44"/>
      <c r="LT88" s="44"/>
      <c r="LU88" s="44"/>
      <c r="LV88" s="44"/>
      <c r="LW88" s="44"/>
      <c r="LX88" s="44"/>
      <c r="LY88" s="44"/>
      <c r="LZ88" s="44"/>
      <c r="MA88" s="44"/>
      <c r="MB88" s="44"/>
      <c r="MC88" s="44"/>
      <c r="MD88" s="44"/>
      <c r="ME88" s="44"/>
      <c r="MF88" s="44"/>
      <c r="MG88" s="44"/>
      <c r="MH88" s="44"/>
      <c r="MI88" s="44"/>
      <c r="MJ88" s="44"/>
      <c r="MK88" s="44"/>
      <c r="ML88" s="44"/>
      <c r="MM88" s="44"/>
      <c r="MN88" s="44"/>
      <c r="MO88" s="44"/>
      <c r="MP88" s="44"/>
      <c r="MQ88" s="44"/>
      <c r="MR88" s="44"/>
    </row>
    <row r="89" customHeight="1" spans="8:356"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3"/>
      <c r="CQ89" s="43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  <c r="EA89" s="44"/>
      <c r="EB89" s="44"/>
      <c r="EC89" s="44"/>
      <c r="ED89" s="43"/>
      <c r="EE89" s="43"/>
      <c r="EF89" s="43"/>
      <c r="EG89" s="43"/>
      <c r="EH89" s="44"/>
      <c r="EI89" s="44"/>
      <c r="EJ89" s="44"/>
      <c r="EK89" s="44"/>
      <c r="EL89" s="44"/>
      <c r="EM89" s="44"/>
      <c r="EN89" s="44"/>
      <c r="EO89" s="44"/>
      <c r="EP89" s="44"/>
      <c r="EQ89" s="44"/>
      <c r="ER89" s="44"/>
      <c r="ES89" s="44"/>
      <c r="ET89" s="44"/>
      <c r="EU89" s="44"/>
      <c r="EV89" s="44"/>
      <c r="EW89" s="44"/>
      <c r="EX89" s="44"/>
      <c r="EY89" s="44"/>
      <c r="EZ89" s="44"/>
      <c r="FA89" s="44"/>
      <c r="FB89" s="44"/>
      <c r="FC89" s="44"/>
      <c r="FD89" s="44"/>
      <c r="FE89" s="44"/>
      <c r="FF89" s="44"/>
      <c r="FG89" s="44"/>
      <c r="FH89" s="44"/>
      <c r="FI89" s="44"/>
      <c r="FJ89" s="44"/>
      <c r="FK89" s="44"/>
      <c r="FL89" s="44"/>
      <c r="FM89" s="44"/>
      <c r="FN89" s="44"/>
      <c r="FO89" s="44"/>
      <c r="FP89" s="44"/>
      <c r="FQ89" s="44"/>
      <c r="FR89" s="44"/>
      <c r="FS89" s="44"/>
      <c r="FT89" s="44"/>
      <c r="FU89" s="44"/>
      <c r="FV89" s="44"/>
      <c r="FW89" s="44"/>
      <c r="FX89" s="44"/>
      <c r="FY89" s="44"/>
      <c r="FZ89" s="44"/>
      <c r="GA89" s="44"/>
      <c r="GB89" s="44"/>
      <c r="GC89" s="44"/>
      <c r="GD89" s="44"/>
      <c r="GE89" s="44"/>
      <c r="GF89" s="44"/>
      <c r="GG89" s="44"/>
      <c r="GH89" s="44"/>
      <c r="GI89" s="44"/>
      <c r="GJ89" s="44"/>
      <c r="GK89" s="44"/>
      <c r="GL89" s="44"/>
      <c r="GM89" s="44"/>
      <c r="GN89" s="44"/>
      <c r="GO89" s="44"/>
      <c r="GP89" s="44"/>
      <c r="GQ89" s="44"/>
      <c r="GR89" s="44"/>
      <c r="GS89" s="44"/>
      <c r="GT89" s="44"/>
      <c r="GU89" s="44"/>
      <c r="GV89" s="44"/>
      <c r="GW89" s="44"/>
      <c r="GX89" s="44"/>
      <c r="GY89" s="44"/>
      <c r="GZ89" s="44"/>
      <c r="HA89" s="44"/>
      <c r="HB89" s="44"/>
      <c r="HC89" s="44"/>
      <c r="HD89" s="44"/>
      <c r="HE89" s="44"/>
      <c r="HF89" s="44"/>
      <c r="HG89" s="44"/>
      <c r="HH89" s="44"/>
      <c r="HI89" s="44"/>
      <c r="HJ89" s="44"/>
      <c r="HK89" s="44"/>
      <c r="HL89" s="44"/>
      <c r="HM89" s="44"/>
      <c r="HN89" s="44"/>
      <c r="HO89" s="44"/>
      <c r="HP89" s="44"/>
      <c r="HQ89" s="44"/>
      <c r="HR89" s="44"/>
      <c r="HS89" s="44"/>
      <c r="HT89" s="44"/>
      <c r="HU89" s="44"/>
      <c r="HV89" s="44"/>
      <c r="HW89" s="44"/>
      <c r="HX89" s="44"/>
      <c r="HY89" s="44"/>
      <c r="HZ89" s="44"/>
      <c r="IA89" s="44"/>
      <c r="IB89" s="44"/>
      <c r="IC89" s="44"/>
      <c r="ID89" s="44"/>
      <c r="IE89" s="44"/>
      <c r="IF89" s="44"/>
      <c r="IG89" s="44"/>
      <c r="IH89" s="44"/>
      <c r="II89" s="44"/>
      <c r="IJ89" s="44"/>
      <c r="IK89" s="44"/>
      <c r="IL89" s="44"/>
      <c r="IM89" s="44"/>
      <c r="IN89" s="44"/>
      <c r="IO89" s="44"/>
      <c r="IP89" s="44"/>
      <c r="IQ89" s="44"/>
      <c r="IR89" s="44"/>
      <c r="IS89" s="44"/>
      <c r="IT89" s="44"/>
      <c r="IU89" s="44"/>
      <c r="IV89" s="44"/>
      <c r="IW89" s="44"/>
      <c r="IX89" s="44"/>
      <c r="IY89" s="44"/>
      <c r="IZ89" s="44"/>
      <c r="JA89" s="44"/>
      <c r="JB89" s="44"/>
      <c r="JC89" s="44"/>
      <c r="JD89" s="44"/>
      <c r="JE89" s="44"/>
      <c r="JF89" s="44"/>
      <c r="JG89" s="44"/>
      <c r="JH89" s="44"/>
      <c r="JI89" s="44"/>
      <c r="JJ89" s="44"/>
      <c r="JK89" s="44"/>
      <c r="JL89" s="44"/>
      <c r="JM89" s="44"/>
      <c r="JN89" s="44"/>
      <c r="JO89" s="44"/>
      <c r="JP89" s="44"/>
      <c r="JQ89" s="44"/>
      <c r="JR89" s="44"/>
      <c r="JS89" s="44"/>
      <c r="JT89" s="44"/>
      <c r="JU89" s="44"/>
      <c r="JV89" s="44"/>
      <c r="JW89" s="44"/>
      <c r="JX89" s="44"/>
      <c r="JY89" s="44"/>
      <c r="JZ89" s="44"/>
      <c r="KA89" s="44"/>
      <c r="KB89" s="44"/>
      <c r="KC89" s="44"/>
      <c r="KD89" s="44"/>
      <c r="KE89" s="44"/>
      <c r="KF89" s="44"/>
      <c r="KG89" s="44"/>
      <c r="KH89" s="44"/>
      <c r="KI89" s="44"/>
      <c r="KJ89" s="44"/>
      <c r="KK89" s="44"/>
      <c r="KL89" s="44"/>
      <c r="KM89" s="44"/>
      <c r="KN89" s="44"/>
      <c r="KO89" s="44"/>
      <c r="KP89" s="44"/>
      <c r="KQ89" s="44"/>
      <c r="KR89" s="44"/>
      <c r="KS89" s="44"/>
      <c r="KT89" s="44"/>
      <c r="KU89" s="44"/>
      <c r="KV89" s="44"/>
      <c r="KW89" s="44"/>
      <c r="KX89" s="44"/>
      <c r="KY89" s="44"/>
      <c r="KZ89" s="44"/>
      <c r="LA89" s="44"/>
      <c r="LB89" s="44"/>
      <c r="LC89" s="44"/>
      <c r="LD89" s="44"/>
      <c r="LE89" s="44"/>
      <c r="LF89" s="44"/>
      <c r="LG89" s="44"/>
      <c r="LH89" s="44"/>
      <c r="LI89" s="44"/>
      <c r="LJ89" s="44"/>
      <c r="LK89" s="44"/>
      <c r="LL89" s="44"/>
      <c r="LM89" s="44"/>
      <c r="LN89" s="44"/>
      <c r="LO89" s="44"/>
      <c r="LP89" s="44"/>
      <c r="LQ89" s="44"/>
      <c r="LR89" s="44"/>
      <c r="LS89" s="44"/>
      <c r="LT89" s="44"/>
      <c r="LU89" s="44"/>
      <c r="LV89" s="44"/>
      <c r="LW89" s="44"/>
      <c r="LX89" s="44"/>
      <c r="LY89" s="44"/>
      <c r="LZ89" s="44"/>
      <c r="MA89" s="44"/>
      <c r="MB89" s="44"/>
      <c r="MC89" s="44"/>
      <c r="MD89" s="44"/>
      <c r="ME89" s="44"/>
      <c r="MF89" s="44"/>
      <c r="MG89" s="44"/>
      <c r="MH89" s="44"/>
      <c r="MI89" s="44"/>
      <c r="MJ89" s="44"/>
      <c r="MK89" s="44"/>
      <c r="ML89" s="44"/>
      <c r="MM89" s="44"/>
      <c r="MN89" s="44"/>
      <c r="MO89" s="44"/>
      <c r="MP89" s="44"/>
      <c r="MQ89" s="44"/>
      <c r="MR89" s="44"/>
    </row>
    <row r="90" customHeight="1" spans="8:356"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3"/>
      <c r="CQ90" s="43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  <c r="EA90" s="44"/>
      <c r="EB90" s="44"/>
      <c r="EC90" s="44"/>
      <c r="ED90" s="43"/>
      <c r="EE90" s="43"/>
      <c r="EF90" s="43"/>
      <c r="EG90" s="43"/>
      <c r="EH90" s="44"/>
      <c r="EI90" s="44"/>
      <c r="EJ90" s="44"/>
      <c r="EK90" s="44"/>
      <c r="EL90" s="44"/>
      <c r="EM90" s="44"/>
      <c r="EN90" s="44"/>
      <c r="EO90" s="44"/>
      <c r="EP90" s="44"/>
      <c r="EQ90" s="44"/>
      <c r="ER90" s="44"/>
      <c r="ES90" s="44"/>
      <c r="ET90" s="44"/>
      <c r="EU90" s="44"/>
      <c r="EV90" s="44"/>
      <c r="EW90" s="44"/>
      <c r="EX90" s="44"/>
      <c r="EY90" s="44"/>
      <c r="EZ90" s="44"/>
      <c r="FA90" s="44"/>
      <c r="FB90" s="44"/>
      <c r="FC90" s="44"/>
      <c r="FD90" s="44"/>
      <c r="FE90" s="44"/>
      <c r="FF90" s="44"/>
      <c r="FG90" s="44"/>
      <c r="FH90" s="44"/>
      <c r="FI90" s="44"/>
      <c r="FJ90" s="44"/>
      <c r="FK90" s="44"/>
      <c r="FL90" s="44"/>
      <c r="FM90" s="44"/>
      <c r="FN90" s="44"/>
      <c r="FO90" s="44"/>
      <c r="FP90" s="44"/>
      <c r="FQ90" s="44"/>
      <c r="FR90" s="44"/>
      <c r="FS90" s="44"/>
      <c r="FT90" s="44"/>
      <c r="FU90" s="44"/>
      <c r="FV90" s="44"/>
      <c r="FW90" s="44"/>
      <c r="FX90" s="44"/>
      <c r="FY90" s="44"/>
      <c r="FZ90" s="44"/>
      <c r="GA90" s="44"/>
      <c r="GB90" s="44"/>
      <c r="GC90" s="44"/>
      <c r="GD90" s="44"/>
      <c r="GE90" s="44"/>
      <c r="GF90" s="44"/>
      <c r="GG90" s="44"/>
      <c r="GH90" s="44"/>
      <c r="GI90" s="44"/>
      <c r="GJ90" s="44"/>
      <c r="GK90" s="44"/>
      <c r="GL90" s="44"/>
      <c r="GM90" s="44"/>
      <c r="GN90" s="44"/>
      <c r="GO90" s="44"/>
      <c r="GP90" s="44"/>
      <c r="GQ90" s="44"/>
      <c r="GR90" s="44"/>
      <c r="GS90" s="44"/>
      <c r="GT90" s="44"/>
      <c r="GU90" s="44"/>
      <c r="GV90" s="44"/>
      <c r="GW90" s="44"/>
      <c r="GX90" s="44"/>
      <c r="GY90" s="44"/>
      <c r="GZ90" s="44"/>
      <c r="HA90" s="44"/>
      <c r="HB90" s="44"/>
      <c r="HC90" s="44"/>
      <c r="HD90" s="44"/>
      <c r="HE90" s="44"/>
      <c r="HF90" s="44"/>
      <c r="HG90" s="44"/>
      <c r="HH90" s="44"/>
      <c r="HI90" s="44"/>
      <c r="HJ90" s="44"/>
      <c r="HK90" s="44"/>
      <c r="HL90" s="44"/>
      <c r="HM90" s="44"/>
      <c r="HN90" s="44"/>
      <c r="HO90" s="44"/>
      <c r="HP90" s="44"/>
      <c r="HQ90" s="44"/>
      <c r="HR90" s="44"/>
      <c r="HS90" s="44"/>
      <c r="HT90" s="44"/>
      <c r="HU90" s="44"/>
      <c r="HV90" s="44"/>
      <c r="HW90" s="44"/>
      <c r="HX90" s="44"/>
      <c r="HY90" s="44"/>
      <c r="HZ90" s="44"/>
      <c r="IA90" s="44"/>
      <c r="IB90" s="44"/>
      <c r="IC90" s="44"/>
      <c r="ID90" s="44"/>
      <c r="IE90" s="44"/>
      <c r="IF90" s="44"/>
      <c r="IG90" s="44"/>
      <c r="IH90" s="44"/>
      <c r="II90" s="44"/>
      <c r="IJ90" s="44"/>
      <c r="IK90" s="44"/>
      <c r="IL90" s="44"/>
      <c r="IM90" s="44"/>
      <c r="IN90" s="44"/>
      <c r="IO90" s="44"/>
      <c r="IP90" s="44"/>
      <c r="IQ90" s="44"/>
      <c r="IR90" s="44"/>
      <c r="IS90" s="44"/>
      <c r="IT90" s="44"/>
      <c r="IU90" s="44"/>
      <c r="IV90" s="44"/>
      <c r="IW90" s="44"/>
      <c r="IX90" s="44"/>
      <c r="IY90" s="44"/>
      <c r="IZ90" s="44"/>
      <c r="JA90" s="44"/>
      <c r="JB90" s="44"/>
      <c r="JC90" s="44"/>
      <c r="JD90" s="44"/>
      <c r="JE90" s="44"/>
      <c r="JF90" s="44"/>
      <c r="JG90" s="44"/>
      <c r="JH90" s="44"/>
      <c r="JI90" s="44"/>
      <c r="JJ90" s="44"/>
      <c r="JK90" s="44"/>
      <c r="JL90" s="44"/>
      <c r="JM90" s="44"/>
      <c r="JN90" s="44"/>
      <c r="JO90" s="44"/>
      <c r="JP90" s="44"/>
      <c r="JQ90" s="44"/>
      <c r="JR90" s="44"/>
      <c r="JS90" s="44"/>
      <c r="JT90" s="44"/>
      <c r="JU90" s="44"/>
      <c r="JV90" s="44"/>
      <c r="JW90" s="44"/>
      <c r="JX90" s="44"/>
      <c r="JY90" s="44"/>
      <c r="JZ90" s="44"/>
      <c r="KA90" s="44"/>
      <c r="KB90" s="44"/>
      <c r="KC90" s="44"/>
      <c r="KD90" s="44"/>
      <c r="KE90" s="44"/>
      <c r="KF90" s="44"/>
      <c r="KG90" s="44"/>
      <c r="KH90" s="44"/>
      <c r="KI90" s="44"/>
      <c r="KJ90" s="44"/>
      <c r="KK90" s="44"/>
      <c r="KL90" s="44"/>
      <c r="KM90" s="44"/>
      <c r="KN90" s="44"/>
      <c r="KO90" s="44"/>
      <c r="KP90" s="44"/>
      <c r="KQ90" s="44"/>
      <c r="KR90" s="44"/>
      <c r="KS90" s="44"/>
      <c r="KT90" s="44"/>
      <c r="KU90" s="44"/>
      <c r="KV90" s="44"/>
      <c r="KW90" s="44"/>
      <c r="KX90" s="44"/>
      <c r="KY90" s="44"/>
      <c r="KZ90" s="44"/>
      <c r="LA90" s="44"/>
      <c r="LB90" s="44"/>
      <c r="LC90" s="44"/>
      <c r="LD90" s="44"/>
      <c r="LE90" s="44"/>
      <c r="LF90" s="44"/>
      <c r="LG90" s="44"/>
      <c r="LH90" s="44"/>
      <c r="LI90" s="44"/>
      <c r="LJ90" s="44"/>
      <c r="LK90" s="44"/>
      <c r="LL90" s="44"/>
      <c r="LM90" s="44"/>
      <c r="LN90" s="44"/>
      <c r="LO90" s="44"/>
      <c r="LP90" s="44"/>
      <c r="LQ90" s="44"/>
      <c r="LR90" s="44"/>
      <c r="LS90" s="44"/>
      <c r="LT90" s="44"/>
      <c r="LU90" s="44"/>
      <c r="LV90" s="44"/>
      <c r="LW90" s="44"/>
      <c r="LX90" s="44"/>
      <c r="LY90" s="44"/>
      <c r="LZ90" s="44"/>
      <c r="MA90" s="44"/>
      <c r="MB90" s="44"/>
      <c r="MC90" s="44"/>
      <c r="MD90" s="44"/>
      <c r="ME90" s="44"/>
      <c r="MF90" s="44"/>
      <c r="MG90" s="44"/>
      <c r="MH90" s="44"/>
      <c r="MI90" s="44"/>
      <c r="MJ90" s="44"/>
      <c r="MK90" s="44"/>
      <c r="ML90" s="44"/>
      <c r="MM90" s="44"/>
      <c r="MN90" s="44"/>
      <c r="MO90" s="44"/>
      <c r="MP90" s="44"/>
      <c r="MQ90" s="44"/>
      <c r="MR90" s="44"/>
    </row>
    <row r="91" customHeight="1" spans="8:356"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3"/>
      <c r="CQ91" s="43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  <c r="DZ91" s="44"/>
      <c r="EA91" s="44"/>
      <c r="EB91" s="44"/>
      <c r="EC91" s="44"/>
      <c r="ED91" s="43"/>
      <c r="EE91" s="43"/>
      <c r="EF91" s="43"/>
      <c r="EG91" s="43"/>
      <c r="EH91" s="44"/>
      <c r="EI91" s="44"/>
      <c r="EJ91" s="44"/>
      <c r="EK91" s="44"/>
      <c r="EL91" s="44"/>
      <c r="EM91" s="44"/>
      <c r="EN91" s="44"/>
      <c r="EO91" s="44"/>
      <c r="EP91" s="44"/>
      <c r="EQ91" s="44"/>
      <c r="ER91" s="44"/>
      <c r="ES91" s="44"/>
      <c r="ET91" s="44"/>
      <c r="EU91" s="44"/>
      <c r="EV91" s="44"/>
      <c r="EW91" s="44"/>
      <c r="EX91" s="44"/>
      <c r="EY91" s="44"/>
      <c r="EZ91" s="44"/>
      <c r="FA91" s="44"/>
      <c r="FB91" s="44"/>
      <c r="FC91" s="44"/>
      <c r="FD91" s="44"/>
      <c r="FE91" s="44"/>
      <c r="FF91" s="44"/>
      <c r="FG91" s="44"/>
      <c r="FH91" s="44"/>
      <c r="FI91" s="44"/>
      <c r="FJ91" s="44"/>
      <c r="FK91" s="44"/>
      <c r="FL91" s="44"/>
      <c r="FM91" s="44"/>
      <c r="FN91" s="44"/>
      <c r="FO91" s="44"/>
      <c r="FP91" s="44"/>
      <c r="FQ91" s="44"/>
      <c r="FR91" s="44"/>
      <c r="FS91" s="44"/>
      <c r="FT91" s="44"/>
      <c r="FU91" s="44"/>
      <c r="FV91" s="44"/>
      <c r="FW91" s="44"/>
      <c r="FX91" s="44"/>
      <c r="FY91" s="44"/>
      <c r="FZ91" s="44"/>
      <c r="GA91" s="44"/>
      <c r="GB91" s="44"/>
      <c r="GC91" s="44"/>
      <c r="GD91" s="44"/>
      <c r="GE91" s="44"/>
      <c r="GF91" s="44"/>
      <c r="GG91" s="44"/>
      <c r="GH91" s="44"/>
      <c r="GI91" s="44"/>
      <c r="GJ91" s="44"/>
      <c r="GK91" s="44"/>
      <c r="GL91" s="44"/>
      <c r="GM91" s="44"/>
      <c r="GN91" s="44"/>
      <c r="GO91" s="44"/>
      <c r="GP91" s="44"/>
      <c r="GQ91" s="44"/>
      <c r="GR91" s="44"/>
      <c r="GS91" s="44"/>
      <c r="GT91" s="44"/>
      <c r="GU91" s="44"/>
      <c r="GV91" s="44"/>
      <c r="GW91" s="44"/>
      <c r="GX91" s="44"/>
      <c r="GY91" s="44"/>
      <c r="GZ91" s="44"/>
      <c r="HA91" s="44"/>
      <c r="HB91" s="44"/>
      <c r="HC91" s="44"/>
      <c r="HD91" s="44"/>
      <c r="HE91" s="44"/>
      <c r="HF91" s="44"/>
      <c r="HG91" s="44"/>
      <c r="HH91" s="44"/>
      <c r="HI91" s="44"/>
      <c r="HJ91" s="44"/>
      <c r="HK91" s="44"/>
      <c r="HL91" s="44"/>
      <c r="HM91" s="44"/>
      <c r="HN91" s="44"/>
      <c r="HO91" s="44"/>
      <c r="HP91" s="44"/>
      <c r="HQ91" s="44"/>
      <c r="HR91" s="44"/>
      <c r="HS91" s="44"/>
      <c r="HT91" s="44"/>
      <c r="HU91" s="44"/>
      <c r="HV91" s="44"/>
      <c r="HW91" s="44"/>
      <c r="HX91" s="44"/>
      <c r="HY91" s="44"/>
      <c r="HZ91" s="44"/>
      <c r="IA91" s="44"/>
      <c r="IB91" s="44"/>
      <c r="IC91" s="44"/>
      <c r="ID91" s="44"/>
      <c r="IE91" s="44"/>
      <c r="IF91" s="44"/>
      <c r="IG91" s="44"/>
      <c r="IH91" s="44"/>
      <c r="II91" s="44"/>
      <c r="IJ91" s="44"/>
      <c r="IK91" s="44"/>
      <c r="IL91" s="44"/>
      <c r="IM91" s="44"/>
      <c r="IN91" s="44"/>
      <c r="IO91" s="44"/>
      <c r="IP91" s="44"/>
      <c r="IQ91" s="44"/>
      <c r="IR91" s="44"/>
      <c r="IS91" s="44"/>
      <c r="IT91" s="44"/>
      <c r="IU91" s="44"/>
      <c r="IV91" s="44"/>
      <c r="IW91" s="44"/>
      <c r="IX91" s="44"/>
      <c r="IY91" s="44"/>
      <c r="IZ91" s="44"/>
      <c r="JA91" s="44"/>
      <c r="JB91" s="44"/>
      <c r="JC91" s="44"/>
      <c r="JD91" s="44"/>
      <c r="JE91" s="44"/>
      <c r="JF91" s="44"/>
      <c r="JG91" s="44"/>
      <c r="JH91" s="44"/>
      <c r="JI91" s="44"/>
      <c r="JJ91" s="44"/>
      <c r="JK91" s="44"/>
      <c r="JL91" s="44"/>
      <c r="JM91" s="44"/>
      <c r="JN91" s="44"/>
      <c r="JO91" s="44"/>
      <c r="JP91" s="44"/>
      <c r="JQ91" s="44"/>
      <c r="JR91" s="44"/>
      <c r="JS91" s="44"/>
      <c r="JT91" s="44"/>
      <c r="JU91" s="44"/>
      <c r="JV91" s="44"/>
      <c r="JW91" s="44"/>
      <c r="JX91" s="44"/>
      <c r="JY91" s="44"/>
      <c r="JZ91" s="44"/>
      <c r="KA91" s="44"/>
      <c r="KB91" s="44"/>
      <c r="KC91" s="44"/>
      <c r="KD91" s="44"/>
      <c r="KE91" s="44"/>
      <c r="KF91" s="44"/>
      <c r="KG91" s="44"/>
      <c r="KH91" s="44"/>
      <c r="KI91" s="44"/>
      <c r="KJ91" s="44"/>
      <c r="KK91" s="44"/>
      <c r="KL91" s="44"/>
      <c r="KM91" s="44"/>
      <c r="KN91" s="44"/>
      <c r="KO91" s="44"/>
      <c r="KP91" s="44"/>
      <c r="KQ91" s="44"/>
      <c r="KR91" s="44"/>
      <c r="KS91" s="44"/>
      <c r="KT91" s="44"/>
      <c r="KU91" s="44"/>
      <c r="KV91" s="44"/>
      <c r="KW91" s="44"/>
      <c r="KX91" s="44"/>
      <c r="KY91" s="44"/>
      <c r="KZ91" s="44"/>
      <c r="LA91" s="44"/>
      <c r="LB91" s="44"/>
      <c r="LC91" s="44"/>
      <c r="LD91" s="44"/>
      <c r="LE91" s="44"/>
      <c r="LF91" s="44"/>
      <c r="LG91" s="44"/>
      <c r="LH91" s="44"/>
      <c r="LI91" s="44"/>
      <c r="LJ91" s="44"/>
      <c r="LK91" s="44"/>
      <c r="LL91" s="44"/>
      <c r="LM91" s="44"/>
      <c r="LN91" s="44"/>
      <c r="LO91" s="44"/>
      <c r="LP91" s="44"/>
      <c r="LQ91" s="44"/>
      <c r="LR91" s="44"/>
      <c r="LS91" s="44"/>
      <c r="LT91" s="44"/>
      <c r="LU91" s="44"/>
      <c r="LV91" s="44"/>
      <c r="LW91" s="44"/>
      <c r="LX91" s="44"/>
      <c r="LY91" s="44"/>
      <c r="LZ91" s="44"/>
      <c r="MA91" s="44"/>
      <c r="MB91" s="44"/>
      <c r="MC91" s="44"/>
      <c r="MD91" s="44"/>
      <c r="ME91" s="44"/>
      <c r="MF91" s="44"/>
      <c r="MG91" s="44"/>
      <c r="MH91" s="44"/>
      <c r="MI91" s="44"/>
      <c r="MJ91" s="44"/>
      <c r="MK91" s="44"/>
      <c r="ML91" s="44"/>
      <c r="MM91" s="44"/>
      <c r="MN91" s="44"/>
      <c r="MO91" s="44"/>
      <c r="MP91" s="44"/>
      <c r="MQ91" s="44"/>
      <c r="MR91" s="44"/>
    </row>
    <row r="92" customHeight="1" spans="1:356">
      <c r="A92"/>
      <c r="B92"/>
      <c r="C92"/>
      <c r="D92"/>
      <c r="E92"/>
      <c r="F92"/>
      <c r="G92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  <c r="FT92" s="43"/>
      <c r="FU92" s="43"/>
      <c r="FV92" s="43"/>
      <c r="FW92" s="43"/>
      <c r="FX92" s="43"/>
      <c r="FY92" s="43"/>
      <c r="FZ92" s="43"/>
      <c r="GA92" s="43"/>
      <c r="GB92" s="43"/>
      <c r="GC92" s="43"/>
      <c r="GD92" s="43"/>
      <c r="GE92" s="43"/>
      <c r="GF92" s="43"/>
      <c r="GG92" s="43"/>
      <c r="GH92" s="43"/>
      <c r="GI92" s="43"/>
      <c r="GJ92" s="43"/>
      <c r="GK92" s="43"/>
      <c r="GL92" s="43"/>
      <c r="GM92" s="43"/>
      <c r="GN92" s="43"/>
      <c r="GO92" s="43"/>
      <c r="GP92" s="43"/>
      <c r="GQ92" s="43"/>
      <c r="GR92" s="43"/>
      <c r="GS92" s="43"/>
      <c r="GT92" s="43"/>
      <c r="GU92" s="43"/>
      <c r="GV92" s="43"/>
      <c r="GW92" s="43"/>
      <c r="GX92" s="43"/>
      <c r="GY92" s="43"/>
      <c r="GZ92" s="43"/>
      <c r="HA92" s="43"/>
      <c r="HB92" s="43"/>
      <c r="HC92" s="43"/>
      <c r="HD92" s="43"/>
      <c r="HE92" s="43"/>
      <c r="HF92" s="43"/>
      <c r="HG92" s="43"/>
      <c r="HH92" s="43"/>
      <c r="HI92" s="43"/>
      <c r="HJ92" s="43"/>
      <c r="HK92" s="43"/>
      <c r="HL92" s="43"/>
      <c r="HM92" s="43"/>
      <c r="HN92" s="43"/>
      <c r="HO92" s="43"/>
      <c r="HP92" s="43"/>
      <c r="HQ92" s="43"/>
      <c r="HR92" s="43"/>
      <c r="HS92" s="43"/>
      <c r="HT92" s="43"/>
      <c r="HU92" s="43"/>
      <c r="HV92" s="43"/>
      <c r="HW92" s="43"/>
      <c r="HX92" s="43"/>
      <c r="HY92" s="43"/>
      <c r="HZ92" s="43"/>
      <c r="IA92" s="43"/>
      <c r="IB92" s="43"/>
      <c r="IC92" s="43"/>
      <c r="ID92" s="43"/>
      <c r="IE92" s="43"/>
      <c r="IF92" s="43"/>
      <c r="IG92" s="43"/>
      <c r="IH92" s="43"/>
      <c r="II92" s="43"/>
      <c r="IJ92" s="43"/>
      <c r="IK92" s="43"/>
      <c r="IL92" s="43"/>
      <c r="IM92" s="43"/>
      <c r="IN92" s="43"/>
      <c r="IO92" s="43"/>
      <c r="IP92" s="43"/>
      <c r="IQ92" s="43"/>
      <c r="IR92" s="43"/>
      <c r="IS92" s="43"/>
      <c r="IT92" s="43"/>
      <c r="IU92" s="43"/>
      <c r="IV92" s="43"/>
      <c r="IW92" s="43"/>
      <c r="IX92" s="43"/>
      <c r="IY92" s="43"/>
      <c r="IZ92" s="43"/>
      <c r="JA92" s="43"/>
      <c r="JB92" s="43"/>
      <c r="JC92" s="43"/>
      <c r="JD92" s="43"/>
      <c r="JE92" s="43"/>
      <c r="JF92" s="43"/>
      <c r="JG92" s="43"/>
      <c r="JH92" s="43"/>
      <c r="JI92" s="43"/>
      <c r="JJ92" s="43"/>
      <c r="JK92" s="43"/>
      <c r="JL92" s="43"/>
      <c r="JM92" s="43"/>
      <c r="JN92" s="43"/>
      <c r="JO92" s="43"/>
      <c r="JP92" s="43"/>
      <c r="JQ92" s="43"/>
      <c r="JR92" s="43"/>
      <c r="JS92" s="43"/>
      <c r="JT92" s="43"/>
      <c r="JU92" s="43"/>
      <c r="JV92" s="43"/>
      <c r="JW92" s="43"/>
      <c r="JX92" s="43"/>
      <c r="JY92" s="43"/>
      <c r="JZ92" s="43"/>
      <c r="KA92" s="43"/>
      <c r="KB92" s="43"/>
      <c r="KC92" s="43"/>
      <c r="KD92" s="43"/>
      <c r="KE92" s="43"/>
      <c r="KF92" s="43"/>
      <c r="KG92" s="43"/>
      <c r="KH92" s="43"/>
      <c r="KI92" s="43"/>
      <c r="KJ92" s="43"/>
      <c r="KK92" s="43"/>
      <c r="KL92" s="43"/>
      <c r="KM92" s="43"/>
      <c r="KN92" s="43"/>
      <c r="KO92" s="43"/>
      <c r="KP92" s="43"/>
      <c r="KQ92" s="43"/>
      <c r="KR92" s="43"/>
      <c r="KS92" s="43"/>
      <c r="KT92" s="43"/>
      <c r="KU92" s="43"/>
      <c r="KV92" s="43"/>
      <c r="KW92" s="43"/>
      <c r="KX92" s="43"/>
      <c r="KY92" s="43"/>
      <c r="KZ92" s="43"/>
      <c r="LA92" s="43"/>
      <c r="LB92" s="43"/>
      <c r="LC92" s="43"/>
      <c r="LD92" s="43"/>
      <c r="LE92" s="43"/>
      <c r="LF92" s="43"/>
      <c r="LG92" s="43"/>
      <c r="LH92" s="43"/>
      <c r="LI92" s="43"/>
      <c r="LJ92" s="43"/>
      <c r="LK92" s="43"/>
      <c r="LL92" s="43"/>
      <c r="LM92" s="43"/>
      <c r="LN92" s="43"/>
      <c r="LO92" s="43"/>
      <c r="LP92" s="43"/>
      <c r="LQ92" s="43"/>
      <c r="LR92" s="43"/>
      <c r="LS92" s="43"/>
      <c r="LT92" s="43"/>
      <c r="LU92" s="43"/>
      <c r="LV92" s="43"/>
      <c r="LW92" s="43"/>
      <c r="LX92" s="43"/>
      <c r="LY92" s="43"/>
      <c r="LZ92" s="43"/>
      <c r="MA92" s="43"/>
      <c r="MB92" s="43"/>
      <c r="MC92" s="43"/>
      <c r="MD92" s="43"/>
      <c r="ME92" s="43"/>
      <c r="MF92" s="43"/>
      <c r="MG92" s="43"/>
      <c r="MH92" s="43"/>
      <c r="MI92" s="43"/>
      <c r="MJ92" s="43"/>
      <c r="MK92" s="43"/>
      <c r="ML92" s="43"/>
      <c r="MM92" s="43"/>
      <c r="MN92" s="43"/>
      <c r="MO92" s="43"/>
      <c r="MP92" s="43"/>
      <c r="MQ92" s="43"/>
      <c r="MR92" s="43"/>
    </row>
    <row r="93" customHeight="1" spans="1:356">
      <c r="A93"/>
      <c r="B93"/>
      <c r="C93"/>
      <c r="D93"/>
      <c r="E93"/>
      <c r="F93"/>
      <c r="G9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  <c r="FT93" s="43"/>
      <c r="FU93" s="43"/>
      <c r="FV93" s="43"/>
      <c r="FW93" s="43"/>
      <c r="FX93" s="43"/>
      <c r="FY93" s="43"/>
      <c r="FZ93" s="43"/>
      <c r="GA93" s="43"/>
      <c r="GB93" s="43"/>
      <c r="GC93" s="43"/>
      <c r="GD93" s="43"/>
      <c r="GE93" s="43"/>
      <c r="GF93" s="43"/>
      <c r="GG93" s="43"/>
      <c r="GH93" s="43"/>
      <c r="GI93" s="43"/>
      <c r="GJ93" s="43"/>
      <c r="GK93" s="43"/>
      <c r="GL93" s="43"/>
      <c r="GM93" s="43"/>
      <c r="GN93" s="43"/>
      <c r="GO93" s="43"/>
      <c r="GP93" s="43"/>
      <c r="GQ93" s="43"/>
      <c r="GR93" s="43"/>
      <c r="GS93" s="43"/>
      <c r="GT93" s="43"/>
      <c r="GU93" s="43"/>
      <c r="GV93" s="43"/>
      <c r="GW93" s="43"/>
      <c r="GX93" s="43"/>
      <c r="GY93" s="43"/>
      <c r="GZ93" s="43"/>
      <c r="HA93" s="43"/>
      <c r="HB93" s="43"/>
      <c r="HC93" s="43"/>
      <c r="HD93" s="43"/>
      <c r="HE93" s="43"/>
      <c r="HF93" s="43"/>
      <c r="HG93" s="43"/>
      <c r="HH93" s="43"/>
      <c r="HI93" s="43"/>
      <c r="HJ93" s="43"/>
      <c r="HK93" s="43"/>
      <c r="HL93" s="43"/>
      <c r="HM93" s="43"/>
      <c r="HN93" s="43"/>
      <c r="HO93" s="43"/>
      <c r="HP93" s="43"/>
      <c r="HQ93" s="43"/>
      <c r="HR93" s="43"/>
      <c r="HS93" s="43"/>
      <c r="HT93" s="43"/>
      <c r="HU93" s="43"/>
      <c r="HV93" s="43"/>
      <c r="HW93" s="43"/>
      <c r="HX93" s="43"/>
      <c r="HY93" s="43"/>
      <c r="HZ93" s="43"/>
      <c r="IA93" s="43"/>
      <c r="IB93" s="43"/>
      <c r="IC93" s="43"/>
      <c r="ID93" s="43"/>
      <c r="IE93" s="43"/>
      <c r="IF93" s="43"/>
      <c r="IG93" s="43"/>
      <c r="IH93" s="43"/>
      <c r="II93" s="43"/>
      <c r="IJ93" s="43"/>
      <c r="IK93" s="43"/>
      <c r="IL93" s="43"/>
      <c r="IM93" s="43"/>
      <c r="IN93" s="43"/>
      <c r="IO93" s="43"/>
      <c r="IP93" s="43"/>
      <c r="IQ93" s="43"/>
      <c r="IR93" s="43"/>
      <c r="IS93" s="43"/>
      <c r="IT93" s="43"/>
      <c r="IU93" s="43"/>
      <c r="IV93" s="43"/>
      <c r="IW93" s="43"/>
      <c r="IX93" s="43"/>
      <c r="IY93" s="43"/>
      <c r="IZ93" s="43"/>
      <c r="JA93" s="43"/>
      <c r="JB93" s="43"/>
      <c r="JC93" s="43"/>
      <c r="JD93" s="43"/>
      <c r="JE93" s="43"/>
      <c r="JF93" s="43"/>
      <c r="JG93" s="43"/>
      <c r="JH93" s="43"/>
      <c r="JI93" s="43"/>
      <c r="JJ93" s="43"/>
      <c r="JK93" s="43"/>
      <c r="JL93" s="43"/>
      <c r="JM93" s="43"/>
      <c r="JN93" s="43"/>
      <c r="JO93" s="43"/>
      <c r="JP93" s="43"/>
      <c r="JQ93" s="43"/>
      <c r="JR93" s="43"/>
      <c r="JS93" s="43"/>
      <c r="JT93" s="43"/>
      <c r="JU93" s="43"/>
      <c r="JV93" s="43"/>
      <c r="JW93" s="43"/>
      <c r="JX93" s="43"/>
      <c r="JY93" s="43"/>
      <c r="JZ93" s="43"/>
      <c r="KA93" s="43"/>
      <c r="KB93" s="43"/>
      <c r="KC93" s="43"/>
      <c r="KD93" s="43"/>
      <c r="KE93" s="43"/>
      <c r="KF93" s="43"/>
      <c r="KG93" s="43"/>
      <c r="KH93" s="43"/>
      <c r="KI93" s="43"/>
      <c r="KJ93" s="43"/>
      <c r="KK93" s="43"/>
      <c r="KL93" s="43"/>
      <c r="KM93" s="43"/>
      <c r="KN93" s="43"/>
      <c r="KO93" s="43"/>
      <c r="KP93" s="43"/>
      <c r="KQ93" s="43"/>
      <c r="KR93" s="43"/>
      <c r="KS93" s="43"/>
      <c r="KT93" s="43"/>
      <c r="KU93" s="43"/>
      <c r="KV93" s="43"/>
      <c r="KW93" s="43"/>
      <c r="KX93" s="43"/>
      <c r="KY93" s="43"/>
      <c r="KZ93" s="43"/>
      <c r="LA93" s="43"/>
      <c r="LB93" s="43"/>
      <c r="LC93" s="43"/>
      <c r="LD93" s="43"/>
      <c r="LE93" s="43"/>
      <c r="LF93" s="43"/>
      <c r="LG93" s="43"/>
      <c r="LH93" s="43"/>
      <c r="LI93" s="43"/>
      <c r="LJ93" s="43"/>
      <c r="LK93" s="43"/>
      <c r="LL93" s="43"/>
      <c r="LM93" s="43"/>
      <c r="LN93" s="43"/>
      <c r="LO93" s="43"/>
      <c r="LP93" s="43"/>
      <c r="LQ93" s="43"/>
      <c r="LR93" s="43"/>
      <c r="LS93" s="43"/>
      <c r="LT93" s="43"/>
      <c r="LU93" s="43"/>
      <c r="LV93" s="43"/>
      <c r="LW93" s="43"/>
      <c r="LX93" s="43"/>
      <c r="LY93" s="43"/>
      <c r="LZ93" s="43"/>
      <c r="MA93" s="43"/>
      <c r="MB93" s="43"/>
      <c r="MC93" s="43"/>
      <c r="MD93" s="43"/>
      <c r="ME93" s="43"/>
      <c r="MF93" s="43"/>
      <c r="MG93" s="43"/>
      <c r="MH93" s="43"/>
      <c r="MI93" s="43"/>
      <c r="MJ93" s="43"/>
      <c r="MK93" s="43"/>
      <c r="ML93" s="43"/>
      <c r="MM93" s="43"/>
      <c r="MN93" s="43"/>
      <c r="MO93" s="43"/>
      <c r="MP93" s="43"/>
      <c r="MQ93" s="43"/>
      <c r="MR93" s="43"/>
    </row>
    <row r="94" customHeight="1" spans="1:35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customHeight="1" spans="1:35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customHeight="1" spans="1:35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Height="1" spans="1:35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</row>
    <row r="98" customHeight="1" spans="1:35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</row>
    <row r="99" customFormat="1" customHeight="1"/>
    <row r="100" customFormat="1" customHeight="1"/>
    <row r="101" customFormat="1" customHeight="1"/>
    <row r="102" customFormat="1" customHeight="1"/>
    <row r="103" customFormat="1" customHeight="1"/>
    <row r="104" customFormat="1" customHeight="1"/>
    <row r="105" customFormat="1" customHeight="1"/>
  </sheetData>
  <mergeCells count="1">
    <mergeCell ref="A5:D5"/>
  </mergeCells>
  <pageMargins left="0.7" right="0.7" top="0.75" bottom="0.75" header="0.3" footer="0.3"/>
  <pageSetup paperSize="1" orientation="portrait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Button 1" r:id="rId4">
              <controlPr print="0" defaultSize="0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whole</cp:lastModifiedBy>
  <dcterms:created xsi:type="dcterms:W3CDTF">2023-11-05T14:19:00Z</dcterms:created>
  <dcterms:modified xsi:type="dcterms:W3CDTF">2023-11-30T21:14:58Z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