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Oil_boundary_setting">Inputs!$Q$2</definedName>
    <definedName name="Settings_Fugitives">Inputs!$AC$2</definedName>
    <definedName name="Home_VFF_Comp">#REF!</definedName>
    <definedName localSheetId="0" name="_GoBack">Inputs!$J$9</definedName>
    <definedName name="Gas_boundary_setting">Inputs!$U$2</definedName>
    <definedName name="Home_Inputs">Inputs!$A$1</definedName>
  </definedNames>
  <calcPr/>
  <extLst>
    <ext uri="GoogleSheetsCustomDataVersion2">
      <go:sheetsCustomData xmlns:go="http://customooxmlschemas.google.com/" r:id="rId7" roundtripDataChecksum="BQuYkwRIXS4vDhB8fpl8a9EbvMfQVmit9sqWaSmplk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======
ID#AAABDGkdJ34
Richard Chen    (2023-12-22 03:49:41)
according to page 4, 352.4 thousand t / 365 days x 7.44 barel/t = 7183.17 bbl/day</t>
      </text>
    </comment>
    <comment authorId="0" ref="I22">
      <text>
        <t xml:space="preserve">======
ID#AAABBqEF8hs
Roujia Zhong    (2023-12-20 04:09:14)
Age = 2023- 1959 (when the field development began)</t>
      </text>
    </comment>
    <comment authorId="0" ref="H22">
      <text>
        <t xml:space="preserve">======
ID#AAABBY19MSE
Roujia Zhong    (2023-12-18 15:33:04)
Age = 2023-2014</t>
      </text>
    </comment>
    <comment authorId="0" ref="H34">
      <text>
        <t xml:space="preserve">======
ID#AAABBY1wOBg
Wennan Long    (2023-09-26 04:14:53)
@zhenlinc@stanford.edu oil specific gravity from surface. See table 1
_Assigned to Richard Chen_
------
ID#AAABBY1wOBk
Wennan Long    (2023-09-26 04:23:57)
API = 141.5/SG - 131.5
------
ID#AAABBY1wOBo
Wennan Long    (2023-09-26 04:24:38)
SG = specific gravity</t>
      </text>
    </comment>
  </commentList>
  <extLst>
    <ext uri="GoogleSheetsCustomDataVersion2">
      <go:sheetsCustomData xmlns:go="http://customooxmlschemas.google.com/" r:id="rId1" roundtripDataSignature="AMtx7mj9i4zZP3I/XYMJdcV9b6Faf5BVwA=="/>
    </ext>
  </extLst>
</comments>
</file>

<file path=xl/sharedStrings.xml><?xml version="1.0" encoding="utf-8"?>
<sst xmlns="http://schemas.openxmlformats.org/spreadsheetml/2006/main" count="160" uniqueCount="117">
  <si>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</si>
  <si>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</si>
  <si>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</si>
  <si>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</si>
  <si>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</si>
  <si>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</si>
  <si>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</si>
  <si>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</si>
  <si>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</si>
  <si>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</si>
  <si>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</si>
  <si>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</si>
  <si>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</si>
  <si>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</si>
  <si>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</si>
  <si>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</si>
  <si>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</si>
  <si>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</si>
  <si>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</si>
  <si>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</si>
  <si>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</si>
  <si>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</si>
  <si>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</si>
  <si>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</si>
  <si>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</si>
  <si>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</si>
  <si>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</si>
  <si>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</si>
  <si>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</si>
  <si>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</si>
  <si>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</si>
  <si>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</si>
  <si>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</si>
  <si>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</si>
  <si>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</si>
  <si>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</si>
  <si>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Russia</t>
  </si>
  <si>
    <t>Field name</t>
  </si>
  <si>
    <t>Pervomaiskoye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</si>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</sst>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2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sz val="10.0"/>
      <color rgb="FFED7D31"/>
      <name val="Helvetica Neue"/>
    </font>
    <font>
      <color theme="1"/>
      <name val="Helvetica Neue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2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3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3" numFmtId="2" xfId="0" applyBorder="1" applyFont="1" applyNumberFormat="1"/>
    <xf borderId="0" fillId="2" fontId="12" numFmtId="0" xfId="0" applyBorder="1" applyFont="1"/>
    <xf borderId="7" fillId="0" fontId="14" numFmtId="0" xfId="0" applyFont="1"/>
    <xf borderId="0" fillId="2" fontId="15" numFmtId="0" xfId="0" applyBorder="1" applyFont="1"/>
    <xf borderId="2" fillId="5" fontId="16" numFmtId="2" xfId="0" applyBorder="1" applyFill="1" applyFont="1" applyNumberFormat="1"/>
    <xf borderId="0" fillId="2" fontId="2" numFmtId="2" xfId="0" applyBorder="1" applyFont="1" applyNumberFormat="1"/>
    <xf borderId="2" fillId="5" fontId="16" numFmtId="1" xfId="0" applyBorder="1" applyFont="1" applyNumberFormat="1"/>
    <xf borderId="0" fillId="2" fontId="9" numFmtId="0" xfId="0" applyAlignment="1" applyBorder="1" applyFont="1">
      <alignment vertical="center"/>
    </xf>
    <xf borderId="2" fillId="2" fontId="17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8" fillId="2" fontId="17" numFmtId="2" xfId="0" applyBorder="1" applyFont="1" applyNumberFormat="1"/>
    <xf borderId="9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9" numFmtId="2" xfId="0" applyBorder="1" applyFont="1" applyNumberFormat="1"/>
    <xf borderId="2" fillId="2" fontId="17" numFmtId="1" xfId="0" applyBorder="1" applyFont="1" applyNumberFormat="1"/>
    <xf borderId="6" fillId="2" fontId="17" numFmtId="2" xfId="0" applyBorder="1" applyFont="1" applyNumberFormat="1"/>
    <xf borderId="0" fillId="2" fontId="2" numFmtId="1" xfId="0" applyBorder="1" applyFont="1" applyNumberFormat="1"/>
    <xf borderId="2" fillId="2" fontId="17" numFmtId="164" xfId="0" applyBorder="1" applyFont="1" applyNumberFormat="1"/>
    <xf borderId="0" fillId="2" fontId="9" numFmtId="164" xfId="0" applyBorder="1" applyFont="1" applyNumberFormat="1"/>
    <xf borderId="9" fillId="2" fontId="21" numFmtId="2" xfId="0" applyBorder="1" applyFont="1" applyNumberFormat="1"/>
    <xf borderId="7" fillId="0" fontId="2" numFmtId="0" xfId="0" applyFont="1"/>
    <xf borderId="7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refersTo="#REF!"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13.14"/>
    <col customWidth="1" min="6" max="6" width="23.43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5"/>
      <c r="E5" s="4"/>
      <c r="F5" s="4" t="s">
        <v>18</v>
      </c>
      <c r="G5" s="4" t="s">
        <v>19</v>
      </c>
      <c r="H5" s="4" t="s">
        <v>20</v>
      </c>
      <c r="I5" s="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ht="15.0" customHeight="1">
      <c r="A6" s="4"/>
      <c r="B6" s="4"/>
      <c r="C6" s="4"/>
      <c r="D6" s="4"/>
      <c r="E6" s="4"/>
      <c r="G6" s="17" t="str">
        <f t="shared" ref="G6:H6" si="1">IF(G21="","NA",G21)</f>
        <v>Generic</v>
      </c>
      <c r="H6" s="17" t="str">
        <f t="shared" si="1"/>
        <v>Pervomaiskoye</v>
      </c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21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22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23</v>
      </c>
      <c r="C9" s="13"/>
      <c r="D9" s="13"/>
      <c r="E9" s="13"/>
      <c r="F9" s="20" t="s">
        <v>24</v>
      </c>
      <c r="G9" s="22">
        <v>1.0</v>
      </c>
      <c r="H9" s="22"/>
      <c r="I9" s="23"/>
    </row>
    <row r="10" ht="15.0" customHeight="1">
      <c r="A10" s="13"/>
      <c r="B10" s="20" t="s">
        <v>25</v>
      </c>
      <c r="C10" s="13"/>
      <c r="D10" s="13"/>
      <c r="E10" s="13"/>
      <c r="F10" s="20" t="s">
        <v>24</v>
      </c>
      <c r="G10" s="22">
        <v>1.0</v>
      </c>
      <c r="H10" s="22"/>
      <c r="I10" s="24"/>
    </row>
    <row r="11" ht="15.0" customHeight="1">
      <c r="A11" s="13"/>
      <c r="B11" s="20" t="s">
        <v>26</v>
      </c>
      <c r="C11" s="13"/>
      <c r="D11" s="13"/>
      <c r="E11" s="13"/>
      <c r="F11" s="20" t="s">
        <v>24</v>
      </c>
      <c r="G11" s="22">
        <v>1.0</v>
      </c>
      <c r="H11" s="22"/>
      <c r="I11" s="24"/>
    </row>
    <row r="12" ht="15.0" customHeight="1">
      <c r="A12" s="13"/>
      <c r="B12" s="20" t="s">
        <v>27</v>
      </c>
      <c r="C12" s="13"/>
      <c r="D12" s="13"/>
      <c r="E12" s="13"/>
      <c r="F12" s="20" t="s">
        <v>24</v>
      </c>
      <c r="G12" s="22">
        <v>0.0</v>
      </c>
      <c r="H12" s="22">
        <v>1.0</v>
      </c>
      <c r="I12" s="22">
        <v>1.0</v>
      </c>
    </row>
    <row r="13" ht="15.0" customHeight="1">
      <c r="A13" s="13"/>
      <c r="B13" s="20" t="s">
        <v>28</v>
      </c>
      <c r="C13" s="13"/>
      <c r="D13" s="13"/>
      <c r="E13" s="13"/>
      <c r="F13" s="20" t="s">
        <v>24</v>
      </c>
      <c r="G13" s="22">
        <v>0.0</v>
      </c>
      <c r="H13" s="22"/>
      <c r="I13" s="23"/>
    </row>
    <row r="14" ht="15.0" customHeight="1">
      <c r="A14" s="13"/>
      <c r="B14" s="20" t="s">
        <v>29</v>
      </c>
      <c r="C14" s="13"/>
      <c r="D14" s="13"/>
      <c r="E14" s="13"/>
      <c r="F14" s="20" t="s">
        <v>24</v>
      </c>
      <c r="G14" s="22">
        <v>0.0</v>
      </c>
      <c r="H14" s="22"/>
      <c r="I14" s="23"/>
    </row>
    <row r="15" ht="15.0" customHeight="1">
      <c r="A15" s="13"/>
      <c r="B15" s="20" t="s">
        <v>30</v>
      </c>
      <c r="C15" s="13"/>
      <c r="D15" s="13"/>
      <c r="E15" s="13"/>
      <c r="F15" s="20" t="s">
        <v>24</v>
      </c>
      <c r="G15" s="22">
        <v>0.0</v>
      </c>
      <c r="H15" s="22"/>
      <c r="I15" s="23"/>
    </row>
    <row r="16" ht="15.0" customHeight="1">
      <c r="A16" s="13"/>
      <c r="B16" s="20" t="s">
        <v>31</v>
      </c>
      <c r="C16" s="13"/>
      <c r="D16" s="13"/>
      <c r="E16" s="13"/>
      <c r="F16" s="20" t="s">
        <v>24</v>
      </c>
      <c r="G16" s="22">
        <v>0.0</v>
      </c>
      <c r="H16" s="22"/>
      <c r="I16" s="23"/>
    </row>
    <row r="17" ht="15.0" customHeight="1">
      <c r="A17" s="13"/>
      <c r="B17" s="20" t="s">
        <v>32</v>
      </c>
      <c r="C17" s="13"/>
      <c r="D17" s="13"/>
      <c r="E17" s="13"/>
      <c r="F17" s="20" t="s">
        <v>24</v>
      </c>
      <c r="G17" s="22">
        <v>0.0</v>
      </c>
      <c r="H17" s="22"/>
      <c r="I17" s="23"/>
    </row>
    <row r="18" ht="15.0" customHeight="1">
      <c r="A18" s="13"/>
      <c r="B18" s="13"/>
      <c r="C18" s="13"/>
      <c r="D18" s="13"/>
      <c r="E18" s="13"/>
      <c r="F18" s="13"/>
      <c r="G18" s="13"/>
      <c r="H18" s="13"/>
    </row>
    <row r="19" ht="15.0" customHeight="1">
      <c r="A19" s="20" t="s">
        <v>33</v>
      </c>
      <c r="B19" s="13"/>
      <c r="C19" s="13"/>
      <c r="D19" s="13"/>
      <c r="E19" s="13"/>
      <c r="F19" s="13"/>
      <c r="G19" s="25"/>
      <c r="H19" s="25"/>
    </row>
    <row r="20" ht="15.0" customHeight="1">
      <c r="A20" s="13"/>
      <c r="B20" s="20" t="s">
        <v>34</v>
      </c>
      <c r="C20" s="13"/>
      <c r="D20" s="13"/>
      <c r="E20" s="13"/>
      <c r="F20" s="20" t="s">
        <v>24</v>
      </c>
      <c r="G20" s="26" t="s">
        <v>35</v>
      </c>
      <c r="H20" s="22" t="s">
        <v>36</v>
      </c>
      <c r="I20" s="23" t="s">
        <v>36</v>
      </c>
      <c r="J20" s="23" t="s">
        <v>36</v>
      </c>
    </row>
    <row r="21" ht="15.0" customHeight="1">
      <c r="A21" s="13"/>
      <c r="B21" s="20" t="s">
        <v>37</v>
      </c>
      <c r="C21" s="13"/>
      <c r="D21" s="13"/>
      <c r="E21" s="13"/>
      <c r="F21" s="20" t="s">
        <v>24</v>
      </c>
      <c r="G21" s="26" t="s">
        <v>35</v>
      </c>
      <c r="H21" s="22" t="s">
        <v>38</v>
      </c>
      <c r="I21" s="23" t="s">
        <v>38</v>
      </c>
      <c r="J21" s="23" t="s">
        <v>38</v>
      </c>
    </row>
    <row r="22" ht="15.0" customHeight="1">
      <c r="A22" s="13"/>
      <c r="B22" s="20" t="s">
        <v>39</v>
      </c>
      <c r="C22" s="13"/>
      <c r="D22" s="13"/>
      <c r="E22" s="13"/>
      <c r="F22" s="20" t="s">
        <v>40</v>
      </c>
      <c r="G22" s="26">
        <v>38.0</v>
      </c>
      <c r="H22" s="22">
        <v>9.0</v>
      </c>
      <c r="I22" s="23">
        <v>64.0</v>
      </c>
      <c r="J22" s="20">
        <v>9.0</v>
      </c>
    </row>
    <row r="23" ht="15.0" customHeight="1">
      <c r="A23" s="13"/>
      <c r="B23" s="20" t="s">
        <v>41</v>
      </c>
      <c r="C23" s="13"/>
      <c r="D23" s="13"/>
      <c r="E23" s="13"/>
      <c r="F23" s="20" t="s">
        <v>42</v>
      </c>
      <c r="G23" s="26">
        <v>7240.0</v>
      </c>
      <c r="H23" s="22">
        <v>5413.39</v>
      </c>
      <c r="I23" s="23">
        <v>5413.39</v>
      </c>
      <c r="J23" s="22">
        <v>5413.39</v>
      </c>
    </row>
    <row r="24" ht="15.0" customHeight="1">
      <c r="A24" s="13"/>
      <c r="B24" s="20" t="s">
        <v>43</v>
      </c>
      <c r="C24" s="13"/>
      <c r="D24" s="13"/>
      <c r="E24" s="13"/>
      <c r="F24" s="20" t="s">
        <v>44</v>
      </c>
      <c r="G24" s="26">
        <v>2098.0</v>
      </c>
      <c r="H24" s="22">
        <v>43.25</v>
      </c>
      <c r="I24" s="23"/>
      <c r="J24" s="20">
        <v>7183.17</v>
      </c>
    </row>
    <row r="25" ht="15.0" customHeight="1">
      <c r="A25" s="13"/>
      <c r="B25" s="20" t="s">
        <v>45</v>
      </c>
      <c r="C25" s="13"/>
      <c r="D25" s="13"/>
      <c r="E25" s="13"/>
      <c r="F25" s="20" t="s">
        <v>46</v>
      </c>
      <c r="G25" s="26">
        <v>24.0</v>
      </c>
      <c r="H25" s="22">
        <v>187.0</v>
      </c>
      <c r="I25" s="23"/>
      <c r="J25" s="22">
        <v>187.0</v>
      </c>
    </row>
    <row r="26" ht="15.0" customHeight="1">
      <c r="A26" s="13"/>
      <c r="B26" s="20" t="s">
        <v>47</v>
      </c>
      <c r="C26" s="13"/>
      <c r="D26" s="13"/>
      <c r="E26" s="13"/>
      <c r="F26" s="20" t="s">
        <v>46</v>
      </c>
      <c r="G26" s="26">
        <v>20.0</v>
      </c>
      <c r="H26" s="22">
        <v>127.0</v>
      </c>
      <c r="I26" s="23"/>
      <c r="J26" s="22">
        <v>127.0</v>
      </c>
    </row>
    <row r="27" ht="15.0" customHeight="1">
      <c r="B27" s="20" t="s">
        <v>48</v>
      </c>
      <c r="F27" s="20" t="s">
        <v>49</v>
      </c>
      <c r="G27" s="26">
        <v>2.78</v>
      </c>
      <c r="H27" s="22"/>
    </row>
    <row r="28" ht="15.0" customHeight="1">
      <c r="A28" s="27"/>
      <c r="B28" s="20" t="s">
        <v>50</v>
      </c>
      <c r="D28" s="27"/>
      <c r="E28" s="27"/>
      <c r="F28" s="20" t="s">
        <v>49</v>
      </c>
      <c r="G28" s="26">
        <v>2.78</v>
      </c>
      <c r="H28" s="22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</row>
    <row r="29" ht="15.0" customHeight="1">
      <c r="A29" s="13"/>
      <c r="B29" s="20" t="s">
        <v>51</v>
      </c>
      <c r="C29" s="13"/>
      <c r="D29" s="13"/>
      <c r="E29" s="13"/>
      <c r="F29" s="20" t="s">
        <v>52</v>
      </c>
      <c r="G29" s="26">
        <v>2.78</v>
      </c>
      <c r="H29" s="22"/>
      <c r="I29" s="23"/>
    </row>
    <row r="30" ht="15.0" customHeight="1">
      <c r="A30" s="13"/>
      <c r="B30" s="20" t="s">
        <v>53</v>
      </c>
      <c r="C30" s="13"/>
      <c r="D30" s="13"/>
      <c r="E30" s="13"/>
      <c r="F30" s="20" t="s">
        <v>52</v>
      </c>
      <c r="G30" s="26">
        <v>1556.6</v>
      </c>
      <c r="H30" s="22">
        <v>2494.65</v>
      </c>
      <c r="I30" s="23">
        <v>2494.65</v>
      </c>
      <c r="J30" s="22">
        <v>2494.65</v>
      </c>
    </row>
    <row r="31" ht="15.0" customHeight="1">
      <c r="A31" s="13"/>
      <c r="B31" s="20" t="s">
        <v>54</v>
      </c>
      <c r="C31" s="13"/>
      <c r="D31" s="13"/>
      <c r="E31" s="13"/>
      <c r="F31" s="28" t="s">
        <v>55</v>
      </c>
      <c r="G31" s="26">
        <v>200.0</v>
      </c>
      <c r="H31" s="22">
        <v>96.8</v>
      </c>
      <c r="I31" s="23">
        <v>96.8</v>
      </c>
      <c r="J31" s="22">
        <v>96.8</v>
      </c>
    </row>
    <row r="32" ht="15.0" customHeight="1">
      <c r="A32" s="13"/>
      <c r="B32" s="20" t="s">
        <v>56</v>
      </c>
      <c r="C32" s="13"/>
      <c r="D32" s="13"/>
      <c r="E32" s="13"/>
      <c r="F32" s="20" t="s">
        <v>57</v>
      </c>
      <c r="G32" s="26">
        <v>0.0</v>
      </c>
      <c r="H32" s="22">
        <v>0.0</v>
      </c>
      <c r="I32" s="23">
        <v>0.0</v>
      </c>
      <c r="J32" s="22">
        <v>0.0</v>
      </c>
    </row>
    <row r="33" ht="15.0" customHeight="1">
      <c r="A33" s="20" t="s">
        <v>58</v>
      </c>
      <c r="B33" s="13"/>
      <c r="C33" s="13"/>
      <c r="D33" s="13"/>
      <c r="E33" s="13"/>
      <c r="G33" s="25"/>
    </row>
    <row r="34" ht="15.0" customHeight="1">
      <c r="A34" s="13"/>
      <c r="B34" s="20" t="s">
        <v>59</v>
      </c>
      <c r="C34" s="13"/>
      <c r="D34" s="13"/>
      <c r="E34" s="13"/>
      <c r="F34" s="20" t="s">
        <v>60</v>
      </c>
      <c r="G34" s="26">
        <v>32.8</v>
      </c>
      <c r="H34" s="29"/>
      <c r="I34" s="23"/>
    </row>
    <row r="35" ht="15.0" customHeight="1">
      <c r="A35" s="13"/>
      <c r="B35" s="20" t="s">
        <v>61</v>
      </c>
      <c r="C35" s="13"/>
      <c r="D35" s="13"/>
      <c r="E35" s="13"/>
      <c r="G35" s="30"/>
      <c r="I35" s="23"/>
    </row>
    <row r="36" ht="15.0" customHeight="1">
      <c r="A36" s="13"/>
      <c r="B36" s="13"/>
      <c r="C36" s="20" t="s">
        <v>62</v>
      </c>
      <c r="D36" s="13"/>
      <c r="E36" s="13"/>
      <c r="F36" s="20" t="s">
        <v>63</v>
      </c>
      <c r="G36" s="26" t="str">
        <f>IF(Inputs!$AF$2="Global ",'[1]Regionalized defaults'!$C$9,IF(Inputs!$AF$2="CA-LCFS",'[1]Regionalized defaults'!$D$9))</f>
        <v>#REF!</v>
      </c>
      <c r="I36" s="23"/>
    </row>
    <row r="37" ht="15.0" customHeight="1">
      <c r="A37" s="13"/>
      <c r="B37" s="13"/>
      <c r="C37" s="20" t="s">
        <v>64</v>
      </c>
      <c r="D37" s="13"/>
      <c r="E37" s="13"/>
      <c r="F37" s="20" t="s">
        <v>63</v>
      </c>
      <c r="G37" s="26" t="str">
        <f>IF(Inputs!$AF$2="Global ",'[1]Regionalized defaults'!$C$10,IF(Inputs!$AF$2="CA-LCFS",'[1]Regionalized defaults'!$D$10))</f>
        <v>#REF!</v>
      </c>
      <c r="I37" s="23"/>
    </row>
    <row r="38" ht="15.0" customHeight="1">
      <c r="A38" s="13"/>
      <c r="B38" s="13"/>
      <c r="C38" s="20" t="s">
        <v>65</v>
      </c>
      <c r="D38" s="13"/>
      <c r="E38" s="13"/>
      <c r="F38" s="20" t="s">
        <v>63</v>
      </c>
      <c r="G38" s="26" t="str">
        <f>IF(Inputs!$AF$2="Global ",'[1]Regionalized defaults'!$C$11,IF(Inputs!$AF$2="CA-LCFS",'[1]Regionalized defaults'!$D$11))</f>
        <v>#REF!</v>
      </c>
      <c r="I38" s="23"/>
    </row>
    <row r="39" ht="15.0" customHeight="1">
      <c r="A39" s="13"/>
      <c r="B39" s="13"/>
      <c r="C39" s="20" t="s">
        <v>66</v>
      </c>
      <c r="D39" s="13"/>
      <c r="E39" s="13"/>
      <c r="F39" s="20" t="s">
        <v>63</v>
      </c>
      <c r="G39" s="26" t="str">
        <f>IF(Inputs!$AF$2="Global ",'[1]Regionalized defaults'!$C$12,IF(Inputs!$AF$2="CA-LCFS",'[1]Regionalized defaults'!$D$12))</f>
        <v>#REF!</v>
      </c>
      <c r="I39" s="23"/>
    </row>
    <row r="40" ht="15.0" customHeight="1">
      <c r="A40" s="13"/>
      <c r="B40" s="13"/>
      <c r="C40" s="20" t="s">
        <v>67</v>
      </c>
      <c r="D40" s="13"/>
      <c r="E40" s="13"/>
      <c r="F40" s="20" t="s">
        <v>63</v>
      </c>
      <c r="G40" s="26" t="str">
        <f>IF(Inputs!$AF$2="Global ",'[1]Regionalized defaults'!$C$13,IF(Inputs!$AF$2="CA-LCFS",'[1]Regionalized defaults'!$D$13))</f>
        <v>#REF!</v>
      </c>
      <c r="I40" s="23"/>
    </row>
    <row r="41" ht="15.0" customHeight="1">
      <c r="A41" s="13"/>
      <c r="B41" s="13"/>
      <c r="C41" s="20" t="s">
        <v>68</v>
      </c>
      <c r="D41" s="13"/>
      <c r="E41" s="13"/>
      <c r="F41" s="20" t="s">
        <v>63</v>
      </c>
      <c r="G41" s="26" t="str">
        <f>IF(Inputs!$AF$2="Global ",'[1]Regionalized defaults'!$C$14,IF(Inputs!$AF$2="CA-LCFS",'[1]Regionalized defaults'!$D$14))</f>
        <v>#REF!</v>
      </c>
      <c r="I41" s="23"/>
    </row>
    <row r="42" ht="15.0" customHeight="1">
      <c r="A42" s="13"/>
      <c r="B42" s="13"/>
      <c r="C42" s="20" t="s">
        <v>69</v>
      </c>
      <c r="D42" s="13"/>
      <c r="E42" s="13"/>
      <c r="F42" s="20" t="s">
        <v>63</v>
      </c>
      <c r="G42" s="26" t="str">
        <f>IF(Inputs!$AF$2="Global ",'[1]Regionalized defaults'!$C$15,IF(Inputs!$AF$2="CA-LCFS",'[1]Regionalized defaults'!$D$15))</f>
        <v>#REF!</v>
      </c>
      <c r="I42" s="23"/>
    </row>
    <row r="43" ht="15.0" customHeight="1">
      <c r="A43" s="13"/>
      <c r="B43" s="13"/>
      <c r="C43" s="13"/>
      <c r="D43" s="13"/>
      <c r="E43" s="13"/>
      <c r="G43" s="31"/>
    </row>
    <row r="44" ht="15.0" customHeight="1">
      <c r="A44" s="20" t="s">
        <v>70</v>
      </c>
      <c r="B44" s="13"/>
      <c r="C44" s="13"/>
      <c r="D44" s="13"/>
      <c r="E44" s="13"/>
      <c r="G44" s="32"/>
    </row>
    <row r="45" ht="15.0" customHeight="1">
      <c r="A45" s="21" t="s">
        <v>71</v>
      </c>
      <c r="B45" s="13"/>
      <c r="C45" s="13"/>
      <c r="D45" s="13"/>
      <c r="E45" s="13"/>
      <c r="G45" s="33"/>
    </row>
    <row r="46" ht="15.0" customHeight="1">
      <c r="A46" s="13"/>
      <c r="B46" s="20" t="s">
        <v>72</v>
      </c>
      <c r="C46" s="13"/>
      <c r="D46" s="13"/>
      <c r="E46" s="13"/>
      <c r="F46" s="20" t="s">
        <v>73</v>
      </c>
      <c r="G46" s="26">
        <v>2429.3</v>
      </c>
      <c r="H46" s="26">
        <v>134.93</v>
      </c>
      <c r="I46" s="23">
        <v>134.93</v>
      </c>
      <c r="J46" s="26">
        <v>134.93</v>
      </c>
    </row>
    <row r="47" ht="15.0" customHeight="1">
      <c r="A47" s="13"/>
      <c r="B47" s="20" t="s">
        <v>74</v>
      </c>
      <c r="C47" s="13"/>
      <c r="D47" s="13"/>
      <c r="E47" s="34"/>
      <c r="F47" s="20" t="s">
        <v>75</v>
      </c>
      <c r="G47" s="26">
        <v>6.0</v>
      </c>
      <c r="H47" s="26">
        <v>3.25</v>
      </c>
      <c r="I47" s="23"/>
      <c r="J47" s="26">
        <v>3.25</v>
      </c>
    </row>
    <row r="48" ht="15.0" customHeight="1">
      <c r="A48" s="13"/>
      <c r="B48" s="20" t="s">
        <v>76</v>
      </c>
      <c r="C48" s="13"/>
      <c r="D48" s="13"/>
      <c r="E48" s="34"/>
      <c r="F48" s="20" t="s">
        <v>75</v>
      </c>
      <c r="G48" s="26">
        <v>7.0</v>
      </c>
      <c r="I48" s="23"/>
    </row>
    <row r="49" ht="15.0" customHeight="1">
      <c r="A49" s="13"/>
      <c r="B49" s="20" t="s">
        <v>77</v>
      </c>
      <c r="C49" s="13"/>
      <c r="D49" s="13"/>
      <c r="E49" s="13"/>
      <c r="F49" s="20" t="s">
        <v>78</v>
      </c>
      <c r="G49" s="35">
        <v>364.0</v>
      </c>
      <c r="I49" s="23"/>
    </row>
    <row r="50" ht="15.0" customHeight="1">
      <c r="A50" s="13"/>
      <c r="B50" s="20" t="s">
        <v>79</v>
      </c>
      <c r="C50" s="13"/>
      <c r="D50" s="13"/>
      <c r="E50" s="13"/>
      <c r="F50" s="20" t="s">
        <v>73</v>
      </c>
      <c r="G50" s="35">
        <v>3644.0</v>
      </c>
      <c r="I50" s="23"/>
    </row>
    <row r="51" ht="15.0" customHeight="1">
      <c r="A51" s="13"/>
      <c r="B51" s="20" t="s">
        <v>80</v>
      </c>
      <c r="C51" s="13"/>
      <c r="D51" s="13"/>
      <c r="E51" s="13"/>
      <c r="F51" s="20" t="s">
        <v>24</v>
      </c>
      <c r="G51" s="36">
        <v>1.0</v>
      </c>
      <c r="I51" s="23"/>
    </row>
    <row r="52" ht="15.0" customHeight="1">
      <c r="A52" s="13"/>
      <c r="B52" s="13"/>
      <c r="C52" s="20" t="s">
        <v>81</v>
      </c>
      <c r="D52" s="13"/>
      <c r="E52" s="13"/>
      <c r="G52" s="13"/>
    </row>
    <row r="53" ht="15.0" customHeight="1">
      <c r="A53" s="13"/>
      <c r="B53" s="13"/>
      <c r="C53" s="20" t="s">
        <v>82</v>
      </c>
      <c r="D53" s="13"/>
      <c r="E53" s="13"/>
      <c r="G53" s="13"/>
    </row>
    <row r="54" ht="15.0" customHeight="1">
      <c r="A54" s="13"/>
      <c r="B54" s="13"/>
      <c r="C54" s="20" t="s">
        <v>83</v>
      </c>
      <c r="D54" s="13"/>
      <c r="E54" s="13"/>
      <c r="G54" s="13"/>
    </row>
    <row r="55" ht="15.0" customHeight="1">
      <c r="I55" s="23"/>
    </row>
    <row r="56" ht="15.0" customHeight="1"/>
    <row r="57" ht="15.0" customHeight="1">
      <c r="A57" s="13"/>
      <c r="B57" s="20" t="s">
        <v>84</v>
      </c>
      <c r="C57" s="13"/>
      <c r="D57" s="13"/>
      <c r="E57" s="13"/>
      <c r="G57" s="13"/>
    </row>
    <row r="58" ht="15.0" customHeight="1">
      <c r="A58" s="13"/>
      <c r="B58" s="13"/>
      <c r="C58" s="20" t="s">
        <v>85</v>
      </c>
      <c r="D58" s="13"/>
      <c r="E58" s="13"/>
      <c r="F58" s="20" t="s">
        <v>86</v>
      </c>
      <c r="G58" s="36">
        <v>59.0</v>
      </c>
      <c r="I58" s="23"/>
    </row>
    <row r="59" ht="15.0" customHeight="1">
      <c r="A59" s="13"/>
      <c r="B59" s="13"/>
      <c r="C59" s="20" t="s">
        <v>87</v>
      </c>
      <c r="D59" s="13"/>
      <c r="E59" s="13"/>
      <c r="F59" s="20" t="s">
        <v>24</v>
      </c>
      <c r="G59" s="26">
        <v>1.0</v>
      </c>
      <c r="I59" s="23"/>
    </row>
    <row r="60" ht="15.0" customHeight="1">
      <c r="A60" s="13"/>
      <c r="B60" s="13"/>
      <c r="C60" s="13"/>
      <c r="D60" s="20" t="s">
        <v>88</v>
      </c>
      <c r="E60" s="13"/>
      <c r="G60" s="13"/>
    </row>
    <row r="61" ht="15.0" customHeight="1">
      <c r="A61" s="13"/>
      <c r="B61" s="13"/>
      <c r="C61" s="13"/>
      <c r="D61" s="20" t="s">
        <v>89</v>
      </c>
      <c r="E61" s="13"/>
      <c r="G61" s="13"/>
    </row>
    <row r="62" ht="15.0" customHeight="1">
      <c r="A62" s="13"/>
      <c r="B62" s="13"/>
      <c r="C62" s="20" t="s">
        <v>90</v>
      </c>
      <c r="D62" s="13"/>
      <c r="E62" s="13"/>
      <c r="F62" s="20" t="s">
        <v>86</v>
      </c>
      <c r="G62" s="26">
        <v>0.0</v>
      </c>
      <c r="I62" s="23"/>
    </row>
    <row r="63" ht="15.0" customHeight="1">
      <c r="A63" s="13"/>
      <c r="B63" s="20" t="s">
        <v>91</v>
      </c>
      <c r="C63" s="13"/>
      <c r="D63" s="13"/>
      <c r="E63" s="34"/>
      <c r="F63" s="20" t="s">
        <v>92</v>
      </c>
      <c r="G63" s="26">
        <v>3.0</v>
      </c>
      <c r="I63" s="23"/>
    </row>
    <row r="64" ht="15.0" customHeight="1">
      <c r="A64" s="13"/>
      <c r="B64" s="20" t="s">
        <v>93</v>
      </c>
      <c r="C64" s="13"/>
      <c r="D64" s="13"/>
      <c r="E64" s="34"/>
      <c r="F64" s="20" t="s">
        <v>46</v>
      </c>
      <c r="G64" s="26">
        <v>0.0</v>
      </c>
      <c r="I64" s="23"/>
    </row>
    <row r="65" ht="15.0" customHeight="1">
      <c r="A65" s="13"/>
      <c r="B65" s="20" t="s">
        <v>94</v>
      </c>
      <c r="C65" s="13"/>
      <c r="D65" s="13"/>
      <c r="E65" s="34"/>
      <c r="F65" s="20" t="s">
        <v>46</v>
      </c>
      <c r="G65" s="26">
        <v>0.5</v>
      </c>
      <c r="I65" s="23"/>
    </row>
    <row r="66" ht="15.0" customHeight="1">
      <c r="A66" s="13"/>
      <c r="B66" s="20" t="s">
        <v>95</v>
      </c>
      <c r="C66" s="13"/>
      <c r="D66" s="13"/>
      <c r="E66" s="34"/>
      <c r="F66" s="20" t="s">
        <v>46</v>
      </c>
      <c r="G66" s="26">
        <v>1.0</v>
      </c>
      <c r="I66" s="23"/>
    </row>
    <row r="67" ht="15.0" customHeight="1">
      <c r="A67" s="13"/>
      <c r="B67" s="20" t="s">
        <v>96</v>
      </c>
      <c r="C67" s="13"/>
      <c r="D67" s="13"/>
      <c r="E67" s="34"/>
      <c r="F67" s="20" t="s">
        <v>46</v>
      </c>
      <c r="G67" s="26">
        <v>0.0</v>
      </c>
      <c r="I67" s="23"/>
    </row>
    <row r="68" ht="15.0" customHeight="1">
      <c r="A68" s="13"/>
      <c r="B68" s="20" t="s">
        <v>97</v>
      </c>
      <c r="C68" s="13"/>
      <c r="D68" s="13"/>
      <c r="E68" s="13"/>
      <c r="F68" s="20" t="s">
        <v>46</v>
      </c>
      <c r="G68" s="26">
        <v>0.0</v>
      </c>
      <c r="I68" s="23"/>
    </row>
    <row r="69" ht="15.0" customHeight="1">
      <c r="A69" s="20" t="s">
        <v>98</v>
      </c>
      <c r="B69" s="13"/>
      <c r="C69" s="13"/>
      <c r="D69" s="13"/>
      <c r="E69" s="13"/>
      <c r="G69" s="25"/>
    </row>
    <row r="70" ht="15.0" customHeight="1">
      <c r="A70" s="13"/>
      <c r="B70" s="20" t="s">
        <v>99</v>
      </c>
      <c r="C70" s="13"/>
      <c r="D70" s="13"/>
      <c r="E70" s="13"/>
      <c r="F70" s="20" t="s">
        <v>24</v>
      </c>
      <c r="G70" s="26">
        <v>0.0</v>
      </c>
      <c r="I70" s="23"/>
    </row>
    <row r="71" ht="15.0" customHeight="1">
      <c r="A71" s="13"/>
      <c r="B71" s="20" t="s">
        <v>100</v>
      </c>
      <c r="C71" s="13"/>
      <c r="D71" s="13"/>
      <c r="E71" s="13"/>
      <c r="F71" s="20" t="s">
        <v>24</v>
      </c>
      <c r="G71" s="26">
        <v>1.0</v>
      </c>
      <c r="I71" s="23"/>
    </row>
    <row r="72" ht="15.0" customHeight="1">
      <c r="A72" s="13"/>
      <c r="B72" s="20" t="s">
        <v>101</v>
      </c>
      <c r="C72" s="13"/>
      <c r="D72" s="13"/>
      <c r="E72" s="13"/>
      <c r="G72" s="26">
        <v>0.0</v>
      </c>
      <c r="I72" s="23"/>
    </row>
    <row r="73" ht="15.0" customHeight="1">
      <c r="A73" s="13"/>
      <c r="B73" s="13"/>
      <c r="C73" s="20" t="s">
        <v>102</v>
      </c>
      <c r="D73" s="13"/>
      <c r="E73" s="13"/>
      <c r="G73" s="13"/>
    </row>
    <row r="74" ht="15.0" customHeight="1">
      <c r="A74" s="13"/>
      <c r="B74" s="13"/>
      <c r="C74" s="20" t="s">
        <v>103</v>
      </c>
      <c r="D74" s="13"/>
      <c r="E74" s="13"/>
      <c r="G74" s="13"/>
    </row>
    <row r="75" ht="15.0" customHeight="1">
      <c r="A75" s="13"/>
      <c r="B75" s="13"/>
      <c r="C75" s="20" t="s">
        <v>104</v>
      </c>
      <c r="D75" s="13"/>
      <c r="E75" s="13"/>
      <c r="G75" s="13"/>
    </row>
    <row r="76" ht="15.0" customHeight="1">
      <c r="A76" s="13"/>
      <c r="B76" s="13"/>
      <c r="C76" s="20" t="s">
        <v>105</v>
      </c>
      <c r="D76" s="13"/>
      <c r="E76" s="13"/>
      <c r="G76" s="13"/>
    </row>
    <row r="77" ht="15.0" customHeight="1">
      <c r="A77" s="13"/>
      <c r="B77" s="4" t="s">
        <v>106</v>
      </c>
      <c r="C77" s="13"/>
      <c r="D77" s="13"/>
      <c r="E77" s="13"/>
      <c r="F77" s="4" t="s">
        <v>73</v>
      </c>
      <c r="G77" s="35">
        <v>143.0</v>
      </c>
      <c r="I77" s="37"/>
    </row>
    <row r="78" ht="15.0" customHeight="1">
      <c r="A78" s="13"/>
      <c r="B78" s="4" t="s">
        <v>107</v>
      </c>
      <c r="C78" s="13"/>
      <c r="D78" s="13"/>
      <c r="E78" s="34"/>
      <c r="F78" s="4" t="s">
        <v>108</v>
      </c>
      <c r="G78" s="38">
        <v>0.002</v>
      </c>
      <c r="I78" s="23"/>
    </row>
    <row r="79" ht="15.0" customHeight="1">
      <c r="A79" s="13"/>
      <c r="B79" s="4" t="s">
        <v>109</v>
      </c>
      <c r="C79" s="13"/>
      <c r="D79" s="13"/>
      <c r="E79" s="39"/>
      <c r="F79" s="4" t="s">
        <v>46</v>
      </c>
      <c r="G79" s="26">
        <v>0.0</v>
      </c>
      <c r="I79" s="23"/>
    </row>
    <row r="80" ht="15.0" customHeight="1">
      <c r="A80" s="13" t="s">
        <v>110</v>
      </c>
      <c r="B80" s="13"/>
      <c r="C80" s="13"/>
      <c r="D80" s="13"/>
      <c r="E80" s="13"/>
      <c r="F80" s="4"/>
      <c r="G80" s="40"/>
      <c r="I80" s="23"/>
    </row>
    <row r="81" ht="15.0" customHeight="1">
      <c r="A81" s="13"/>
      <c r="B81" s="4" t="s">
        <v>111</v>
      </c>
      <c r="C81" s="13"/>
      <c r="D81" s="13"/>
      <c r="E81" s="13"/>
      <c r="F81" s="13" t="s">
        <v>52</v>
      </c>
      <c r="G81" s="13">
        <v>500.0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</row>
    <row r="82" ht="15.0" customHeight="1">
      <c r="A82" s="13"/>
      <c r="B82" s="4" t="s">
        <v>112</v>
      </c>
      <c r="C82" s="13"/>
      <c r="D82" s="13"/>
      <c r="E82" s="13"/>
      <c r="F82" s="13" t="s">
        <v>113</v>
      </c>
      <c r="G82" s="13">
        <v>100.0</v>
      </c>
      <c r="H82" s="26">
        <v>723.0</v>
      </c>
      <c r="I82" s="42">
        <v>723.0</v>
      </c>
      <c r="J82" s="26">
        <v>723.0</v>
      </c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</row>
    <row r="83" ht="15.0" customHeight="1">
      <c r="A83" s="13"/>
      <c r="B83" s="4" t="s">
        <v>114</v>
      </c>
      <c r="C83" s="13"/>
      <c r="D83" s="13"/>
      <c r="E83" s="13"/>
      <c r="F83" s="13" t="s">
        <v>42</v>
      </c>
      <c r="G83" s="13">
        <v>50.0</v>
      </c>
      <c r="H83" s="26">
        <v>95.12</v>
      </c>
      <c r="I83" s="42">
        <v>95.12</v>
      </c>
      <c r="J83" s="26">
        <v>95.12</v>
      </c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</row>
    <row r="84" ht="15.0" customHeight="1">
      <c r="A84" s="13"/>
      <c r="B84" s="4" t="s">
        <v>115</v>
      </c>
      <c r="C84" s="13"/>
      <c r="D84" s="13"/>
      <c r="E84" s="13"/>
      <c r="F84" s="13" t="s">
        <v>52</v>
      </c>
      <c r="G84" s="13">
        <v>500.0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</row>
    <row r="85" ht="15.0" customHeight="1">
      <c r="A85" s="13"/>
      <c r="B85" s="4" t="s">
        <v>116</v>
      </c>
      <c r="C85" s="13"/>
      <c r="D85" s="13"/>
      <c r="E85" s="13"/>
      <c r="F85" s="13" t="s">
        <v>52</v>
      </c>
      <c r="G85" s="13">
        <v>150.0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2"/>
      <c r="AR85" s="42"/>
      <c r="AS85" s="42"/>
      <c r="AT85" s="42"/>
      <c r="AU85" s="42"/>
      <c r="AV85" s="42"/>
      <c r="AW85" s="42"/>
      <c r="AX85" s="42"/>
      <c r="AY85" s="42"/>
      <c r="AZ85" s="42"/>
    </row>
    <row r="86" ht="15.0" customHeight="1">
      <c r="A86" s="13"/>
      <c r="B86" s="13"/>
      <c r="C86" s="13"/>
      <c r="D86" s="13"/>
      <c r="E86" s="13"/>
      <c r="F86" s="13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2"/>
      <c r="AR86" s="42"/>
      <c r="AS86" s="42"/>
      <c r="AT86" s="42"/>
      <c r="AU86" s="42"/>
      <c r="AV86" s="42"/>
      <c r="AW86" s="42"/>
      <c r="AX86" s="42"/>
      <c r="AY86" s="42"/>
      <c r="AZ86" s="42"/>
    </row>
    <row r="87" ht="15.0" customHeight="1">
      <c r="A87" s="13"/>
      <c r="B87" s="13"/>
      <c r="C87" s="13"/>
      <c r="D87" s="13"/>
      <c r="E87" s="13"/>
      <c r="F87" s="13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2"/>
      <c r="AR87" s="42"/>
      <c r="AS87" s="42"/>
      <c r="AT87" s="42"/>
      <c r="AU87" s="42"/>
      <c r="AV87" s="42"/>
      <c r="AW87" s="42"/>
      <c r="AX87" s="42"/>
      <c r="AY87" s="42"/>
      <c r="AZ87" s="42"/>
    </row>
    <row r="88" ht="15.0" customHeight="1">
      <c r="A88" s="13"/>
      <c r="B88" s="13"/>
      <c r="C88" s="13"/>
      <c r="D88" s="13"/>
      <c r="E88" s="13"/>
      <c r="F88" s="13"/>
      <c r="G88" s="13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</row>
    <row r="89" ht="15.0" customHeight="1">
      <c r="A89" s="13"/>
      <c r="B89" s="13"/>
      <c r="C89" s="13"/>
      <c r="D89" s="13"/>
      <c r="E89" s="13"/>
      <c r="F89" s="13"/>
      <c r="G89" s="13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</row>
    <row r="90" ht="15.0" customHeight="1">
      <c r="A90" s="13"/>
      <c r="B90" s="13"/>
      <c r="C90" s="13"/>
      <c r="D90" s="13"/>
      <c r="E90" s="13"/>
      <c r="F90" s="13"/>
      <c r="G90" s="13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</row>
    <row r="91" ht="15.0" customHeight="1">
      <c r="A91" s="13"/>
      <c r="B91" s="13"/>
      <c r="C91" s="13"/>
      <c r="D91" s="13"/>
      <c r="E91" s="13"/>
      <c r="F91" s="13"/>
      <c r="G91" s="13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</row>
    <row r="92" ht="15.0" customHeight="1"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ht="15.0" customHeight="1"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2023-11-06T22:19:00Z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