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980"/>
  </bookViews>
  <sheets>
    <sheet name="Inputs" sheetId="1" r:id="rId1"/>
  </sheets>
  <externalReferences>
    <externalReference r:id="rId3"/>
    <externalReference r:id="rId4"/>
    <externalReference r:id="rId5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H21" authorId="0">
      <text>
        <r>
          <rPr>
            <sz val="10"/>
            <rFont val="宋体"/>
            <charset val="134"/>
          </rPr>
          <t>======
ID#AAAA-hVBSDM
Wennan Long    (2023-10-18 02:47:46)
At Karamayi oilfield in Xinjiang, Shajiashi oil-
field in Shengli and some areas in Liaohe, serious
steam channelling occured generally in cyclic
steam injection.</t>
        </r>
      </text>
    </comment>
    <comment ref="I21" authorId="0">
      <text>
        <r>
          <rPr>
            <sz val="10"/>
            <rFont val="宋体"/>
            <charset val="134"/>
          </rPr>
          <t>======
ID#AAAA-hVBSDQ
Wennan Long    (2023-10-18 02:47:52)
At Karamayi oilfield in Xinjiang, Shajiashi oil-
field in Shengli and some areas in Liaohe, serious
steam channelling occured generally in cyclic
steam injection.</t>
        </r>
      </text>
    </comment>
  </commentList>
</comments>
</file>

<file path=xl/sharedStrings.xml><?xml version="1.0" encoding="utf-8"?>
<sst xmlns="http://schemas.openxmlformats.org/spreadsheetml/2006/main" count="158" uniqueCount="118">
  <si>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</si>
  <si>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</si>
  <si>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</si>
  <si>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</si>
  <si>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</si>
  <si>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</si>
  <si>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</si>
  <si>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</si>
  <si>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</si>
  <si>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</si>
  <si>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</si>
  <si>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</si>
  <si>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</si>
  <si>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</si>
  <si>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</si>
  <si>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</si>
  <si>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</si>
  <si>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</si>
  <si>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</si>
  <si>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</si>
  <si>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</si>
  <si>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</si>
  <si>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</si>
  <si>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</si>
  <si>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</si>
  <si>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</si>
  <si>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</si>
  <si>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</si>
  <si>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</si>
  <si>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</si>
  <si>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</si>
  <si>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</si>
  <si>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</si>
  <si>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</si>
  <si>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</si>
  <si>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</si>
  <si>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China</t>
  </si>
  <si>
    <t>Field name</t>
  </si>
  <si>
    <t>Karamayi</t>
  </si>
  <si>
    <t>Shajiashi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</si>
  <si>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</si>
  <si>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</si>
  <si>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</si>
  <si>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</si>
  <si>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</si>
  <si>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</si>
  <si>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</si>
  <si>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</si>
  <si>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</si>
  <si>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</si>
  <si>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</si>
  <si>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</si>
  <si>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</si>
  <si>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</si>
  <si>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</si>
  <si>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</si>
  <si>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charset val="134"/>
      </rPr>
      <t>◦</t>
    </r>
    <r>
      <rPr>
        <sz val="10"/>
        <color theme="1"/>
        <rFont val="Helvetica"/>
        <charset val="134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</si>
  <si>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</si>
  <si>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</si>
  <si>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</si>
  <si>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</si>
  <si>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</si>
  <si>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</si>
  <si>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charset val="134"/>
      </rPr>
      <t>N</t>
    </r>
    <r>
      <rPr>
        <vertAlign val="subscript"/>
        <sz val="12"/>
        <color theme="1"/>
        <rFont val="Helvetica"/>
        <charset val="134"/>
      </rPr>
      <t>2</t>
    </r>
  </si>
  <si>
    <t>mol%</t>
  </si>
  <si>
    <r>
      <rPr>
        <sz val="10"/>
        <color theme="1"/>
        <rFont val="Helvetica"/>
        <charset val="134"/>
      </rPr>
      <t>CO</t>
    </r>
    <r>
      <rPr>
        <vertAlign val="subscript"/>
        <sz val="12"/>
        <color theme="1"/>
        <rFont val="Helvetica"/>
        <charset val="134"/>
      </rPr>
      <t>2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</si>
  <si>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1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</si>
  <si>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2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</si>
  <si>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3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</si>
  <si>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4</t>
    </r>
    <r>
      <rPr>
        <sz val="10"/>
        <color theme="1"/>
        <rFont val="Helvetica"/>
        <charset val="134"/>
      </rPr>
      <t>+</t>
    </r>
  </si>
  <si>
    <r>
      <rPr>
        <sz val="10"/>
        <color theme="1"/>
        <rFont val="Helvetica"/>
        <charset val="134"/>
      </rPr>
      <t>H</t>
    </r>
    <r>
      <rPr>
        <vertAlign val="subscript"/>
        <sz val="12"/>
        <color theme="1"/>
        <rFont val="Helvetica"/>
        <charset val="134"/>
      </rPr>
      <t>2</t>
    </r>
    <r>
      <rPr>
        <sz val="10"/>
        <color theme="1"/>
        <rFont val="Helvetica"/>
        <charset val="134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</si>
  <si>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</si>
  <si>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</si>
  <si>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</si>
  <si>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</si>
  <si>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</si>
  <si>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</si>
  <si>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</si>
  <si>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</si>
  <si>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</si>
  <si>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</si>
  <si>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</si>
  <si>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</si>
  <si>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charset val="134"/>
      </rPr>
      <t>2=   Nitrogen (N</t>
    </r>
    <r>
      <rPr>
        <vertAlign val="subscript"/>
        <sz val="12"/>
        <color theme="1"/>
        <rFont val="Helvetica"/>
        <charset val="134"/>
      </rPr>
      <t>2</t>
    </r>
    <r>
      <rPr>
        <sz val="10"/>
        <color theme="1"/>
        <rFont val="Helvetica"/>
        <charset val="134"/>
      </rPr>
      <t>)</t>
    </r>
  </si>
  <si>
    <r>
      <rPr>
        <sz val="10"/>
        <color theme="1"/>
        <rFont val="Helvetica"/>
        <charset val="134"/>
      </rPr>
      <t>3=   Carbon Dioxide (CO</t>
    </r>
    <r>
      <rPr>
        <vertAlign val="subscript"/>
        <sz val="12"/>
        <color theme="1"/>
        <rFont val="Helvetica"/>
        <charset val="134"/>
      </rPr>
      <t>2</t>
    </r>
    <r>
      <rPr>
        <sz val="10"/>
        <color theme="1"/>
        <rFont val="Helvetica"/>
        <charset val="134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</si>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</sst>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.000"/>
  </numFmts>
  <fonts count="46">
    <font>
      <sz val="10"/>
      <color theme="1"/>
      <name val="Helvetica"/>
      <charset val="134"/>
    </font>
    <font>
      <sz val="12"/>
      <color theme="1"/>
      <name val="Helvetica"/>
      <charset val="134"/>
    </font>
    <font>
      <sz val="14"/>
      <color theme="0"/>
      <name val="Helvetica"/>
      <charset val="134"/>
    </font>
    <font>
      <b/>
      <sz val="10"/>
      <color rgb="FF01835F"/>
      <name val="Helvetica Neue"/>
      <charset val="134"/>
    </font>
    <font>
      <sz val="12"/>
      <color theme="0"/>
      <name val="Helvetica"/>
      <charset val="134"/>
    </font>
    <font>
      <sz val="10"/>
      <color theme="0"/>
      <name val="Helvetica"/>
      <charset val="134"/>
    </font>
    <font>
      <sz val="10"/>
      <name val="Helvetica"/>
      <charset val="134"/>
    </font>
    <font>
      <i/>
      <sz val="10"/>
      <color theme="1"/>
      <name val="Helvetica"/>
      <charset val="134"/>
    </font>
    <font>
      <sz val="10"/>
      <color theme="1"/>
      <name val="Helvetica Neue"/>
      <charset val="134"/>
    </font>
    <font>
      <b/>
      <sz val="10"/>
      <color rgb="FF01835F"/>
      <name val="Helvetica"/>
      <charset val="134"/>
    </font>
    <font>
      <sz val="10"/>
      <color theme="5"/>
      <name val="Helvetica"/>
      <charset val="134"/>
    </font>
    <font>
      <sz val="12"/>
      <color rgb="FF8C1515"/>
      <name val="Helvetica"/>
      <charset val="134"/>
    </font>
    <font>
      <sz val="12"/>
      <color rgb="FF8C1515"/>
      <name val="Helvetica Neue"/>
      <charset val="134"/>
    </font>
    <font>
      <sz val="12"/>
      <color theme="5"/>
      <name val="Helvetica"/>
      <charset val="134"/>
    </font>
    <font>
      <vertAlign val="superscript"/>
      <sz val="12"/>
      <color theme="1"/>
      <name val="宋体-简"/>
      <charset val="134"/>
    </font>
    <font>
      <b/>
      <sz val="12"/>
      <color theme="1"/>
      <name val="Helvetica"/>
      <charset val="134"/>
    </font>
    <font>
      <sz val="12"/>
      <color rgb="FFED7D31"/>
      <name val="Helvetica Neue"/>
      <charset val="134"/>
    </font>
    <font>
      <u/>
      <sz val="8"/>
      <color theme="7"/>
      <name val="Helvetica"/>
      <charset val="134"/>
    </font>
    <font>
      <b/>
      <sz val="11"/>
      <name val="Calibri"/>
      <charset val="134"/>
    </font>
    <font>
      <b/>
      <sz val="12"/>
      <color rgb="FFFF0000"/>
      <name val="Helvetica"/>
      <charset val="134"/>
    </font>
    <font>
      <b/>
      <sz val="12"/>
      <color theme="0"/>
      <name val="Helvetica"/>
      <charset val="134"/>
    </font>
    <font>
      <sz val="12"/>
      <color rgb="FFC00000"/>
      <name val="Helvetica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theme="4"/>
      <name val="Helvetica"/>
      <charset val="134"/>
    </font>
    <font>
      <b/>
      <sz val="12"/>
      <color theme="5"/>
      <name val="Helvetica"/>
      <charset val="134"/>
    </font>
    <font>
      <vertAlign val="subscript"/>
      <sz val="12"/>
      <color theme="1"/>
      <name val="Helvetica"/>
      <charset val="134"/>
    </font>
    <font>
      <sz val="1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EDE8DD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2" borderId="0"/>
    <xf numFmtId="43" fontId="22" fillId="0" borderId="0" applyFont="0" applyFill="0" applyBorder="0" applyAlignment="0" applyProtection="0">
      <alignment vertical="center"/>
    </xf>
    <xf numFmtId="176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177" fontId="2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7" borderId="7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8" borderId="10" applyNumberFormat="0" applyAlignment="0" applyProtection="0">
      <alignment vertical="center"/>
    </xf>
    <xf numFmtId="0" fontId="32" fillId="9" borderId="11" applyNumberFormat="0" applyAlignment="0" applyProtection="0">
      <alignment vertical="center"/>
    </xf>
    <xf numFmtId="0" fontId="33" fillId="9" borderId="10" applyNumberFormat="0" applyAlignment="0" applyProtection="0">
      <alignment vertical="center"/>
    </xf>
    <xf numFmtId="0" fontId="34" fillId="10" borderId="12" applyNumberFormat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2" fillId="3" borderId="1"/>
    <xf numFmtId="2" fontId="42" fillId="2" borderId="2"/>
    <xf numFmtId="0" fontId="43" fillId="37" borderId="1"/>
    <xf numFmtId="0" fontId="4" fillId="3" borderId="1"/>
    <xf numFmtId="0" fontId="17" fillId="6" borderId="6">
      <alignment horizontal="center" vertical="center"/>
    </xf>
  </cellStyleXfs>
  <cellXfs count="43">
    <xf numFmtId="0" fontId="0" fillId="2" borderId="0" xfId="0"/>
    <xf numFmtId="0" fontId="1" fillId="2" borderId="0" xfId="0" applyFont="1" applyProtection="1">
      <protection locked="0"/>
    </xf>
    <xf numFmtId="0" fontId="2" fillId="3" borderId="1" xfId="49"/>
    <xf numFmtId="0" fontId="0" fillId="2" borderId="0" xfId="0" applyAlignment="1" applyProtection="1">
      <alignment horizontal="right" vertical="center"/>
      <protection locked="0"/>
    </xf>
    <xf numFmtId="1" fontId="3" fillId="2" borderId="2" xfId="0" applyNumberFormat="1" applyFont="1" applyBorder="1" applyAlignment="1">
      <alignment horizontal="center"/>
    </xf>
    <xf numFmtId="0" fontId="0" fillId="2" borderId="0" xfId="0" applyProtection="1">
      <protection locked="0"/>
    </xf>
    <xf numFmtId="0" fontId="4" fillId="3" borderId="1" xfId="52"/>
    <xf numFmtId="0" fontId="5" fillId="3" borderId="1" xfId="52" applyFont="1" applyAlignment="1">
      <alignment horizontal="center"/>
    </xf>
    <xf numFmtId="0" fontId="6" fillId="2" borderId="0" xfId="0" applyFont="1" applyProtection="1">
      <protection locked="0"/>
    </xf>
    <xf numFmtId="0" fontId="1" fillId="2" borderId="0" xfId="0" applyFont="1"/>
    <xf numFmtId="0" fontId="7" fillId="2" borderId="0" xfId="0" applyFont="1"/>
    <xf numFmtId="0" fontId="8" fillId="4" borderId="0" xfId="0" applyFont="1" applyFill="1" applyAlignment="1">
      <alignment wrapText="1" readingOrder="1"/>
    </xf>
    <xf numFmtId="0" fontId="0" fillId="2" borderId="0" xfId="0" applyAlignment="1" applyProtection="1">
      <alignment horizontal="right"/>
      <protection locked="0"/>
    </xf>
    <xf numFmtId="1" fontId="9" fillId="2" borderId="2" xfId="50" applyNumberFormat="1" applyFont="1"/>
    <xf numFmtId="0" fontId="5" fillId="3" borderId="1" xfId="52" applyFont="1"/>
    <xf numFmtId="0" fontId="10" fillId="2" borderId="0" xfId="0" applyFont="1" applyProtection="1">
      <protection locked="0"/>
    </xf>
    <xf numFmtId="2" fontId="11" fillId="4" borderId="2" xfId="50" applyFont="1" applyFill="1"/>
    <xf numFmtId="2" fontId="12" fillId="5" borderId="2" xfId="0" applyNumberFormat="1" applyFont="1" applyFill="1" applyBorder="1" applyAlignment="1"/>
    <xf numFmtId="0" fontId="1" fillId="2" borderId="0" xfId="0" applyFont="1" applyAlignment="1" applyProtection="1">
      <alignment vertical="center"/>
      <protection locked="0"/>
    </xf>
    <xf numFmtId="2" fontId="13" fillId="2" borderId="2" xfId="50" applyFont="1"/>
    <xf numFmtId="0" fontId="14" fillId="2" borderId="0" xfId="0" applyFont="1"/>
    <xf numFmtId="2" fontId="13" fillId="2" borderId="3" xfId="50" applyFont="1" applyBorder="1"/>
    <xf numFmtId="0" fontId="1" fillId="2" borderId="4" xfId="51" applyFont="1" applyFill="1" applyBorder="1" applyProtection="1">
      <protection locked="0"/>
    </xf>
    <xf numFmtId="0" fontId="15" fillId="2" borderId="0" xfId="51" applyFont="1" applyFill="1" applyBorder="1" applyProtection="1">
      <protection locked="0"/>
    </xf>
    <xf numFmtId="0" fontId="15" fillId="2" borderId="1" xfId="51" applyFont="1" applyFill="1" applyProtection="1">
      <protection locked="0"/>
    </xf>
    <xf numFmtId="2" fontId="1" fillId="2" borderId="0" xfId="0" applyNumberFormat="1" applyFont="1" applyProtection="1">
      <protection locked="0"/>
    </xf>
    <xf numFmtId="2" fontId="16" fillId="2" borderId="2" xfId="0" applyNumberFormat="1" applyFont="1" applyBorder="1"/>
    <xf numFmtId="1" fontId="13" fillId="2" borderId="2" xfId="50" applyNumberFormat="1" applyFont="1"/>
    <xf numFmtId="2" fontId="13" fillId="2" borderId="5" xfId="50" applyFont="1" applyBorder="1"/>
    <xf numFmtId="0" fontId="17" fillId="6" borderId="6" xfId="53">
      <alignment horizontal="center" vertical="center"/>
    </xf>
    <xf numFmtId="0" fontId="18" fillId="2" borderId="5" xfId="0" applyFont="1" applyBorder="1" applyAlignment="1">
      <alignment horizontal="center" vertical="top"/>
    </xf>
    <xf numFmtId="2" fontId="0" fillId="2" borderId="0" xfId="0" applyNumberFormat="1"/>
    <xf numFmtId="0" fontId="19" fillId="3" borderId="1" xfId="52" applyFont="1"/>
    <xf numFmtId="0" fontId="20" fillId="3" borderId="1" xfId="52" applyFont="1"/>
    <xf numFmtId="11" fontId="0" fillId="2" borderId="0" xfId="0" applyNumberFormat="1"/>
    <xf numFmtId="0" fontId="0" fillId="2" borderId="0" xfId="0" applyFont="1"/>
    <xf numFmtId="0" fontId="0" fillId="2" borderId="0" xfId="0" applyFont="1" applyProtection="1">
      <protection locked="0"/>
    </xf>
    <xf numFmtId="178" fontId="13" fillId="2" borderId="2" xfId="50" applyNumberFormat="1" applyFont="1"/>
    <xf numFmtId="178" fontId="1" fillId="2" borderId="0" xfId="0" applyNumberFormat="1" applyFont="1" applyProtection="1">
      <protection locked="0"/>
    </xf>
    <xf numFmtId="2" fontId="21" fillId="2" borderId="4" xfId="50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GHG_Title" xfId="49"/>
    <cellStyle name="User_Free" xfId="50"/>
    <cellStyle name="GHG Second" xfId="51"/>
    <cellStyle name="GHG First" xfId="52"/>
    <cellStyle name="Button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[3]!UltraBulk_assessment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74850" y="38100"/>
              <a:ext cx="1606550" cy="22860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  <a:endParaRPr lang="en-US" sz="1000" b="1" i="0" u="sng" strike="noStrike" baseline="0">
                <a:solidFill>
                  <a:srgbClr val="800000"/>
                </a:solidFill>
                <a:latin typeface="Helvetica" pitchFamily="2" charset="0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buntu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buntu/C719D1DF/OPGEE_Lite_v2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wsl.localhost\Ubuntu\Users\57block\PycharmProjects\OPGEE\opgee\data\OPGEE\Global Gas Aramco\OPGEE_v3.0c_101623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definedNames>
      <definedName name="UltraBulk_assessment" refersTo="=#NAME?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D2C295"/>
  </sheetPr>
  <dimension ref="A1:SM105"/>
  <sheetViews>
    <sheetView tabSelected="1" zoomScale="120" zoomScaleNormal="120" workbookViewId="0">
      <pane xSplit="6" ySplit="6" topLeftCell="G66" activePane="bottomRight" state="frozenSplit"/>
      <selection/>
      <selection pane="topRight"/>
      <selection pane="bottomLeft"/>
      <selection pane="bottomRight" activeCell="B85" sqref="B85"/>
    </sheetView>
  </sheetViews>
  <sheetFormatPr defaultColWidth="10.6696428571429" defaultRowHeight="15" customHeight="1"/>
  <cols>
    <col min="1" max="4" width="10.6696428571429" style="1"/>
    <col min="5" max="5" width="14.6696428571429" style="1" customWidth="1"/>
    <col min="6" max="6" width="11.1696428571429" style="1" customWidth="1"/>
    <col min="7" max="93" width="10.6696428571429" style="1"/>
    <col min="96" max="356" width="10.6696428571429" style="1"/>
  </cols>
  <sheetData>
    <row r="1" ht="21" customHeight="1" spans="1:356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customHeight="1" spans="1:356">
      <c r="A2" s="3" t="s">
        <v>2</v>
      </c>
      <c r="B2" s="4">
        <v>2</v>
      </c>
      <c r="C2" s="4">
        <v>2</v>
      </c>
      <c r="D2" s="5"/>
      <c r="E2" s="12" t="s">
        <v>3</v>
      </c>
      <c r="F2" s="13">
        <v>1</v>
      </c>
      <c r="G2" s="5" t="s">
        <v>4</v>
      </c>
      <c r="H2" s="5"/>
      <c r="I2" s="29" t="s">
        <v>5</v>
      </c>
      <c r="J2" s="5"/>
      <c r="K2" s="5" t="s">
        <v>6</v>
      </c>
      <c r="L2" s="5"/>
      <c r="M2" s="29" t="s">
        <v>7</v>
      </c>
      <c r="N2" s="5"/>
      <c r="O2" s="5" t="s">
        <v>8</v>
      </c>
      <c r="P2" s="5"/>
      <c r="Q2" s="29" t="s">
        <v>9</v>
      </c>
      <c r="R2" s="5"/>
      <c r="S2" s="5" t="s">
        <v>10</v>
      </c>
      <c r="T2" s="5"/>
      <c r="U2" s="29" t="s">
        <v>9</v>
      </c>
      <c r="V2" s="5"/>
      <c r="W2" s="5" t="s">
        <v>11</v>
      </c>
      <c r="X2" s="5"/>
      <c r="Y2" s="29" t="s">
        <v>12</v>
      </c>
      <c r="Z2" s="5"/>
      <c r="AA2" s="5" t="s">
        <v>13</v>
      </c>
      <c r="AB2" s="5"/>
      <c r="AC2" s="29" t="s">
        <v>14</v>
      </c>
      <c r="AD2" s="5"/>
      <c r="AE2" s="5" t="s">
        <v>15</v>
      </c>
      <c r="AF2" s="29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customHeight="1" spans="1:356">
      <c r="A3" s="6"/>
      <c r="B3" s="7"/>
      <c r="C3" s="7"/>
      <c r="D3" s="6"/>
      <c r="E3" s="14" t="s">
        <v>17</v>
      </c>
      <c r="F3" s="6"/>
      <c r="G3" s="6"/>
      <c r="H3" s="6"/>
      <c r="I3" s="6"/>
      <c r="J3" s="6"/>
      <c r="K3" s="6"/>
      <c r="L3" s="6"/>
      <c r="M3" s="6"/>
      <c r="N3" s="6"/>
      <c r="O3" s="32" t="str">
        <f>IF(AND(I2="Gas",Oil_boundary_setting="Refinery"),"ERROR: Secondary product boundary must be set to `field'","")</f>
        <v/>
      </c>
      <c r="P3" s="6"/>
      <c r="Q3" s="33"/>
      <c r="R3" s="6"/>
      <c r="S3" s="6"/>
      <c r="T3" s="6"/>
      <c r="U3" s="32" t="str">
        <f>IF(AND(I2="Oil",OR(Gas_boundary_setting="Distribution",Gas_boundary_setting="Transmission")),"ERROR: Secondary product boundary must be set to `field'","")</f>
        <v/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</row>
    <row r="4" customHeight="1" spans="8:356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customHeight="1" spans="1:356">
      <c r="A5" s="8"/>
      <c r="B5" s="8"/>
      <c r="C5" s="8"/>
      <c r="D5" s="8"/>
      <c r="E5" s="5"/>
      <c r="F5" s="5" t="s">
        <v>18</v>
      </c>
      <c r="G5" s="8" t="s">
        <v>19</v>
      </c>
      <c r="H5" s="8" t="s">
        <v>20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0"/>
      <c r="IZ5" s="30"/>
      <c r="JA5" s="30"/>
      <c r="JB5" s="30"/>
      <c r="JC5" s="30"/>
      <c r="JD5" s="30"/>
      <c r="JE5" s="30"/>
      <c r="JF5" s="30"/>
      <c r="JG5" s="30"/>
      <c r="JH5" s="30"/>
      <c r="JI5" s="30"/>
      <c r="JJ5" s="30"/>
      <c r="JK5" s="30"/>
      <c r="JL5" s="30"/>
      <c r="JM5" s="30"/>
      <c r="JN5" s="30"/>
      <c r="JO5" s="30"/>
      <c r="JP5" s="30"/>
      <c r="JQ5" s="30"/>
      <c r="JR5" s="30"/>
      <c r="JS5" s="30"/>
      <c r="JT5" s="30"/>
      <c r="JU5" s="30"/>
      <c r="JV5" s="30"/>
      <c r="JW5" s="30"/>
      <c r="JX5" s="30"/>
      <c r="JY5" s="30"/>
      <c r="JZ5" s="30"/>
      <c r="KA5" s="30"/>
      <c r="KB5" s="30"/>
      <c r="KC5" s="30"/>
      <c r="KD5" s="30"/>
      <c r="KE5" s="30"/>
      <c r="KF5" s="30"/>
      <c r="KG5" s="30"/>
      <c r="KH5" s="30"/>
      <c r="KI5" s="30"/>
      <c r="KJ5" s="30"/>
      <c r="KK5" s="30"/>
      <c r="KL5" s="30"/>
      <c r="KM5" s="30"/>
      <c r="KN5" s="30"/>
      <c r="KO5" s="30"/>
      <c r="KP5" s="30"/>
      <c r="KQ5" s="30"/>
      <c r="KR5" s="30"/>
      <c r="KS5" s="30"/>
      <c r="KT5" s="30"/>
      <c r="KU5" s="30"/>
      <c r="KV5" s="30"/>
      <c r="KW5" s="30"/>
      <c r="KX5" s="30"/>
      <c r="KY5" s="30"/>
      <c r="KZ5" s="30"/>
      <c r="LA5" s="30"/>
      <c r="LB5" s="30"/>
      <c r="LC5" s="30"/>
      <c r="LD5" s="30"/>
      <c r="LE5" s="30"/>
      <c r="LF5" s="30"/>
      <c r="LG5" s="30"/>
      <c r="LH5" s="30"/>
      <c r="LI5" s="30"/>
      <c r="LJ5" s="30"/>
      <c r="LK5" s="30"/>
      <c r="LL5" s="30"/>
      <c r="LM5" s="30"/>
      <c r="LN5" s="30"/>
      <c r="LO5" s="30"/>
      <c r="LP5" s="30"/>
      <c r="LQ5" s="30"/>
      <c r="LR5" s="30"/>
      <c r="LS5" s="30"/>
      <c r="LT5" s="30"/>
      <c r="LU5" s="30"/>
      <c r="LV5" s="30"/>
      <c r="LW5" s="30"/>
      <c r="LX5" s="30"/>
      <c r="LY5" s="30"/>
      <c r="LZ5" s="30"/>
      <c r="MA5" s="30"/>
      <c r="MB5" s="30"/>
      <c r="MC5" s="30"/>
      <c r="MD5" s="30"/>
      <c r="ME5" s="30"/>
      <c r="MF5" s="30"/>
      <c r="MG5" s="30"/>
      <c r="MH5" s="30"/>
      <c r="MI5" s="30"/>
      <c r="MJ5" s="30"/>
      <c r="MK5" s="30"/>
      <c r="ML5" s="30"/>
      <c r="MM5" s="30"/>
      <c r="MN5" s="30"/>
      <c r="MO5" s="30"/>
      <c r="MP5" s="30"/>
      <c r="MQ5" s="30"/>
      <c r="MR5" s="30"/>
    </row>
    <row r="6" customHeight="1" spans="1:356">
      <c r="A6" s="8"/>
      <c r="B6" s="8"/>
      <c r="C6" s="8"/>
      <c r="D6" s="8"/>
      <c r="E6" s="5"/>
      <c r="F6"/>
      <c r="G6" s="15" t="str">
        <f t="shared" ref="G6:L6" si="0">IF(G21="","NA",G21)</f>
        <v>Generic</v>
      </c>
      <c r="H6" s="15" t="str">
        <f t="shared" si="0"/>
        <v>Karamayi</v>
      </c>
      <c r="I6" s="15" t="str">
        <f t="shared" si="0"/>
        <v>Shajiashi</v>
      </c>
      <c r="J6" s="15" t="str">
        <f t="shared" si="0"/>
        <v>NA</v>
      </c>
      <c r="K6" s="15" t="str">
        <f t="shared" si="0"/>
        <v>NA</v>
      </c>
      <c r="L6" s="15" t="str">
        <f t="shared" si="0"/>
        <v>NA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</row>
    <row r="7" customHeight="1" spans="1:6">
      <c r="A7" t="s">
        <v>21</v>
      </c>
      <c r="B7" s="9"/>
      <c r="C7" s="9"/>
      <c r="D7" s="9"/>
      <c r="E7" s="9"/>
      <c r="F7" s="9"/>
    </row>
    <row r="8" customHeight="1" spans="1:6">
      <c r="A8" s="10" t="s">
        <v>22</v>
      </c>
      <c r="B8" s="9"/>
      <c r="C8" s="9"/>
      <c r="D8" s="9"/>
      <c r="E8" s="9"/>
      <c r="F8" s="9"/>
    </row>
    <row r="9" ht="40" customHeight="1" spans="1:356">
      <c r="A9" s="9"/>
      <c r="B9" t="s">
        <v>23</v>
      </c>
      <c r="C9" s="9"/>
      <c r="D9" s="9"/>
      <c r="F9" t="s">
        <v>24</v>
      </c>
      <c r="G9" s="16">
        <v>1</v>
      </c>
      <c r="H9" s="16"/>
      <c r="I9" s="31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customHeight="1" spans="1:356">
      <c r="A10" s="9"/>
      <c r="B10" t="s">
        <v>25</v>
      </c>
      <c r="C10" s="9"/>
      <c r="D10" s="9"/>
      <c r="F10" t="s">
        <v>24</v>
      </c>
      <c r="G10" s="16">
        <v>1</v>
      </c>
      <c r="H10" s="16"/>
      <c r="I10" s="31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customHeight="1" spans="1:356">
      <c r="A11" s="9"/>
      <c r="B11" t="s">
        <v>26</v>
      </c>
      <c r="C11" s="9"/>
      <c r="D11" s="9"/>
      <c r="F11" t="s">
        <v>24</v>
      </c>
      <c r="G11" s="16">
        <v>1</v>
      </c>
      <c r="H11" s="16"/>
      <c r="I11" s="3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customHeight="1" spans="1:356">
      <c r="A12" s="9"/>
      <c r="B12" t="s">
        <v>27</v>
      </c>
      <c r="C12" s="9"/>
      <c r="D12" s="9"/>
      <c r="F12" t="s">
        <v>24</v>
      </c>
      <c r="G12" s="16">
        <v>0</v>
      </c>
      <c r="H12" s="16"/>
      <c r="I12" s="31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customHeight="1" spans="1:356">
      <c r="A13" s="9"/>
      <c r="B13" t="s">
        <v>28</v>
      </c>
      <c r="C13" s="9"/>
      <c r="D13" s="9"/>
      <c r="F13" t="s">
        <v>24</v>
      </c>
      <c r="G13" s="16">
        <v>0</v>
      </c>
      <c r="H13" s="16"/>
      <c r="I13" s="31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customHeight="1" spans="1:356">
      <c r="A14" s="9"/>
      <c r="B14" t="s">
        <v>29</v>
      </c>
      <c r="C14" s="9"/>
      <c r="D14" s="9"/>
      <c r="F14" t="s">
        <v>24</v>
      </c>
      <c r="G14" s="16">
        <v>0</v>
      </c>
      <c r="H14" s="16"/>
      <c r="I14" s="31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customHeight="1" spans="1:356">
      <c r="A15" s="9"/>
      <c r="B15" t="s">
        <v>30</v>
      </c>
      <c r="C15" s="9"/>
      <c r="D15" s="9"/>
      <c r="F15" t="s">
        <v>24</v>
      </c>
      <c r="G15" s="16">
        <v>0</v>
      </c>
      <c r="H15" s="17">
        <v>1</v>
      </c>
      <c r="I15" s="17">
        <v>1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customHeight="1" spans="1:356">
      <c r="A16" s="9"/>
      <c r="B16" t="s">
        <v>31</v>
      </c>
      <c r="C16" s="9"/>
      <c r="D16" s="9"/>
      <c r="F16" t="s">
        <v>24</v>
      </c>
      <c r="G16" s="16">
        <v>0</v>
      </c>
      <c r="H16" s="16"/>
      <c r="I16" s="31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customHeight="1" spans="1:356">
      <c r="A17" s="9"/>
      <c r="B17" t="s">
        <v>32</v>
      </c>
      <c r="C17" s="9"/>
      <c r="D17" s="9"/>
      <c r="F17" t="s">
        <v>24</v>
      </c>
      <c r="G17" s="16">
        <v>0</v>
      </c>
      <c r="H17" s="16"/>
      <c r="I17" s="31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customHeight="1" spans="1:356">
      <c r="A18" s="9"/>
      <c r="B18" s="9"/>
      <c r="C18" s="9"/>
      <c r="D18" s="9"/>
      <c r="F18" s="9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customHeight="1" spans="1:356">
      <c r="A19" t="s">
        <v>33</v>
      </c>
      <c r="B19" s="9"/>
      <c r="C19" s="9"/>
      <c r="D19" s="9"/>
      <c r="F19" s="9"/>
      <c r="G19" s="18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customHeight="1" spans="1:356">
      <c r="A20" s="9"/>
      <c r="B20" t="s">
        <v>34</v>
      </c>
      <c r="C20" s="9"/>
      <c r="D20" s="9"/>
      <c r="F20" t="s">
        <v>24</v>
      </c>
      <c r="G20" s="19" t="s">
        <v>35</v>
      </c>
      <c r="H20" s="17" t="s">
        <v>36</v>
      </c>
      <c r="I20" s="17" t="s">
        <v>36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customHeight="1" spans="1:356">
      <c r="A21" s="9"/>
      <c r="B21" t="s">
        <v>37</v>
      </c>
      <c r="C21" s="9"/>
      <c r="D21" s="9"/>
      <c r="F21" t="s">
        <v>24</v>
      </c>
      <c r="G21" s="19" t="s">
        <v>35</v>
      </c>
      <c r="H21" s="17" t="s">
        <v>38</v>
      </c>
      <c r="I21" s="17" t="s">
        <v>39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customHeight="1" spans="1:356">
      <c r="A22" s="9"/>
      <c r="B22" t="s">
        <v>40</v>
      </c>
      <c r="C22" s="9"/>
      <c r="D22" s="9"/>
      <c r="F22" t="s">
        <v>41</v>
      </c>
      <c r="G22" s="19">
        <v>38</v>
      </c>
      <c r="H22" s="16"/>
      <c r="I22" s="31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customHeight="1" spans="1:356">
      <c r="A23" s="9"/>
      <c r="B23" t="s">
        <v>42</v>
      </c>
      <c r="C23" s="9"/>
      <c r="D23" s="9"/>
      <c r="F23" t="s">
        <v>43</v>
      </c>
      <c r="G23" s="19">
        <v>7240</v>
      </c>
      <c r="H23" s="16"/>
      <c r="I23" s="31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customHeight="1" spans="1:356">
      <c r="A24" s="9"/>
      <c r="B24" t="s">
        <v>44</v>
      </c>
      <c r="C24" s="9"/>
      <c r="D24" s="9"/>
      <c r="F24" t="s">
        <v>45</v>
      </c>
      <c r="G24" s="19">
        <v>2098</v>
      </c>
      <c r="H24" s="16"/>
      <c r="I24" s="31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customHeight="1" spans="1:356">
      <c r="A25" s="9"/>
      <c r="B25" t="s">
        <v>46</v>
      </c>
      <c r="C25" s="9"/>
      <c r="D25" s="9"/>
      <c r="F25" t="s">
        <v>47</v>
      </c>
      <c r="G25" s="19">
        <v>24</v>
      </c>
      <c r="H25" s="16"/>
      <c r="I25" s="31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customHeight="1" spans="1:356">
      <c r="A26" s="9"/>
      <c r="B26" t="s">
        <v>48</v>
      </c>
      <c r="C26"/>
      <c r="D26" s="9"/>
      <c r="F26" t="s">
        <v>47</v>
      </c>
      <c r="G26" s="19">
        <v>20</v>
      </c>
      <c r="H26" s="16"/>
      <c r="I26" s="31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customHeight="1" spans="1:356">
      <c r="A27"/>
      <c r="B27" t="s">
        <v>49</v>
      </c>
      <c r="C27"/>
      <c r="D27"/>
      <c r="E27"/>
      <c r="F27" t="s">
        <v>50</v>
      </c>
      <c r="G27" s="19">
        <v>2.78</v>
      </c>
      <c r="H27" s="16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customHeight="1" spans="1:507">
      <c r="A28" s="11"/>
      <c r="B28" t="s">
        <v>51</v>
      </c>
      <c r="C28"/>
      <c r="D28" s="11"/>
      <c r="E28" s="11"/>
      <c r="F28" t="s">
        <v>50</v>
      </c>
      <c r="G28" s="19">
        <v>2.78</v>
      </c>
      <c r="H28" s="16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  <c r="MN28" s="11"/>
      <c r="MO28" s="11"/>
      <c r="MP28" s="11"/>
      <c r="MQ28" s="11"/>
      <c r="MR28" s="11"/>
      <c r="MS28" s="11"/>
      <c r="MT28" s="11"/>
      <c r="MU28" s="11"/>
      <c r="MV28" s="11"/>
      <c r="MW28" s="11"/>
      <c r="MX28" s="11"/>
      <c r="MY28" s="11"/>
      <c r="MZ28" s="11"/>
      <c r="NA28" s="11"/>
      <c r="NB28" s="11"/>
      <c r="NC28" s="11"/>
      <c r="ND28" s="11"/>
      <c r="NE28" s="11"/>
      <c r="NF28" s="11"/>
      <c r="NG28" s="11"/>
      <c r="NH28" s="11"/>
      <c r="NI28" s="11"/>
      <c r="NJ28" s="11"/>
      <c r="NK28" s="11"/>
      <c r="NL28" s="11"/>
      <c r="NM28" s="11"/>
      <c r="NN28" s="11"/>
      <c r="NO28" s="11"/>
      <c r="NP28" s="11"/>
      <c r="NQ28" s="11"/>
      <c r="NR28" s="11"/>
      <c r="NS28" s="11"/>
      <c r="NT28" s="11"/>
      <c r="NU28" s="11"/>
      <c r="NV28" s="11"/>
      <c r="NW28" s="11"/>
      <c r="NX28" s="11"/>
      <c r="NY28" s="11"/>
      <c r="NZ28" s="11"/>
      <c r="OA28" s="11"/>
      <c r="OB28" s="11"/>
      <c r="OC28" s="11"/>
      <c r="OD28" s="11"/>
      <c r="OE28" s="11"/>
      <c r="OF28" s="11"/>
      <c r="OG28" s="11"/>
      <c r="OH28" s="11"/>
      <c r="OI28" s="11"/>
      <c r="OJ28" s="11"/>
      <c r="OK28" s="11"/>
      <c r="OL28" s="11"/>
      <c r="OM28" s="11"/>
      <c r="ON28" s="11"/>
      <c r="OO28" s="11"/>
      <c r="OP28" s="11"/>
      <c r="OQ28" s="11"/>
      <c r="OR28" s="11"/>
      <c r="OS28" s="11"/>
      <c r="OT28" s="11"/>
      <c r="OU28" s="11"/>
      <c r="OV28" s="11"/>
      <c r="OW28" s="11"/>
      <c r="OX28" s="11"/>
      <c r="OY28" s="11"/>
      <c r="OZ28" s="11"/>
      <c r="PA28" s="11"/>
      <c r="PB28" s="11"/>
      <c r="PC28" s="11"/>
      <c r="PD28" s="11"/>
      <c r="PE28" s="11"/>
      <c r="PF28" s="11"/>
      <c r="PG28" s="11"/>
      <c r="PH28" s="11"/>
      <c r="PI28" s="11"/>
      <c r="PJ28" s="11"/>
      <c r="PK28" s="11"/>
      <c r="PL28" s="11"/>
      <c r="PM28" s="11"/>
      <c r="PN28" s="11"/>
      <c r="PO28" s="11"/>
      <c r="PP28" s="11"/>
      <c r="PQ28" s="11"/>
      <c r="PR28" s="11"/>
      <c r="PS28" s="11"/>
      <c r="PT28" s="11"/>
      <c r="PU28" s="11"/>
      <c r="PV28" s="11"/>
      <c r="PW28" s="11"/>
      <c r="PX28" s="11"/>
      <c r="PY28" s="11"/>
      <c r="PZ28" s="11"/>
      <c r="QA28" s="11"/>
      <c r="QB28" s="11"/>
      <c r="QC28" s="11"/>
      <c r="QD28" s="11"/>
      <c r="QE28" s="11"/>
      <c r="QF28" s="11"/>
      <c r="QG28" s="11"/>
      <c r="QH28" s="11"/>
      <c r="QI28" s="11"/>
      <c r="QJ28" s="11"/>
      <c r="QK28" s="11"/>
      <c r="QL28" s="11"/>
      <c r="QM28" s="11"/>
      <c r="QN28" s="11"/>
      <c r="QO28" s="11"/>
      <c r="QP28" s="11"/>
      <c r="QQ28" s="11"/>
      <c r="QR28" s="11"/>
      <c r="QS28" s="11"/>
      <c r="QT28" s="11"/>
      <c r="QU28" s="11"/>
      <c r="QV28" s="11"/>
      <c r="QW28" s="11"/>
      <c r="QX28" s="11"/>
      <c r="QY28" s="11"/>
      <c r="QZ28" s="11"/>
      <c r="RA28" s="11"/>
      <c r="RB28" s="11"/>
      <c r="RC28" s="11"/>
      <c r="RD28" s="11"/>
      <c r="RE28" s="11"/>
      <c r="RF28" s="11"/>
      <c r="RG28" s="11"/>
      <c r="RH28" s="11"/>
      <c r="RI28" s="11"/>
      <c r="RJ28" s="11"/>
      <c r="RK28" s="11"/>
      <c r="RL28" s="11"/>
      <c r="RM28" s="11"/>
      <c r="RN28" s="11"/>
      <c r="RO28" s="11"/>
      <c r="RP28" s="11"/>
      <c r="RQ28" s="11"/>
      <c r="RR28" s="11"/>
      <c r="RS28" s="11"/>
      <c r="RT28" s="11"/>
      <c r="RU28" s="11"/>
      <c r="RV28" s="11"/>
      <c r="RW28" s="11"/>
      <c r="RX28" s="11"/>
      <c r="RY28" s="11"/>
      <c r="RZ28" s="11"/>
      <c r="SA28" s="11"/>
      <c r="SB28" s="11"/>
      <c r="SC28" s="11"/>
      <c r="SD28" s="11"/>
      <c r="SE28" s="11"/>
      <c r="SF28" s="11"/>
      <c r="SG28" s="11"/>
      <c r="SH28" s="11"/>
      <c r="SI28" s="11"/>
      <c r="SJ28" s="11"/>
      <c r="SK28" s="11"/>
      <c r="SL28" s="11"/>
      <c r="SM28" s="11"/>
    </row>
    <row r="29" customHeight="1" spans="1:356">
      <c r="A29" s="9"/>
      <c r="B29" t="s">
        <v>52</v>
      </c>
      <c r="C29" s="9"/>
      <c r="D29" s="9"/>
      <c r="F29" t="s">
        <v>53</v>
      </c>
      <c r="G29" s="19"/>
      <c r="H29" s="16"/>
      <c r="I29" s="31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customHeight="1" spans="1:356">
      <c r="A30" s="9"/>
      <c r="B30" t="s">
        <v>54</v>
      </c>
      <c r="C30" s="9"/>
      <c r="D30" s="9"/>
      <c r="F30" t="s">
        <v>53</v>
      </c>
      <c r="G30" s="19">
        <v>1556.6</v>
      </c>
      <c r="H30" s="16"/>
      <c r="I30" s="31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customHeight="1" spans="1:356">
      <c r="A31" s="9"/>
      <c r="B31" t="s">
        <v>55</v>
      </c>
      <c r="C31" s="9"/>
      <c r="D31" s="9"/>
      <c r="F31" s="20" t="s">
        <v>56</v>
      </c>
      <c r="G31" s="19">
        <v>200</v>
      </c>
      <c r="H31" s="16"/>
      <c r="I31" s="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customHeight="1" spans="1:356">
      <c r="A32" s="9"/>
      <c r="B32" t="s">
        <v>57</v>
      </c>
      <c r="C32" s="9"/>
      <c r="D32" s="9"/>
      <c r="F32" t="s">
        <v>58</v>
      </c>
      <c r="G32" s="19">
        <v>0</v>
      </c>
      <c r="H32" s="16"/>
      <c r="I32" s="31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customHeight="1" spans="1:356">
      <c r="A33" t="s">
        <v>59</v>
      </c>
      <c r="B33" s="9"/>
      <c r="C33" s="9"/>
      <c r="D33" s="9"/>
      <c r="F33"/>
      <c r="G33" s="18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customHeight="1" spans="1:356">
      <c r="A34" s="9"/>
      <c r="B34" t="s">
        <v>60</v>
      </c>
      <c r="C34" s="9"/>
      <c r="D34" s="9"/>
      <c r="F34" t="s">
        <v>61</v>
      </c>
      <c r="G34" s="19">
        <v>32.8</v>
      </c>
      <c r="H34" s="16"/>
      <c r="I34" s="31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customHeight="1" spans="1:356">
      <c r="A35" s="9"/>
      <c r="B35" t="s">
        <v>62</v>
      </c>
      <c r="C35" s="9"/>
      <c r="D35" s="9"/>
      <c r="F35"/>
      <c r="G35" s="21"/>
      <c r="H35"/>
      <c r="I35" s="31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customHeight="1" spans="1:356">
      <c r="A36" s="9"/>
      <c r="B36" s="9"/>
      <c r="C36" t="s">
        <v>63</v>
      </c>
      <c r="F36" t="s">
        <v>64</v>
      </c>
      <c r="G36" s="19">
        <f>IF(Inputs!$AF$2="Global ",'[1]Regionalized defaults'!$C$9,IF(Inputs!$AF$2="CA-LCFS",'[1]Regionalized defaults'!$D$9))</f>
        <v>2.86</v>
      </c>
      <c r="H36"/>
      <c r="I36" s="31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customHeight="1" spans="1:356">
      <c r="A37" s="9"/>
      <c r="B37" s="9"/>
      <c r="C37" t="s">
        <v>65</v>
      </c>
      <c r="F37" t="s">
        <v>64</v>
      </c>
      <c r="G37" s="19">
        <f>IF(Inputs!$AF$2="Global ",'[1]Regionalized defaults'!$C$10,IF(Inputs!$AF$2="CA-LCFS",'[1]Regionalized defaults'!$D$10))</f>
        <v>0.33</v>
      </c>
      <c r="H37"/>
      <c r="I37" s="31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customHeight="1" spans="1:356">
      <c r="A38" s="9"/>
      <c r="B38" s="9"/>
      <c r="C38" t="s">
        <v>66</v>
      </c>
      <c r="F38" t="s">
        <v>64</v>
      </c>
      <c r="G38" s="19">
        <f>IF(Inputs!$AF$2="Global ",'[1]Regionalized defaults'!$C$11,IF(Inputs!$AF$2="CA-LCFS",'[1]Regionalized defaults'!$D$11))</f>
        <v>89.18</v>
      </c>
      <c r="H38"/>
      <c r="I38" s="31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customHeight="1" spans="1:356">
      <c r="A39" s="9"/>
      <c r="B39" s="9"/>
      <c r="C39" t="s">
        <v>67</v>
      </c>
      <c r="F39" t="s">
        <v>64</v>
      </c>
      <c r="G39" s="19">
        <f>IF(Inputs!$AF$2="Global ",'[1]Regionalized defaults'!$C$12,IF(Inputs!$AF$2="CA-LCFS",'[1]Regionalized defaults'!$D$12))</f>
        <v>5.3</v>
      </c>
      <c r="H39"/>
      <c r="I39" s="31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customHeight="1" spans="1:356">
      <c r="A40" s="9"/>
      <c r="B40" s="9"/>
      <c r="C40" t="s">
        <v>68</v>
      </c>
      <c r="F40" t="s">
        <v>64</v>
      </c>
      <c r="G40" s="19">
        <f>IF(Inputs!$AF$2="Global ",'[1]Regionalized defaults'!$C$13,IF(Inputs!$AF$2="CA-LCFS",'[1]Regionalized defaults'!$D$13))</f>
        <v>1.62</v>
      </c>
      <c r="H40"/>
      <c r="I40" s="31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customHeight="1" spans="1:356">
      <c r="A41" s="9"/>
      <c r="B41" s="9"/>
      <c r="C41" t="s">
        <v>69</v>
      </c>
      <c r="F41" t="s">
        <v>64</v>
      </c>
      <c r="G41" s="19">
        <f>IF(Inputs!$AF$2="Global ",'[1]Regionalized defaults'!$C$14,IF(Inputs!$AF$2="CA-LCFS",'[1]Regionalized defaults'!$D$14))</f>
        <v>0.71</v>
      </c>
      <c r="H41"/>
      <c r="I41" s="3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customHeight="1" spans="1:356">
      <c r="A42" s="9"/>
      <c r="B42" s="9"/>
      <c r="C42" t="s">
        <v>70</v>
      </c>
      <c r="F42" t="s">
        <v>64</v>
      </c>
      <c r="G42" s="19">
        <f>IF(Inputs!$AF$2="Global ",'[1]Regionalized defaults'!$C$15,IF(Inputs!$AF$2="CA-LCFS",'[1]Regionalized defaults'!$D$15))</f>
        <v>0</v>
      </c>
      <c r="H42"/>
      <c r="I42" s="31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customHeight="1" spans="1:356">
      <c r="A43" s="9"/>
      <c r="B43" s="9"/>
      <c r="C43" s="9"/>
      <c r="D43" s="9"/>
      <c r="E43" s="9"/>
      <c r="F43"/>
      <c r="G43" s="22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customHeight="1" spans="1:356">
      <c r="A44" t="s">
        <v>71</v>
      </c>
      <c r="B44" s="9"/>
      <c r="C44" s="9"/>
      <c r="D44" s="9"/>
      <c r="E44" s="9"/>
      <c r="F44"/>
      <c r="G44" s="23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customHeight="1" spans="1:356">
      <c r="A45" s="10" t="s">
        <v>72</v>
      </c>
      <c r="B45" s="9"/>
      <c r="C45" s="9"/>
      <c r="D45" s="9"/>
      <c r="E45" s="9"/>
      <c r="F45"/>
      <c r="G45" s="24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customHeight="1" spans="1:356">
      <c r="A46" s="9"/>
      <c r="B46" t="s">
        <v>73</v>
      </c>
      <c r="C46" s="9"/>
      <c r="D46" s="9"/>
      <c r="F46" t="s">
        <v>74</v>
      </c>
      <c r="G46" s="19">
        <v>2429.3</v>
      </c>
      <c r="H46"/>
      <c r="I46" s="31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customHeight="1" spans="1:356">
      <c r="A47" s="9"/>
      <c r="B47" t="s">
        <v>75</v>
      </c>
      <c r="C47" s="9"/>
      <c r="D47" s="9"/>
      <c r="E47" s="25"/>
      <c r="F47" t="s">
        <v>76</v>
      </c>
      <c r="G47" s="19">
        <v>6</v>
      </c>
      <c r="H47" s="26"/>
      <c r="I47" s="31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34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customHeight="1" spans="1:356">
      <c r="A48" s="9"/>
      <c r="B48" t="s">
        <v>77</v>
      </c>
      <c r="C48" s="9"/>
      <c r="D48" s="9"/>
      <c r="E48" s="25"/>
      <c r="F48" t="s">
        <v>76</v>
      </c>
      <c r="G48" s="19">
        <v>7</v>
      </c>
      <c r="H48" s="26"/>
      <c r="I48" s="31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customHeight="1" spans="1:356">
      <c r="A49" s="9"/>
      <c r="B49" t="s">
        <v>78</v>
      </c>
      <c r="C49" s="9"/>
      <c r="D49" s="9"/>
      <c r="F49" t="s">
        <v>79</v>
      </c>
      <c r="G49" s="27">
        <v>364</v>
      </c>
      <c r="H49"/>
      <c r="I49" s="31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customHeight="1" spans="1:356">
      <c r="A50" s="9"/>
      <c r="B50" t="s">
        <v>80</v>
      </c>
      <c r="C50" s="9"/>
      <c r="D50" s="9"/>
      <c r="F50" t="s">
        <v>74</v>
      </c>
      <c r="G50" s="27">
        <v>3644</v>
      </c>
      <c r="H50"/>
      <c r="I50" s="31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customHeight="1" spans="1:356">
      <c r="A51" s="9"/>
      <c r="B51" t="s">
        <v>81</v>
      </c>
      <c r="D51" s="9"/>
      <c r="F51" t="s">
        <v>24</v>
      </c>
      <c r="G51" s="28">
        <v>1</v>
      </c>
      <c r="H51"/>
      <c r="I51" s="3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customHeight="1" spans="1:356">
      <c r="A52" s="9"/>
      <c r="B52" s="9"/>
      <c r="C52" t="s">
        <v>82</v>
      </c>
      <c r="D52" s="9"/>
      <c r="E52" s="9"/>
      <c r="F52"/>
      <c r="G52" s="9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customHeight="1" spans="1:356">
      <c r="A53" s="9"/>
      <c r="B53" s="9"/>
      <c r="C53" t="s">
        <v>83</v>
      </c>
      <c r="D53" s="9"/>
      <c r="E53" s="9"/>
      <c r="F53"/>
      <c r="G53" s="9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customHeight="1" spans="1:356">
      <c r="A54" s="9"/>
      <c r="B54" s="9"/>
      <c r="C54" t="s">
        <v>84</v>
      </c>
      <c r="D54" s="9"/>
      <c r="E54" s="9"/>
      <c r="F54"/>
      <c r="G54" s="9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customHeight="1" spans="1:356">
      <c r="A55"/>
      <c r="B55"/>
      <c r="C55"/>
      <c r="D55"/>
      <c r="E55"/>
      <c r="F55"/>
      <c r="G55"/>
      <c r="H55"/>
      <c r="I55" s="31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customHeight="1" spans="1:35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customHeight="1" spans="1:356">
      <c r="A57" s="9"/>
      <c r="B57" t="s">
        <v>85</v>
      </c>
      <c r="C57" s="9"/>
      <c r="D57" s="9"/>
      <c r="E57" s="9"/>
      <c r="F57"/>
      <c r="G57" s="9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customHeight="1" spans="1:356">
      <c r="A58" s="9"/>
      <c r="B58" s="9"/>
      <c r="C58" t="s">
        <v>86</v>
      </c>
      <c r="D58" s="9"/>
      <c r="F58" t="s">
        <v>87</v>
      </c>
      <c r="G58" s="28">
        <v>59</v>
      </c>
      <c r="H58"/>
      <c r="I58" s="31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customHeight="1" spans="1:356">
      <c r="A59" s="9"/>
      <c r="B59" s="9"/>
      <c r="C59" t="s">
        <v>88</v>
      </c>
      <c r="D59" s="9"/>
      <c r="F59" t="s">
        <v>24</v>
      </c>
      <c r="G59" s="19">
        <v>1</v>
      </c>
      <c r="H59"/>
      <c r="I59" s="31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customHeight="1" spans="1:356">
      <c r="A60" s="9"/>
      <c r="B60" s="9"/>
      <c r="C60" s="9"/>
      <c r="D60" t="s">
        <v>89</v>
      </c>
      <c r="F60"/>
      <c r="G60" s="9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customHeight="1" spans="1:356">
      <c r="A61" s="9"/>
      <c r="B61" s="9"/>
      <c r="C61" s="9"/>
      <c r="D61" t="s">
        <v>90</v>
      </c>
      <c r="F61"/>
      <c r="G61" s="9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customHeight="1" spans="1:356">
      <c r="A62" s="9"/>
      <c r="B62" s="9"/>
      <c r="C62" t="s">
        <v>91</v>
      </c>
      <c r="D62" s="9"/>
      <c r="F62" t="s">
        <v>87</v>
      </c>
      <c r="G62" s="19">
        <v>0</v>
      </c>
      <c r="H62"/>
      <c r="I62" s="31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customHeight="1" spans="1:356">
      <c r="A63" s="9"/>
      <c r="B63" t="s">
        <v>92</v>
      </c>
      <c r="C63" s="9"/>
      <c r="D63" s="9"/>
      <c r="E63" s="25"/>
      <c r="F63" t="s">
        <v>93</v>
      </c>
      <c r="G63" s="19">
        <v>3</v>
      </c>
      <c r="H63"/>
      <c r="I63" s="31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customHeight="1" spans="1:356">
      <c r="A64" s="9"/>
      <c r="B64" t="s">
        <v>94</v>
      </c>
      <c r="C64" s="9"/>
      <c r="D64" s="9"/>
      <c r="E64" s="25"/>
      <c r="F64" t="s">
        <v>47</v>
      </c>
      <c r="G64" s="19">
        <v>0</v>
      </c>
      <c r="H64"/>
      <c r="I64" s="31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customHeight="1" spans="1:356">
      <c r="A65" s="9"/>
      <c r="B65" t="s">
        <v>95</v>
      </c>
      <c r="C65" s="9"/>
      <c r="D65" s="9"/>
      <c r="E65" s="25"/>
      <c r="F65" t="s">
        <v>47</v>
      </c>
      <c r="G65" s="19">
        <v>0.5</v>
      </c>
      <c r="H65"/>
      <c r="I65" s="31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customHeight="1" spans="1:356">
      <c r="A66" s="9"/>
      <c r="B66" t="s">
        <v>96</v>
      </c>
      <c r="C66" s="9"/>
      <c r="D66" s="9"/>
      <c r="E66" s="25"/>
      <c r="F66" t="s">
        <v>47</v>
      </c>
      <c r="G66" s="19">
        <v>1</v>
      </c>
      <c r="H66"/>
      <c r="I66" s="31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customHeight="1" spans="1:356">
      <c r="A67" s="9"/>
      <c r="B67" t="s">
        <v>97</v>
      </c>
      <c r="C67" s="9"/>
      <c r="D67" s="9"/>
      <c r="E67" s="25"/>
      <c r="F67" t="s">
        <v>47</v>
      </c>
      <c r="G67" s="19">
        <v>0</v>
      </c>
      <c r="H67"/>
      <c r="I67" s="31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customHeight="1" spans="1:356">
      <c r="A68" s="9"/>
      <c r="B68" t="s">
        <v>98</v>
      </c>
      <c r="C68" s="9"/>
      <c r="D68" s="9"/>
      <c r="F68" t="s">
        <v>47</v>
      </c>
      <c r="G68" s="19">
        <v>0</v>
      </c>
      <c r="H68"/>
      <c r="I68" s="31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customHeight="1" spans="1:356">
      <c r="A69" t="s">
        <v>99</v>
      </c>
      <c r="B69" s="9"/>
      <c r="C69" s="9"/>
      <c r="D69" s="9"/>
      <c r="F69"/>
      <c r="G69" s="18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customHeight="1" spans="1:356">
      <c r="A70" s="9"/>
      <c r="B70" t="s">
        <v>100</v>
      </c>
      <c r="C70" s="9"/>
      <c r="D70" s="9"/>
      <c r="F70" t="s">
        <v>24</v>
      </c>
      <c r="G70" s="19">
        <v>0</v>
      </c>
      <c r="H70"/>
      <c r="I70" s="31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customHeight="1" spans="1:356">
      <c r="A71" s="9"/>
      <c r="B71" t="s">
        <v>101</v>
      </c>
      <c r="C71" s="9"/>
      <c r="F71" t="s">
        <v>24</v>
      </c>
      <c r="G71" s="19">
        <v>1</v>
      </c>
      <c r="H71"/>
      <c r="I71" s="3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customHeight="1" spans="1:356">
      <c r="A72" s="9"/>
      <c r="B72" t="s">
        <v>102</v>
      </c>
      <c r="C72" s="9"/>
      <c r="E72" s="9"/>
      <c r="F72"/>
      <c r="G72" s="19">
        <v>0</v>
      </c>
      <c r="H72"/>
      <c r="I72" s="31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customHeight="1" spans="1:356">
      <c r="A73" s="9"/>
      <c r="B73" s="9"/>
      <c r="C73" t="s">
        <v>103</v>
      </c>
      <c r="E73" s="9"/>
      <c r="F73"/>
      <c r="G73" s="9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customHeight="1" spans="1:356">
      <c r="A74" s="9"/>
      <c r="B74" s="9"/>
      <c r="C74" t="s">
        <v>104</v>
      </c>
      <c r="E74" s="9"/>
      <c r="F74"/>
      <c r="G74" s="9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customHeight="1" spans="1:356">
      <c r="A75" s="9"/>
      <c r="B75" s="9"/>
      <c r="C75" t="s">
        <v>105</v>
      </c>
      <c r="E75" s="9"/>
      <c r="F75"/>
      <c r="G75" s="9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customHeight="1" spans="1:356">
      <c r="A76" s="9"/>
      <c r="B76" s="9"/>
      <c r="C76" t="s">
        <v>106</v>
      </c>
      <c r="E76" s="9"/>
      <c r="F76"/>
      <c r="G76" s="9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customHeight="1" spans="1:356">
      <c r="A77" s="9"/>
      <c r="B77" t="s">
        <v>107</v>
      </c>
      <c r="C77" s="9"/>
      <c r="D77" s="9"/>
      <c r="F77" t="s">
        <v>74</v>
      </c>
      <c r="G77" s="27">
        <v>143</v>
      </c>
      <c r="H77"/>
      <c r="I77" s="42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customHeight="1" spans="1:356">
      <c r="A78" s="9"/>
      <c r="B78" s="35" t="s">
        <v>108</v>
      </c>
      <c r="C78" s="9"/>
      <c r="D78" s="9"/>
      <c r="E78" s="25"/>
      <c r="F78" s="35" t="s">
        <v>109</v>
      </c>
      <c r="G78" s="37">
        <v>0.002</v>
      </c>
      <c r="H78"/>
      <c r="I78" s="31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customHeight="1" spans="1:356">
      <c r="A79" s="9"/>
      <c r="B79" s="35" t="s">
        <v>110</v>
      </c>
      <c r="C79" s="9"/>
      <c r="D79" s="9"/>
      <c r="E79" s="38"/>
      <c r="F79" s="35" t="s">
        <v>47</v>
      </c>
      <c r="G79" s="19">
        <v>0</v>
      </c>
      <c r="H79"/>
      <c r="I79" s="31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customHeight="1" spans="1:356">
      <c r="A80" s="9" t="s">
        <v>111</v>
      </c>
      <c r="B80" s="9"/>
      <c r="C80" s="9"/>
      <c r="D80" s="9"/>
      <c r="F80" s="35"/>
      <c r="G80" s="39"/>
      <c r="H80"/>
      <c r="I80" s="31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customHeight="1" spans="2:356">
      <c r="B81" s="36" t="s">
        <v>112</v>
      </c>
      <c r="F81" s="1" t="s">
        <v>53</v>
      </c>
      <c r="G81" s="1">
        <v>500</v>
      </c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1"/>
      <c r="CM81" s="41"/>
      <c r="CN81" s="41"/>
      <c r="CO81" s="41"/>
      <c r="CP81" s="40"/>
      <c r="CQ81" s="40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  <c r="IN81" s="41"/>
      <c r="IO81" s="41"/>
      <c r="IP81" s="41"/>
      <c r="IQ81" s="41"/>
      <c r="IR81" s="41"/>
      <c r="IS81" s="41"/>
      <c r="IT81" s="41"/>
      <c r="IU81" s="41"/>
      <c r="IV81" s="41"/>
      <c r="IW81" s="41"/>
      <c r="IX81" s="41"/>
      <c r="IY81" s="41"/>
      <c r="IZ81" s="41"/>
      <c r="JA81" s="41"/>
      <c r="JB81" s="41"/>
      <c r="JC81" s="41"/>
      <c r="JD81" s="41"/>
      <c r="JE81" s="41"/>
      <c r="JF81" s="41"/>
      <c r="JG81" s="41"/>
      <c r="JH81" s="41"/>
      <c r="JI81" s="41"/>
      <c r="JJ81" s="41"/>
      <c r="JK81" s="41"/>
      <c r="JL81" s="41"/>
      <c r="JM81" s="41"/>
      <c r="JN81" s="41"/>
      <c r="JO81" s="41"/>
      <c r="JP81" s="41"/>
      <c r="JQ81" s="41"/>
      <c r="JR81" s="41"/>
      <c r="JS81" s="41"/>
      <c r="JT81" s="41"/>
      <c r="JU81" s="41"/>
      <c r="JV81" s="41"/>
      <c r="JW81" s="41"/>
      <c r="JX81" s="41"/>
      <c r="JY81" s="41"/>
      <c r="JZ81" s="41"/>
      <c r="KA81" s="41"/>
      <c r="KB81" s="41"/>
      <c r="KC81" s="41"/>
      <c r="KD81" s="41"/>
      <c r="KE81" s="41"/>
      <c r="KF81" s="41"/>
      <c r="KG81" s="41"/>
      <c r="KH81" s="41"/>
      <c r="KI81" s="41"/>
      <c r="KJ81" s="41"/>
      <c r="KK81" s="41"/>
      <c r="KL81" s="41"/>
      <c r="KM81" s="41"/>
      <c r="KN81" s="41"/>
      <c r="KO81" s="41"/>
      <c r="KP81" s="41"/>
      <c r="KQ81" s="41"/>
      <c r="KR81" s="41"/>
      <c r="KS81" s="41"/>
      <c r="KT81" s="41"/>
      <c r="KU81" s="41"/>
      <c r="KV81" s="41"/>
      <c r="KW81" s="41"/>
      <c r="KX81" s="41"/>
      <c r="KY81" s="41"/>
      <c r="KZ81" s="41"/>
      <c r="LA81" s="41"/>
      <c r="LB81" s="41"/>
      <c r="LC81" s="41"/>
      <c r="LD81" s="41"/>
      <c r="LE81" s="41"/>
      <c r="LF81" s="41"/>
      <c r="LG81" s="41"/>
      <c r="LH81" s="41"/>
      <c r="LI81" s="41"/>
      <c r="LJ81" s="41"/>
      <c r="LK81" s="41"/>
      <c r="LL81" s="41"/>
      <c r="LM81" s="41"/>
      <c r="LN81" s="41"/>
      <c r="LO81" s="41"/>
      <c r="LP81" s="41"/>
      <c r="LQ81" s="41"/>
      <c r="LR81" s="41"/>
      <c r="LS81" s="41"/>
      <c r="LT81" s="41"/>
      <c r="LU81" s="41"/>
      <c r="LV81" s="41"/>
      <c r="LW81" s="41"/>
      <c r="LX81" s="41"/>
      <c r="LY81" s="41"/>
      <c r="LZ81" s="41"/>
      <c r="MA81" s="41"/>
      <c r="MB81" s="41"/>
      <c r="MC81" s="41"/>
      <c r="MD81" s="41"/>
      <c r="ME81" s="41"/>
      <c r="MF81" s="41"/>
      <c r="MG81" s="41"/>
      <c r="MH81" s="41"/>
      <c r="MI81" s="41"/>
      <c r="MJ81" s="41"/>
      <c r="MK81" s="41"/>
      <c r="ML81" s="41"/>
      <c r="MM81" s="41"/>
      <c r="MN81" s="41"/>
      <c r="MO81" s="41"/>
      <c r="MP81" s="41"/>
      <c r="MQ81" s="41"/>
      <c r="MR81" s="41"/>
    </row>
    <row r="82" customHeight="1" spans="2:356">
      <c r="B82" s="36" t="s">
        <v>113</v>
      </c>
      <c r="F82" s="1" t="s">
        <v>114</v>
      </c>
      <c r="G82" s="1">
        <v>100</v>
      </c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0"/>
      <c r="CQ82" s="40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  <c r="IN82" s="41"/>
      <c r="IO82" s="41"/>
      <c r="IP82" s="41"/>
      <c r="IQ82" s="41"/>
      <c r="IR82" s="41"/>
      <c r="IS82" s="41"/>
      <c r="IT82" s="41"/>
      <c r="IU82" s="41"/>
      <c r="IV82" s="41"/>
      <c r="IW82" s="41"/>
      <c r="IX82" s="41"/>
      <c r="IY82" s="41"/>
      <c r="IZ82" s="41"/>
      <c r="JA82" s="41"/>
      <c r="JB82" s="41"/>
      <c r="JC82" s="41"/>
      <c r="JD82" s="41"/>
      <c r="JE82" s="41"/>
      <c r="JF82" s="41"/>
      <c r="JG82" s="41"/>
      <c r="JH82" s="41"/>
      <c r="JI82" s="41"/>
      <c r="JJ82" s="41"/>
      <c r="JK82" s="41"/>
      <c r="JL82" s="41"/>
      <c r="JM82" s="41"/>
      <c r="JN82" s="41"/>
      <c r="JO82" s="41"/>
      <c r="JP82" s="41"/>
      <c r="JQ82" s="41"/>
      <c r="JR82" s="41"/>
      <c r="JS82" s="41"/>
      <c r="JT82" s="41"/>
      <c r="JU82" s="41"/>
      <c r="JV82" s="41"/>
      <c r="JW82" s="41"/>
      <c r="JX82" s="41"/>
      <c r="JY82" s="41"/>
      <c r="JZ82" s="41"/>
      <c r="KA82" s="41"/>
      <c r="KB82" s="41"/>
      <c r="KC82" s="41"/>
      <c r="KD82" s="41"/>
      <c r="KE82" s="41"/>
      <c r="KF82" s="41"/>
      <c r="KG82" s="41"/>
      <c r="KH82" s="41"/>
      <c r="KI82" s="41"/>
      <c r="KJ82" s="41"/>
      <c r="KK82" s="41"/>
      <c r="KL82" s="41"/>
      <c r="KM82" s="41"/>
      <c r="KN82" s="41"/>
      <c r="KO82" s="41"/>
      <c r="KP82" s="41"/>
      <c r="KQ82" s="41"/>
      <c r="KR82" s="41"/>
      <c r="KS82" s="41"/>
      <c r="KT82" s="41"/>
      <c r="KU82" s="41"/>
      <c r="KV82" s="41"/>
      <c r="KW82" s="41"/>
      <c r="KX82" s="41"/>
      <c r="KY82" s="41"/>
      <c r="KZ82" s="41"/>
      <c r="LA82" s="41"/>
      <c r="LB82" s="41"/>
      <c r="LC82" s="41"/>
      <c r="LD82" s="41"/>
      <c r="LE82" s="41"/>
      <c r="LF82" s="41"/>
      <c r="LG82" s="41"/>
      <c r="LH82" s="41"/>
      <c r="LI82" s="41"/>
      <c r="LJ82" s="41"/>
      <c r="LK82" s="41"/>
      <c r="LL82" s="41"/>
      <c r="LM82" s="41"/>
      <c r="LN82" s="41"/>
      <c r="LO82" s="41"/>
      <c r="LP82" s="41"/>
      <c r="LQ82" s="41"/>
      <c r="LR82" s="41"/>
      <c r="LS82" s="41"/>
      <c r="LT82" s="41"/>
      <c r="LU82" s="41"/>
      <c r="LV82" s="41"/>
      <c r="LW82" s="41"/>
      <c r="LX82" s="41"/>
      <c r="LY82" s="41"/>
      <c r="LZ82" s="41"/>
      <c r="MA82" s="41"/>
      <c r="MB82" s="41"/>
      <c r="MC82" s="41"/>
      <c r="MD82" s="41"/>
      <c r="ME82" s="41"/>
      <c r="MF82" s="41"/>
      <c r="MG82" s="41"/>
      <c r="MH82" s="41"/>
      <c r="MI82" s="41"/>
      <c r="MJ82" s="41"/>
      <c r="MK82" s="41"/>
      <c r="ML82" s="41"/>
      <c r="MM82" s="41"/>
      <c r="MN82" s="41"/>
      <c r="MO82" s="41"/>
      <c r="MP82" s="41"/>
      <c r="MQ82" s="41"/>
      <c r="MR82" s="41"/>
    </row>
    <row r="83" customHeight="1" spans="2:356">
      <c r="B83" s="36" t="s">
        <v>115</v>
      </c>
      <c r="F83" s="1" t="s">
        <v>43</v>
      </c>
      <c r="G83" s="1">
        <v>50</v>
      </c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0"/>
      <c r="CQ83" s="40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  <c r="IN83" s="41"/>
      <c r="IO83" s="41"/>
      <c r="IP83" s="41"/>
      <c r="IQ83" s="41"/>
      <c r="IR83" s="41"/>
      <c r="IS83" s="41"/>
      <c r="IT83" s="41"/>
      <c r="IU83" s="41"/>
      <c r="IV83" s="41"/>
      <c r="IW83" s="41"/>
      <c r="IX83" s="41"/>
      <c r="IY83" s="41"/>
      <c r="IZ83" s="41"/>
      <c r="JA83" s="41"/>
      <c r="JB83" s="41"/>
      <c r="JC83" s="41"/>
      <c r="JD83" s="41"/>
      <c r="JE83" s="41"/>
      <c r="JF83" s="41"/>
      <c r="JG83" s="41"/>
      <c r="JH83" s="41"/>
      <c r="JI83" s="41"/>
      <c r="JJ83" s="41"/>
      <c r="JK83" s="41"/>
      <c r="JL83" s="41"/>
      <c r="JM83" s="41"/>
      <c r="JN83" s="41"/>
      <c r="JO83" s="41"/>
      <c r="JP83" s="41"/>
      <c r="JQ83" s="41"/>
      <c r="JR83" s="41"/>
      <c r="JS83" s="41"/>
      <c r="JT83" s="41"/>
      <c r="JU83" s="41"/>
      <c r="JV83" s="41"/>
      <c r="JW83" s="41"/>
      <c r="JX83" s="41"/>
      <c r="JY83" s="41"/>
      <c r="JZ83" s="41"/>
      <c r="KA83" s="41"/>
      <c r="KB83" s="41"/>
      <c r="KC83" s="41"/>
      <c r="KD83" s="41"/>
      <c r="KE83" s="41"/>
      <c r="KF83" s="41"/>
      <c r="KG83" s="41"/>
      <c r="KH83" s="41"/>
      <c r="KI83" s="41"/>
      <c r="KJ83" s="41"/>
      <c r="KK83" s="41"/>
      <c r="KL83" s="41"/>
      <c r="KM83" s="41"/>
      <c r="KN83" s="41"/>
      <c r="KO83" s="41"/>
      <c r="KP83" s="41"/>
      <c r="KQ83" s="41"/>
      <c r="KR83" s="41"/>
      <c r="KS83" s="41"/>
      <c r="KT83" s="41"/>
      <c r="KU83" s="41"/>
      <c r="KV83" s="41"/>
      <c r="KW83" s="41"/>
      <c r="KX83" s="41"/>
      <c r="KY83" s="41"/>
      <c r="KZ83" s="41"/>
      <c r="LA83" s="41"/>
      <c r="LB83" s="41"/>
      <c r="LC83" s="41"/>
      <c r="LD83" s="41"/>
      <c r="LE83" s="41"/>
      <c r="LF83" s="41"/>
      <c r="LG83" s="41"/>
      <c r="LH83" s="41"/>
      <c r="LI83" s="41"/>
      <c r="LJ83" s="41"/>
      <c r="LK83" s="41"/>
      <c r="LL83" s="41"/>
      <c r="LM83" s="41"/>
      <c r="LN83" s="41"/>
      <c r="LO83" s="41"/>
      <c r="LP83" s="41"/>
      <c r="LQ83" s="41"/>
      <c r="LR83" s="41"/>
      <c r="LS83" s="41"/>
      <c r="LT83" s="41"/>
      <c r="LU83" s="41"/>
      <c r="LV83" s="41"/>
      <c r="LW83" s="41"/>
      <c r="LX83" s="41"/>
      <c r="LY83" s="41"/>
      <c r="LZ83" s="41"/>
      <c r="MA83" s="41"/>
      <c r="MB83" s="41"/>
      <c r="MC83" s="41"/>
      <c r="MD83" s="41"/>
      <c r="ME83" s="41"/>
      <c r="MF83" s="41"/>
      <c r="MG83" s="41"/>
      <c r="MH83" s="41"/>
      <c r="MI83" s="41"/>
      <c r="MJ83" s="41"/>
      <c r="MK83" s="41"/>
      <c r="ML83" s="41"/>
      <c r="MM83" s="41"/>
      <c r="MN83" s="41"/>
      <c r="MO83" s="41"/>
      <c r="MP83" s="41"/>
      <c r="MQ83" s="41"/>
      <c r="MR83" s="41"/>
    </row>
    <row r="84" customHeight="1" spans="2:356">
      <c r="B84" s="36" t="s">
        <v>116</v>
      </c>
      <c r="F84" s="1" t="s">
        <v>53</v>
      </c>
      <c r="G84" s="1">
        <v>500</v>
      </c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0"/>
      <c r="CQ84" s="40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0"/>
      <c r="EE84" s="40"/>
      <c r="EF84" s="40"/>
      <c r="EG84" s="40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  <c r="IN84" s="41"/>
      <c r="IO84" s="41"/>
      <c r="IP84" s="41"/>
      <c r="IQ84" s="41"/>
      <c r="IR84" s="41"/>
      <c r="IS84" s="41"/>
      <c r="IT84" s="41"/>
      <c r="IU84" s="41"/>
      <c r="IV84" s="41"/>
      <c r="IW84" s="41"/>
      <c r="IX84" s="41"/>
      <c r="IY84" s="41"/>
      <c r="IZ84" s="41"/>
      <c r="JA84" s="41"/>
      <c r="JB84" s="41"/>
      <c r="JC84" s="41"/>
      <c r="JD84" s="41"/>
      <c r="JE84" s="41"/>
      <c r="JF84" s="41"/>
      <c r="JG84" s="41"/>
      <c r="JH84" s="41"/>
      <c r="JI84" s="41"/>
      <c r="JJ84" s="41"/>
      <c r="JK84" s="41"/>
      <c r="JL84" s="41"/>
      <c r="JM84" s="41"/>
      <c r="JN84" s="41"/>
      <c r="JO84" s="41"/>
      <c r="JP84" s="41"/>
      <c r="JQ84" s="41"/>
      <c r="JR84" s="41"/>
      <c r="JS84" s="41"/>
      <c r="JT84" s="41"/>
      <c r="JU84" s="41"/>
      <c r="JV84" s="41"/>
      <c r="JW84" s="41"/>
      <c r="JX84" s="41"/>
      <c r="JY84" s="41"/>
      <c r="JZ84" s="41"/>
      <c r="KA84" s="41"/>
      <c r="KB84" s="41"/>
      <c r="KC84" s="41"/>
      <c r="KD84" s="41"/>
      <c r="KE84" s="41"/>
      <c r="KF84" s="41"/>
      <c r="KG84" s="41"/>
      <c r="KH84" s="41"/>
      <c r="KI84" s="41"/>
      <c r="KJ84" s="41"/>
      <c r="KK84" s="41"/>
      <c r="KL84" s="41"/>
      <c r="KM84" s="41"/>
      <c r="KN84" s="41"/>
      <c r="KO84" s="41"/>
      <c r="KP84" s="41"/>
      <c r="KQ84" s="41"/>
      <c r="KR84" s="41"/>
      <c r="KS84" s="41"/>
      <c r="KT84" s="41"/>
      <c r="KU84" s="41"/>
      <c r="KV84" s="41"/>
      <c r="KW84" s="41"/>
      <c r="KX84" s="41"/>
      <c r="KY84" s="41"/>
      <c r="KZ84" s="41"/>
      <c r="LA84" s="41"/>
      <c r="LB84" s="41"/>
      <c r="LC84" s="41"/>
      <c r="LD84" s="41"/>
      <c r="LE84" s="41"/>
      <c r="LF84" s="41"/>
      <c r="LG84" s="41"/>
      <c r="LH84" s="41"/>
      <c r="LI84" s="41"/>
      <c r="LJ84" s="41"/>
      <c r="LK84" s="41"/>
      <c r="LL84" s="41"/>
      <c r="LM84" s="41"/>
      <c r="LN84" s="41"/>
      <c r="LO84" s="41"/>
      <c r="LP84" s="41"/>
      <c r="LQ84" s="41"/>
      <c r="LR84" s="41"/>
      <c r="LS84" s="41"/>
      <c r="LT84" s="41"/>
      <c r="LU84" s="41"/>
      <c r="LV84" s="41"/>
      <c r="LW84" s="41"/>
      <c r="LX84" s="41"/>
      <c r="LY84" s="41"/>
      <c r="LZ84" s="41"/>
      <c r="MA84" s="41"/>
      <c r="MB84" s="41"/>
      <c r="MC84" s="41"/>
      <c r="MD84" s="41"/>
      <c r="ME84" s="41"/>
      <c r="MF84" s="41"/>
      <c r="MG84" s="41"/>
      <c r="MH84" s="41"/>
      <c r="MI84" s="41"/>
      <c r="MJ84" s="41"/>
      <c r="MK84" s="41"/>
      <c r="ML84" s="41"/>
      <c r="MM84" s="41"/>
      <c r="MN84" s="41"/>
      <c r="MO84" s="41"/>
      <c r="MP84" s="41"/>
      <c r="MQ84" s="41"/>
      <c r="MR84" s="41"/>
    </row>
    <row r="85" customHeight="1" spans="2:356">
      <c r="B85" s="36" t="s">
        <v>117</v>
      </c>
      <c r="F85" s="1" t="s">
        <v>53</v>
      </c>
      <c r="G85" s="1">
        <v>150</v>
      </c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0"/>
      <c r="CQ85" s="40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0"/>
      <c r="EE85" s="40"/>
      <c r="EF85" s="40"/>
      <c r="EG85" s="40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  <c r="IN85" s="41"/>
      <c r="IO85" s="41"/>
      <c r="IP85" s="41"/>
      <c r="IQ85" s="41"/>
      <c r="IR85" s="41"/>
      <c r="IS85" s="41"/>
      <c r="IT85" s="41"/>
      <c r="IU85" s="41"/>
      <c r="IV85" s="41"/>
      <c r="IW85" s="41"/>
      <c r="IX85" s="41"/>
      <c r="IY85" s="41"/>
      <c r="IZ85" s="41"/>
      <c r="JA85" s="41"/>
      <c r="JB85" s="41"/>
      <c r="JC85" s="41"/>
      <c r="JD85" s="41"/>
      <c r="JE85" s="41"/>
      <c r="JF85" s="41"/>
      <c r="JG85" s="41"/>
      <c r="JH85" s="41"/>
      <c r="JI85" s="41"/>
      <c r="JJ85" s="41"/>
      <c r="JK85" s="41"/>
      <c r="JL85" s="41"/>
      <c r="JM85" s="41"/>
      <c r="JN85" s="41"/>
      <c r="JO85" s="41"/>
      <c r="JP85" s="41"/>
      <c r="JQ85" s="41"/>
      <c r="JR85" s="41"/>
      <c r="JS85" s="41"/>
      <c r="JT85" s="41"/>
      <c r="JU85" s="41"/>
      <c r="JV85" s="41"/>
      <c r="JW85" s="41"/>
      <c r="JX85" s="41"/>
      <c r="JY85" s="41"/>
      <c r="JZ85" s="41"/>
      <c r="KA85" s="41"/>
      <c r="KB85" s="41"/>
      <c r="KC85" s="41"/>
      <c r="KD85" s="41"/>
      <c r="KE85" s="41"/>
      <c r="KF85" s="41"/>
      <c r="KG85" s="41"/>
      <c r="KH85" s="41"/>
      <c r="KI85" s="41"/>
      <c r="KJ85" s="41"/>
      <c r="KK85" s="41"/>
      <c r="KL85" s="41"/>
      <c r="KM85" s="41"/>
      <c r="KN85" s="41"/>
      <c r="KO85" s="41"/>
      <c r="KP85" s="41"/>
      <c r="KQ85" s="41"/>
      <c r="KR85" s="41"/>
      <c r="KS85" s="41"/>
      <c r="KT85" s="41"/>
      <c r="KU85" s="41"/>
      <c r="KV85" s="41"/>
      <c r="KW85" s="41"/>
      <c r="KX85" s="41"/>
      <c r="KY85" s="41"/>
      <c r="KZ85" s="41"/>
      <c r="LA85" s="41"/>
      <c r="LB85" s="41"/>
      <c r="LC85" s="41"/>
      <c r="LD85" s="41"/>
      <c r="LE85" s="41"/>
      <c r="LF85" s="41"/>
      <c r="LG85" s="41"/>
      <c r="LH85" s="41"/>
      <c r="LI85" s="41"/>
      <c r="LJ85" s="41"/>
      <c r="LK85" s="41"/>
      <c r="LL85" s="41"/>
      <c r="LM85" s="41"/>
      <c r="LN85" s="41"/>
      <c r="LO85" s="41"/>
      <c r="LP85" s="41"/>
      <c r="LQ85" s="41"/>
      <c r="LR85" s="41"/>
      <c r="LS85" s="41"/>
      <c r="LT85" s="41"/>
      <c r="LU85" s="41"/>
      <c r="LV85" s="41"/>
      <c r="LW85" s="41"/>
      <c r="LX85" s="41"/>
      <c r="LY85" s="41"/>
      <c r="LZ85" s="41"/>
      <c r="MA85" s="41"/>
      <c r="MB85" s="41"/>
      <c r="MC85" s="41"/>
      <c r="MD85" s="41"/>
      <c r="ME85" s="41"/>
      <c r="MF85" s="41"/>
      <c r="MG85" s="41"/>
      <c r="MH85" s="41"/>
      <c r="MI85" s="41"/>
      <c r="MJ85" s="41"/>
      <c r="MK85" s="41"/>
      <c r="ML85" s="41"/>
      <c r="MM85" s="41"/>
      <c r="MN85" s="41"/>
      <c r="MO85" s="41"/>
      <c r="MP85" s="41"/>
      <c r="MQ85" s="41"/>
      <c r="MR85" s="41"/>
    </row>
    <row r="86" customHeight="1" spans="7:356">
      <c r="G86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0"/>
      <c r="CQ86" s="40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0"/>
      <c r="EE86" s="40"/>
      <c r="EF86" s="40"/>
      <c r="EG86" s="40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  <c r="IN86" s="41"/>
      <c r="IO86" s="41"/>
      <c r="IP86" s="41"/>
      <c r="IQ86" s="41"/>
      <c r="IR86" s="41"/>
      <c r="IS86" s="41"/>
      <c r="IT86" s="41"/>
      <c r="IU86" s="41"/>
      <c r="IV86" s="41"/>
      <c r="IW86" s="41"/>
      <c r="IX86" s="41"/>
      <c r="IY86" s="41"/>
      <c r="IZ86" s="41"/>
      <c r="JA86" s="41"/>
      <c r="JB86" s="41"/>
      <c r="JC86" s="41"/>
      <c r="JD86" s="41"/>
      <c r="JE86" s="41"/>
      <c r="JF86" s="41"/>
      <c r="JG86" s="41"/>
      <c r="JH86" s="41"/>
      <c r="JI86" s="41"/>
      <c r="JJ86" s="41"/>
      <c r="JK86" s="41"/>
      <c r="JL86" s="41"/>
      <c r="JM86" s="41"/>
      <c r="JN86" s="41"/>
      <c r="JO86" s="41"/>
      <c r="JP86" s="41"/>
      <c r="JQ86" s="41"/>
      <c r="JR86" s="41"/>
      <c r="JS86" s="41"/>
      <c r="JT86" s="41"/>
      <c r="JU86" s="41"/>
      <c r="JV86" s="41"/>
      <c r="JW86" s="41"/>
      <c r="JX86" s="41"/>
      <c r="JY86" s="41"/>
      <c r="JZ86" s="41"/>
      <c r="KA86" s="41"/>
      <c r="KB86" s="41"/>
      <c r="KC86" s="41"/>
      <c r="KD86" s="41"/>
      <c r="KE86" s="41"/>
      <c r="KF86" s="41"/>
      <c r="KG86" s="41"/>
      <c r="KH86" s="41"/>
      <c r="KI86" s="41"/>
      <c r="KJ86" s="41"/>
      <c r="KK86" s="41"/>
      <c r="KL86" s="41"/>
      <c r="KM86" s="41"/>
      <c r="KN86" s="41"/>
      <c r="KO86" s="41"/>
      <c r="KP86" s="41"/>
      <c r="KQ86" s="41"/>
      <c r="KR86" s="41"/>
      <c r="KS86" s="41"/>
      <c r="KT86" s="41"/>
      <c r="KU86" s="41"/>
      <c r="KV86" s="41"/>
      <c r="KW86" s="41"/>
      <c r="KX86" s="41"/>
      <c r="KY86" s="41"/>
      <c r="KZ86" s="41"/>
      <c r="LA86" s="41"/>
      <c r="LB86" s="41"/>
      <c r="LC86" s="41"/>
      <c r="LD86" s="41"/>
      <c r="LE86" s="41"/>
      <c r="LF86" s="41"/>
      <c r="LG86" s="41"/>
      <c r="LH86" s="41"/>
      <c r="LI86" s="41"/>
      <c r="LJ86" s="41"/>
      <c r="LK86" s="41"/>
      <c r="LL86" s="41"/>
      <c r="LM86" s="41"/>
      <c r="LN86" s="41"/>
      <c r="LO86" s="41"/>
      <c r="LP86" s="41"/>
      <c r="LQ86" s="41"/>
      <c r="LR86" s="41"/>
      <c r="LS86" s="41"/>
      <c r="LT86" s="41"/>
      <c r="LU86" s="41"/>
      <c r="LV86" s="41"/>
      <c r="LW86" s="41"/>
      <c r="LX86" s="41"/>
      <c r="LY86" s="41"/>
      <c r="LZ86" s="41"/>
      <c r="MA86" s="41"/>
      <c r="MB86" s="41"/>
      <c r="MC86" s="41"/>
      <c r="MD86" s="41"/>
      <c r="ME86" s="41"/>
      <c r="MF86" s="41"/>
      <c r="MG86" s="41"/>
      <c r="MH86" s="41"/>
      <c r="MI86" s="41"/>
      <c r="MJ86" s="41"/>
      <c r="MK86" s="41"/>
      <c r="ML86" s="41"/>
      <c r="MM86" s="41"/>
      <c r="MN86" s="41"/>
      <c r="MO86" s="41"/>
      <c r="MP86" s="41"/>
      <c r="MQ86" s="41"/>
      <c r="MR86" s="41"/>
    </row>
    <row r="87" customHeight="1" spans="7:356">
      <c r="G87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0"/>
      <c r="CQ87" s="40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0"/>
      <c r="EE87" s="40"/>
      <c r="EF87" s="40"/>
      <c r="EG87" s="40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  <c r="IN87" s="41"/>
      <c r="IO87" s="41"/>
      <c r="IP87" s="41"/>
      <c r="IQ87" s="41"/>
      <c r="IR87" s="41"/>
      <c r="IS87" s="41"/>
      <c r="IT87" s="41"/>
      <c r="IU87" s="41"/>
      <c r="IV87" s="41"/>
      <c r="IW87" s="41"/>
      <c r="IX87" s="41"/>
      <c r="IY87" s="41"/>
      <c r="IZ87" s="41"/>
      <c r="JA87" s="41"/>
      <c r="JB87" s="41"/>
      <c r="JC87" s="41"/>
      <c r="JD87" s="41"/>
      <c r="JE87" s="41"/>
      <c r="JF87" s="41"/>
      <c r="JG87" s="41"/>
      <c r="JH87" s="41"/>
      <c r="JI87" s="41"/>
      <c r="JJ87" s="41"/>
      <c r="JK87" s="41"/>
      <c r="JL87" s="41"/>
      <c r="JM87" s="41"/>
      <c r="JN87" s="41"/>
      <c r="JO87" s="41"/>
      <c r="JP87" s="41"/>
      <c r="JQ87" s="41"/>
      <c r="JR87" s="41"/>
      <c r="JS87" s="41"/>
      <c r="JT87" s="41"/>
      <c r="JU87" s="41"/>
      <c r="JV87" s="41"/>
      <c r="JW87" s="41"/>
      <c r="JX87" s="41"/>
      <c r="JY87" s="41"/>
      <c r="JZ87" s="41"/>
      <c r="KA87" s="41"/>
      <c r="KB87" s="41"/>
      <c r="KC87" s="41"/>
      <c r="KD87" s="41"/>
      <c r="KE87" s="41"/>
      <c r="KF87" s="41"/>
      <c r="KG87" s="41"/>
      <c r="KH87" s="41"/>
      <c r="KI87" s="41"/>
      <c r="KJ87" s="41"/>
      <c r="KK87" s="41"/>
      <c r="KL87" s="41"/>
      <c r="KM87" s="41"/>
      <c r="KN87" s="41"/>
      <c r="KO87" s="41"/>
      <c r="KP87" s="41"/>
      <c r="KQ87" s="41"/>
      <c r="KR87" s="41"/>
      <c r="KS87" s="41"/>
      <c r="KT87" s="41"/>
      <c r="KU87" s="41"/>
      <c r="KV87" s="41"/>
      <c r="KW87" s="41"/>
      <c r="KX87" s="41"/>
      <c r="KY87" s="41"/>
      <c r="KZ87" s="41"/>
      <c r="LA87" s="41"/>
      <c r="LB87" s="41"/>
      <c r="LC87" s="41"/>
      <c r="LD87" s="41"/>
      <c r="LE87" s="41"/>
      <c r="LF87" s="41"/>
      <c r="LG87" s="41"/>
      <c r="LH87" s="41"/>
      <c r="LI87" s="41"/>
      <c r="LJ87" s="41"/>
      <c r="LK87" s="41"/>
      <c r="LL87" s="41"/>
      <c r="LM87" s="41"/>
      <c r="LN87" s="41"/>
      <c r="LO87" s="41"/>
      <c r="LP87" s="41"/>
      <c r="LQ87" s="41"/>
      <c r="LR87" s="41"/>
      <c r="LS87" s="41"/>
      <c r="LT87" s="41"/>
      <c r="LU87" s="41"/>
      <c r="LV87" s="41"/>
      <c r="LW87" s="41"/>
      <c r="LX87" s="41"/>
      <c r="LY87" s="41"/>
      <c r="LZ87" s="41"/>
      <c r="MA87" s="41"/>
      <c r="MB87" s="41"/>
      <c r="MC87" s="41"/>
      <c r="MD87" s="41"/>
      <c r="ME87" s="41"/>
      <c r="MF87" s="41"/>
      <c r="MG87" s="41"/>
      <c r="MH87" s="41"/>
      <c r="MI87" s="41"/>
      <c r="MJ87" s="41"/>
      <c r="MK87" s="41"/>
      <c r="ML87" s="41"/>
      <c r="MM87" s="41"/>
      <c r="MN87" s="41"/>
      <c r="MO87" s="41"/>
      <c r="MP87" s="41"/>
      <c r="MQ87" s="41"/>
      <c r="MR87" s="41"/>
    </row>
    <row r="88" customHeight="1" spans="8:356"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0"/>
      <c r="CQ88" s="40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0"/>
      <c r="EE88" s="40"/>
      <c r="EF88" s="40"/>
      <c r="EG88" s="40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  <c r="IN88" s="41"/>
      <c r="IO88" s="41"/>
      <c r="IP88" s="41"/>
      <c r="IQ88" s="41"/>
      <c r="IR88" s="41"/>
      <c r="IS88" s="41"/>
      <c r="IT88" s="41"/>
      <c r="IU88" s="41"/>
      <c r="IV88" s="41"/>
      <c r="IW88" s="41"/>
      <c r="IX88" s="41"/>
      <c r="IY88" s="41"/>
      <c r="IZ88" s="41"/>
      <c r="JA88" s="41"/>
      <c r="JB88" s="41"/>
      <c r="JC88" s="41"/>
      <c r="JD88" s="41"/>
      <c r="JE88" s="41"/>
      <c r="JF88" s="41"/>
      <c r="JG88" s="41"/>
      <c r="JH88" s="41"/>
      <c r="JI88" s="41"/>
      <c r="JJ88" s="41"/>
      <c r="JK88" s="41"/>
      <c r="JL88" s="41"/>
      <c r="JM88" s="41"/>
      <c r="JN88" s="41"/>
      <c r="JO88" s="41"/>
      <c r="JP88" s="41"/>
      <c r="JQ88" s="41"/>
      <c r="JR88" s="41"/>
      <c r="JS88" s="41"/>
      <c r="JT88" s="41"/>
      <c r="JU88" s="41"/>
      <c r="JV88" s="41"/>
      <c r="JW88" s="41"/>
      <c r="JX88" s="41"/>
      <c r="JY88" s="41"/>
      <c r="JZ88" s="41"/>
      <c r="KA88" s="41"/>
      <c r="KB88" s="41"/>
      <c r="KC88" s="41"/>
      <c r="KD88" s="41"/>
      <c r="KE88" s="41"/>
      <c r="KF88" s="41"/>
      <c r="KG88" s="41"/>
      <c r="KH88" s="41"/>
      <c r="KI88" s="41"/>
      <c r="KJ88" s="41"/>
      <c r="KK88" s="41"/>
      <c r="KL88" s="41"/>
      <c r="KM88" s="41"/>
      <c r="KN88" s="41"/>
      <c r="KO88" s="41"/>
      <c r="KP88" s="41"/>
      <c r="KQ88" s="41"/>
      <c r="KR88" s="41"/>
      <c r="KS88" s="41"/>
      <c r="KT88" s="41"/>
      <c r="KU88" s="41"/>
      <c r="KV88" s="41"/>
      <c r="KW88" s="41"/>
      <c r="KX88" s="41"/>
      <c r="KY88" s="41"/>
      <c r="KZ88" s="41"/>
      <c r="LA88" s="41"/>
      <c r="LB88" s="41"/>
      <c r="LC88" s="41"/>
      <c r="LD88" s="41"/>
      <c r="LE88" s="41"/>
      <c r="LF88" s="41"/>
      <c r="LG88" s="41"/>
      <c r="LH88" s="41"/>
      <c r="LI88" s="41"/>
      <c r="LJ88" s="41"/>
      <c r="LK88" s="41"/>
      <c r="LL88" s="41"/>
      <c r="LM88" s="41"/>
      <c r="LN88" s="41"/>
      <c r="LO88" s="41"/>
      <c r="LP88" s="41"/>
      <c r="LQ88" s="41"/>
      <c r="LR88" s="41"/>
      <c r="LS88" s="41"/>
      <c r="LT88" s="41"/>
      <c r="LU88" s="41"/>
      <c r="LV88" s="41"/>
      <c r="LW88" s="41"/>
      <c r="LX88" s="41"/>
      <c r="LY88" s="41"/>
      <c r="LZ88" s="41"/>
      <c r="MA88" s="41"/>
      <c r="MB88" s="41"/>
      <c r="MC88" s="41"/>
      <c r="MD88" s="41"/>
      <c r="ME88" s="41"/>
      <c r="MF88" s="41"/>
      <c r="MG88" s="41"/>
      <c r="MH88" s="41"/>
      <c r="MI88" s="41"/>
      <c r="MJ88" s="41"/>
      <c r="MK88" s="41"/>
      <c r="ML88" s="41"/>
      <c r="MM88" s="41"/>
      <c r="MN88" s="41"/>
      <c r="MO88" s="41"/>
      <c r="MP88" s="41"/>
      <c r="MQ88" s="41"/>
      <c r="MR88" s="41"/>
    </row>
    <row r="89" customHeight="1" spans="8:356"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0"/>
      <c r="CQ89" s="40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0"/>
      <c r="EE89" s="40"/>
      <c r="EF89" s="40"/>
      <c r="EG89" s="40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  <c r="IN89" s="41"/>
      <c r="IO89" s="41"/>
      <c r="IP89" s="41"/>
      <c r="IQ89" s="41"/>
      <c r="IR89" s="41"/>
      <c r="IS89" s="41"/>
      <c r="IT89" s="41"/>
      <c r="IU89" s="41"/>
      <c r="IV89" s="41"/>
      <c r="IW89" s="41"/>
      <c r="IX89" s="41"/>
      <c r="IY89" s="41"/>
      <c r="IZ89" s="41"/>
      <c r="JA89" s="41"/>
      <c r="JB89" s="41"/>
      <c r="JC89" s="41"/>
      <c r="JD89" s="41"/>
      <c r="JE89" s="41"/>
      <c r="JF89" s="41"/>
      <c r="JG89" s="41"/>
      <c r="JH89" s="41"/>
      <c r="JI89" s="41"/>
      <c r="JJ89" s="41"/>
      <c r="JK89" s="41"/>
      <c r="JL89" s="41"/>
      <c r="JM89" s="41"/>
      <c r="JN89" s="41"/>
      <c r="JO89" s="41"/>
      <c r="JP89" s="41"/>
      <c r="JQ89" s="41"/>
      <c r="JR89" s="41"/>
      <c r="JS89" s="41"/>
      <c r="JT89" s="41"/>
      <c r="JU89" s="41"/>
      <c r="JV89" s="41"/>
      <c r="JW89" s="41"/>
      <c r="JX89" s="41"/>
      <c r="JY89" s="41"/>
      <c r="JZ89" s="41"/>
      <c r="KA89" s="41"/>
      <c r="KB89" s="41"/>
      <c r="KC89" s="41"/>
      <c r="KD89" s="41"/>
      <c r="KE89" s="41"/>
      <c r="KF89" s="41"/>
      <c r="KG89" s="41"/>
      <c r="KH89" s="41"/>
      <c r="KI89" s="41"/>
      <c r="KJ89" s="41"/>
      <c r="KK89" s="41"/>
      <c r="KL89" s="41"/>
      <c r="KM89" s="41"/>
      <c r="KN89" s="41"/>
      <c r="KO89" s="41"/>
      <c r="KP89" s="41"/>
      <c r="KQ89" s="41"/>
      <c r="KR89" s="41"/>
      <c r="KS89" s="41"/>
      <c r="KT89" s="41"/>
      <c r="KU89" s="41"/>
      <c r="KV89" s="41"/>
      <c r="KW89" s="41"/>
      <c r="KX89" s="41"/>
      <c r="KY89" s="41"/>
      <c r="KZ89" s="41"/>
      <c r="LA89" s="41"/>
      <c r="LB89" s="41"/>
      <c r="LC89" s="41"/>
      <c r="LD89" s="41"/>
      <c r="LE89" s="41"/>
      <c r="LF89" s="41"/>
      <c r="LG89" s="41"/>
      <c r="LH89" s="41"/>
      <c r="LI89" s="41"/>
      <c r="LJ89" s="41"/>
      <c r="LK89" s="41"/>
      <c r="LL89" s="41"/>
      <c r="LM89" s="41"/>
      <c r="LN89" s="41"/>
      <c r="LO89" s="41"/>
      <c r="LP89" s="41"/>
      <c r="LQ89" s="41"/>
      <c r="LR89" s="41"/>
      <c r="LS89" s="41"/>
      <c r="LT89" s="41"/>
      <c r="LU89" s="41"/>
      <c r="LV89" s="41"/>
      <c r="LW89" s="41"/>
      <c r="LX89" s="41"/>
      <c r="LY89" s="41"/>
      <c r="LZ89" s="41"/>
      <c r="MA89" s="41"/>
      <c r="MB89" s="41"/>
      <c r="MC89" s="41"/>
      <c r="MD89" s="41"/>
      <c r="ME89" s="41"/>
      <c r="MF89" s="41"/>
      <c r="MG89" s="41"/>
      <c r="MH89" s="41"/>
      <c r="MI89" s="41"/>
      <c r="MJ89" s="41"/>
      <c r="MK89" s="41"/>
      <c r="ML89" s="41"/>
      <c r="MM89" s="41"/>
      <c r="MN89" s="41"/>
      <c r="MO89" s="41"/>
      <c r="MP89" s="41"/>
      <c r="MQ89" s="41"/>
      <c r="MR89" s="41"/>
    </row>
    <row r="90" customHeight="1" spans="8:356"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0"/>
      <c r="CQ90" s="40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0"/>
      <c r="EE90" s="40"/>
      <c r="EF90" s="40"/>
      <c r="EG90" s="40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  <c r="IN90" s="41"/>
      <c r="IO90" s="41"/>
      <c r="IP90" s="41"/>
      <c r="IQ90" s="41"/>
      <c r="IR90" s="41"/>
      <c r="IS90" s="41"/>
      <c r="IT90" s="41"/>
      <c r="IU90" s="41"/>
      <c r="IV90" s="41"/>
      <c r="IW90" s="41"/>
      <c r="IX90" s="41"/>
      <c r="IY90" s="41"/>
      <c r="IZ90" s="41"/>
      <c r="JA90" s="41"/>
      <c r="JB90" s="41"/>
      <c r="JC90" s="41"/>
      <c r="JD90" s="41"/>
      <c r="JE90" s="41"/>
      <c r="JF90" s="41"/>
      <c r="JG90" s="41"/>
      <c r="JH90" s="41"/>
      <c r="JI90" s="41"/>
      <c r="JJ90" s="41"/>
      <c r="JK90" s="41"/>
      <c r="JL90" s="41"/>
      <c r="JM90" s="41"/>
      <c r="JN90" s="41"/>
      <c r="JO90" s="41"/>
      <c r="JP90" s="41"/>
      <c r="JQ90" s="41"/>
      <c r="JR90" s="41"/>
      <c r="JS90" s="41"/>
      <c r="JT90" s="41"/>
      <c r="JU90" s="41"/>
      <c r="JV90" s="41"/>
      <c r="JW90" s="41"/>
      <c r="JX90" s="41"/>
      <c r="JY90" s="41"/>
      <c r="JZ90" s="41"/>
      <c r="KA90" s="41"/>
      <c r="KB90" s="41"/>
      <c r="KC90" s="41"/>
      <c r="KD90" s="41"/>
      <c r="KE90" s="41"/>
      <c r="KF90" s="41"/>
      <c r="KG90" s="41"/>
      <c r="KH90" s="41"/>
      <c r="KI90" s="41"/>
      <c r="KJ90" s="41"/>
      <c r="KK90" s="41"/>
      <c r="KL90" s="41"/>
      <c r="KM90" s="41"/>
      <c r="KN90" s="41"/>
      <c r="KO90" s="41"/>
      <c r="KP90" s="41"/>
      <c r="KQ90" s="41"/>
      <c r="KR90" s="41"/>
      <c r="KS90" s="41"/>
      <c r="KT90" s="41"/>
      <c r="KU90" s="41"/>
      <c r="KV90" s="41"/>
      <c r="KW90" s="41"/>
      <c r="KX90" s="41"/>
      <c r="KY90" s="41"/>
      <c r="KZ90" s="41"/>
      <c r="LA90" s="41"/>
      <c r="LB90" s="41"/>
      <c r="LC90" s="41"/>
      <c r="LD90" s="41"/>
      <c r="LE90" s="41"/>
      <c r="LF90" s="41"/>
      <c r="LG90" s="41"/>
      <c r="LH90" s="41"/>
      <c r="LI90" s="41"/>
      <c r="LJ90" s="41"/>
      <c r="LK90" s="41"/>
      <c r="LL90" s="41"/>
      <c r="LM90" s="41"/>
      <c r="LN90" s="41"/>
      <c r="LO90" s="41"/>
      <c r="LP90" s="41"/>
      <c r="LQ90" s="41"/>
      <c r="LR90" s="41"/>
      <c r="LS90" s="41"/>
      <c r="LT90" s="41"/>
      <c r="LU90" s="41"/>
      <c r="LV90" s="41"/>
      <c r="LW90" s="41"/>
      <c r="LX90" s="41"/>
      <c r="LY90" s="41"/>
      <c r="LZ90" s="41"/>
      <c r="MA90" s="41"/>
      <c r="MB90" s="41"/>
      <c r="MC90" s="41"/>
      <c r="MD90" s="41"/>
      <c r="ME90" s="41"/>
      <c r="MF90" s="41"/>
      <c r="MG90" s="41"/>
      <c r="MH90" s="41"/>
      <c r="MI90" s="41"/>
      <c r="MJ90" s="41"/>
      <c r="MK90" s="41"/>
      <c r="ML90" s="41"/>
      <c r="MM90" s="41"/>
      <c r="MN90" s="41"/>
      <c r="MO90" s="41"/>
      <c r="MP90" s="41"/>
      <c r="MQ90" s="41"/>
      <c r="MR90" s="41"/>
    </row>
    <row r="91" customHeight="1" spans="8:356"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0"/>
      <c r="CQ91" s="40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0"/>
      <c r="EE91" s="40"/>
      <c r="EF91" s="40"/>
      <c r="EG91" s="40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  <c r="IN91" s="41"/>
      <c r="IO91" s="41"/>
      <c r="IP91" s="41"/>
      <c r="IQ91" s="41"/>
      <c r="IR91" s="41"/>
      <c r="IS91" s="41"/>
      <c r="IT91" s="41"/>
      <c r="IU91" s="41"/>
      <c r="IV91" s="41"/>
      <c r="IW91" s="41"/>
      <c r="IX91" s="41"/>
      <c r="IY91" s="41"/>
      <c r="IZ91" s="41"/>
      <c r="JA91" s="41"/>
      <c r="JB91" s="41"/>
      <c r="JC91" s="41"/>
      <c r="JD91" s="41"/>
      <c r="JE91" s="41"/>
      <c r="JF91" s="41"/>
      <c r="JG91" s="41"/>
      <c r="JH91" s="41"/>
      <c r="JI91" s="41"/>
      <c r="JJ91" s="41"/>
      <c r="JK91" s="41"/>
      <c r="JL91" s="41"/>
      <c r="JM91" s="41"/>
      <c r="JN91" s="41"/>
      <c r="JO91" s="41"/>
      <c r="JP91" s="41"/>
      <c r="JQ91" s="41"/>
      <c r="JR91" s="41"/>
      <c r="JS91" s="41"/>
      <c r="JT91" s="41"/>
      <c r="JU91" s="41"/>
      <c r="JV91" s="41"/>
      <c r="JW91" s="41"/>
      <c r="JX91" s="41"/>
      <c r="JY91" s="41"/>
      <c r="JZ91" s="41"/>
      <c r="KA91" s="41"/>
      <c r="KB91" s="41"/>
      <c r="KC91" s="41"/>
      <c r="KD91" s="41"/>
      <c r="KE91" s="41"/>
      <c r="KF91" s="41"/>
      <c r="KG91" s="41"/>
      <c r="KH91" s="41"/>
      <c r="KI91" s="41"/>
      <c r="KJ91" s="41"/>
      <c r="KK91" s="41"/>
      <c r="KL91" s="41"/>
      <c r="KM91" s="41"/>
      <c r="KN91" s="41"/>
      <c r="KO91" s="41"/>
      <c r="KP91" s="41"/>
      <c r="KQ91" s="41"/>
      <c r="KR91" s="41"/>
      <c r="KS91" s="41"/>
      <c r="KT91" s="41"/>
      <c r="KU91" s="41"/>
      <c r="KV91" s="41"/>
      <c r="KW91" s="41"/>
      <c r="KX91" s="41"/>
      <c r="KY91" s="41"/>
      <c r="KZ91" s="41"/>
      <c r="LA91" s="41"/>
      <c r="LB91" s="41"/>
      <c r="LC91" s="41"/>
      <c r="LD91" s="41"/>
      <c r="LE91" s="41"/>
      <c r="LF91" s="41"/>
      <c r="LG91" s="41"/>
      <c r="LH91" s="41"/>
      <c r="LI91" s="41"/>
      <c r="LJ91" s="41"/>
      <c r="LK91" s="41"/>
      <c r="LL91" s="41"/>
      <c r="LM91" s="41"/>
      <c r="LN91" s="41"/>
      <c r="LO91" s="41"/>
      <c r="LP91" s="41"/>
      <c r="LQ91" s="41"/>
      <c r="LR91" s="41"/>
      <c r="LS91" s="41"/>
      <c r="LT91" s="41"/>
      <c r="LU91" s="41"/>
      <c r="LV91" s="41"/>
      <c r="LW91" s="41"/>
      <c r="LX91" s="41"/>
      <c r="LY91" s="41"/>
      <c r="LZ91" s="41"/>
      <c r="MA91" s="41"/>
      <c r="MB91" s="41"/>
      <c r="MC91" s="41"/>
      <c r="MD91" s="41"/>
      <c r="ME91" s="41"/>
      <c r="MF91" s="41"/>
      <c r="MG91" s="41"/>
      <c r="MH91" s="41"/>
      <c r="MI91" s="41"/>
      <c r="MJ91" s="41"/>
      <c r="MK91" s="41"/>
      <c r="ML91" s="41"/>
      <c r="MM91" s="41"/>
      <c r="MN91" s="41"/>
      <c r="MO91" s="41"/>
      <c r="MP91" s="41"/>
      <c r="MQ91" s="41"/>
      <c r="MR91" s="41"/>
    </row>
    <row r="92" customHeight="1" spans="1:356">
      <c r="A92"/>
      <c r="B92"/>
      <c r="C92"/>
      <c r="D92"/>
      <c r="E92"/>
      <c r="F92"/>
      <c r="G92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  <c r="IN92" s="40"/>
      <c r="IO92" s="40"/>
      <c r="IP92" s="40"/>
      <c r="IQ92" s="40"/>
      <c r="IR92" s="40"/>
      <c r="IS92" s="40"/>
      <c r="IT92" s="40"/>
      <c r="IU92" s="40"/>
      <c r="IV92" s="40"/>
      <c r="IW92" s="40"/>
      <c r="IX92" s="40"/>
      <c r="IY92" s="40"/>
      <c r="IZ92" s="40"/>
      <c r="JA92" s="40"/>
      <c r="JB92" s="40"/>
      <c r="JC92" s="40"/>
      <c r="JD92" s="40"/>
      <c r="JE92" s="40"/>
      <c r="JF92" s="40"/>
      <c r="JG92" s="40"/>
      <c r="JH92" s="40"/>
      <c r="JI92" s="40"/>
      <c r="JJ92" s="40"/>
      <c r="JK92" s="40"/>
      <c r="JL92" s="40"/>
      <c r="JM92" s="40"/>
      <c r="JN92" s="40"/>
      <c r="JO92" s="40"/>
      <c r="JP92" s="40"/>
      <c r="JQ92" s="40"/>
      <c r="JR92" s="40"/>
      <c r="JS92" s="40"/>
      <c r="JT92" s="40"/>
      <c r="JU92" s="40"/>
      <c r="JV92" s="40"/>
      <c r="JW92" s="40"/>
      <c r="JX92" s="40"/>
      <c r="JY92" s="40"/>
      <c r="JZ92" s="40"/>
      <c r="KA92" s="40"/>
      <c r="KB92" s="40"/>
      <c r="KC92" s="40"/>
      <c r="KD92" s="40"/>
      <c r="KE92" s="40"/>
      <c r="KF92" s="40"/>
      <c r="KG92" s="40"/>
      <c r="KH92" s="40"/>
      <c r="KI92" s="40"/>
      <c r="KJ92" s="40"/>
      <c r="KK92" s="40"/>
      <c r="KL92" s="40"/>
      <c r="KM92" s="40"/>
      <c r="KN92" s="40"/>
      <c r="KO92" s="40"/>
      <c r="KP92" s="40"/>
      <c r="KQ92" s="40"/>
      <c r="KR92" s="40"/>
      <c r="KS92" s="40"/>
      <c r="KT92" s="40"/>
      <c r="KU92" s="40"/>
      <c r="KV92" s="40"/>
      <c r="KW92" s="40"/>
      <c r="KX92" s="40"/>
      <c r="KY92" s="40"/>
      <c r="KZ92" s="40"/>
      <c r="LA92" s="40"/>
      <c r="LB92" s="40"/>
      <c r="LC92" s="40"/>
      <c r="LD92" s="40"/>
      <c r="LE92" s="40"/>
      <c r="LF92" s="40"/>
      <c r="LG92" s="40"/>
      <c r="LH92" s="40"/>
      <c r="LI92" s="40"/>
      <c r="LJ92" s="40"/>
      <c r="LK92" s="40"/>
      <c r="LL92" s="40"/>
      <c r="LM92" s="40"/>
      <c r="LN92" s="40"/>
      <c r="LO92" s="40"/>
      <c r="LP92" s="40"/>
      <c r="LQ92" s="40"/>
      <c r="LR92" s="40"/>
      <c r="LS92" s="40"/>
      <c r="LT92" s="40"/>
      <c r="LU92" s="40"/>
      <c r="LV92" s="40"/>
      <c r="LW92" s="40"/>
      <c r="LX92" s="40"/>
      <c r="LY92" s="40"/>
      <c r="LZ92" s="40"/>
      <c r="MA92" s="40"/>
      <c r="MB92" s="40"/>
      <c r="MC92" s="40"/>
      <c r="MD92" s="40"/>
      <c r="ME92" s="40"/>
      <c r="MF92" s="40"/>
      <c r="MG92" s="40"/>
      <c r="MH92" s="40"/>
      <c r="MI92" s="40"/>
      <c r="MJ92" s="40"/>
      <c r="MK92" s="40"/>
      <c r="ML92" s="40"/>
      <c r="MM92" s="40"/>
      <c r="MN92" s="40"/>
      <c r="MO92" s="40"/>
      <c r="MP92" s="40"/>
      <c r="MQ92" s="40"/>
      <c r="MR92" s="40"/>
    </row>
    <row r="93" customHeight="1" spans="1:356">
      <c r="A93"/>
      <c r="B93"/>
      <c r="C93"/>
      <c r="D93"/>
      <c r="E93"/>
      <c r="F93"/>
      <c r="G93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  <c r="IN93" s="40"/>
      <c r="IO93" s="40"/>
      <c r="IP93" s="40"/>
      <c r="IQ93" s="40"/>
      <c r="IR93" s="40"/>
      <c r="IS93" s="40"/>
      <c r="IT93" s="40"/>
      <c r="IU93" s="40"/>
      <c r="IV93" s="40"/>
      <c r="IW93" s="40"/>
      <c r="IX93" s="40"/>
      <c r="IY93" s="40"/>
      <c r="IZ93" s="40"/>
      <c r="JA93" s="40"/>
      <c r="JB93" s="40"/>
      <c r="JC93" s="40"/>
      <c r="JD93" s="40"/>
      <c r="JE93" s="40"/>
      <c r="JF93" s="40"/>
      <c r="JG93" s="40"/>
      <c r="JH93" s="40"/>
      <c r="JI93" s="40"/>
      <c r="JJ93" s="40"/>
      <c r="JK93" s="40"/>
      <c r="JL93" s="40"/>
      <c r="JM93" s="40"/>
      <c r="JN93" s="40"/>
      <c r="JO93" s="40"/>
      <c r="JP93" s="40"/>
      <c r="JQ93" s="40"/>
      <c r="JR93" s="40"/>
      <c r="JS93" s="40"/>
      <c r="JT93" s="40"/>
      <c r="JU93" s="40"/>
      <c r="JV93" s="40"/>
      <c r="JW93" s="40"/>
      <c r="JX93" s="40"/>
      <c r="JY93" s="40"/>
      <c r="JZ93" s="40"/>
      <c r="KA93" s="40"/>
      <c r="KB93" s="40"/>
      <c r="KC93" s="40"/>
      <c r="KD93" s="40"/>
      <c r="KE93" s="40"/>
      <c r="KF93" s="40"/>
      <c r="KG93" s="40"/>
      <c r="KH93" s="40"/>
      <c r="KI93" s="40"/>
      <c r="KJ93" s="40"/>
      <c r="KK93" s="40"/>
      <c r="KL93" s="40"/>
      <c r="KM93" s="40"/>
      <c r="KN93" s="40"/>
      <c r="KO93" s="40"/>
      <c r="KP93" s="40"/>
      <c r="KQ93" s="40"/>
      <c r="KR93" s="40"/>
      <c r="KS93" s="40"/>
      <c r="KT93" s="40"/>
      <c r="KU93" s="40"/>
      <c r="KV93" s="40"/>
      <c r="KW93" s="40"/>
      <c r="KX93" s="40"/>
      <c r="KY93" s="40"/>
      <c r="KZ93" s="40"/>
      <c r="LA93" s="40"/>
      <c r="LB93" s="40"/>
      <c r="LC93" s="40"/>
      <c r="LD93" s="40"/>
      <c r="LE93" s="40"/>
      <c r="LF93" s="40"/>
      <c r="LG93" s="40"/>
      <c r="LH93" s="40"/>
      <c r="LI93" s="40"/>
      <c r="LJ93" s="40"/>
      <c r="LK93" s="40"/>
      <c r="LL93" s="40"/>
      <c r="LM93" s="40"/>
      <c r="LN93" s="40"/>
      <c r="LO93" s="40"/>
      <c r="LP93" s="40"/>
      <c r="LQ93" s="40"/>
      <c r="LR93" s="40"/>
      <c r="LS93" s="40"/>
      <c r="LT93" s="40"/>
      <c r="LU93" s="40"/>
      <c r="LV93" s="40"/>
      <c r="LW93" s="40"/>
      <c r="LX93" s="40"/>
      <c r="LY93" s="40"/>
      <c r="LZ93" s="40"/>
      <c r="MA93" s="40"/>
      <c r="MB93" s="40"/>
      <c r="MC93" s="40"/>
      <c r="MD93" s="40"/>
      <c r="ME93" s="40"/>
      <c r="MF93" s="40"/>
      <c r="MG93" s="40"/>
      <c r="MH93" s="40"/>
      <c r="MI93" s="40"/>
      <c r="MJ93" s="40"/>
      <c r="MK93" s="40"/>
      <c r="ML93" s="40"/>
      <c r="MM93" s="40"/>
      <c r="MN93" s="40"/>
      <c r="MO93" s="40"/>
      <c r="MP93" s="40"/>
      <c r="MQ93" s="40"/>
      <c r="MR93" s="40"/>
    </row>
    <row r="94" customHeight="1" spans="1:35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customHeight="1" spans="1:35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customHeight="1" spans="1:35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Height="1" spans="1:35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</row>
    <row r="98" customHeight="1" spans="1:35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</row>
    <row r="99" customFormat="1" customHeight="1"/>
    <row r="100" customFormat="1" customHeight="1"/>
    <row r="101" customFormat="1" customHeight="1"/>
    <row r="102" customFormat="1" customHeight="1"/>
    <row r="103" customFormat="1" customHeight="1"/>
    <row r="104" customFormat="1" customHeight="1"/>
    <row r="105" customFormat="1" customHeight="1"/>
  </sheetData>
  <mergeCells count="1">
    <mergeCell ref="A5:D5"/>
  </mergeCells>
  <pageMargins left="0.7" right="0.7" top="0.75" bottom="0.75" header="0.3" footer="0.3"/>
  <pageSetup paperSize="1" orientation="portrait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Button 1" r:id="rId4">
              <controlPr print="0" defaultSize="0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' 1 . 0 '   e n c o d i n g = ' U T F - 8 '   s t a n d a l o n e = ' y e s ' ? > 
 < c o m m e n t s   x m l n s : s = " h t t p : / / s c h e m a s . o p e n x m l f o r m a t s . o r g / s p r e a d s h e e t m l / 2 0 0 6 / m a i n "   x m l n s = " h t t p s : / / w e b . w p s . c n / e t / 2 0 1 8 / m a i n " > 
   < c o m m e n t L i s t   s h e e t S t i d = " 1 " > 
     < c o m m e n t   s : r e f = " H 2 1 "   r g b C l r = " 3 5 C 3 F 4 " / > 
     < c o m m e n t   s : r e f = " I 2 1 "   r g b C l r = " 3 5 C 3 F 4 " / > 
   < / c o m m e n t L i s t > 
 < / c o m m e n t s > 
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Inputs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57block</cp:lastModifiedBy>
  <dcterms:created xsi:type="dcterms:W3CDTF">2023-11-05T14:19:00Z</dcterms:created>
  <dcterms:modified xsi:type="dcterms:W3CDTF">2023-11-20T10:49:42Z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4336F50E684EF68E73934865F617A32C_42</vt:lpwstr>
  </property>
</Properties>
</file>