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6BFE2108-89D5-416A-8113-FD9B63709E7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Apriori" sheetId="4" r:id="rId5"/>
  </sheets>
  <definedNames>
    <definedName name="_xlnm._FilterDatabase" localSheetId="0" hidden="1">'Hasil Match'!$A$1:$AE$381</definedName>
    <definedName name="_xlnm._FilterDatabase" localSheetId="1" hidden="1">'Per Team'!$A$1:$R$761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N109" i="5"/>
  <c r="O109" i="5"/>
  <c r="P109" i="5"/>
  <c r="Q109" i="5"/>
  <c r="R109" i="5"/>
  <c r="S109" i="5"/>
  <c r="T109" i="5"/>
  <c r="U109" i="5"/>
  <c r="V109" i="5"/>
  <c r="M109" i="5"/>
  <c r="N100" i="5"/>
  <c r="O100" i="5"/>
  <c r="P100" i="5"/>
  <c r="Q100" i="5"/>
  <c r="R100" i="5"/>
  <c r="S100" i="5"/>
  <c r="T100" i="5"/>
  <c r="U100" i="5"/>
  <c r="V100" i="5"/>
  <c r="M100" i="5"/>
  <c r="N96" i="5"/>
  <c r="O96" i="5"/>
  <c r="P96" i="5"/>
  <c r="Q96" i="5"/>
  <c r="R96" i="5"/>
  <c r="S96" i="5"/>
  <c r="T96" i="5"/>
  <c r="U96" i="5"/>
  <c r="V96" i="5"/>
  <c r="M96" i="5"/>
  <c r="N86" i="5"/>
  <c r="O86" i="5"/>
  <c r="P86" i="5"/>
  <c r="Q86" i="5"/>
  <c r="R86" i="5"/>
  <c r="S86" i="5"/>
  <c r="T86" i="5"/>
  <c r="U86" i="5"/>
  <c r="V86" i="5"/>
  <c r="M86" i="5"/>
  <c r="M67" i="5"/>
  <c r="C54" i="5"/>
  <c r="N67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83" i="5"/>
  <c r="E54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83" i="5"/>
  <c r="D54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83" i="5"/>
  <c r="N80" i="5"/>
  <c r="O80" i="5"/>
  <c r="P80" i="5"/>
  <c r="Q80" i="5"/>
  <c r="R80" i="5"/>
  <c r="S80" i="5"/>
  <c r="T80" i="5"/>
  <c r="U80" i="5"/>
  <c r="V80" i="5"/>
  <c r="M80" i="5"/>
  <c r="N71" i="5"/>
  <c r="O71" i="5"/>
  <c r="P71" i="5"/>
  <c r="Q71" i="5"/>
  <c r="R71" i="5"/>
  <c r="S71" i="5"/>
  <c r="T71" i="5"/>
  <c r="U71" i="5"/>
  <c r="V71" i="5"/>
  <c r="M71" i="5"/>
  <c r="O67" i="5"/>
  <c r="P67" i="5"/>
  <c r="Q67" i="5"/>
  <c r="R67" i="5"/>
  <c r="S67" i="5"/>
  <c r="T67" i="5"/>
  <c r="U67" i="5"/>
  <c r="V67" i="5"/>
  <c r="N57" i="5"/>
  <c r="O57" i="5"/>
  <c r="P57" i="5"/>
  <c r="Q57" i="5"/>
  <c r="R57" i="5"/>
  <c r="S57" i="5"/>
  <c r="T57" i="5"/>
  <c r="U57" i="5"/>
  <c r="V57" i="5"/>
  <c r="M57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6" i="5"/>
  <c r="N51" i="5"/>
  <c r="O51" i="5"/>
  <c r="P51" i="5"/>
  <c r="Q51" i="5"/>
  <c r="R51" i="5"/>
  <c r="S51" i="5"/>
  <c r="T51" i="5"/>
  <c r="U51" i="5"/>
  <c r="V51" i="5"/>
  <c r="M51" i="5"/>
  <c r="N44" i="5"/>
  <c r="O44" i="5"/>
  <c r="P44" i="5"/>
  <c r="Q44" i="5"/>
  <c r="R44" i="5"/>
  <c r="S44" i="5"/>
  <c r="T44" i="5"/>
  <c r="U44" i="5"/>
  <c r="V44" i="5"/>
  <c r="M44" i="5"/>
  <c r="N40" i="5"/>
  <c r="C55" i="5" s="1"/>
  <c r="F55" i="5" s="1"/>
  <c r="O40" i="5"/>
  <c r="P40" i="5"/>
  <c r="C57" i="5" s="1"/>
  <c r="F57" i="5" s="1"/>
  <c r="Q40" i="5"/>
  <c r="R40" i="5"/>
  <c r="S40" i="5"/>
  <c r="C60" i="5" s="1"/>
  <c r="F60" i="5" s="1"/>
  <c r="T40" i="5"/>
  <c r="U40" i="5"/>
  <c r="V40" i="5"/>
  <c r="M40" i="5"/>
  <c r="F54" i="5" s="1"/>
  <c r="N28" i="5"/>
  <c r="O28" i="5"/>
  <c r="P28" i="5"/>
  <c r="Q28" i="5"/>
  <c r="R28" i="5"/>
  <c r="S28" i="5"/>
  <c r="T28" i="5"/>
  <c r="U28" i="5"/>
  <c r="V28" i="5"/>
  <c r="M28" i="5"/>
  <c r="E26" i="5"/>
  <c r="F26" i="5" s="1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25" i="5"/>
  <c r="B25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7" i="3"/>
  <c r="E24" i="5"/>
  <c r="D24" i="5"/>
  <c r="C24" i="5"/>
  <c r="B24" i="5"/>
  <c r="V21" i="5"/>
  <c r="U21" i="5"/>
  <c r="T21" i="5"/>
  <c r="S21" i="5"/>
  <c r="R21" i="5"/>
  <c r="Q21" i="5"/>
  <c r="P21" i="5"/>
  <c r="O21" i="5"/>
  <c r="N21" i="5"/>
  <c r="M21" i="5"/>
  <c r="V20" i="5"/>
  <c r="U20" i="5"/>
  <c r="T20" i="5"/>
  <c r="S20" i="5"/>
  <c r="R20" i="5"/>
  <c r="Q20" i="5"/>
  <c r="P20" i="5"/>
  <c r="O20" i="5"/>
  <c r="N20" i="5"/>
  <c r="M20" i="5"/>
  <c r="V19" i="5"/>
  <c r="U19" i="5"/>
  <c r="T19" i="5"/>
  <c r="S19" i="5"/>
  <c r="R19" i="5"/>
  <c r="Q19" i="5"/>
  <c r="P19" i="5"/>
  <c r="O19" i="5"/>
  <c r="N19" i="5"/>
  <c r="M19" i="5"/>
  <c r="V18" i="5"/>
  <c r="U18" i="5"/>
  <c r="T18" i="5"/>
  <c r="S18" i="5"/>
  <c r="R18" i="5"/>
  <c r="Q18" i="5"/>
  <c r="P18" i="5"/>
  <c r="O18" i="5"/>
  <c r="N18" i="5"/>
  <c r="M18" i="5"/>
  <c r="V17" i="5"/>
  <c r="U17" i="5"/>
  <c r="T17" i="5"/>
  <c r="S17" i="5"/>
  <c r="R17" i="5"/>
  <c r="Q17" i="5"/>
  <c r="P17" i="5"/>
  <c r="O17" i="5"/>
  <c r="N17" i="5"/>
  <c r="M17" i="5"/>
  <c r="V16" i="5"/>
  <c r="U16" i="5"/>
  <c r="T16" i="5"/>
  <c r="S16" i="5"/>
  <c r="R16" i="5"/>
  <c r="Q16" i="5"/>
  <c r="P16" i="5"/>
  <c r="O16" i="5"/>
  <c r="N16" i="5"/>
  <c r="M16" i="5"/>
  <c r="V15" i="5"/>
  <c r="U15" i="5"/>
  <c r="T15" i="5"/>
  <c r="S15" i="5"/>
  <c r="R15" i="5"/>
  <c r="Q15" i="5"/>
  <c r="P15" i="5"/>
  <c r="O15" i="5"/>
  <c r="N15" i="5"/>
  <c r="M15" i="5"/>
  <c r="V14" i="5"/>
  <c r="U14" i="5"/>
  <c r="T14" i="5"/>
  <c r="S14" i="5"/>
  <c r="R14" i="5"/>
  <c r="Q14" i="5"/>
  <c r="P14" i="5"/>
  <c r="O14" i="5"/>
  <c r="N14" i="5"/>
  <c r="M14" i="5"/>
  <c r="V13" i="5"/>
  <c r="U13" i="5"/>
  <c r="T13" i="5"/>
  <c r="S13" i="5"/>
  <c r="R13" i="5"/>
  <c r="Q13" i="5"/>
  <c r="P13" i="5"/>
  <c r="O13" i="5"/>
  <c r="N13" i="5"/>
  <c r="M13" i="5"/>
  <c r="V12" i="5"/>
  <c r="U12" i="5"/>
  <c r="T12" i="5"/>
  <c r="S12" i="5"/>
  <c r="R12" i="5"/>
  <c r="Q12" i="5"/>
  <c r="P12" i="5"/>
  <c r="O12" i="5"/>
  <c r="N12" i="5"/>
  <c r="M12" i="5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R9" i="5"/>
  <c r="Q9" i="5"/>
  <c r="P9" i="5"/>
  <c r="O9" i="5"/>
  <c r="N9" i="5"/>
  <c r="M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V3" i="5"/>
  <c r="U3" i="5"/>
  <c r="T3" i="5"/>
  <c r="S3" i="5"/>
  <c r="R3" i="5"/>
  <c r="Q3" i="5"/>
  <c r="P3" i="5"/>
  <c r="O3" i="5"/>
  <c r="N3" i="5"/>
  <c r="M3" i="5"/>
  <c r="V2" i="5"/>
  <c r="U2" i="5"/>
  <c r="T2" i="5"/>
  <c r="S2" i="5"/>
  <c r="R2" i="5"/>
  <c r="Q2" i="5"/>
  <c r="P2" i="5"/>
  <c r="O2" i="5"/>
  <c r="N2" i="5"/>
  <c r="M2" i="5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2" i="2"/>
  <c r="M2" i="3"/>
  <c r="T142" i="3"/>
  <c r="T147" i="3"/>
  <c r="T152" i="3"/>
  <c r="T157" i="3"/>
  <c r="T161" i="3"/>
  <c r="T163" i="3"/>
  <c r="T170" i="3"/>
  <c r="T164" i="3"/>
  <c r="T165" i="3"/>
  <c r="T166" i="3"/>
  <c r="T167" i="3"/>
  <c r="T168" i="3"/>
  <c r="T169" i="3"/>
  <c r="T158" i="3"/>
  <c r="T159" i="3"/>
  <c r="T160" i="3"/>
  <c r="T155" i="3"/>
  <c r="T153" i="3"/>
  <c r="T154" i="3"/>
  <c r="T150" i="3"/>
  <c r="T148" i="3"/>
  <c r="T149" i="3"/>
  <c r="T145" i="3"/>
  <c r="T143" i="3"/>
  <c r="T144" i="3"/>
  <c r="K170" i="3"/>
  <c r="L170" i="3"/>
  <c r="M170" i="3"/>
  <c r="N170" i="3"/>
  <c r="O170" i="3"/>
  <c r="P170" i="3"/>
  <c r="Q170" i="3"/>
  <c r="R170" i="3"/>
  <c r="S170" i="3"/>
  <c r="J170" i="3"/>
  <c r="K161" i="3"/>
  <c r="L161" i="3"/>
  <c r="M161" i="3"/>
  <c r="N161" i="3"/>
  <c r="O161" i="3"/>
  <c r="P161" i="3"/>
  <c r="Q161" i="3"/>
  <c r="R161" i="3"/>
  <c r="S161" i="3"/>
  <c r="J161" i="3"/>
  <c r="K155" i="3"/>
  <c r="L155" i="3"/>
  <c r="M155" i="3"/>
  <c r="N155" i="3"/>
  <c r="O155" i="3"/>
  <c r="P155" i="3"/>
  <c r="Q155" i="3"/>
  <c r="R155" i="3"/>
  <c r="S155" i="3"/>
  <c r="J155" i="3"/>
  <c r="K150" i="3"/>
  <c r="L150" i="3"/>
  <c r="M150" i="3"/>
  <c r="N150" i="3"/>
  <c r="O150" i="3"/>
  <c r="P150" i="3"/>
  <c r="Q150" i="3"/>
  <c r="R150" i="3"/>
  <c r="S150" i="3"/>
  <c r="J150" i="3"/>
  <c r="K145" i="3"/>
  <c r="L145" i="3"/>
  <c r="M145" i="3"/>
  <c r="N145" i="3"/>
  <c r="O145" i="3"/>
  <c r="P145" i="3"/>
  <c r="Q145" i="3"/>
  <c r="R145" i="3"/>
  <c r="S145" i="3"/>
  <c r="J145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E141" i="3"/>
  <c r="F141" i="3"/>
  <c r="D141" i="3"/>
  <c r="C141" i="3"/>
  <c r="B141" i="3"/>
  <c r="T130" i="3"/>
  <c r="T121" i="3"/>
  <c r="T116" i="3"/>
  <c r="T110" i="3"/>
  <c r="T115" i="3"/>
  <c r="T120" i="3"/>
  <c r="T124" i="3"/>
  <c r="T128" i="3"/>
  <c r="T134" i="3"/>
  <c r="T138" i="3"/>
  <c r="J138" i="3"/>
  <c r="T137" i="3" s="1"/>
  <c r="J126" i="3"/>
  <c r="J122" i="3"/>
  <c r="J118" i="3"/>
  <c r="T129" i="3"/>
  <c r="T131" i="3"/>
  <c r="T132" i="3"/>
  <c r="T133" i="3"/>
  <c r="T135" i="3"/>
  <c r="T136" i="3"/>
  <c r="T125" i="3"/>
  <c r="T126" i="3"/>
  <c r="T122" i="3"/>
  <c r="S85" i="3"/>
  <c r="T117" i="3"/>
  <c r="T118" i="3"/>
  <c r="T113" i="3"/>
  <c r="T111" i="3"/>
  <c r="T112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N113" i="3"/>
  <c r="O113" i="3"/>
  <c r="P113" i="3"/>
  <c r="Q113" i="3"/>
  <c r="R113" i="3"/>
  <c r="S113" i="3"/>
  <c r="J113" i="3"/>
  <c r="F122" i="3"/>
  <c r="E114" i="3"/>
  <c r="E126" i="3"/>
  <c r="D122" i="3"/>
  <c r="F109" i="3"/>
  <c r="E109" i="3"/>
  <c r="D109" i="3"/>
  <c r="C109" i="3"/>
  <c r="B109" i="3"/>
  <c r="S91" i="3"/>
  <c r="J106" i="3"/>
  <c r="S105" i="3" s="1"/>
  <c r="K106" i="3"/>
  <c r="L106" i="3"/>
  <c r="M106" i="3"/>
  <c r="N106" i="3"/>
  <c r="O106" i="3"/>
  <c r="P106" i="3"/>
  <c r="Q106" i="3"/>
  <c r="R106" i="3"/>
  <c r="I106" i="3"/>
  <c r="S98" i="3" s="1"/>
  <c r="J95" i="3"/>
  <c r="S90" i="3" s="1"/>
  <c r="K95" i="3"/>
  <c r="L95" i="3"/>
  <c r="M95" i="3"/>
  <c r="N95" i="3"/>
  <c r="O95" i="3"/>
  <c r="P95" i="3"/>
  <c r="Q95" i="3"/>
  <c r="R95" i="3"/>
  <c r="I95" i="3"/>
  <c r="S92" i="3" s="1"/>
  <c r="J87" i="3"/>
  <c r="K87" i="3"/>
  <c r="L87" i="3"/>
  <c r="M87" i="3"/>
  <c r="N87" i="3"/>
  <c r="O87" i="3"/>
  <c r="P87" i="3"/>
  <c r="Q87" i="3"/>
  <c r="R87" i="3"/>
  <c r="I87" i="3"/>
  <c r="S86" i="3" s="1"/>
  <c r="J83" i="3"/>
  <c r="S81" i="3" s="1"/>
  <c r="K83" i="3"/>
  <c r="L83" i="3"/>
  <c r="M83" i="3"/>
  <c r="N83" i="3"/>
  <c r="S82" i="3" s="1"/>
  <c r="O83" i="3"/>
  <c r="P83" i="3"/>
  <c r="Q83" i="3"/>
  <c r="R83" i="3"/>
  <c r="I83" i="3"/>
  <c r="E88" i="3"/>
  <c r="D81" i="3"/>
  <c r="D93" i="3"/>
  <c r="I76" i="3"/>
  <c r="R67" i="3" s="1"/>
  <c r="J76" i="3"/>
  <c r="K76" i="3"/>
  <c r="L76" i="3"/>
  <c r="M76" i="3"/>
  <c r="N76" i="3"/>
  <c r="O76" i="3"/>
  <c r="P76" i="3"/>
  <c r="Q76" i="3"/>
  <c r="H76" i="3"/>
  <c r="R75" i="3" s="1"/>
  <c r="I61" i="3"/>
  <c r="R58" i="3" s="1"/>
  <c r="J61" i="3"/>
  <c r="K61" i="3"/>
  <c r="L61" i="3"/>
  <c r="M61" i="3"/>
  <c r="N61" i="3"/>
  <c r="O61" i="3"/>
  <c r="P61" i="3"/>
  <c r="Q61" i="3"/>
  <c r="H61" i="3"/>
  <c r="R57" i="3" s="1"/>
  <c r="Q54" i="3"/>
  <c r="I54" i="3"/>
  <c r="J54" i="3"/>
  <c r="R53" i="3" s="1"/>
  <c r="K54" i="3"/>
  <c r="L54" i="3"/>
  <c r="M54" i="3"/>
  <c r="N54" i="3"/>
  <c r="O54" i="3"/>
  <c r="P54" i="3"/>
  <c r="H54" i="3"/>
  <c r="D55" i="3"/>
  <c r="D68" i="3"/>
  <c r="P39" i="3"/>
  <c r="G48" i="3"/>
  <c r="H48" i="3"/>
  <c r="I48" i="3"/>
  <c r="J48" i="3"/>
  <c r="K48" i="3"/>
  <c r="L48" i="3"/>
  <c r="M48" i="3"/>
  <c r="N48" i="3"/>
  <c r="O48" i="3"/>
  <c r="F48" i="3"/>
  <c r="P40" i="3" s="1"/>
  <c r="G29" i="3"/>
  <c r="P28" i="3" s="1"/>
  <c r="H29" i="3"/>
  <c r="P27" i="3" s="1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C126" i="3" s="1"/>
  <c r="P13" i="3"/>
  <c r="P14" i="3"/>
  <c r="P15" i="3"/>
  <c r="P16" i="3"/>
  <c r="P17" i="3"/>
  <c r="P18" i="3"/>
  <c r="P19" i="3"/>
  <c r="P20" i="3"/>
  <c r="P21" i="3"/>
  <c r="P2" i="3"/>
  <c r="O3" i="3"/>
  <c r="O4" i="3"/>
  <c r="B67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3" i="3"/>
  <c r="N4" i="3"/>
  <c r="N5" i="3"/>
  <c r="N6" i="3"/>
  <c r="N7" i="3"/>
  <c r="N8" i="3"/>
  <c r="C85" i="3" s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M3" i="3"/>
  <c r="B111" i="3" s="1"/>
  <c r="M4" i="3"/>
  <c r="D82" i="3" s="1"/>
  <c r="M5" i="3"/>
  <c r="B55" i="3" s="1"/>
  <c r="M6" i="3"/>
  <c r="D56" i="3" s="1"/>
  <c r="M7" i="3"/>
  <c r="E115" i="3" s="1"/>
  <c r="M8" i="3"/>
  <c r="C86" i="3" s="1"/>
  <c r="M9" i="3"/>
  <c r="C87" i="3" s="1"/>
  <c r="M10" i="3"/>
  <c r="M11" i="3"/>
  <c r="B119" i="3" s="1"/>
  <c r="M12" i="3"/>
  <c r="B90" i="3" s="1"/>
  <c r="M13" i="3"/>
  <c r="B121" i="3" s="1"/>
  <c r="M14" i="3"/>
  <c r="C64" i="3" s="1"/>
  <c r="M15" i="3"/>
  <c r="F123" i="3" s="1"/>
  <c r="M16" i="3"/>
  <c r="D94" i="3" s="1"/>
  <c r="M17" i="3"/>
  <c r="D95" i="3" s="1"/>
  <c r="M18" i="3"/>
  <c r="B68" i="3" s="1"/>
  <c r="M19" i="3"/>
  <c r="E127" i="3" s="1"/>
  <c r="M20" i="3"/>
  <c r="C98" i="3" s="1"/>
  <c r="M21" i="3"/>
  <c r="C99" i="3" s="1"/>
  <c r="C73" i="5" l="1"/>
  <c r="F73" i="5" s="1"/>
  <c r="C61" i="5"/>
  <c r="F61" i="5" s="1"/>
  <c r="C72" i="5"/>
  <c r="F72" i="5" s="1"/>
  <c r="C71" i="5"/>
  <c r="F71" i="5" s="1"/>
  <c r="C59" i="5"/>
  <c r="F59" i="5" s="1"/>
  <c r="C70" i="5"/>
  <c r="F70" i="5" s="1"/>
  <c r="C58" i="5"/>
  <c r="F58" i="5" s="1"/>
  <c r="C69" i="5"/>
  <c r="F69" i="5" s="1"/>
  <c r="C68" i="5"/>
  <c r="F68" i="5" s="1"/>
  <c r="C56" i="5"/>
  <c r="F56" i="5" s="1"/>
  <c r="C67" i="5"/>
  <c r="F67" i="5" s="1"/>
  <c r="C66" i="5"/>
  <c r="F66" i="5" s="1"/>
  <c r="C65" i="5"/>
  <c r="F65" i="5" s="1"/>
  <c r="C64" i="5"/>
  <c r="F64" i="5" s="1"/>
  <c r="C63" i="5"/>
  <c r="F63" i="5" s="1"/>
  <c r="C62" i="5"/>
  <c r="F62" i="5" s="1"/>
  <c r="C100" i="5"/>
  <c r="F100" i="5" s="1"/>
  <c r="C101" i="5"/>
  <c r="F101" i="5" s="1"/>
  <c r="C99" i="5"/>
  <c r="F99" i="5" s="1"/>
  <c r="C86" i="5"/>
  <c r="F86" i="5" s="1"/>
  <c r="C102" i="5"/>
  <c r="F102" i="5" s="1"/>
  <c r="C87" i="5"/>
  <c r="F87" i="5" s="1"/>
  <c r="C83" i="5"/>
  <c r="F83" i="5" s="1"/>
  <c r="C92" i="5"/>
  <c r="F92" i="5" s="1"/>
  <c r="C88" i="5"/>
  <c r="F88" i="5" s="1"/>
  <c r="C89" i="5"/>
  <c r="F89" i="5" s="1"/>
  <c r="C90" i="5"/>
  <c r="F90" i="5" s="1"/>
  <c r="C91" i="5"/>
  <c r="F91" i="5" s="1"/>
  <c r="C93" i="5"/>
  <c r="F93" i="5" s="1"/>
  <c r="C98" i="5"/>
  <c r="F98" i="5" s="1"/>
  <c r="C94" i="5"/>
  <c r="F94" i="5" s="1"/>
  <c r="C97" i="5"/>
  <c r="F97" i="5" s="1"/>
  <c r="C85" i="5"/>
  <c r="F85" i="5" s="1"/>
  <c r="C96" i="5"/>
  <c r="F96" i="5" s="1"/>
  <c r="C84" i="5"/>
  <c r="F84" i="5" s="1"/>
  <c r="C95" i="5"/>
  <c r="F95" i="5" s="1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J171" i="3"/>
  <c r="J139" i="3"/>
  <c r="P26" i="3"/>
  <c r="P29" i="3" s="1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S106" i="3" l="1"/>
  <c r="R76" i="3"/>
  <c r="P48" i="3"/>
  <c r="R61" i="3"/>
  <c r="H77" i="3" s="1"/>
  <c r="S95" i="3"/>
  <c r="I107" i="3" s="1"/>
  <c r="F49" i="3"/>
</calcChain>
</file>

<file path=xl/sharedStrings.xml><?xml version="1.0" encoding="utf-8"?>
<sst xmlns="http://schemas.openxmlformats.org/spreadsheetml/2006/main" count="8138" uniqueCount="110">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</sst>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4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85.825406365744" createdVersion="8" refreshedVersion="8" minRefreshableVersion="3" recordCount="760" xr:uid="{8BA6214E-C434-422F-88DE-6A2B2E2D02F5}">
  <cacheSource type="worksheet">
    <worksheetSource ref="D1:R761" sheet="Per Team"/>
  </cacheSource>
  <cacheFields count="15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1"/>
    <s v="H"/>
    <n v="0"/>
    <s v="D"/>
    <n v="14"/>
    <n v="5"/>
    <n v="12"/>
    <n v="7"/>
    <n v="2"/>
    <n v="0"/>
  </r>
  <r>
    <x v="1"/>
    <n v="0.5"/>
    <n v="38"/>
    <n v="381"/>
    <n v="290"/>
    <n v="0"/>
    <s v="A"/>
    <n v="0"/>
    <s v="D"/>
    <n v="7"/>
    <n v="2"/>
    <n v="9"/>
    <n v="2"/>
    <n v="3"/>
    <n v="0"/>
  </r>
  <r>
    <x v="2"/>
    <n v="1.2"/>
    <n v="53"/>
    <n v="458"/>
    <n v="382"/>
    <n v="2"/>
    <s v="H"/>
    <n v="1"/>
    <s v="H"/>
    <n v="18"/>
    <n v="6"/>
    <n v="17"/>
    <n v="8"/>
    <n v="2"/>
    <n v="0"/>
  </r>
  <r>
    <x v="3"/>
    <n v="0.5"/>
    <n v="40"/>
    <n v="399"/>
    <n v="298"/>
    <n v="0"/>
    <s v="A"/>
    <n v="0"/>
    <s v="A"/>
    <n v="9"/>
    <n v="1"/>
    <n v="8"/>
    <n v="1"/>
    <n v="1"/>
    <n v="1"/>
  </r>
  <r>
    <x v="4"/>
    <n v="0.3"/>
    <n v="23"/>
    <n v="207"/>
    <n v="128"/>
    <n v="1"/>
    <s v="H"/>
    <n v="1"/>
    <s v="H"/>
    <n v="3"/>
    <n v="1"/>
    <n v="15"/>
    <n v="3"/>
    <n v="2"/>
    <n v="1"/>
  </r>
  <r>
    <x v="5"/>
    <n v="1.3"/>
    <n v="53"/>
    <n v="543"/>
    <n v="420"/>
    <n v="1"/>
    <s v="D"/>
    <n v="1"/>
    <s v="H"/>
    <n v="14"/>
    <n v="8"/>
    <n v="17"/>
    <n v="2"/>
    <n v="1"/>
    <n v="0"/>
  </r>
  <r>
    <x v="6"/>
    <n v="2.2999999999999998"/>
    <n v="52"/>
    <n v="464"/>
    <n v="377"/>
    <n v="1"/>
    <s v="A"/>
    <n v="1"/>
    <s v="D"/>
    <n v="14"/>
    <n v="3"/>
    <n v="18"/>
    <n v="5"/>
    <n v="1"/>
    <n v="0"/>
  </r>
  <r>
    <x v="7"/>
    <n v="1.6"/>
    <n v="46"/>
    <n v="440"/>
    <n v="331"/>
    <n v="2"/>
    <s v="H"/>
    <n v="1"/>
    <s v="H"/>
    <n v="9"/>
    <n v="5"/>
    <n v="6"/>
    <n v="4"/>
    <n v="1"/>
    <n v="0"/>
  </r>
  <r>
    <x v="8"/>
    <n v="1"/>
    <n v="48"/>
    <n v="531"/>
    <n v="461"/>
    <n v="0"/>
    <s v="A"/>
    <n v="0"/>
    <s v="A"/>
    <n v="10"/>
    <n v="3"/>
    <n v="12"/>
    <n v="4"/>
    <n v="1"/>
    <n v="0"/>
  </r>
  <r>
    <x v="9"/>
    <n v="1"/>
    <n v="30"/>
    <n v="313"/>
    <n v="237"/>
    <n v="1"/>
    <s v="D"/>
    <n v="0"/>
    <s v="A"/>
    <n v="7"/>
    <n v="3"/>
    <n v="11"/>
    <n v="2"/>
    <n v="1"/>
    <n v="0"/>
  </r>
  <r>
    <x v="10"/>
    <n v="2.1"/>
    <n v="48"/>
    <n v="514"/>
    <n v="435"/>
    <n v="2"/>
    <s v="H"/>
    <n v="1"/>
    <s v="H"/>
    <n v="14"/>
    <n v="5"/>
    <n v="9"/>
    <n v="4"/>
    <n v="1"/>
    <n v="0"/>
  </r>
  <r>
    <x v="11"/>
    <n v="1.3"/>
    <n v="58"/>
    <n v="596"/>
    <n v="478"/>
    <n v="0"/>
    <s v="A"/>
    <n v="0"/>
    <s v="D"/>
    <n v="14"/>
    <n v="2"/>
    <n v="9"/>
    <n v="3"/>
    <n v="1"/>
    <n v="0"/>
  </r>
  <r>
    <x v="12"/>
    <n v="1.8"/>
    <n v="54"/>
    <n v="582"/>
    <n v="489"/>
    <n v="2"/>
    <s v="H"/>
    <n v="1"/>
    <s v="D"/>
    <n v="18"/>
    <n v="6"/>
    <n v="14"/>
    <n v="7"/>
    <n v="2"/>
    <n v="0"/>
  </r>
  <r>
    <x v="13"/>
    <n v="3.3"/>
    <n v="75"/>
    <n v="796"/>
    <n v="726"/>
    <n v="4"/>
    <s v="H"/>
    <n v="3"/>
    <s v="H"/>
    <n v="14"/>
    <n v="5"/>
    <n v="4"/>
    <n v="10"/>
    <n v="2"/>
    <n v="0"/>
  </r>
  <r>
    <x v="14"/>
    <n v="0.1"/>
    <n v="64"/>
    <n v="691"/>
    <n v="618"/>
    <n v="0"/>
    <s v="A"/>
    <n v="0"/>
    <s v="D"/>
    <n v="5"/>
    <n v="1"/>
    <n v="14"/>
    <n v="4"/>
    <n v="3"/>
    <n v="0"/>
  </r>
  <r>
    <x v="15"/>
    <n v="2.4"/>
    <n v="70"/>
    <n v="658"/>
    <n v="574"/>
    <n v="4"/>
    <s v="H"/>
    <n v="2"/>
    <s v="H"/>
    <n v="13"/>
    <n v="7"/>
    <n v="11"/>
    <n v="12"/>
    <n v="0"/>
    <n v="0"/>
  </r>
  <r>
    <x v="16"/>
    <n v="1.2"/>
    <n v="40"/>
    <n v="358"/>
    <n v="287"/>
    <n v="0"/>
    <s v="A"/>
    <n v="0"/>
    <s v="D"/>
    <n v="11"/>
    <n v="3"/>
    <n v="8"/>
    <n v="4"/>
    <n v="1"/>
    <n v="0"/>
  </r>
  <r>
    <x v="17"/>
    <n v="2.2000000000000002"/>
    <n v="39"/>
    <n v="359"/>
    <n v="263"/>
    <n v="1"/>
    <s v="D"/>
    <n v="1"/>
    <s v="H"/>
    <n v="16"/>
    <n v="4"/>
    <n v="19"/>
    <n v="8"/>
    <n v="2"/>
    <n v="0"/>
  </r>
  <r>
    <x v="18"/>
    <n v="1.9"/>
    <n v="40"/>
    <n v="357"/>
    <n v="272"/>
    <n v="2"/>
    <s v="A"/>
    <n v="2"/>
    <s v="D"/>
    <n v="12"/>
    <n v="4"/>
    <n v="13"/>
    <n v="5"/>
    <n v="2"/>
    <n v="0"/>
  </r>
  <r>
    <x v="19"/>
    <n v="2.5"/>
    <n v="62"/>
    <n v="638"/>
    <n v="571"/>
    <n v="2"/>
    <s v="H"/>
    <n v="1"/>
    <s v="H"/>
    <n v="19"/>
    <n v="8"/>
    <n v="10"/>
    <n v="9"/>
    <n v="2"/>
    <n v="0"/>
  </r>
  <r>
    <x v="2"/>
    <n v="2.1"/>
    <n v="36"/>
    <n v="296"/>
    <n v="215"/>
    <n v="1"/>
    <s v="D"/>
    <n v="1"/>
    <s v="H"/>
    <n v="11"/>
    <n v="7"/>
    <n v="12"/>
    <n v="3"/>
    <n v="3"/>
    <n v="1"/>
  </r>
  <r>
    <x v="7"/>
    <n v="2.8"/>
    <n v="37"/>
    <n v="398"/>
    <n v="331"/>
    <n v="3"/>
    <s v="H"/>
    <n v="1"/>
    <s v="H"/>
    <n v="20"/>
    <n v="7"/>
    <n v="10"/>
    <n v="2"/>
    <n v="2"/>
    <n v="0"/>
  </r>
  <r>
    <x v="3"/>
    <n v="1.8"/>
    <n v="47"/>
    <n v="393"/>
    <n v="280"/>
    <n v="2"/>
    <s v="A"/>
    <n v="0"/>
    <s v="D"/>
    <n v="18"/>
    <n v="8"/>
    <n v="6"/>
    <n v="8"/>
    <n v="2"/>
    <n v="0"/>
  </r>
  <r>
    <x v="1"/>
    <n v="0.4"/>
    <n v="48"/>
    <n v="434"/>
    <n v="360"/>
    <n v="1"/>
    <s v="D"/>
    <n v="1"/>
    <s v="D"/>
    <n v="11"/>
    <n v="4"/>
    <n v="15"/>
    <n v="8"/>
    <n v="2"/>
    <n v="0"/>
  </r>
  <r>
    <x v="9"/>
    <n v="0.4"/>
    <n v="57"/>
    <n v="545"/>
    <n v="471"/>
    <n v="1"/>
    <s v="A"/>
    <n v="0"/>
    <s v="A"/>
    <n v="9"/>
    <n v="3"/>
    <n v="13"/>
    <n v="1"/>
    <n v="4"/>
    <n v="0"/>
  </r>
  <r>
    <x v="5"/>
    <n v="1"/>
    <n v="52"/>
    <n v="412"/>
    <n v="312"/>
    <n v="1"/>
    <s v="D"/>
    <n v="1"/>
    <s v="D"/>
    <n v="16"/>
    <n v="5"/>
    <n v="15"/>
    <n v="7"/>
    <n v="3"/>
    <n v="0"/>
  </r>
  <r>
    <x v="6"/>
    <n v="0.7"/>
    <n v="33"/>
    <n v="379"/>
    <n v="310"/>
    <n v="1"/>
    <s v="A"/>
    <n v="1"/>
    <s v="A"/>
    <n v="10"/>
    <n v="2"/>
    <n v="10"/>
    <n v="3"/>
    <n v="3"/>
    <n v="0"/>
  </r>
  <r>
    <x v="8"/>
    <n v="2.4"/>
    <n v="62"/>
    <n v="628"/>
    <n v="553"/>
    <n v="1"/>
    <s v="D"/>
    <n v="1"/>
    <s v="H"/>
    <n v="13"/>
    <n v="7"/>
    <n v="9"/>
    <n v="4"/>
    <n v="4"/>
    <n v="0"/>
  </r>
  <r>
    <x v="4"/>
    <n v="1.8"/>
    <n v="35"/>
    <n v="296"/>
    <n v="207"/>
    <n v="2"/>
    <s v="H"/>
    <n v="1"/>
    <s v="H"/>
    <n v="9"/>
    <n v="3"/>
    <n v="16"/>
    <n v="7"/>
    <n v="4"/>
    <n v="0"/>
  </r>
  <r>
    <x v="0"/>
    <n v="1.4"/>
    <n v="53"/>
    <n v="556"/>
    <n v="453"/>
    <n v="0"/>
    <s v="A"/>
    <n v="0"/>
    <s v="A"/>
    <n v="8"/>
    <n v="3"/>
    <n v="7"/>
    <n v="5"/>
    <n v="4"/>
    <n v="0"/>
  </r>
  <r>
    <x v="14"/>
    <n v="1.1000000000000001"/>
    <n v="44"/>
    <n v="505"/>
    <n v="439"/>
    <n v="0"/>
    <s v="A"/>
    <n v="0"/>
    <s v="A"/>
    <n v="6"/>
    <n v="4"/>
    <n v="11"/>
    <n v="0"/>
    <n v="1"/>
    <n v="1"/>
  </r>
  <r>
    <x v="10"/>
    <n v="1.6"/>
    <n v="68"/>
    <n v="617"/>
    <n v="512"/>
    <n v="0"/>
    <s v="D"/>
    <n v="0"/>
    <s v="D"/>
    <n v="21"/>
    <n v="6"/>
    <n v="14"/>
    <n v="9"/>
    <n v="4"/>
    <n v="0"/>
  </r>
  <r>
    <x v="11"/>
    <n v="2.5"/>
    <n v="66"/>
    <n v="652"/>
    <n v="533"/>
    <n v="2"/>
    <s v="D"/>
    <n v="0"/>
    <s v="A"/>
    <n v="20"/>
    <n v="4"/>
    <n v="11"/>
    <n v="5"/>
    <n v="0"/>
    <n v="0"/>
  </r>
  <r>
    <x v="12"/>
    <n v="1.5"/>
    <n v="54"/>
    <n v="451"/>
    <n v="351"/>
    <n v="1"/>
    <s v="D"/>
    <n v="1"/>
    <s v="H"/>
    <n v="21"/>
    <n v="5"/>
    <n v="15"/>
    <n v="3"/>
    <n v="2"/>
    <n v="0"/>
  </r>
  <r>
    <x v="19"/>
    <n v="0.9"/>
    <n v="68"/>
    <n v="654"/>
    <n v="542"/>
    <n v="0"/>
    <s v="A"/>
    <n v="0"/>
    <s v="D"/>
    <n v="14"/>
    <n v="5"/>
    <n v="15"/>
    <n v="7"/>
    <n v="4"/>
    <n v="0"/>
  </r>
  <r>
    <x v="13"/>
    <n v="2.1"/>
    <n v="54"/>
    <n v="581"/>
    <n v="507"/>
    <n v="2"/>
    <s v="H"/>
    <n v="2"/>
    <s v="H"/>
    <n v="18"/>
    <n v="7"/>
    <n v="9"/>
    <n v="12"/>
    <n v="3"/>
    <n v="0"/>
  </r>
  <r>
    <x v="16"/>
    <n v="2.1"/>
    <n v="72"/>
    <n v="709"/>
    <n v="628"/>
    <n v="3"/>
    <s v="H"/>
    <n v="1"/>
    <s v="A"/>
    <n v="17"/>
    <n v="8"/>
    <n v="10"/>
    <n v="6"/>
    <n v="1"/>
    <n v="0"/>
  </r>
  <r>
    <x v="17"/>
    <n v="1.7"/>
    <n v="34"/>
    <n v="317"/>
    <n v="214"/>
    <n v="0"/>
    <s v="A"/>
    <n v="0"/>
    <s v="D"/>
    <n v="19"/>
    <n v="7"/>
    <n v="16"/>
    <n v="6"/>
    <n v="6"/>
    <n v="0"/>
  </r>
  <r>
    <x v="15"/>
    <n v="0.7"/>
    <n v="63"/>
    <n v="553"/>
    <n v="470"/>
    <n v="0"/>
    <s v="A"/>
    <n v="0"/>
    <s v="D"/>
    <n v="15"/>
    <n v="5"/>
    <n v="13"/>
    <n v="7"/>
    <n v="5"/>
    <n v="0"/>
  </r>
  <r>
    <x v="18"/>
    <n v="1.2"/>
    <n v="49"/>
    <n v="483"/>
    <n v="389"/>
    <n v="1"/>
    <s v="A"/>
    <n v="1"/>
    <s v="H"/>
    <n v="12"/>
    <n v="5"/>
    <n v="17"/>
    <n v="4"/>
    <n v="3"/>
    <n v="0"/>
  </r>
  <r>
    <x v="6"/>
    <n v="0.9"/>
    <n v="53"/>
    <n v="542"/>
    <n v="463"/>
    <n v="0"/>
    <s v="A"/>
    <n v="0"/>
    <s v="A"/>
    <n v="15"/>
    <n v="7"/>
    <n v="17"/>
    <n v="6"/>
    <n v="5"/>
    <n v="0"/>
  </r>
  <r>
    <x v="16"/>
    <n v="1.7"/>
    <n v="53"/>
    <n v="480"/>
    <n v="412"/>
    <n v="3"/>
    <s v="H"/>
    <n v="0"/>
    <s v="A"/>
    <n v="9"/>
    <n v="4"/>
    <n v="11"/>
    <n v="6"/>
    <n v="3"/>
    <n v="0"/>
  </r>
  <r>
    <x v="12"/>
    <n v="2.2000000000000002"/>
    <n v="39"/>
    <n v="379"/>
    <n v="305"/>
    <n v="3"/>
    <s v="H"/>
    <n v="2"/>
    <s v="H"/>
    <n v="22"/>
    <n v="11"/>
    <n v="16"/>
    <n v="6"/>
    <n v="6"/>
    <n v="0"/>
  </r>
  <r>
    <x v="9"/>
    <n v="0.7"/>
    <n v="58"/>
    <n v="522"/>
    <n v="426"/>
    <n v="1"/>
    <s v="D"/>
    <n v="0"/>
    <s v="A"/>
    <n v="12"/>
    <n v="2"/>
    <n v="11"/>
    <n v="6"/>
    <n v="1"/>
    <n v="0"/>
  </r>
  <r>
    <x v="19"/>
    <n v="2"/>
    <n v="58"/>
    <n v="619"/>
    <n v="546"/>
    <n v="3"/>
    <s v="H"/>
    <n v="3"/>
    <s v="H"/>
    <n v="19"/>
    <n v="13"/>
    <n v="10"/>
    <n v="3"/>
    <n v="1"/>
    <n v="0"/>
  </r>
  <r>
    <x v="14"/>
    <n v="2.4"/>
    <n v="53"/>
    <n v="517"/>
    <n v="439"/>
    <n v="1"/>
    <s v="D"/>
    <n v="1"/>
    <s v="H"/>
    <n v="11"/>
    <n v="3"/>
    <n v="16"/>
    <n v="2"/>
    <n v="4"/>
    <n v="0"/>
  </r>
  <r>
    <x v="15"/>
    <n v="3.5"/>
    <n v="48"/>
    <n v="485"/>
    <n v="381"/>
    <n v="3"/>
    <s v="H"/>
    <n v="2"/>
    <s v="H"/>
    <n v="23"/>
    <n v="10"/>
    <n v="11"/>
    <n v="9"/>
    <n v="3"/>
    <n v="0"/>
  </r>
  <r>
    <x v="11"/>
    <n v="1"/>
    <n v="33"/>
    <n v="342"/>
    <n v="239"/>
    <n v="0"/>
    <s v="D"/>
    <n v="0"/>
    <s v="D"/>
    <n v="9"/>
    <n v="4"/>
    <n v="7"/>
    <n v="4"/>
    <n v="3"/>
    <n v="0"/>
  </r>
  <r>
    <x v="10"/>
    <n v="1"/>
    <n v="70"/>
    <n v="619"/>
    <n v="510"/>
    <n v="2"/>
    <s v="D"/>
    <n v="2"/>
    <s v="H"/>
    <n v="14"/>
    <n v="3"/>
    <n v="12"/>
    <n v="9"/>
    <n v="3"/>
    <n v="0"/>
  </r>
  <r>
    <x v="13"/>
    <n v="2.1"/>
    <n v="77"/>
    <n v="749"/>
    <n v="669"/>
    <n v="2"/>
    <s v="D"/>
    <n v="1"/>
    <s v="A"/>
    <n v="33"/>
    <n v="11"/>
    <n v="7"/>
    <n v="8"/>
    <n v="3"/>
    <n v="0"/>
  </r>
  <r>
    <x v="4"/>
    <n v="1.6"/>
    <n v="38"/>
    <n v="368"/>
    <n v="285"/>
    <n v="1"/>
    <s v="D"/>
    <n v="0"/>
    <s v="A"/>
    <n v="11"/>
    <n v="4"/>
    <n v="14"/>
    <n v="5"/>
    <n v="4"/>
    <n v="0"/>
  </r>
  <r>
    <x v="2"/>
    <n v="4.4000000000000004"/>
    <n v="74"/>
    <n v="723"/>
    <n v="620"/>
    <n v="4"/>
    <s v="H"/>
    <n v="2"/>
    <s v="H"/>
    <n v="36"/>
    <n v="16"/>
    <n v="11"/>
    <n v="17"/>
    <n v="2"/>
    <n v="0"/>
  </r>
  <r>
    <x v="7"/>
    <n v="0.4"/>
    <n v="57"/>
    <n v="578"/>
    <n v="448"/>
    <n v="1"/>
    <s v="D"/>
    <n v="1"/>
    <s v="H"/>
    <n v="8"/>
    <n v="3"/>
    <n v="2"/>
    <n v="7"/>
    <n v="2"/>
    <n v="0"/>
  </r>
  <r>
    <x v="8"/>
    <n v="4.2"/>
    <n v="41"/>
    <n v="414"/>
    <n v="312"/>
    <n v="4"/>
    <s v="H"/>
    <n v="4"/>
    <s v="H"/>
    <n v="15"/>
    <n v="7"/>
    <n v="11"/>
    <n v="8"/>
    <n v="3"/>
    <n v="0"/>
  </r>
  <r>
    <x v="3"/>
    <n v="0.9"/>
    <n v="41"/>
    <n v="399"/>
    <n v="287"/>
    <n v="2"/>
    <s v="H"/>
    <n v="0"/>
    <s v="A"/>
    <n v="8"/>
    <n v="2"/>
    <n v="13"/>
    <n v="5"/>
    <n v="2"/>
    <n v="0"/>
  </r>
  <r>
    <x v="5"/>
    <n v="0.8"/>
    <n v="41"/>
    <n v="398"/>
    <n v="291"/>
    <n v="0"/>
    <s v="A"/>
    <n v="0"/>
    <s v="D"/>
    <n v="11"/>
    <n v="1"/>
    <n v="11"/>
    <n v="6"/>
    <n v="2"/>
    <n v="0"/>
  </r>
  <r>
    <x v="18"/>
    <n v="0.6"/>
    <n v="45"/>
    <n v="465"/>
    <n v="382"/>
    <n v="1"/>
    <s v="A"/>
    <n v="0"/>
    <s v="A"/>
    <n v="8"/>
    <n v="3"/>
    <n v="16"/>
    <n v="2"/>
    <n v="2"/>
    <n v="0"/>
  </r>
  <r>
    <x v="1"/>
    <n v="1.2"/>
    <n v="44"/>
    <n v="441"/>
    <n v="361"/>
    <n v="2"/>
    <s v="D"/>
    <n v="1"/>
    <s v="A"/>
    <n v="15"/>
    <n v="5"/>
    <n v="10"/>
    <n v="10"/>
    <n v="4"/>
    <n v="0"/>
  </r>
  <r>
    <x v="0"/>
    <n v="1"/>
    <n v="39"/>
    <n v="436"/>
    <n v="336"/>
    <n v="0"/>
    <s v="A"/>
    <n v="0"/>
    <s v="A"/>
    <n v="11"/>
    <n v="2"/>
    <n v="16"/>
    <n v="5"/>
    <n v="5"/>
    <n v="1"/>
  </r>
  <r>
    <x v="17"/>
    <n v="1.3"/>
    <n v="40"/>
    <n v="420"/>
    <n v="321"/>
    <n v="3"/>
    <s v="H"/>
    <n v="3"/>
    <s v="H"/>
    <n v="14"/>
    <n v="6"/>
    <n v="19"/>
    <n v="7"/>
    <n v="2"/>
    <n v="0"/>
  </r>
  <r>
    <x v="11"/>
    <n v="0.6"/>
    <n v="32"/>
    <n v="325"/>
    <n v="221"/>
    <n v="0"/>
    <s v="A"/>
    <n v="0"/>
    <s v="A"/>
    <n v="9"/>
    <n v="5"/>
    <n v="7"/>
    <n v="3"/>
    <n v="4"/>
    <n v="0"/>
  </r>
  <r>
    <x v="2"/>
    <n v="2.8"/>
    <n v="59"/>
    <n v="590"/>
    <n v="505"/>
    <n v="3"/>
    <s v="H"/>
    <n v="0"/>
    <s v="D"/>
    <n v="29"/>
    <n v="6"/>
    <n v="10"/>
    <n v="13"/>
    <n v="0"/>
    <n v="0"/>
  </r>
  <r>
    <x v="7"/>
    <n v="4.2"/>
    <n v="44"/>
    <n v="410"/>
    <n v="308"/>
    <n v="5"/>
    <s v="H"/>
    <n v="4"/>
    <s v="H"/>
    <n v="19"/>
    <n v="12"/>
    <n v="9"/>
    <n v="10"/>
    <n v="2"/>
    <n v="0"/>
  </r>
  <r>
    <x v="9"/>
    <n v="0.8"/>
    <n v="45"/>
    <n v="404"/>
    <n v="306"/>
    <n v="1"/>
    <s v="H"/>
    <n v="1"/>
    <s v="H"/>
    <n v="6"/>
    <n v="2"/>
    <n v="12"/>
    <n v="0"/>
    <n v="4"/>
    <n v="0"/>
  </r>
  <r>
    <x v="13"/>
    <n v="1.6"/>
    <n v="58"/>
    <n v="663"/>
    <n v="592"/>
    <n v="3"/>
    <s v="H"/>
    <n v="1"/>
    <s v="D"/>
    <n v="20"/>
    <n v="7"/>
    <n v="4"/>
    <n v="8"/>
    <n v="2"/>
    <n v="0"/>
  </r>
  <r>
    <x v="6"/>
    <n v="3.6"/>
    <n v="52"/>
    <n v="528"/>
    <n v="452"/>
    <n v="4"/>
    <s v="H"/>
    <n v="2"/>
    <s v="H"/>
    <n v="23"/>
    <n v="13"/>
    <n v="12"/>
    <n v="5"/>
    <n v="0"/>
    <n v="0"/>
  </r>
  <r>
    <x v="3"/>
    <n v="0.7"/>
    <n v="33"/>
    <n v="340"/>
    <n v="246"/>
    <n v="0"/>
    <s v="D"/>
    <n v="0"/>
    <s v="D"/>
    <n v="8"/>
    <n v="2"/>
    <n v="12"/>
    <n v="0"/>
    <n v="1"/>
    <n v="0"/>
  </r>
  <r>
    <x v="16"/>
    <n v="0.5"/>
    <n v="53"/>
    <n v="454"/>
    <n v="359"/>
    <n v="0"/>
    <s v="D"/>
    <n v="0"/>
    <s v="D"/>
    <n v="11"/>
    <n v="1"/>
    <n v="12"/>
    <n v="6"/>
    <n v="1"/>
    <n v="0"/>
  </r>
  <r>
    <x v="8"/>
    <n v="2.2999999999999998"/>
    <n v="65"/>
    <n v="641"/>
    <n v="543"/>
    <n v="1"/>
    <s v="D"/>
    <n v="0"/>
    <s v="D"/>
    <n v="22"/>
    <n v="8"/>
    <n v="12"/>
    <n v="11"/>
    <n v="6"/>
    <n v="0"/>
  </r>
  <r>
    <x v="10"/>
    <n v="1.8"/>
    <n v="41"/>
    <n v="397"/>
    <n v="319"/>
    <n v="3"/>
    <s v="H"/>
    <n v="0"/>
    <s v="A"/>
    <n v="11"/>
    <n v="4"/>
    <n v="14"/>
    <n v="4"/>
    <n v="2"/>
    <n v="0"/>
  </r>
  <r>
    <x v="15"/>
    <n v="1.9"/>
    <n v="57"/>
    <n v="527"/>
    <n v="443"/>
    <n v="4"/>
    <s v="H"/>
    <n v="1"/>
    <s v="D"/>
    <n v="22"/>
    <n v="7"/>
    <n v="10"/>
    <n v="13"/>
    <n v="1"/>
    <n v="0"/>
  </r>
  <r>
    <x v="12"/>
    <n v="1.8"/>
    <n v="52"/>
    <n v="483"/>
    <n v="398"/>
    <n v="1"/>
    <s v="A"/>
    <n v="1"/>
    <s v="D"/>
    <n v="10"/>
    <n v="4"/>
    <n v="8"/>
    <n v="6"/>
    <n v="3"/>
    <n v="1"/>
  </r>
  <r>
    <x v="1"/>
    <n v="1.3"/>
    <n v="55"/>
    <n v="539"/>
    <n v="449"/>
    <n v="0"/>
    <s v="A"/>
    <n v="0"/>
    <s v="A"/>
    <n v="13"/>
    <n v="2"/>
    <n v="12"/>
    <n v="5"/>
    <n v="1"/>
    <n v="0"/>
  </r>
  <r>
    <x v="0"/>
    <n v="1.3"/>
    <n v="50"/>
    <n v="530"/>
    <n v="435"/>
    <n v="2"/>
    <s v="H"/>
    <n v="0"/>
    <s v="A"/>
    <n v="23"/>
    <n v="11"/>
    <n v="14"/>
    <n v="9"/>
    <n v="2"/>
    <n v="0"/>
  </r>
  <r>
    <x v="4"/>
    <n v="2"/>
    <n v="60"/>
    <n v="599"/>
    <n v="479"/>
    <n v="0"/>
    <s v="A"/>
    <n v="0"/>
    <s v="A"/>
    <n v="21"/>
    <n v="6"/>
    <n v="11"/>
    <n v="9"/>
    <n v="2"/>
    <n v="0"/>
  </r>
  <r>
    <x v="14"/>
    <n v="2.1"/>
    <n v="42"/>
    <n v="398"/>
    <n v="317"/>
    <n v="2"/>
    <s v="A"/>
    <n v="2"/>
    <s v="H"/>
    <n v="14"/>
    <n v="7"/>
    <n v="10"/>
    <n v="10"/>
    <n v="5"/>
    <n v="1"/>
  </r>
  <r>
    <x v="17"/>
    <n v="1.8"/>
    <n v="49"/>
    <n v="453"/>
    <n v="346"/>
    <n v="2"/>
    <s v="H"/>
    <n v="0"/>
    <s v="D"/>
    <n v="13"/>
    <n v="4"/>
    <n v="12"/>
    <n v="7"/>
    <n v="1"/>
    <n v="0"/>
  </r>
  <r>
    <x v="18"/>
    <n v="0.8"/>
    <n v="23"/>
    <n v="237"/>
    <n v="158"/>
    <n v="1"/>
    <s v="A"/>
    <n v="1"/>
    <s v="D"/>
    <n v="3"/>
    <n v="2"/>
    <n v="8"/>
    <n v="1"/>
    <n v="4"/>
    <n v="0"/>
  </r>
  <r>
    <x v="19"/>
    <n v="1.9"/>
    <n v="43"/>
    <n v="439"/>
    <n v="345"/>
    <n v="2"/>
    <s v="H"/>
    <n v="1"/>
    <s v="H"/>
    <n v="9"/>
    <n v="5"/>
    <n v="12"/>
    <n v="1"/>
    <n v="4"/>
    <n v="0"/>
  </r>
  <r>
    <x v="5"/>
    <n v="1.7"/>
    <n v="51"/>
    <n v="493"/>
    <n v="391"/>
    <n v="1"/>
    <s v="H"/>
    <n v="0"/>
    <s v="D"/>
    <n v="20"/>
    <n v="6"/>
    <n v="9"/>
    <n v="6"/>
    <n v="2"/>
    <n v="0"/>
  </r>
  <r>
    <x v="9"/>
    <n v="0.8"/>
    <n v="65"/>
    <n v="615"/>
    <n v="518"/>
    <n v="1"/>
    <s v="A"/>
    <n v="1"/>
    <s v="D"/>
    <n v="11"/>
    <n v="1"/>
    <n v="16"/>
    <n v="6"/>
    <n v="5"/>
    <n v="0"/>
  </r>
  <r>
    <x v="16"/>
    <n v="1.8"/>
    <n v="57"/>
    <n v="475"/>
    <n v="383"/>
    <n v="1"/>
    <s v="D"/>
    <n v="0"/>
    <s v="D"/>
    <n v="18"/>
    <n v="8"/>
    <n v="12"/>
    <n v="9"/>
    <n v="7"/>
    <n v="0"/>
  </r>
  <r>
    <x v="7"/>
    <n v="4"/>
    <n v="65"/>
    <n v="612"/>
    <n v="499"/>
    <n v="4"/>
    <s v="H"/>
    <n v="2"/>
    <s v="D"/>
    <n v="20"/>
    <n v="9"/>
    <n v="7"/>
    <n v="5"/>
    <n v="0"/>
    <n v="0"/>
  </r>
  <r>
    <x v="10"/>
    <n v="1.3"/>
    <n v="51"/>
    <n v="500"/>
    <n v="417"/>
    <n v="2"/>
    <s v="D"/>
    <n v="1"/>
    <s v="H"/>
    <n v="19"/>
    <n v="6"/>
    <n v="12"/>
    <n v="9"/>
    <n v="3"/>
    <n v="0"/>
  </r>
  <r>
    <x v="13"/>
    <n v="2.9"/>
    <n v="57"/>
    <n v="660"/>
    <n v="595"/>
    <n v="1"/>
    <s v="H"/>
    <n v="1"/>
    <s v="H"/>
    <n v="22"/>
    <n v="8"/>
    <n v="9"/>
    <n v="12"/>
    <n v="1"/>
    <n v="0"/>
  </r>
  <r>
    <x v="3"/>
    <n v="0.8"/>
    <n v="40"/>
    <n v="429"/>
    <n v="331"/>
    <n v="1"/>
    <s v="D"/>
    <n v="0"/>
    <s v="D"/>
    <n v="10"/>
    <n v="5"/>
    <n v="8"/>
    <n v="4"/>
    <n v="1"/>
    <n v="0"/>
  </r>
  <r>
    <x v="8"/>
    <n v="1.6"/>
    <n v="50"/>
    <n v="495"/>
    <n v="404"/>
    <n v="2"/>
    <s v="H"/>
    <n v="1"/>
    <s v="D"/>
    <n v="17"/>
    <n v="7"/>
    <n v="13"/>
    <n v="7"/>
    <n v="6"/>
    <n v="0"/>
  </r>
  <r>
    <x v="11"/>
    <n v="0.8"/>
    <n v="34"/>
    <n v="296"/>
    <n v="181"/>
    <n v="1"/>
    <s v="H"/>
    <n v="1"/>
    <s v="H"/>
    <n v="14"/>
    <n v="6"/>
    <n v="16"/>
    <n v="8"/>
    <n v="4"/>
    <n v="0"/>
  </r>
  <r>
    <x v="6"/>
    <n v="2.8"/>
    <n v="42"/>
    <n v="436"/>
    <n v="338"/>
    <n v="2"/>
    <s v="H"/>
    <n v="0"/>
    <s v="D"/>
    <n v="12"/>
    <n v="3"/>
    <n v="6"/>
    <n v="6"/>
    <n v="5"/>
    <n v="0"/>
  </r>
  <r>
    <x v="2"/>
    <n v="0.9"/>
    <n v="45"/>
    <n v="415"/>
    <n v="320"/>
    <n v="2"/>
    <s v="D"/>
    <n v="2"/>
    <s v="H"/>
    <n v="9"/>
    <n v="3"/>
    <n v="14"/>
    <n v="1"/>
    <n v="2"/>
    <n v="0"/>
  </r>
  <r>
    <x v="4"/>
    <n v="0.5"/>
    <n v="37"/>
    <n v="321"/>
    <n v="218"/>
    <n v="1"/>
    <s v="H"/>
    <n v="1"/>
    <s v="H"/>
    <n v="9"/>
    <n v="4"/>
    <n v="16"/>
    <n v="4"/>
    <n v="4"/>
    <n v="0"/>
  </r>
  <r>
    <x v="17"/>
    <n v="2"/>
    <n v="36"/>
    <n v="362"/>
    <n v="297"/>
    <n v="2"/>
    <s v="H"/>
    <n v="1"/>
    <s v="H"/>
    <n v="12"/>
    <n v="6"/>
    <n v="11"/>
    <n v="3"/>
    <n v="2"/>
    <n v="0"/>
  </r>
  <r>
    <x v="1"/>
    <n v="1"/>
    <n v="43"/>
    <n v="359"/>
    <n v="266"/>
    <n v="1"/>
    <s v="D"/>
    <n v="0"/>
    <s v="D"/>
    <n v="14"/>
    <n v="2"/>
    <n v="11"/>
    <n v="4"/>
    <n v="4"/>
    <n v="1"/>
  </r>
  <r>
    <x v="19"/>
    <n v="1.6"/>
    <n v="49"/>
    <n v="483"/>
    <n v="389"/>
    <n v="2"/>
    <s v="H"/>
    <n v="0"/>
    <s v="A"/>
    <n v="16"/>
    <n v="8"/>
    <n v="10"/>
    <n v="10"/>
    <n v="1"/>
    <n v="0"/>
  </r>
  <r>
    <x v="5"/>
    <n v="2.2000000000000002"/>
    <n v="54"/>
    <n v="489"/>
    <n v="397"/>
    <n v="3"/>
    <s v="H"/>
    <n v="1"/>
    <s v="H"/>
    <n v="19"/>
    <n v="6"/>
    <n v="7"/>
    <n v="11"/>
    <n v="1"/>
    <n v="0"/>
  </r>
  <r>
    <x v="14"/>
    <n v="0.7"/>
    <n v="65"/>
    <n v="626"/>
    <n v="559"/>
    <n v="1"/>
    <s v="H"/>
    <n v="0"/>
    <s v="D"/>
    <n v="9"/>
    <n v="2"/>
    <n v="14"/>
    <n v="3"/>
    <n v="4"/>
    <n v="0"/>
  </r>
  <r>
    <x v="18"/>
    <n v="1.5"/>
    <n v="57"/>
    <n v="534"/>
    <n v="423"/>
    <n v="2"/>
    <s v="D"/>
    <n v="0"/>
    <s v="D"/>
    <n v="11"/>
    <n v="6"/>
    <n v="7"/>
    <n v="3"/>
    <n v="1"/>
    <n v="0"/>
  </r>
  <r>
    <x v="15"/>
    <n v="2.4"/>
    <n v="51"/>
    <n v="435"/>
    <n v="369"/>
    <n v="4"/>
    <s v="H"/>
    <n v="0"/>
    <s v="A"/>
    <n v="16"/>
    <n v="6"/>
    <n v="14"/>
    <n v="6"/>
    <n v="2"/>
    <n v="0"/>
  </r>
  <r>
    <x v="0"/>
    <n v="2"/>
    <n v="46"/>
    <n v="441"/>
    <n v="344"/>
    <n v="1"/>
    <s v="D"/>
    <n v="0"/>
    <s v="D"/>
    <n v="11"/>
    <n v="4"/>
    <n v="19"/>
    <n v="4"/>
    <n v="6"/>
    <n v="0"/>
  </r>
  <r>
    <x v="12"/>
    <n v="1.3"/>
    <n v="68"/>
    <n v="712"/>
    <n v="595"/>
    <n v="2"/>
    <s v="H"/>
    <n v="0"/>
    <s v="A"/>
    <n v="26"/>
    <n v="12"/>
    <n v="3"/>
    <n v="11"/>
    <n v="2"/>
    <n v="0"/>
  </r>
  <r>
    <x v="7"/>
    <n v="1.5"/>
    <n v="51"/>
    <n v="457"/>
    <n v="333"/>
    <n v="3"/>
    <s v="H"/>
    <n v="1"/>
    <s v="D"/>
    <n v="12"/>
    <n v="6"/>
    <n v="8"/>
    <n v="6"/>
    <n v="2"/>
    <n v="0"/>
  </r>
  <r>
    <x v="11"/>
    <n v="1.5"/>
    <n v="36"/>
    <n v="385"/>
    <n v="293"/>
    <n v="0"/>
    <s v="A"/>
    <n v="0"/>
    <s v="A"/>
    <n v="13"/>
    <n v="5"/>
    <n v="10"/>
    <n v="1"/>
    <n v="1"/>
    <n v="1"/>
  </r>
  <r>
    <x v="6"/>
    <n v="0.8"/>
    <n v="49"/>
    <n v="492"/>
    <n v="374"/>
    <n v="0"/>
    <s v="D"/>
    <n v="0"/>
    <s v="D"/>
    <n v="11"/>
    <n v="6"/>
    <n v="10"/>
    <n v="7"/>
    <n v="1"/>
    <n v="0"/>
  </r>
  <r>
    <x v="18"/>
    <n v="1.3"/>
    <n v="29"/>
    <n v="299"/>
    <n v="227"/>
    <n v="2"/>
    <s v="H"/>
    <n v="1"/>
    <s v="H"/>
    <n v="8"/>
    <n v="4"/>
    <n v="14"/>
    <n v="1"/>
    <n v="1"/>
    <n v="0"/>
  </r>
  <r>
    <x v="10"/>
    <n v="2.2999999999999998"/>
    <n v="40"/>
    <n v="453"/>
    <n v="390"/>
    <n v="2"/>
    <s v="H"/>
    <n v="0"/>
    <s v="A"/>
    <n v="10"/>
    <n v="4"/>
    <n v="12"/>
    <n v="0"/>
    <n v="3"/>
    <n v="0"/>
  </r>
  <r>
    <x v="19"/>
    <n v="2"/>
    <n v="62"/>
    <n v="644"/>
    <n v="564"/>
    <n v="2"/>
    <s v="H"/>
    <n v="1"/>
    <s v="H"/>
    <n v="14"/>
    <n v="5"/>
    <n v="11"/>
    <n v="2"/>
    <n v="0"/>
    <n v="0"/>
  </r>
  <r>
    <x v="0"/>
    <n v="0.8"/>
    <n v="51"/>
    <n v="534"/>
    <n v="446"/>
    <n v="3"/>
    <s v="H"/>
    <n v="2"/>
    <s v="H"/>
    <n v="13"/>
    <n v="3"/>
    <n v="9"/>
    <n v="1"/>
    <n v="0"/>
    <n v="0"/>
  </r>
  <r>
    <x v="5"/>
    <n v="0.6"/>
    <n v="44"/>
    <n v="429"/>
    <n v="319"/>
    <n v="1"/>
    <s v="A"/>
    <n v="1"/>
    <s v="H"/>
    <n v="9"/>
    <n v="3"/>
    <n v="13"/>
    <n v="4"/>
    <n v="1"/>
    <n v="0"/>
  </r>
  <r>
    <x v="15"/>
    <n v="1.5"/>
    <n v="66"/>
    <n v="609"/>
    <n v="494"/>
    <n v="1"/>
    <s v="A"/>
    <n v="0"/>
    <s v="A"/>
    <n v="17"/>
    <n v="5"/>
    <n v="10"/>
    <n v="12"/>
    <n v="1"/>
    <n v="0"/>
  </r>
  <r>
    <x v="8"/>
    <n v="1.5"/>
    <n v="49"/>
    <n v="447"/>
    <n v="376"/>
    <n v="1"/>
    <s v="D"/>
    <n v="0"/>
    <s v="D"/>
    <n v="17"/>
    <n v="3"/>
    <n v="12"/>
    <n v="4"/>
    <n v="4"/>
    <n v="0"/>
  </r>
  <r>
    <x v="9"/>
    <n v="1.1000000000000001"/>
    <n v="37"/>
    <n v="386"/>
    <n v="286"/>
    <n v="1"/>
    <s v="A"/>
    <n v="0"/>
    <s v="A"/>
    <n v="4"/>
    <n v="1"/>
    <n v="15"/>
    <n v="2"/>
    <n v="4"/>
    <n v="0"/>
  </r>
  <r>
    <x v="2"/>
    <n v="1.2"/>
    <n v="66"/>
    <n v="631"/>
    <n v="560"/>
    <n v="3"/>
    <s v="H"/>
    <n v="1"/>
    <s v="H"/>
    <n v="19"/>
    <n v="7"/>
    <n v="10"/>
    <n v="8"/>
    <n v="3"/>
    <n v="0"/>
  </r>
  <r>
    <x v="16"/>
    <n v="3"/>
    <n v="69"/>
    <n v="658"/>
    <n v="554"/>
    <n v="2"/>
    <s v="D"/>
    <n v="1"/>
    <s v="A"/>
    <n v="17"/>
    <n v="5"/>
    <n v="10"/>
    <n v="10"/>
    <n v="3"/>
    <n v="0"/>
  </r>
  <r>
    <x v="17"/>
    <n v="1.6"/>
    <n v="55"/>
    <n v="542"/>
    <n v="442"/>
    <n v="1"/>
    <s v="A"/>
    <n v="0"/>
    <s v="A"/>
    <n v="19"/>
    <n v="5"/>
    <n v="13"/>
    <n v="7"/>
    <n v="2"/>
    <n v="0"/>
  </r>
  <r>
    <x v="3"/>
    <n v="1.2"/>
    <n v="59"/>
    <n v="533"/>
    <n v="440"/>
    <n v="0"/>
    <s v="D"/>
    <n v="0"/>
    <s v="D"/>
    <n v="27"/>
    <n v="5"/>
    <n v="8"/>
    <n v="10"/>
    <n v="0"/>
    <n v="0"/>
  </r>
  <r>
    <x v="12"/>
    <n v="1"/>
    <n v="59"/>
    <n v="603"/>
    <n v="499"/>
    <n v="1"/>
    <s v="A"/>
    <n v="1"/>
    <s v="D"/>
    <n v="10"/>
    <n v="3"/>
    <n v="14"/>
    <n v="7"/>
    <n v="3"/>
    <n v="0"/>
  </r>
  <r>
    <x v="13"/>
    <n v="2.1"/>
    <n v="58"/>
    <n v="618"/>
    <n v="546"/>
    <n v="0"/>
    <s v="A"/>
    <n v="0"/>
    <s v="A"/>
    <n v="23"/>
    <n v="5"/>
    <n v="19"/>
    <n v="9"/>
    <n v="4"/>
    <n v="0"/>
  </r>
  <r>
    <x v="14"/>
    <n v="1.3"/>
    <n v="38"/>
    <n v="396"/>
    <n v="327"/>
    <n v="2"/>
    <s v="A"/>
    <n v="1"/>
    <s v="D"/>
    <n v="7"/>
    <n v="5"/>
    <n v="11"/>
    <n v="3"/>
    <n v="3"/>
    <n v="0"/>
  </r>
  <r>
    <x v="1"/>
    <n v="1.6"/>
    <n v="40"/>
    <n v="462"/>
    <n v="368"/>
    <n v="1"/>
    <s v="D"/>
    <n v="1"/>
    <s v="D"/>
    <n v="11"/>
    <n v="6"/>
    <n v="11"/>
    <n v="4"/>
    <n v="0"/>
    <n v="0"/>
  </r>
  <r>
    <x v="4"/>
    <n v="1.6"/>
    <n v="53"/>
    <n v="576"/>
    <n v="474"/>
    <n v="0"/>
    <s v="A"/>
    <n v="0"/>
    <s v="A"/>
    <n v="18"/>
    <n v="2"/>
    <n v="11"/>
    <n v="8"/>
    <n v="1"/>
    <n v="0"/>
  </r>
  <r>
    <x v="10"/>
    <n v="1.7"/>
    <n v="53"/>
    <n v="511"/>
    <n v="439"/>
    <n v="1"/>
    <s v="D"/>
    <n v="1"/>
    <s v="H"/>
    <n v="22"/>
    <n v="5"/>
    <n v="20"/>
    <n v="7"/>
    <n v="2"/>
    <n v="0"/>
  </r>
  <r>
    <x v="7"/>
    <n v="2.4"/>
    <n v="60"/>
    <n v="627"/>
    <n v="518"/>
    <n v="4"/>
    <s v="H"/>
    <n v="3"/>
    <s v="H"/>
    <n v="13"/>
    <n v="6"/>
    <n v="9"/>
    <n v="5"/>
    <n v="1"/>
    <n v="0"/>
  </r>
  <r>
    <x v="11"/>
    <n v="1.7"/>
    <n v="49"/>
    <n v="450"/>
    <n v="351"/>
    <n v="1"/>
    <s v="D"/>
    <n v="0"/>
    <s v="D"/>
    <n v="16"/>
    <n v="4"/>
    <n v="12"/>
    <n v="8"/>
    <n v="3"/>
    <n v="0"/>
  </r>
  <r>
    <x v="5"/>
    <n v="1.6"/>
    <n v="45"/>
    <n v="354"/>
    <n v="258"/>
    <n v="1"/>
    <s v="H"/>
    <n v="0"/>
    <s v="D"/>
    <n v="12"/>
    <n v="5"/>
    <n v="5"/>
    <n v="8"/>
    <n v="1"/>
    <n v="0"/>
  </r>
  <r>
    <x v="18"/>
    <n v="0.5"/>
    <n v="60"/>
    <n v="571"/>
    <n v="472"/>
    <n v="2"/>
    <s v="A"/>
    <n v="1"/>
    <s v="A"/>
    <n v="10"/>
    <n v="3"/>
    <n v="13"/>
    <n v="3"/>
    <n v="4"/>
    <n v="0"/>
  </r>
  <r>
    <x v="6"/>
    <n v="1.5"/>
    <n v="40"/>
    <n v="348"/>
    <n v="268"/>
    <n v="2"/>
    <s v="A"/>
    <n v="2"/>
    <s v="A"/>
    <n v="12"/>
    <n v="5"/>
    <n v="10"/>
    <n v="2"/>
    <n v="4"/>
    <n v="0"/>
  </r>
  <r>
    <x v="8"/>
    <n v="1.6"/>
    <n v="64"/>
    <n v="656"/>
    <n v="579"/>
    <n v="3"/>
    <s v="H"/>
    <n v="2"/>
    <s v="H"/>
    <n v="17"/>
    <n v="8"/>
    <n v="21"/>
    <n v="3"/>
    <n v="2"/>
    <n v="0"/>
  </r>
  <r>
    <x v="0"/>
    <n v="1.1000000000000001"/>
    <n v="60"/>
    <n v="653"/>
    <n v="580"/>
    <n v="4"/>
    <s v="H"/>
    <n v="2"/>
    <s v="H"/>
    <n v="11"/>
    <n v="5"/>
    <n v="12"/>
    <n v="2"/>
    <n v="2"/>
    <n v="0"/>
  </r>
  <r>
    <x v="15"/>
    <n v="0.8"/>
    <n v="51"/>
    <n v="532"/>
    <n v="449"/>
    <n v="1"/>
    <s v="D"/>
    <n v="0"/>
    <s v="D"/>
    <n v="8"/>
    <n v="3"/>
    <n v="4"/>
    <n v="7"/>
    <n v="0"/>
    <n v="0"/>
  </r>
  <r>
    <x v="19"/>
    <n v="3.4"/>
    <n v="44"/>
    <n v="459"/>
    <n v="376"/>
    <n v="2"/>
    <s v="H"/>
    <n v="1"/>
    <s v="H"/>
    <n v="18"/>
    <n v="7"/>
    <n v="9"/>
    <n v="7"/>
    <n v="1"/>
    <n v="0"/>
  </r>
  <r>
    <x v="1"/>
    <n v="0.5"/>
    <n v="54"/>
    <n v="563"/>
    <n v="456"/>
    <n v="0"/>
    <s v="A"/>
    <n v="0"/>
    <s v="D"/>
    <n v="9"/>
    <n v="2"/>
    <n v="14"/>
    <n v="4"/>
    <n v="2"/>
    <n v="0"/>
  </r>
  <r>
    <x v="9"/>
    <n v="1.7"/>
    <n v="39"/>
    <n v="409"/>
    <n v="304"/>
    <n v="3"/>
    <s v="H"/>
    <n v="1"/>
    <s v="H"/>
    <n v="8"/>
    <n v="6"/>
    <n v="9"/>
    <n v="3"/>
    <n v="2"/>
    <n v="0"/>
  </r>
  <r>
    <x v="3"/>
    <n v="1"/>
    <n v="44"/>
    <n v="407"/>
    <n v="317"/>
    <n v="4"/>
    <s v="H"/>
    <n v="2"/>
    <s v="H"/>
    <n v="13"/>
    <n v="4"/>
    <n v="10"/>
    <n v="3"/>
    <n v="2"/>
    <n v="0"/>
  </r>
  <r>
    <x v="13"/>
    <n v="2.4"/>
    <n v="66"/>
    <n v="620"/>
    <n v="545"/>
    <n v="3"/>
    <s v="H"/>
    <n v="2"/>
    <s v="H"/>
    <n v="17"/>
    <n v="7"/>
    <n v="7"/>
    <n v="8"/>
    <n v="2"/>
    <n v="0"/>
  </r>
  <r>
    <x v="4"/>
    <n v="2.1"/>
    <n v="42"/>
    <n v="402"/>
    <n v="307"/>
    <n v="3"/>
    <s v="D"/>
    <n v="1"/>
    <s v="H"/>
    <n v="17"/>
    <n v="6"/>
    <n v="9"/>
    <n v="5"/>
    <n v="2"/>
    <n v="0"/>
  </r>
  <r>
    <x v="14"/>
    <n v="1.6"/>
    <n v="45"/>
    <n v="467"/>
    <n v="402"/>
    <n v="1"/>
    <s v="A"/>
    <n v="1"/>
    <s v="A"/>
    <n v="6"/>
    <n v="4"/>
    <n v="7"/>
    <n v="5"/>
    <n v="1"/>
    <n v="1"/>
  </r>
  <r>
    <x v="2"/>
    <n v="2.1"/>
    <n v="51"/>
    <n v="508"/>
    <n v="425"/>
    <n v="2"/>
    <s v="H"/>
    <n v="0"/>
    <s v="D"/>
    <n v="14"/>
    <n v="6"/>
    <n v="12"/>
    <n v="13"/>
    <n v="1"/>
    <n v="0"/>
  </r>
  <r>
    <x v="16"/>
    <n v="2.4"/>
    <n v="49"/>
    <n v="427"/>
    <n v="350"/>
    <n v="3"/>
    <s v="H"/>
    <n v="3"/>
    <s v="H"/>
    <n v="20"/>
    <n v="10"/>
    <n v="11"/>
    <n v="10"/>
    <n v="2"/>
    <n v="0"/>
  </r>
  <r>
    <x v="12"/>
    <n v="1.1000000000000001"/>
    <n v="43"/>
    <n v="419"/>
    <n v="330"/>
    <n v="3"/>
    <s v="H"/>
    <n v="1"/>
    <s v="H"/>
    <n v="6"/>
    <n v="2"/>
    <n v="7"/>
    <n v="5"/>
    <n v="2"/>
    <n v="0"/>
  </r>
  <r>
    <x v="17"/>
    <n v="3.5"/>
    <n v="35"/>
    <n v="290"/>
    <n v="194"/>
    <n v="1"/>
    <s v="H"/>
    <n v="1"/>
    <s v="H"/>
    <n v="21"/>
    <n v="8"/>
    <n v="15"/>
    <n v="5"/>
    <n v="2"/>
    <n v="0"/>
  </r>
  <r>
    <x v="16"/>
    <n v="2.2999999999999998"/>
    <n v="47"/>
    <n v="462"/>
    <n v="383"/>
    <n v="1"/>
    <s v="H"/>
    <n v="1"/>
    <s v="H"/>
    <n v="18"/>
    <n v="5"/>
    <n v="18"/>
    <n v="14"/>
    <n v="1"/>
    <n v="0"/>
  </r>
  <r>
    <x v="7"/>
    <n v="1.2"/>
    <n v="43"/>
    <n v="427"/>
    <n v="331"/>
    <n v="4"/>
    <s v="H"/>
    <n v="2"/>
    <s v="D"/>
    <n v="11"/>
    <n v="8"/>
    <n v="10"/>
    <n v="3"/>
    <n v="3"/>
    <n v="0"/>
  </r>
  <r>
    <x v="11"/>
    <n v="1.3"/>
    <n v="32"/>
    <n v="364"/>
    <n v="276"/>
    <n v="2"/>
    <s v="D"/>
    <n v="1"/>
    <s v="D"/>
    <n v="12"/>
    <n v="3"/>
    <n v="4"/>
    <n v="6"/>
    <n v="1"/>
    <n v="0"/>
  </r>
  <r>
    <x v="0"/>
    <n v="1.6"/>
    <n v="71"/>
    <n v="642"/>
    <n v="548"/>
    <n v="2"/>
    <s v="A"/>
    <n v="1"/>
    <s v="D"/>
    <n v="17"/>
    <n v="7"/>
    <n v="10"/>
    <n v="5"/>
    <n v="0"/>
    <n v="0"/>
  </r>
  <r>
    <x v="12"/>
    <n v="0.2"/>
    <n v="34"/>
    <n v="328"/>
    <n v="233"/>
    <n v="1"/>
    <s v="D"/>
    <n v="1"/>
    <s v="H"/>
    <n v="2"/>
    <n v="2"/>
    <n v="10"/>
    <n v="0"/>
    <n v="4"/>
    <n v="0"/>
  </r>
  <r>
    <x v="1"/>
    <n v="1.3"/>
    <n v="44"/>
    <n v="377"/>
    <n v="268"/>
    <n v="1"/>
    <s v="A"/>
    <n v="1"/>
    <s v="H"/>
    <n v="18"/>
    <n v="5"/>
    <n v="9"/>
    <n v="6"/>
    <n v="2"/>
    <n v="0"/>
  </r>
  <r>
    <x v="9"/>
    <n v="1.3"/>
    <n v="56"/>
    <n v="570"/>
    <n v="472"/>
    <n v="2"/>
    <s v="D"/>
    <n v="0"/>
    <s v="A"/>
    <n v="10"/>
    <n v="3"/>
    <n v="9"/>
    <n v="5"/>
    <n v="1"/>
    <n v="0"/>
  </r>
  <r>
    <x v="15"/>
    <n v="2.8"/>
    <n v="39"/>
    <n v="355"/>
    <n v="286"/>
    <n v="3"/>
    <s v="A"/>
    <n v="2"/>
    <s v="H"/>
    <n v="13"/>
    <n v="5"/>
    <n v="17"/>
    <n v="5"/>
    <n v="2"/>
    <n v="0"/>
  </r>
  <r>
    <x v="6"/>
    <n v="1"/>
    <n v="54"/>
    <n v="480"/>
    <n v="375"/>
    <n v="2"/>
    <s v="H"/>
    <n v="0"/>
    <s v="D"/>
    <n v="19"/>
    <n v="4"/>
    <n v="12"/>
    <n v="11"/>
    <n v="5"/>
    <n v="0"/>
  </r>
  <r>
    <x v="2"/>
    <n v="1.2"/>
    <n v="76"/>
    <n v="746"/>
    <n v="666"/>
    <n v="0"/>
    <s v="D"/>
    <n v="0"/>
    <s v="D"/>
    <n v="13"/>
    <n v="5"/>
    <n v="6"/>
    <n v="8"/>
    <n v="0"/>
    <n v="0"/>
  </r>
  <r>
    <x v="19"/>
    <n v="2.1"/>
    <n v="61"/>
    <n v="586"/>
    <n v="498"/>
    <n v="2"/>
    <s v="D"/>
    <n v="0"/>
    <s v="A"/>
    <n v="16"/>
    <n v="4"/>
    <n v="10"/>
    <n v="5"/>
    <n v="3"/>
    <n v="1"/>
  </r>
  <r>
    <x v="4"/>
    <n v="3.8"/>
    <n v="59"/>
    <n v="668"/>
    <n v="578"/>
    <n v="4"/>
    <s v="H"/>
    <n v="1"/>
    <s v="H"/>
    <n v="27"/>
    <n v="11"/>
    <n v="7"/>
    <n v="5"/>
    <n v="3"/>
    <n v="0"/>
  </r>
  <r>
    <x v="18"/>
    <n v="1.3"/>
    <n v="54"/>
    <n v="549"/>
    <n v="443"/>
    <n v="1"/>
    <s v="A"/>
    <n v="0"/>
    <s v="A"/>
    <n v="16"/>
    <n v="6"/>
    <n v="13"/>
    <n v="7"/>
    <n v="0"/>
    <n v="1"/>
  </r>
  <r>
    <x v="5"/>
    <n v="1.7"/>
    <n v="50"/>
    <n v="501"/>
    <n v="441"/>
    <n v="2"/>
    <s v="H"/>
    <n v="0"/>
    <s v="D"/>
    <n v="17"/>
    <n v="6"/>
    <n v="12"/>
    <n v="4"/>
    <n v="0"/>
    <n v="0"/>
  </r>
  <r>
    <x v="10"/>
    <n v="1"/>
    <n v="64"/>
    <n v="613"/>
    <n v="528"/>
    <n v="1"/>
    <s v="A"/>
    <n v="0"/>
    <s v="A"/>
    <n v="17"/>
    <n v="5"/>
    <n v="11"/>
    <n v="8"/>
    <n v="1"/>
    <n v="0"/>
  </r>
  <r>
    <x v="13"/>
    <n v="0.9"/>
    <n v="52"/>
    <n v="538"/>
    <n v="453"/>
    <n v="1"/>
    <s v="A"/>
    <n v="1"/>
    <s v="H"/>
    <n v="10"/>
    <n v="3"/>
    <n v="5"/>
    <n v="8"/>
    <n v="1"/>
    <n v="0"/>
  </r>
  <r>
    <x v="8"/>
    <n v="2.2000000000000002"/>
    <n v="62"/>
    <n v="585"/>
    <n v="483"/>
    <n v="2"/>
    <s v="H"/>
    <n v="1"/>
    <s v="H"/>
    <n v="26"/>
    <n v="8"/>
    <n v="11"/>
    <n v="8"/>
    <n v="0"/>
    <n v="1"/>
  </r>
  <r>
    <x v="14"/>
    <n v="0.8"/>
    <n v="42"/>
    <n v="458"/>
    <n v="392"/>
    <n v="0"/>
    <s v="A"/>
    <n v="0"/>
    <s v="A"/>
    <n v="9"/>
    <n v="3"/>
    <n v="8"/>
    <n v="2"/>
    <n v="1"/>
    <n v="0"/>
  </r>
  <r>
    <x v="17"/>
    <n v="1.9"/>
    <n v="52"/>
    <n v="491"/>
    <n v="362"/>
    <n v="1"/>
    <s v="D"/>
    <n v="0"/>
    <s v="D"/>
    <n v="29"/>
    <n v="9"/>
    <n v="6"/>
    <n v="12"/>
    <n v="0"/>
    <n v="0"/>
  </r>
  <r>
    <x v="16"/>
    <n v="1.6"/>
    <n v="44"/>
    <n v="451"/>
    <n v="383"/>
    <n v="2"/>
    <s v="H"/>
    <n v="1"/>
    <s v="H"/>
    <n v="11"/>
    <n v="6"/>
    <n v="14"/>
    <n v="5"/>
    <n v="3"/>
    <n v="0"/>
  </r>
  <r>
    <x v="7"/>
    <n v="0.7"/>
    <n v="64"/>
    <n v="589"/>
    <n v="472"/>
    <n v="0"/>
    <s v="A"/>
    <n v="0"/>
    <s v="A"/>
    <n v="7"/>
    <n v="3"/>
    <n v="9"/>
    <n v="9"/>
    <n v="3"/>
    <n v="0"/>
  </r>
  <r>
    <x v="1"/>
    <n v="0.7"/>
    <n v="42"/>
    <n v="462"/>
    <n v="374"/>
    <n v="0"/>
    <s v="A"/>
    <n v="0"/>
    <s v="A"/>
    <n v="10"/>
    <n v="2"/>
    <n v="9"/>
    <n v="2"/>
    <n v="2"/>
    <n v="0"/>
  </r>
  <r>
    <x v="6"/>
    <n v="1.2"/>
    <n v="47"/>
    <n v="418"/>
    <n v="311"/>
    <n v="1"/>
    <s v="D"/>
    <n v="0"/>
    <s v="D"/>
    <n v="11"/>
    <n v="4"/>
    <n v="14"/>
    <n v="8"/>
    <n v="2"/>
    <n v="0"/>
  </r>
  <r>
    <x v="11"/>
    <n v="1.6"/>
    <n v="42"/>
    <n v="422"/>
    <n v="336"/>
    <n v="1"/>
    <s v="A"/>
    <n v="1"/>
    <s v="A"/>
    <n v="15"/>
    <n v="6"/>
    <n v="9"/>
    <n v="3"/>
    <n v="2"/>
    <n v="0"/>
  </r>
  <r>
    <x v="3"/>
    <n v="1"/>
    <n v="25"/>
    <n v="231"/>
    <n v="163"/>
    <n v="0"/>
    <s v="D"/>
    <n v="0"/>
    <s v="D"/>
    <n v="5"/>
    <n v="4"/>
    <n v="20"/>
    <n v="2"/>
    <n v="4"/>
    <n v="0"/>
  </r>
  <r>
    <x v="12"/>
    <n v="0.9"/>
    <n v="57"/>
    <n v="598"/>
    <n v="499"/>
    <n v="0"/>
    <s v="D"/>
    <n v="0"/>
    <s v="D"/>
    <n v="16"/>
    <n v="5"/>
    <n v="8"/>
    <n v="6"/>
    <n v="1"/>
    <n v="0"/>
  </r>
  <r>
    <x v="9"/>
    <n v="0.8"/>
    <n v="54"/>
    <n v="595"/>
    <n v="500"/>
    <n v="0"/>
    <s v="A"/>
    <n v="0"/>
    <s v="A"/>
    <n v="9"/>
    <n v="5"/>
    <n v="15"/>
    <n v="6"/>
    <n v="2"/>
    <n v="0"/>
  </r>
  <r>
    <x v="0"/>
    <n v="2.2000000000000002"/>
    <n v="60"/>
    <n v="537"/>
    <n v="426"/>
    <n v="0"/>
    <s v="A"/>
    <n v="0"/>
    <s v="A"/>
    <n v="23"/>
    <n v="7"/>
    <n v="11"/>
    <n v="13"/>
    <n v="1"/>
    <n v="0"/>
  </r>
  <r>
    <x v="15"/>
    <n v="1.3"/>
    <n v="52"/>
    <n v="589"/>
    <n v="490"/>
    <n v="3"/>
    <s v="A"/>
    <n v="1"/>
    <s v="A"/>
    <n v="9"/>
    <n v="5"/>
    <n v="7"/>
    <n v="7"/>
    <n v="1"/>
    <n v="0"/>
  </r>
  <r>
    <x v="13"/>
    <n v="2.1"/>
    <n v="66"/>
    <n v="689"/>
    <n v="615"/>
    <n v="1"/>
    <s v="D"/>
    <n v="1"/>
    <s v="D"/>
    <n v="24"/>
    <n v="5"/>
    <n v="5"/>
    <n v="8"/>
    <n v="1"/>
    <n v="0"/>
  </r>
  <r>
    <x v="17"/>
    <n v="1.4"/>
    <n v="52"/>
    <n v="512"/>
    <n v="405"/>
    <n v="0"/>
    <s v="D"/>
    <n v="0"/>
    <s v="D"/>
    <n v="18"/>
    <n v="4"/>
    <n v="13"/>
    <n v="5"/>
    <n v="2"/>
    <n v="0"/>
  </r>
  <r>
    <x v="8"/>
    <n v="1.1000000000000001"/>
    <n v="47"/>
    <n v="543"/>
    <n v="443"/>
    <n v="1"/>
    <s v="A"/>
    <n v="1"/>
    <s v="H"/>
    <n v="12"/>
    <n v="8"/>
    <n v="13"/>
    <n v="3"/>
    <n v="1"/>
    <n v="0"/>
  </r>
  <r>
    <x v="4"/>
    <n v="2.7"/>
    <n v="62"/>
    <n v="585"/>
    <n v="520"/>
    <n v="3"/>
    <s v="H"/>
    <n v="1"/>
    <s v="H"/>
    <n v="22"/>
    <n v="8"/>
    <n v="15"/>
    <n v="9"/>
    <n v="2"/>
    <n v="0"/>
  </r>
  <r>
    <x v="5"/>
    <n v="1.1000000000000001"/>
    <n v="30"/>
    <n v="287"/>
    <n v="202"/>
    <n v="1"/>
    <s v="H"/>
    <n v="1"/>
    <s v="H"/>
    <n v="10"/>
    <n v="3"/>
    <n v="12"/>
    <n v="2"/>
    <n v="3"/>
    <n v="0"/>
  </r>
  <r>
    <x v="14"/>
    <n v="1.4"/>
    <n v="54"/>
    <n v="519"/>
    <n v="429"/>
    <n v="0"/>
    <s v="A"/>
    <n v="0"/>
    <s v="D"/>
    <n v="18"/>
    <n v="5"/>
    <n v="15"/>
    <n v="2"/>
    <n v="1"/>
    <n v="0"/>
  </r>
  <r>
    <x v="18"/>
    <n v="0.9"/>
    <n v="51"/>
    <n v="514"/>
    <n v="417"/>
    <n v="2"/>
    <s v="H"/>
    <n v="0"/>
    <s v="D"/>
    <n v="7"/>
    <n v="4"/>
    <n v="12"/>
    <n v="4"/>
    <n v="2"/>
    <n v="0"/>
  </r>
  <r>
    <x v="19"/>
    <n v="2"/>
    <n v="68"/>
    <n v="721"/>
    <n v="621"/>
    <n v="3"/>
    <s v="H"/>
    <n v="1"/>
    <s v="D"/>
    <n v="19"/>
    <n v="7"/>
    <n v="17"/>
    <n v="14"/>
    <n v="3"/>
    <n v="0"/>
  </r>
  <r>
    <x v="10"/>
    <n v="1.3"/>
    <n v="57"/>
    <n v="529"/>
    <n v="421"/>
    <n v="0"/>
    <s v="D"/>
    <n v="0"/>
    <s v="D"/>
    <n v="24"/>
    <n v="7"/>
    <n v="6"/>
    <n v="5"/>
    <n v="0"/>
    <n v="0"/>
  </r>
  <r>
    <x v="2"/>
    <n v="1.8"/>
    <n v="68"/>
    <n v="707"/>
    <n v="624"/>
    <n v="1"/>
    <s v="H"/>
    <n v="1"/>
    <s v="H"/>
    <n v="13"/>
    <n v="5"/>
    <n v="7"/>
    <n v="5"/>
    <n v="1"/>
    <n v="0"/>
  </r>
  <r>
    <x v="9"/>
    <n v="1.3"/>
    <n v="53"/>
    <n v="618"/>
    <n v="561"/>
    <n v="0"/>
    <s v="A"/>
    <n v="0"/>
    <s v="A"/>
    <n v="11"/>
    <n v="4"/>
    <n v="11"/>
    <n v="4"/>
    <n v="2"/>
    <n v="0"/>
  </r>
  <r>
    <x v="11"/>
    <n v="2"/>
    <n v="47"/>
    <n v="427"/>
    <n v="316"/>
    <n v="2"/>
    <s v="H"/>
    <n v="1"/>
    <s v="D"/>
    <n v="19"/>
    <n v="10"/>
    <n v="18"/>
    <n v="8"/>
    <n v="2"/>
    <n v="0"/>
  </r>
  <r>
    <x v="3"/>
    <n v="0.9"/>
    <n v="64"/>
    <n v="564"/>
    <n v="440"/>
    <n v="0"/>
    <s v="A"/>
    <n v="0"/>
    <s v="A"/>
    <n v="13"/>
    <n v="2"/>
    <n v="13"/>
    <n v="5"/>
    <n v="4"/>
    <n v="0"/>
  </r>
  <r>
    <x v="12"/>
    <n v="1.1000000000000001"/>
    <n v="52"/>
    <n v="528"/>
    <n v="417"/>
    <n v="2"/>
    <s v="D"/>
    <n v="1"/>
    <s v="H"/>
    <n v="11"/>
    <n v="6"/>
    <n v="7"/>
    <n v="1"/>
    <n v="1"/>
    <n v="0"/>
  </r>
  <r>
    <x v="15"/>
    <n v="2.2000000000000002"/>
    <n v="48"/>
    <n v="459"/>
    <n v="349"/>
    <n v="2"/>
    <s v="D"/>
    <n v="2"/>
    <s v="H"/>
    <n v="13"/>
    <n v="3"/>
    <n v="9"/>
    <n v="5"/>
    <n v="1"/>
    <n v="0"/>
  </r>
  <r>
    <x v="6"/>
    <n v="0.4"/>
    <n v="46"/>
    <n v="495"/>
    <n v="416"/>
    <n v="0"/>
    <s v="A"/>
    <n v="0"/>
    <s v="A"/>
    <n v="7"/>
    <n v="0"/>
    <n v="7"/>
    <n v="3"/>
    <n v="0"/>
    <n v="0"/>
  </r>
  <r>
    <x v="16"/>
    <n v="1.8"/>
    <n v="59"/>
    <n v="523"/>
    <n v="430"/>
    <n v="2"/>
    <s v="D"/>
    <n v="1"/>
    <s v="D"/>
    <n v="20"/>
    <n v="4"/>
    <n v="9"/>
    <n v="12"/>
    <n v="2"/>
    <n v="0"/>
  </r>
  <r>
    <x v="1"/>
    <n v="1.6"/>
    <n v="24"/>
    <n v="249"/>
    <n v="157"/>
    <n v="2"/>
    <s v="H"/>
    <n v="1"/>
    <s v="H"/>
    <n v="9"/>
    <n v="6"/>
    <n v="9"/>
    <n v="4"/>
    <n v="4"/>
    <n v="0"/>
  </r>
  <r>
    <x v="0"/>
    <n v="0.8"/>
    <n v="52"/>
    <n v="615"/>
    <n v="525"/>
    <n v="0"/>
    <s v="A"/>
    <n v="0"/>
    <s v="A"/>
    <n v="10"/>
    <n v="0"/>
    <n v="13"/>
    <n v="2"/>
    <n v="1"/>
    <n v="0"/>
  </r>
  <r>
    <x v="7"/>
    <n v="0.3"/>
    <n v="50"/>
    <n v="511"/>
    <n v="411"/>
    <n v="1"/>
    <s v="A"/>
    <n v="1"/>
    <s v="D"/>
    <n v="5"/>
    <n v="2"/>
    <n v="6"/>
    <n v="4"/>
    <n v="1"/>
    <n v="0"/>
  </r>
  <r>
    <x v="15"/>
    <n v="0.9"/>
    <n v="56"/>
    <n v="512"/>
    <n v="397"/>
    <n v="1"/>
    <s v="A"/>
    <n v="1"/>
    <s v="A"/>
    <n v="13"/>
    <n v="4"/>
    <n v="11"/>
    <n v="9"/>
    <n v="1"/>
    <n v="0"/>
  </r>
  <r>
    <x v="16"/>
    <n v="1.4"/>
    <n v="60"/>
    <n v="657"/>
    <n v="574"/>
    <n v="2"/>
    <s v="H"/>
    <n v="0"/>
    <s v="D"/>
    <n v="13"/>
    <n v="5"/>
    <n v="10"/>
    <n v="7"/>
    <n v="0"/>
    <n v="0"/>
  </r>
  <r>
    <x v="17"/>
    <n v="1.8"/>
    <n v="58"/>
    <n v="502"/>
    <n v="369"/>
    <n v="1"/>
    <s v="H"/>
    <n v="0"/>
    <s v="D"/>
    <n v="19"/>
    <n v="8"/>
    <n v="15"/>
    <n v="9"/>
    <n v="2"/>
    <n v="0"/>
  </r>
  <r>
    <x v="11"/>
    <n v="1.1000000000000001"/>
    <n v="39"/>
    <n v="385"/>
    <n v="283"/>
    <n v="1"/>
    <s v="D"/>
    <n v="0"/>
    <s v="A"/>
    <n v="13"/>
    <n v="6"/>
    <n v="9"/>
    <n v="6"/>
    <n v="0"/>
    <n v="0"/>
  </r>
  <r>
    <x v="13"/>
    <n v="1.9"/>
    <n v="56"/>
    <n v="583"/>
    <n v="510"/>
    <n v="4"/>
    <s v="H"/>
    <n v="2"/>
    <s v="H"/>
    <n v="10"/>
    <n v="7"/>
    <n v="8"/>
    <n v="7"/>
    <n v="2"/>
    <n v="0"/>
  </r>
  <r>
    <x v="14"/>
    <n v="0.3"/>
    <n v="50"/>
    <n v="494"/>
    <n v="412"/>
    <n v="0"/>
    <s v="A"/>
    <n v="0"/>
    <s v="A"/>
    <n v="8"/>
    <n v="1"/>
    <n v="10"/>
    <n v="2"/>
    <n v="2"/>
    <n v="0"/>
  </r>
  <r>
    <x v="10"/>
    <n v="1.5"/>
    <n v="45"/>
    <n v="451"/>
    <n v="379"/>
    <n v="1"/>
    <s v="D"/>
    <n v="0"/>
    <s v="A"/>
    <n v="11"/>
    <n v="4"/>
    <n v="17"/>
    <n v="2"/>
    <n v="2"/>
    <n v="0"/>
  </r>
  <r>
    <x v="12"/>
    <n v="2.2000000000000002"/>
    <n v="73"/>
    <n v="745"/>
    <n v="633"/>
    <n v="2"/>
    <s v="D"/>
    <n v="0"/>
    <s v="A"/>
    <n v="15"/>
    <n v="4"/>
    <n v="10"/>
    <n v="9"/>
    <n v="1"/>
    <n v="0"/>
  </r>
  <r>
    <x v="19"/>
    <n v="2.7"/>
    <n v="53"/>
    <n v="477"/>
    <n v="388"/>
    <n v="2"/>
    <s v="D"/>
    <n v="0"/>
    <s v="D"/>
    <n v="19"/>
    <n v="6"/>
    <n v="10"/>
    <n v="6"/>
    <n v="2"/>
    <n v="0"/>
  </r>
  <r>
    <x v="18"/>
    <n v="1.5"/>
    <n v="60"/>
    <n v="600"/>
    <n v="491"/>
    <n v="0"/>
    <s v="A"/>
    <n v="0"/>
    <s v="A"/>
    <n v="13"/>
    <n v="6"/>
    <n v="10"/>
    <n v="5"/>
    <n v="1"/>
    <n v="0"/>
  </r>
  <r>
    <x v="7"/>
    <n v="2.5"/>
    <n v="45"/>
    <n v="456"/>
    <n v="354"/>
    <n v="2"/>
    <s v="D"/>
    <n v="0"/>
    <s v="D"/>
    <n v="18"/>
    <n v="6"/>
    <n v="4"/>
    <n v="4"/>
    <n v="0"/>
    <n v="0"/>
  </r>
  <r>
    <x v="8"/>
    <n v="2.5"/>
    <n v="57"/>
    <n v="470"/>
    <n v="382"/>
    <n v="2"/>
    <s v="D"/>
    <n v="1"/>
    <s v="H"/>
    <n v="26"/>
    <n v="10"/>
    <n v="15"/>
    <n v="9"/>
    <n v="2"/>
    <n v="0"/>
  </r>
  <r>
    <x v="6"/>
    <n v="1"/>
    <n v="44"/>
    <n v="442"/>
    <n v="356"/>
    <n v="3"/>
    <s v="H"/>
    <n v="2"/>
    <s v="H"/>
    <n v="4"/>
    <n v="3"/>
    <n v="9"/>
    <n v="0"/>
    <n v="3"/>
    <n v="0"/>
  </r>
  <r>
    <x v="5"/>
    <n v="0.3"/>
    <n v="30"/>
    <n v="268"/>
    <n v="168"/>
    <n v="1"/>
    <s v="D"/>
    <n v="1"/>
    <s v="H"/>
    <n v="6"/>
    <n v="3"/>
    <n v="7"/>
    <n v="0"/>
    <n v="2"/>
    <n v="0"/>
  </r>
  <r>
    <x v="3"/>
    <n v="1.1000000000000001"/>
    <n v="50"/>
    <n v="468"/>
    <n v="363"/>
    <n v="0"/>
    <s v="A"/>
    <n v="0"/>
    <s v="D"/>
    <n v="10"/>
    <n v="3"/>
    <n v="17"/>
    <n v="8"/>
    <n v="2"/>
    <n v="0"/>
  </r>
  <r>
    <x v="9"/>
    <n v="1.7"/>
    <n v="57"/>
    <n v="656"/>
    <n v="549"/>
    <n v="0"/>
    <s v="A"/>
    <n v="0"/>
    <s v="D"/>
    <n v="21"/>
    <n v="4"/>
    <n v="7"/>
    <n v="4"/>
    <n v="0"/>
    <n v="0"/>
  </r>
  <r>
    <x v="4"/>
    <n v="2.1"/>
    <n v="60"/>
    <n v="626"/>
    <n v="534"/>
    <n v="3"/>
    <s v="H"/>
    <n v="1"/>
    <s v="H"/>
    <n v="17"/>
    <n v="5"/>
    <n v="10"/>
    <n v="4"/>
    <n v="0"/>
    <n v="0"/>
  </r>
  <r>
    <x v="2"/>
    <n v="1.4"/>
    <n v="53"/>
    <n v="469"/>
    <n v="378"/>
    <n v="2"/>
    <s v="H"/>
    <n v="2"/>
    <s v="H"/>
    <n v="14"/>
    <n v="4"/>
    <n v="16"/>
    <n v="10"/>
    <n v="3"/>
    <n v="0"/>
  </r>
  <r>
    <x v="1"/>
    <n v="0.3"/>
    <n v="47"/>
    <n v="437"/>
    <n v="357"/>
    <n v="0"/>
    <s v="A"/>
    <n v="0"/>
    <s v="D"/>
    <n v="5"/>
    <n v="3"/>
    <n v="13"/>
    <n v="1"/>
    <n v="2"/>
    <n v="0"/>
  </r>
  <r>
    <x v="0"/>
    <n v="3.4"/>
    <n v="60"/>
    <n v="628"/>
    <n v="522"/>
    <n v="3"/>
    <s v="H"/>
    <n v="0"/>
    <s v="A"/>
    <n v="23"/>
    <n v="9"/>
    <n v="7"/>
    <n v="5"/>
    <n v="1"/>
    <n v="0"/>
  </r>
  <r>
    <x v="4"/>
    <n v="0.8"/>
    <n v="56"/>
    <n v="459"/>
    <n v="347"/>
    <n v="1"/>
    <s v="A"/>
    <n v="1"/>
    <s v="A"/>
    <n v="13"/>
    <n v="5"/>
    <n v="7"/>
    <n v="7"/>
    <n v="1"/>
    <n v="0"/>
  </r>
  <r>
    <x v="7"/>
    <n v="0.7"/>
    <n v="40"/>
    <n v="349"/>
    <n v="267"/>
    <n v="0"/>
    <s v="A"/>
    <n v="0"/>
    <s v="D"/>
    <n v="11"/>
    <n v="6"/>
    <n v="6"/>
    <n v="2"/>
    <n v="2"/>
    <n v="0"/>
  </r>
  <r>
    <x v="9"/>
    <n v="0.6"/>
    <n v="40"/>
    <n v="420"/>
    <n v="317"/>
    <n v="0"/>
    <s v="A"/>
    <n v="0"/>
    <s v="D"/>
    <n v="8"/>
    <n v="4"/>
    <n v="8"/>
    <n v="5"/>
    <n v="3"/>
    <n v="0"/>
  </r>
  <r>
    <x v="6"/>
    <n v="0.3"/>
    <n v="53"/>
    <n v="576"/>
    <n v="466"/>
    <n v="0"/>
    <s v="A"/>
    <n v="0"/>
    <s v="D"/>
    <n v="7"/>
    <n v="0"/>
    <n v="13"/>
    <n v="2"/>
    <n v="1"/>
    <n v="1"/>
  </r>
  <r>
    <x v="2"/>
    <n v="1.3"/>
    <n v="66"/>
    <n v="543"/>
    <n v="451"/>
    <n v="2"/>
    <s v="D"/>
    <n v="1"/>
    <s v="H"/>
    <n v="18"/>
    <n v="6"/>
    <n v="10"/>
    <n v="10"/>
    <n v="2"/>
    <n v="0"/>
  </r>
  <r>
    <x v="3"/>
    <n v="1.8"/>
    <n v="36"/>
    <n v="366"/>
    <n v="289"/>
    <n v="3"/>
    <s v="H"/>
    <n v="3"/>
    <s v="H"/>
    <n v="12"/>
    <n v="6"/>
    <n v="14"/>
    <n v="3"/>
    <n v="2"/>
    <n v="0"/>
  </r>
  <r>
    <x v="0"/>
    <n v="1.5"/>
    <n v="51"/>
    <n v="497"/>
    <n v="406"/>
    <n v="1"/>
    <s v="A"/>
    <n v="1"/>
    <s v="D"/>
    <n v="10"/>
    <n v="1"/>
    <n v="13"/>
    <n v="4"/>
    <n v="3"/>
    <n v="0"/>
  </r>
  <r>
    <x v="5"/>
    <n v="1.8"/>
    <n v="45"/>
    <n v="423"/>
    <n v="334"/>
    <n v="3"/>
    <s v="H"/>
    <n v="3"/>
    <s v="H"/>
    <n v="14"/>
    <n v="5"/>
    <n v="4"/>
    <n v="2"/>
    <n v="0"/>
    <n v="0"/>
  </r>
  <r>
    <x v="1"/>
    <n v="0.5"/>
    <n v="33"/>
    <n v="378"/>
    <n v="320"/>
    <n v="0"/>
    <s v="A"/>
    <n v="0"/>
    <s v="A"/>
    <n v="8"/>
    <n v="4"/>
    <n v="4"/>
    <n v="4"/>
    <n v="0"/>
    <n v="0"/>
  </r>
  <r>
    <x v="8"/>
    <n v="3.1"/>
    <n v="63"/>
    <n v="624"/>
    <n v="536"/>
    <n v="3"/>
    <s v="H"/>
    <n v="1"/>
    <s v="D"/>
    <n v="19"/>
    <n v="7"/>
    <n v="8"/>
    <n v="3"/>
    <n v="4"/>
    <n v="0"/>
  </r>
  <r>
    <x v="17"/>
    <n v="1.7"/>
    <n v="50"/>
    <n v="391"/>
    <n v="301"/>
    <n v="5"/>
    <s v="H"/>
    <n v="1"/>
    <s v="H"/>
    <n v="16"/>
    <n v="10"/>
    <n v="9"/>
    <n v="3"/>
    <n v="2"/>
    <n v="0"/>
  </r>
  <r>
    <x v="10"/>
    <n v="0.7"/>
    <n v="69"/>
    <n v="696"/>
    <n v="587"/>
    <n v="0"/>
    <s v="A"/>
    <n v="0"/>
    <s v="A"/>
    <n v="16"/>
    <n v="1"/>
    <n v="8"/>
    <n v="9"/>
    <n v="3"/>
    <n v="0"/>
  </r>
  <r>
    <x v="19"/>
    <n v="2"/>
    <n v="70"/>
    <n v="790"/>
    <n v="696"/>
    <n v="4"/>
    <s v="H"/>
    <n v="3"/>
    <s v="H"/>
    <n v="16"/>
    <n v="6"/>
    <n v="10"/>
    <n v="3"/>
    <n v="0"/>
    <n v="0"/>
  </r>
  <r>
    <x v="14"/>
    <n v="0.8"/>
    <n v="53"/>
    <n v="509"/>
    <n v="421"/>
    <n v="1"/>
    <s v="A"/>
    <n v="1"/>
    <s v="A"/>
    <n v="12"/>
    <n v="5"/>
    <n v="10"/>
    <n v="3"/>
    <n v="1"/>
    <n v="0"/>
  </r>
  <r>
    <x v="18"/>
    <n v="0.7"/>
    <n v="51"/>
    <n v="466"/>
    <n v="384"/>
    <n v="0"/>
    <s v="A"/>
    <n v="0"/>
    <s v="D"/>
    <n v="9"/>
    <n v="4"/>
    <n v="20"/>
    <n v="1"/>
    <n v="0"/>
    <n v="1"/>
  </r>
  <r>
    <x v="13"/>
    <n v="2.2000000000000002"/>
    <n v="56"/>
    <n v="603"/>
    <n v="514"/>
    <n v="3"/>
    <s v="H"/>
    <n v="1"/>
    <s v="D"/>
    <n v="15"/>
    <n v="6"/>
    <n v="6"/>
    <n v="2"/>
    <n v="3"/>
    <n v="0"/>
  </r>
  <r>
    <x v="11"/>
    <n v="1.1000000000000001"/>
    <n v="47"/>
    <n v="350"/>
    <n v="238"/>
    <n v="1"/>
    <s v="A"/>
    <n v="0"/>
    <s v="D"/>
    <n v="16"/>
    <n v="5"/>
    <n v="8"/>
    <n v="4"/>
    <n v="2"/>
    <n v="0"/>
  </r>
  <r>
    <x v="15"/>
    <n v="1"/>
    <n v="61"/>
    <n v="605"/>
    <n v="483"/>
    <n v="1"/>
    <s v="A"/>
    <n v="1"/>
    <s v="H"/>
    <n v="15"/>
    <n v="6"/>
    <n v="6"/>
    <n v="6"/>
    <n v="1"/>
    <n v="0"/>
  </r>
  <r>
    <x v="16"/>
    <n v="0.9"/>
    <n v="46"/>
    <n v="416"/>
    <n v="326"/>
    <n v="1"/>
    <s v="D"/>
    <n v="1"/>
    <s v="H"/>
    <n v="14"/>
    <n v="4"/>
    <n v="13"/>
    <n v="4"/>
    <n v="2"/>
    <n v="0"/>
  </r>
  <r>
    <x v="12"/>
    <n v="0.7"/>
    <n v="51"/>
    <n v="538"/>
    <n v="437"/>
    <n v="0"/>
    <s v="A"/>
    <n v="0"/>
    <s v="D"/>
    <n v="9"/>
    <n v="3"/>
    <n v="7"/>
    <n v="3"/>
    <n v="0"/>
    <n v="0"/>
  </r>
  <r>
    <x v="5"/>
    <n v="3.3"/>
    <n v="38"/>
    <n v="352"/>
    <n v="274"/>
    <n v="7"/>
    <s v="H"/>
    <n v="3"/>
    <s v="H"/>
    <n v="14"/>
    <n v="9"/>
    <n v="8"/>
    <n v="4"/>
    <n v="1"/>
    <n v="0"/>
  </r>
  <r>
    <x v="17"/>
    <n v="1.6"/>
    <n v="49"/>
    <n v="449"/>
    <n v="346"/>
    <n v="0"/>
    <s v="A"/>
    <n v="0"/>
    <s v="A"/>
    <n v="14"/>
    <n v="3"/>
    <n v="15"/>
    <n v="3"/>
    <n v="2"/>
    <n v="0"/>
  </r>
  <r>
    <x v="3"/>
    <n v="2.5"/>
    <n v="48"/>
    <n v="486"/>
    <n v="385"/>
    <n v="4"/>
    <s v="H"/>
    <n v="3"/>
    <s v="H"/>
    <n v="13"/>
    <n v="7"/>
    <n v="7"/>
    <n v="5"/>
    <n v="0"/>
    <n v="0"/>
  </r>
  <r>
    <x v="1"/>
    <n v="1.8"/>
    <n v="57"/>
    <n v="578"/>
    <n v="483"/>
    <n v="1"/>
    <s v="A"/>
    <n v="1"/>
    <s v="D"/>
    <n v="15"/>
    <n v="6"/>
    <n v="11"/>
    <n v="1"/>
    <n v="0"/>
    <n v="0"/>
  </r>
  <r>
    <x v="4"/>
    <n v="0.8"/>
    <n v="49"/>
    <n v="454"/>
    <n v="366"/>
    <n v="1"/>
    <s v="A"/>
    <n v="1"/>
    <s v="H"/>
    <n v="11"/>
    <n v="4"/>
    <n v="10"/>
    <n v="4"/>
    <n v="4"/>
    <n v="0"/>
  </r>
  <r>
    <x v="18"/>
    <n v="1.6"/>
    <n v="32"/>
    <n v="284"/>
    <n v="214"/>
    <n v="2"/>
    <s v="H"/>
    <n v="1"/>
    <s v="H"/>
    <n v="8"/>
    <n v="5"/>
    <n v="20"/>
    <n v="5"/>
    <n v="2"/>
    <n v="0"/>
  </r>
  <r>
    <x v="7"/>
    <n v="2.1"/>
    <n v="54"/>
    <n v="534"/>
    <n v="419"/>
    <n v="0"/>
    <s v="A"/>
    <n v="0"/>
    <s v="A"/>
    <n v="20"/>
    <n v="4"/>
    <n v="4"/>
    <n v="10"/>
    <n v="0"/>
    <n v="0"/>
  </r>
  <r>
    <x v="0"/>
    <n v="1.1000000000000001"/>
    <n v="66"/>
    <n v="608"/>
    <n v="484"/>
    <n v="0"/>
    <s v="A"/>
    <n v="0"/>
    <s v="D"/>
    <n v="17"/>
    <n v="2"/>
    <n v="12"/>
    <n v="11"/>
    <n v="3"/>
    <n v="0"/>
  </r>
  <r>
    <x v="2"/>
    <n v="1"/>
    <n v="46"/>
    <n v="430"/>
    <n v="363"/>
    <n v="5"/>
    <s v="H"/>
    <n v="1"/>
    <s v="H"/>
    <n v="12"/>
    <n v="7"/>
    <n v="6"/>
    <n v="5"/>
    <n v="2"/>
    <n v="0"/>
  </r>
  <r>
    <x v="8"/>
    <n v="1.6"/>
    <n v="68"/>
    <n v="643"/>
    <n v="545"/>
    <n v="2"/>
    <s v="H"/>
    <n v="0"/>
    <s v="A"/>
    <n v="22"/>
    <n v="3"/>
    <n v="11"/>
    <n v="4"/>
    <n v="3"/>
    <n v="0"/>
  </r>
  <r>
    <x v="3"/>
    <n v="1"/>
    <n v="37"/>
    <n v="348"/>
    <n v="235"/>
    <n v="2"/>
    <s v="D"/>
    <n v="1"/>
    <s v="D"/>
    <n v="10"/>
    <n v="3"/>
    <n v="9"/>
    <n v="2"/>
    <n v="2"/>
    <n v="1"/>
  </r>
  <r>
    <x v="10"/>
    <n v="1.4"/>
    <n v="31"/>
    <n v="344"/>
    <n v="265"/>
    <n v="3"/>
    <s v="H"/>
    <n v="2"/>
    <s v="H"/>
    <n v="13"/>
    <n v="5"/>
    <n v="12"/>
    <n v="2"/>
    <n v="1"/>
    <n v="0"/>
  </r>
  <r>
    <x v="9"/>
    <n v="0.2"/>
    <n v="40"/>
    <n v="362"/>
    <n v="258"/>
    <n v="0"/>
    <s v="A"/>
    <n v="0"/>
    <s v="D"/>
    <n v="6"/>
    <n v="2"/>
    <n v="9"/>
    <n v="3"/>
    <n v="2"/>
    <n v="0"/>
  </r>
  <r>
    <x v="16"/>
    <n v="2.4"/>
    <n v="75"/>
    <n v="715"/>
    <n v="622"/>
    <n v="1"/>
    <s v="D"/>
    <n v="0"/>
    <s v="D"/>
    <n v="25"/>
    <n v="6"/>
    <n v="7"/>
    <n v="16"/>
    <n v="0"/>
    <n v="0"/>
  </r>
  <r>
    <x v="12"/>
    <n v="2.1"/>
    <n v="55"/>
    <n v="549"/>
    <n v="464"/>
    <n v="2"/>
    <s v="H"/>
    <n v="1"/>
    <s v="D"/>
    <n v="24"/>
    <n v="10"/>
    <n v="13"/>
    <n v="8"/>
    <n v="0"/>
    <n v="0"/>
  </r>
  <r>
    <x v="13"/>
    <n v="1.9"/>
    <n v="61"/>
    <n v="618"/>
    <n v="564"/>
    <n v="4"/>
    <s v="H"/>
    <n v="3"/>
    <s v="H"/>
    <n v="11"/>
    <n v="7"/>
    <n v="5"/>
    <n v="7"/>
    <n v="0"/>
    <n v="0"/>
  </r>
  <r>
    <x v="14"/>
    <n v="0.8"/>
    <n v="44"/>
    <n v="423"/>
    <n v="325"/>
    <n v="1"/>
    <s v="A"/>
    <n v="0"/>
    <s v="A"/>
    <n v="11"/>
    <n v="4"/>
    <n v="13"/>
    <n v="4"/>
    <n v="1"/>
    <n v="0"/>
  </r>
  <r>
    <x v="6"/>
    <n v="0.8"/>
    <n v="58"/>
    <n v="559"/>
    <n v="453"/>
    <n v="0"/>
    <s v="A"/>
    <n v="0"/>
    <s v="A"/>
    <n v="13"/>
    <n v="3"/>
    <n v="10"/>
    <n v="9"/>
    <n v="1"/>
    <n v="0"/>
  </r>
  <r>
    <x v="11"/>
    <n v="1.6"/>
    <n v="58"/>
    <n v="568"/>
    <n v="427"/>
    <n v="1"/>
    <s v="A"/>
    <n v="0"/>
    <s v="A"/>
    <n v="17"/>
    <n v="6"/>
    <n v="9"/>
    <n v="6"/>
    <n v="0"/>
    <n v="0"/>
  </r>
  <r>
    <x v="19"/>
    <n v="1.7"/>
    <n v="50"/>
    <n v="489"/>
    <n v="392"/>
    <n v="2"/>
    <s v="H"/>
    <n v="2"/>
    <s v="H"/>
    <n v="10"/>
    <n v="3"/>
    <n v="15"/>
    <n v="4"/>
    <n v="2"/>
    <n v="0"/>
  </r>
  <r>
    <x v="15"/>
    <n v="2.2000000000000002"/>
    <n v="55"/>
    <n v="566"/>
    <n v="482"/>
    <n v="1"/>
    <s v="H"/>
    <n v="1"/>
    <s v="H"/>
    <n v="22"/>
    <n v="7"/>
    <n v="13"/>
    <n v="10"/>
    <n v="1"/>
    <n v="0"/>
  </r>
  <r>
    <x v="16"/>
    <n v="0.6"/>
    <n v="52"/>
    <n v="486"/>
    <n v="394"/>
    <n v="2"/>
    <s v="D"/>
    <n v="2"/>
    <s v="H"/>
    <n v="9"/>
    <n v="4"/>
    <n v="8"/>
    <n v="6"/>
    <n v="1"/>
    <n v="0"/>
  </r>
  <r>
    <x v="9"/>
    <n v="0.5"/>
    <n v="48"/>
    <n v="429"/>
    <n v="333"/>
    <n v="0"/>
    <s v="A"/>
    <n v="0"/>
    <s v="A"/>
    <n v="8"/>
    <n v="3"/>
    <n v="10"/>
    <n v="5"/>
    <n v="4"/>
    <n v="0"/>
  </r>
  <r>
    <x v="3"/>
    <n v="1.6"/>
    <n v="38"/>
    <n v="355"/>
    <n v="256"/>
    <n v="2"/>
    <s v="D"/>
    <n v="2"/>
    <s v="H"/>
    <n v="9"/>
    <n v="8"/>
    <n v="12"/>
    <n v="7"/>
    <n v="4"/>
    <n v="0"/>
  </r>
  <r>
    <x v="2"/>
    <n v="1.2"/>
    <n v="68"/>
    <n v="694"/>
    <n v="600"/>
    <n v="0"/>
    <s v="A"/>
    <n v="0"/>
    <s v="A"/>
    <n v="20"/>
    <n v="2"/>
    <n v="16"/>
    <n v="2"/>
    <n v="1"/>
    <n v="1"/>
  </r>
  <r>
    <x v="17"/>
    <n v="0.9"/>
    <n v="46"/>
    <n v="412"/>
    <n v="298"/>
    <n v="0"/>
    <s v="A"/>
    <n v="0"/>
    <s v="A"/>
    <n v="8"/>
    <n v="3"/>
    <n v="17"/>
    <n v="6"/>
    <n v="3"/>
    <n v="1"/>
  </r>
  <r>
    <x v="12"/>
    <n v="0.2"/>
    <n v="62"/>
    <n v="588"/>
    <n v="471"/>
    <n v="0"/>
    <s v="A"/>
    <n v="0"/>
    <s v="A"/>
    <n v="10"/>
    <n v="0"/>
    <n v="10"/>
    <n v="7"/>
    <n v="1"/>
    <n v="0"/>
  </r>
  <r>
    <x v="1"/>
    <n v="1.1000000000000001"/>
    <n v="42"/>
    <n v="391"/>
    <n v="312"/>
    <n v="1"/>
    <s v="A"/>
    <n v="1"/>
    <s v="A"/>
    <n v="17"/>
    <n v="5"/>
    <n v="15"/>
    <n v="4"/>
    <n v="2"/>
    <n v="0"/>
  </r>
  <r>
    <x v="14"/>
    <n v="0.1"/>
    <n v="50"/>
    <n v="467"/>
    <n v="369"/>
    <n v="0"/>
    <s v="A"/>
    <n v="0"/>
    <s v="A"/>
    <n v="6"/>
    <n v="1"/>
    <n v="11"/>
    <n v="5"/>
    <n v="2"/>
    <n v="0"/>
  </r>
  <r>
    <x v="16"/>
    <n v="2.2999999999999998"/>
    <n v="52"/>
    <n v="518"/>
    <n v="441"/>
    <n v="2"/>
    <s v="H"/>
    <n v="0"/>
    <s v="A"/>
    <n v="12"/>
    <n v="6"/>
    <n v="15"/>
    <n v="2"/>
    <n v="1"/>
    <n v="0"/>
  </r>
  <r>
    <x v="4"/>
    <n v="2.9"/>
    <n v="57"/>
    <n v="512"/>
    <n v="407"/>
    <n v="4"/>
    <s v="H"/>
    <n v="4"/>
    <s v="H"/>
    <n v="13"/>
    <n v="5"/>
    <n v="11"/>
    <n v="7"/>
    <n v="1"/>
    <n v="0"/>
  </r>
  <r>
    <x v="13"/>
    <n v="0.6"/>
    <n v="66"/>
    <n v="704"/>
    <n v="627"/>
    <n v="0"/>
    <s v="A"/>
    <n v="0"/>
    <s v="A"/>
    <n v="16"/>
    <n v="5"/>
    <n v="3"/>
    <n v="7"/>
    <n v="0"/>
    <n v="0"/>
  </r>
  <r>
    <x v="10"/>
    <n v="2.4"/>
    <n v="44"/>
    <n v="404"/>
    <n v="285"/>
    <n v="2"/>
    <s v="H"/>
    <n v="1"/>
    <s v="H"/>
    <n v="11"/>
    <n v="4"/>
    <n v="12"/>
    <n v="1"/>
    <n v="2"/>
    <n v="0"/>
  </r>
  <r>
    <x v="11"/>
    <n v="4.3"/>
    <n v="36"/>
    <n v="290"/>
    <n v="202"/>
    <n v="4"/>
    <s v="H"/>
    <n v="1"/>
    <s v="H"/>
    <n v="19"/>
    <n v="6"/>
    <n v="19"/>
    <n v="3"/>
    <n v="3"/>
    <n v="0"/>
  </r>
  <r>
    <x v="18"/>
    <n v="1.3"/>
    <n v="60"/>
    <n v="625"/>
    <n v="535"/>
    <n v="1"/>
    <s v="A"/>
    <n v="1"/>
    <s v="D"/>
    <n v="18"/>
    <n v="5"/>
    <n v="8"/>
    <n v="7"/>
    <n v="1"/>
    <n v="0"/>
  </r>
  <r>
    <x v="8"/>
    <n v="2.4"/>
    <n v="60"/>
    <n v="648"/>
    <n v="585"/>
    <n v="4"/>
    <s v="H"/>
    <n v="3"/>
    <s v="H"/>
    <n v="19"/>
    <n v="10"/>
    <n v="6"/>
    <n v="4"/>
    <n v="1"/>
    <n v="0"/>
  </r>
  <r>
    <x v="7"/>
    <n v="1.4"/>
    <n v="52"/>
    <n v="507"/>
    <n v="411"/>
    <n v="1"/>
    <s v="D"/>
    <n v="1"/>
    <s v="H"/>
    <n v="12"/>
    <n v="3"/>
    <n v="3"/>
    <n v="2"/>
    <n v="2"/>
    <n v="0"/>
  </r>
  <r>
    <x v="0"/>
    <n v="0.7"/>
    <n v="45"/>
    <n v="397"/>
    <n v="313"/>
    <n v="3"/>
    <s v="H"/>
    <n v="2"/>
    <s v="D"/>
    <n v="10"/>
    <n v="6"/>
    <n v="9"/>
    <n v="5"/>
    <n v="4"/>
    <n v="1"/>
  </r>
  <r>
    <x v="5"/>
    <n v="0.4"/>
    <n v="36"/>
    <n v="303"/>
    <n v="213"/>
    <n v="0"/>
    <s v="D"/>
    <n v="0"/>
    <s v="D"/>
    <n v="6"/>
    <n v="2"/>
    <n v="10"/>
    <n v="3"/>
    <n v="1"/>
    <n v="0"/>
  </r>
  <r>
    <x v="15"/>
    <n v="1.3"/>
    <n v="55"/>
    <n v="569"/>
    <n v="497"/>
    <n v="0"/>
    <s v="A"/>
    <n v="0"/>
    <s v="A"/>
    <n v="11"/>
    <n v="6"/>
    <n v="12"/>
    <n v="8"/>
    <n v="3"/>
    <n v="0"/>
  </r>
  <r>
    <x v="19"/>
    <n v="1.7"/>
    <n v="61"/>
    <n v="623"/>
    <n v="555"/>
    <n v="2"/>
    <s v="H"/>
    <n v="1"/>
    <s v="H"/>
    <n v="12"/>
    <n v="3"/>
    <n v="12"/>
    <n v="4"/>
    <n v="0"/>
    <n v="0"/>
  </r>
  <r>
    <x v="6"/>
    <n v="1.3"/>
    <n v="58"/>
    <n v="686"/>
    <n v="602"/>
    <n v="2"/>
    <s v="H"/>
    <n v="2"/>
    <s v="H"/>
    <n v="8"/>
    <n v="2"/>
    <n v="12"/>
    <n v="3"/>
    <n v="0"/>
    <n v="0"/>
  </r>
  <r>
    <x v="5"/>
    <n v="0.7"/>
    <n v="31"/>
    <n v="299"/>
    <n v="230"/>
    <n v="1"/>
    <s v="H"/>
    <n v="0"/>
    <s v="D"/>
    <n v="9"/>
    <n v="4"/>
    <n v="9"/>
    <n v="3"/>
    <n v="3"/>
    <n v="0"/>
  </r>
  <r>
    <x v="10"/>
    <n v="1.5"/>
    <n v="53"/>
    <n v="550"/>
    <n v="463"/>
    <n v="2"/>
    <s v="H"/>
    <n v="1"/>
    <s v="D"/>
    <n v="9"/>
    <n v="4"/>
    <n v="6"/>
    <n v="3"/>
    <n v="0"/>
    <n v="0"/>
  </r>
  <r>
    <x v="11"/>
    <n v="3.2"/>
    <n v="55"/>
    <n v="459"/>
    <n v="336"/>
    <n v="1"/>
    <s v="H"/>
    <n v="0"/>
    <s v="D"/>
    <n v="19"/>
    <n v="4"/>
    <n v="8"/>
    <n v="5"/>
    <n v="4"/>
    <n v="0"/>
  </r>
  <r>
    <x v="19"/>
    <n v="3.9"/>
    <n v="71"/>
    <n v="700"/>
    <n v="623"/>
    <n v="3"/>
    <s v="H"/>
    <n v="0"/>
    <s v="A"/>
    <n v="28"/>
    <n v="7"/>
    <n v="10"/>
    <n v="6"/>
    <n v="2"/>
    <n v="0"/>
  </r>
  <r>
    <x v="7"/>
    <n v="0.8"/>
    <n v="59"/>
    <n v="505"/>
    <n v="415"/>
    <n v="0"/>
    <s v="A"/>
    <n v="0"/>
    <s v="D"/>
    <n v="13"/>
    <n v="3"/>
    <n v="10"/>
    <n v="6"/>
    <n v="2"/>
    <n v="0"/>
  </r>
  <r>
    <x v="18"/>
    <n v="0.8"/>
    <n v="66"/>
    <n v="643"/>
    <n v="554"/>
    <n v="1"/>
    <s v="D"/>
    <n v="1"/>
    <s v="D"/>
    <n v="11"/>
    <n v="3"/>
    <n v="11"/>
    <n v="5"/>
    <n v="2"/>
    <n v="0"/>
  </r>
  <r>
    <x v="8"/>
    <n v="1.7"/>
    <n v="56"/>
    <n v="584"/>
    <n v="488"/>
    <n v="1"/>
    <s v="H"/>
    <n v="0"/>
    <s v="D"/>
    <n v="20"/>
    <n v="7"/>
    <n v="12"/>
    <n v="12"/>
    <n v="1"/>
    <n v="0"/>
  </r>
  <r>
    <x v="15"/>
    <n v="1.5"/>
    <n v="61"/>
    <n v="587"/>
    <n v="475"/>
    <n v="2"/>
    <s v="D"/>
    <n v="0"/>
    <s v="A"/>
    <n v="12"/>
    <n v="4"/>
    <n v="15"/>
    <n v="3"/>
    <n v="3"/>
    <n v="0"/>
  </r>
  <r>
    <x v="0"/>
    <n v="1.5"/>
    <n v="32"/>
    <n v="298"/>
    <n v="219"/>
    <n v="1"/>
    <s v="D"/>
    <n v="1"/>
    <s v="H"/>
    <n v="10"/>
    <n v="6"/>
    <n v="8"/>
    <n v="2"/>
    <n v="0"/>
    <n v="0"/>
  </r>
  <r>
    <x v="6"/>
    <n v="0.7"/>
    <n v="51"/>
    <n v="505"/>
    <n v="393"/>
    <n v="0"/>
    <s v="A"/>
    <n v="0"/>
    <s v="D"/>
    <n v="9"/>
    <n v="2"/>
    <n v="7"/>
    <n v="3"/>
    <n v="0"/>
    <n v="0"/>
  </r>
  <r>
    <x v="3"/>
    <n v="1"/>
    <n v="54"/>
    <n v="550"/>
    <n v="446"/>
    <n v="1"/>
    <s v="D"/>
    <n v="0"/>
    <s v="D"/>
    <n v="13"/>
    <n v="5"/>
    <n v="12"/>
    <n v="6"/>
    <n v="1"/>
    <n v="0"/>
  </r>
  <r>
    <x v="1"/>
    <n v="0.4"/>
    <n v="55"/>
    <n v="480"/>
    <n v="391"/>
    <n v="2"/>
    <s v="A"/>
    <n v="0"/>
    <s v="A"/>
    <n v="11"/>
    <n v="4"/>
    <n v="4"/>
    <n v="6"/>
    <n v="1"/>
    <n v="0"/>
  </r>
  <r>
    <x v="13"/>
    <n v="1.7"/>
    <n v="60"/>
    <n v="535"/>
    <n v="443"/>
    <n v="2"/>
    <s v="D"/>
    <n v="2"/>
    <s v="H"/>
    <n v="11"/>
    <n v="3"/>
    <n v="10"/>
    <n v="4"/>
    <n v="2"/>
    <n v="0"/>
  </r>
  <r>
    <x v="14"/>
    <n v="1.3"/>
    <n v="60"/>
    <n v="645"/>
    <n v="564"/>
    <n v="1"/>
    <s v="A"/>
    <n v="0"/>
    <s v="A"/>
    <n v="10"/>
    <n v="3"/>
    <n v="12"/>
    <n v="5"/>
    <n v="0"/>
    <n v="0"/>
  </r>
  <r>
    <x v="17"/>
    <n v="1.6"/>
    <n v="58"/>
    <n v="539"/>
    <n v="422"/>
    <n v="1"/>
    <s v="A"/>
    <n v="1"/>
    <s v="D"/>
    <n v="17"/>
    <n v="5"/>
    <n v="13"/>
    <n v="4"/>
    <n v="3"/>
    <n v="0"/>
  </r>
  <r>
    <x v="2"/>
    <n v="0.7"/>
    <n v="42"/>
    <n v="390"/>
    <n v="322"/>
    <n v="1"/>
    <s v="H"/>
    <n v="1"/>
    <s v="H"/>
    <n v="12"/>
    <n v="4"/>
    <n v="10"/>
    <n v="5"/>
    <n v="3"/>
    <n v="0"/>
  </r>
  <r>
    <x v="12"/>
    <n v="1"/>
    <n v="57"/>
    <n v="590"/>
    <n v="481"/>
    <n v="2"/>
    <s v="H"/>
    <n v="0"/>
    <s v="D"/>
    <n v="13"/>
    <n v="4"/>
    <n v="13"/>
    <n v="6"/>
    <n v="0"/>
    <n v="0"/>
  </r>
  <r>
    <x v="9"/>
    <n v="1"/>
    <n v="53"/>
    <n v="575"/>
    <n v="455"/>
    <n v="0"/>
    <s v="A"/>
    <n v="0"/>
    <s v="A"/>
    <n v="11"/>
    <n v="3"/>
    <n v="6"/>
    <n v="6"/>
    <n v="2"/>
    <n v="0"/>
  </r>
  <r>
    <x v="2"/>
    <n v="2.2000000000000002"/>
    <n v="51"/>
    <n v="528"/>
    <n v="454"/>
    <n v="2"/>
    <s v="H"/>
    <n v="1"/>
    <s v="H"/>
    <n v="17"/>
    <n v="4"/>
    <n v="2"/>
    <n v="5"/>
    <n v="1"/>
    <n v="0"/>
  </r>
  <r>
    <x v="18"/>
    <n v="1.2"/>
    <n v="42"/>
    <n v="447"/>
    <n v="359"/>
    <n v="1"/>
    <s v="H"/>
    <n v="1"/>
    <s v="H"/>
    <n v="9"/>
    <n v="2"/>
    <n v="16"/>
    <n v="1"/>
    <n v="4"/>
    <n v="0"/>
  </r>
  <r>
    <x v="5"/>
    <n v="0.5"/>
    <n v="32"/>
    <n v="336"/>
    <n v="241"/>
    <n v="1"/>
    <s v="H"/>
    <n v="1"/>
    <s v="H"/>
    <n v="8"/>
    <n v="2"/>
    <n v="5"/>
    <n v="3"/>
    <n v="1"/>
    <n v="0"/>
  </r>
  <r>
    <x v="17"/>
    <n v="1.8"/>
    <n v="63"/>
    <n v="581"/>
    <n v="453"/>
    <n v="1"/>
    <s v="A"/>
    <n v="0"/>
    <s v="A"/>
    <n v="24"/>
    <n v="7"/>
    <n v="14"/>
    <n v="8"/>
    <n v="1"/>
    <n v="0"/>
  </r>
  <r>
    <x v="10"/>
    <n v="0.9"/>
    <n v="56"/>
    <n v="517"/>
    <n v="429"/>
    <n v="0"/>
    <s v="A"/>
    <n v="0"/>
    <s v="D"/>
    <n v="11"/>
    <n v="4"/>
    <n v="16"/>
    <n v="4"/>
    <n v="1"/>
    <n v="0"/>
  </r>
  <r>
    <x v="13"/>
    <n v="2.2000000000000002"/>
    <n v="72"/>
    <n v="810"/>
    <n v="749"/>
    <n v="2"/>
    <s v="H"/>
    <n v="2"/>
    <s v="H"/>
    <n v="18"/>
    <n v="5"/>
    <n v="11"/>
    <n v="5"/>
    <n v="1"/>
    <n v="0"/>
  </r>
  <r>
    <x v="4"/>
    <n v="1.3"/>
    <n v="49"/>
    <n v="444"/>
    <n v="336"/>
    <n v="2"/>
    <s v="H"/>
    <n v="1"/>
    <s v="H"/>
    <n v="21"/>
    <n v="4"/>
    <n v="12"/>
    <n v="4"/>
    <n v="1"/>
    <n v="0"/>
  </r>
  <r>
    <x v="14"/>
    <n v="0.7"/>
    <n v="43"/>
    <n v="424"/>
    <n v="327"/>
    <n v="1"/>
    <s v="D"/>
    <n v="1"/>
    <s v="H"/>
    <n v="8"/>
    <n v="2"/>
    <n v="14"/>
    <n v="2"/>
    <n v="2"/>
    <n v="0"/>
  </r>
  <r>
    <x v="19"/>
    <n v="1.5"/>
    <n v="73"/>
    <n v="670"/>
    <n v="563"/>
    <n v="1"/>
    <s v="H"/>
    <n v="0"/>
    <s v="D"/>
    <n v="17"/>
    <n v="3"/>
    <n v="7"/>
    <n v="11"/>
    <n v="2"/>
    <n v="0"/>
  </r>
  <r>
    <x v="8"/>
    <n v="1"/>
    <n v="51"/>
    <n v="486"/>
    <n v="396"/>
    <n v="1"/>
    <s v="H"/>
    <n v="0"/>
    <s v="D"/>
    <n v="11"/>
    <n v="5"/>
    <n v="7"/>
    <n v="4"/>
    <n v="5"/>
    <n v="0"/>
  </r>
  <r>
    <x v="3"/>
    <n v="1.1000000000000001"/>
    <n v="31"/>
    <n v="220"/>
    <n v="144"/>
    <n v="1"/>
    <s v="D"/>
    <n v="0"/>
    <s v="A"/>
    <n v="5"/>
    <n v="2"/>
    <n v="17"/>
    <n v="3"/>
    <n v="3"/>
    <n v="0"/>
  </r>
  <r>
    <x v="11"/>
    <n v="0.6"/>
    <n v="38"/>
    <n v="359"/>
    <n v="266"/>
    <n v="2"/>
    <s v="H"/>
    <n v="1"/>
    <s v="D"/>
    <n v="8"/>
    <n v="3"/>
    <n v="12"/>
    <n v="2"/>
    <n v="0"/>
    <n v="2"/>
  </r>
  <r>
    <x v="1"/>
    <n v="0.8"/>
    <n v="45"/>
    <n v="367"/>
    <n v="266"/>
    <n v="1"/>
    <s v="A"/>
    <n v="1"/>
    <s v="H"/>
    <n v="6"/>
    <n v="2"/>
    <n v="12"/>
    <n v="4"/>
    <n v="2"/>
    <n v="0"/>
  </r>
  <r>
    <x v="6"/>
    <n v="0.7"/>
    <n v="56"/>
    <n v="526"/>
    <n v="409"/>
    <n v="2"/>
    <s v="D"/>
    <n v="0"/>
    <s v="A"/>
    <n v="9"/>
    <n v="3"/>
    <n v="13"/>
    <n v="4"/>
    <n v="2"/>
    <n v="0"/>
  </r>
  <r>
    <x v="16"/>
    <n v="3"/>
    <n v="52"/>
    <n v="462"/>
    <n v="385"/>
    <n v="2"/>
    <s v="H"/>
    <n v="2"/>
    <s v="H"/>
    <n v="17"/>
    <n v="8"/>
    <n v="7"/>
    <n v="4"/>
    <n v="2"/>
    <n v="0"/>
  </r>
  <r>
    <x v="7"/>
    <n v="1.1000000000000001"/>
    <n v="42"/>
    <n v="375"/>
    <n v="273"/>
    <n v="0"/>
    <s v="D"/>
    <n v="0"/>
    <s v="D"/>
    <n v="9"/>
    <n v="2"/>
    <n v="12"/>
    <n v="3"/>
    <n v="1"/>
    <n v="0"/>
  </r>
  <r>
    <x v="12"/>
    <n v="0.7"/>
    <n v="37"/>
    <n v="367"/>
    <n v="274"/>
    <n v="3"/>
    <s v="H"/>
    <n v="3"/>
    <s v="H"/>
    <n v="12"/>
    <n v="6"/>
    <n v="10"/>
    <n v="4"/>
    <n v="3"/>
    <n v="0"/>
  </r>
  <r>
    <x v="15"/>
    <n v="2.1"/>
    <n v="51"/>
    <n v="520"/>
    <n v="451"/>
    <n v="3"/>
    <s v="H"/>
    <n v="2"/>
    <s v="H"/>
    <n v="13"/>
    <n v="8"/>
    <n v="16"/>
    <n v="4"/>
    <n v="1"/>
    <n v="0"/>
  </r>
  <r>
    <x v="0"/>
    <n v="0.9"/>
    <n v="42"/>
    <n v="423"/>
    <n v="347"/>
    <n v="0"/>
    <s v="D"/>
    <n v="0"/>
    <s v="D"/>
    <n v="13"/>
    <n v="2"/>
    <n v="13"/>
    <n v="5"/>
    <n v="3"/>
    <n v="0"/>
  </r>
  <r>
    <x v="9"/>
    <n v="0.5"/>
    <n v="58"/>
    <n v="602"/>
    <n v="482"/>
    <n v="0"/>
    <s v="A"/>
    <n v="0"/>
    <s v="A"/>
    <n v="7"/>
    <n v="2"/>
    <n v="8"/>
    <n v="12"/>
    <n v="2"/>
    <n v="0"/>
  </r>
  <r>
    <x v="13"/>
    <n v="3.7"/>
    <n v="67"/>
    <n v="768"/>
    <n v="689"/>
    <n v="5"/>
    <s v="H"/>
    <n v="2"/>
    <s v="D"/>
    <n v="21"/>
    <n v="9"/>
    <n v="10"/>
    <n v="1"/>
    <n v="2"/>
    <n v="0"/>
  </r>
  <r>
    <x v="10"/>
    <n v="3.8"/>
    <n v="59"/>
    <n v="562"/>
    <n v="480"/>
    <n v="2"/>
    <s v="D"/>
    <n v="1"/>
    <s v="D"/>
    <n v="21"/>
    <n v="7"/>
    <n v="9"/>
    <n v="3"/>
    <n v="2"/>
    <n v="0"/>
  </r>
  <r>
    <x v="5"/>
    <n v="0.5"/>
    <n v="43"/>
    <n v="368"/>
    <n v="265"/>
    <n v="0"/>
    <s v="A"/>
    <n v="0"/>
    <s v="D"/>
    <n v="10"/>
    <n v="5"/>
    <n v="9"/>
    <n v="1"/>
    <n v="0"/>
    <n v="0"/>
  </r>
  <r>
    <x v="14"/>
    <n v="0.3"/>
    <n v="40"/>
    <n v="383"/>
    <n v="322"/>
    <n v="0"/>
    <s v="A"/>
    <n v="0"/>
    <s v="D"/>
    <n v="7"/>
    <n v="2"/>
    <n v="11"/>
    <n v="2"/>
    <n v="3"/>
    <n v="0"/>
  </r>
  <r>
    <x v="2"/>
    <n v="1"/>
    <n v="63"/>
    <n v="526"/>
    <n v="444"/>
    <n v="1"/>
    <s v="D"/>
    <n v="0"/>
    <s v="D"/>
    <n v="14"/>
    <n v="3"/>
    <n v="7"/>
    <n v="13"/>
    <n v="1"/>
    <n v="0"/>
  </r>
  <r>
    <x v="8"/>
    <n v="2.2000000000000002"/>
    <n v="73"/>
    <n v="656"/>
    <n v="550"/>
    <n v="2"/>
    <s v="D"/>
    <n v="0"/>
    <s v="A"/>
    <n v="34"/>
    <n v="9"/>
    <n v="11"/>
    <n v="15"/>
    <n v="2"/>
    <n v="0"/>
  </r>
  <r>
    <x v="19"/>
    <n v="1.8"/>
    <n v="55"/>
    <n v="539"/>
    <n v="443"/>
    <n v="2"/>
    <s v="H"/>
    <n v="1"/>
    <s v="H"/>
    <n v="15"/>
    <n v="6"/>
    <n v="15"/>
    <n v="10"/>
    <n v="0"/>
    <n v="0"/>
  </r>
  <r>
    <x v="18"/>
    <n v="2.4"/>
    <n v="37"/>
    <n v="370"/>
    <n v="295"/>
    <n v="4"/>
    <s v="H"/>
    <n v="2"/>
    <s v="H"/>
    <n v="13"/>
    <n v="5"/>
    <n v="12"/>
    <n v="1"/>
    <n v="1"/>
    <n v="0"/>
  </r>
  <r>
    <x v="4"/>
    <n v="2.2000000000000002"/>
    <n v="48"/>
    <n v="467"/>
    <n v="367"/>
    <n v="4"/>
    <s v="H"/>
    <n v="1"/>
    <s v="D"/>
    <n v="13"/>
    <n v="6"/>
    <n v="7"/>
    <n v="7"/>
    <n v="0"/>
    <n v="0"/>
  </r>
  <r>
    <x v="17"/>
    <n v="1.4"/>
    <n v="41"/>
    <n v="373"/>
    <n v="261"/>
    <n v="1"/>
    <s v="H"/>
    <n v="1"/>
    <s v="H"/>
    <n v="12"/>
    <n v="3"/>
    <n v="11"/>
    <n v="6"/>
    <n v="3"/>
    <n v="0"/>
  </r>
  <r>
    <x v="4"/>
    <n v="1.5"/>
    <n v="59"/>
    <n v="575"/>
    <n v="481"/>
    <n v="5"/>
    <s v="H"/>
    <n v="4"/>
    <s v="H"/>
    <n v="14"/>
    <n v="7"/>
    <n v="9"/>
    <n v="5"/>
    <n v="2"/>
    <n v="0"/>
  </r>
  <r>
    <x v="7"/>
    <n v="2.1"/>
    <n v="47"/>
    <n v="462"/>
    <n v="367"/>
    <n v="4"/>
    <s v="H"/>
    <n v="1"/>
    <s v="D"/>
    <n v="16"/>
    <n v="8"/>
    <n v="7"/>
    <n v="4"/>
    <n v="3"/>
    <n v="0"/>
  </r>
  <r>
    <x v="11"/>
    <n v="0.4"/>
    <n v="29"/>
    <n v="249"/>
    <n v="151"/>
    <n v="0"/>
    <s v="D"/>
    <n v="0"/>
    <s v="D"/>
    <n v="5"/>
    <n v="0"/>
    <n v="13"/>
    <n v="5"/>
    <n v="3"/>
    <n v="1"/>
  </r>
  <r>
    <x v="3"/>
    <n v="0.9"/>
    <n v="33"/>
    <n v="354"/>
    <n v="271"/>
    <n v="0"/>
    <s v="A"/>
    <n v="0"/>
    <s v="D"/>
    <n v="8"/>
    <n v="3"/>
    <n v="7"/>
    <n v="2"/>
    <n v="4"/>
    <n v="0"/>
  </r>
  <r>
    <x v="6"/>
    <n v="0.9"/>
    <n v="52"/>
    <n v="523"/>
    <n v="462"/>
    <n v="1"/>
    <s v="D"/>
    <n v="0"/>
    <s v="D"/>
    <n v="12"/>
    <n v="4"/>
    <n v="14"/>
    <n v="2"/>
    <n v="2"/>
    <n v="0"/>
  </r>
  <r>
    <x v="16"/>
    <n v="2.2000000000000002"/>
    <n v="48"/>
    <n v="434"/>
    <n v="358"/>
    <n v="4"/>
    <s v="H"/>
    <n v="1"/>
    <s v="D"/>
    <n v="23"/>
    <n v="9"/>
    <n v="9"/>
    <n v="7"/>
    <n v="1"/>
    <n v="0"/>
  </r>
  <r>
    <x v="12"/>
    <n v="0.3"/>
    <n v="41"/>
    <n v="397"/>
    <n v="310"/>
    <n v="1"/>
    <s v="A"/>
    <n v="1"/>
    <s v="H"/>
    <n v="6"/>
    <n v="1"/>
    <n v="13"/>
    <n v="6"/>
    <n v="1"/>
    <n v="0"/>
  </r>
  <r>
    <x v="1"/>
    <n v="0.2"/>
    <n v="25"/>
    <n v="268"/>
    <n v="211"/>
    <n v="0"/>
    <s v="A"/>
    <n v="0"/>
    <s v="A"/>
    <n v="4"/>
    <n v="0"/>
    <n v="10"/>
    <n v="0"/>
    <n v="0"/>
    <n v="1"/>
  </r>
  <r>
    <x v="0"/>
    <n v="1.3"/>
    <n v="59"/>
    <n v="603"/>
    <n v="512"/>
    <n v="0"/>
    <s v="A"/>
    <n v="0"/>
    <s v="D"/>
    <n v="12"/>
    <n v="2"/>
    <n v="11"/>
    <n v="9"/>
    <n v="2"/>
    <n v="0"/>
  </r>
  <r>
    <x v="9"/>
    <n v="0.3"/>
    <n v="42"/>
    <n v="413"/>
    <n v="313"/>
    <n v="0"/>
    <s v="A"/>
    <n v="0"/>
    <s v="D"/>
    <n v="5"/>
    <n v="0"/>
    <n v="11"/>
    <n v="1"/>
    <n v="1"/>
    <n v="0"/>
  </r>
  <r>
    <x v="15"/>
    <n v="2.1"/>
    <n v="69"/>
    <n v="607"/>
    <n v="508"/>
    <n v="1"/>
    <s v="A"/>
    <n v="0"/>
    <s v="A"/>
    <n v="22"/>
    <n v="6"/>
    <n v="11"/>
    <n v="7"/>
    <n v="1"/>
    <n v="0"/>
  </r>
  <r>
    <x v="13"/>
    <n v="1.3"/>
    <n v="61"/>
    <n v="536"/>
    <n v="466"/>
    <n v="2"/>
    <s v="H"/>
    <n v="1"/>
    <s v="D"/>
    <n v="14"/>
    <n v="6"/>
    <n v="9"/>
    <n v="10"/>
    <n v="3"/>
    <n v="0"/>
  </r>
  <r>
    <x v="2"/>
    <n v="1.2"/>
    <n v="67"/>
    <n v="745"/>
    <n v="678"/>
    <n v="2"/>
    <s v="D"/>
    <n v="2"/>
    <s v="H"/>
    <n v="12"/>
    <n v="6"/>
    <n v="4"/>
    <n v="3"/>
    <n v="1"/>
    <n v="0"/>
  </r>
  <r>
    <x v="8"/>
    <n v="0.8"/>
    <n v="55"/>
    <n v="554"/>
    <n v="464"/>
    <n v="1"/>
    <s v="H"/>
    <n v="1"/>
    <s v="H"/>
    <n v="10"/>
    <n v="7"/>
    <n v="11"/>
    <n v="10"/>
    <n v="0"/>
    <n v="0"/>
  </r>
  <r>
    <x v="10"/>
    <n v="1.3"/>
    <n v="53"/>
    <n v="565"/>
    <n v="466"/>
    <n v="3"/>
    <s v="H"/>
    <n v="1"/>
    <s v="H"/>
    <n v="16"/>
    <n v="9"/>
    <n v="7"/>
    <n v="8"/>
    <n v="1"/>
    <n v="0"/>
  </r>
  <r>
    <x v="4"/>
    <n v="2.4"/>
    <n v="77"/>
    <n v="698"/>
    <n v="609"/>
    <n v="3"/>
    <s v="H"/>
    <n v="1"/>
    <s v="H"/>
    <n v="25"/>
    <n v="5"/>
    <n v="9"/>
    <n v="11"/>
    <n v="1"/>
    <n v="0"/>
  </r>
  <r>
    <x v="14"/>
    <n v="0.6"/>
    <n v="35"/>
    <n v="338"/>
    <n v="255"/>
    <n v="1"/>
    <s v="A"/>
    <n v="1"/>
    <s v="H"/>
    <n v="7"/>
    <n v="3"/>
    <n v="10"/>
    <n v="0"/>
    <n v="1"/>
    <n v="0"/>
  </r>
  <r>
    <x v="18"/>
    <n v="2"/>
    <n v="56"/>
    <n v="651"/>
    <n v="567"/>
    <n v="3"/>
    <s v="H"/>
    <n v="1"/>
    <s v="H"/>
    <n v="20"/>
    <n v="6"/>
    <n v="7"/>
    <n v="4"/>
    <n v="1"/>
    <n v="0"/>
  </r>
  <r>
    <x v="17"/>
    <n v="0.5"/>
    <n v="39"/>
    <n v="335"/>
    <n v="235"/>
    <n v="1"/>
    <s v="D"/>
    <n v="1"/>
    <s v="H"/>
    <n v="8"/>
    <n v="1"/>
    <n v="11"/>
    <n v="5"/>
    <n v="4"/>
    <n v="1"/>
  </r>
  <r>
    <x v="19"/>
    <n v="2.2000000000000002"/>
    <n v="61"/>
    <n v="551"/>
    <n v="462"/>
    <n v="5"/>
    <s v="H"/>
    <n v="3"/>
    <s v="H"/>
    <n v="25"/>
    <n v="8"/>
    <n v="16"/>
    <n v="8"/>
    <n v="2"/>
    <n v="0"/>
  </r>
  <r>
    <x v="5"/>
    <n v="0.9"/>
    <n v="55"/>
    <n v="437"/>
    <n v="331"/>
    <n v="0"/>
    <s v="A"/>
    <n v="0"/>
    <s v="A"/>
    <n v="14"/>
    <n v="5"/>
    <n v="10"/>
    <n v="4"/>
    <n v="3"/>
    <n v="0"/>
  </r>
  <r>
    <x v="13"/>
    <n v="0.7"/>
    <n v="63"/>
    <n v="724"/>
    <n v="645"/>
    <n v="1"/>
    <s v="H"/>
    <n v="1"/>
    <s v="H"/>
    <n v="9"/>
    <n v="2"/>
    <n v="7"/>
    <n v="4"/>
    <n v="0"/>
    <n v="0"/>
  </r>
  <r>
    <x v="16"/>
    <n v="1"/>
    <n v="52"/>
    <n v="470"/>
    <n v="402"/>
    <n v="1"/>
    <s v="H"/>
    <n v="1"/>
    <s v="H"/>
    <n v="10"/>
    <n v="3"/>
    <n v="6"/>
    <n v="5"/>
    <n v="0"/>
    <n v="0"/>
  </r>
  <r>
    <x v="3"/>
    <n v="0.6"/>
    <n v="58"/>
    <n v="536"/>
    <n v="448"/>
    <n v="2"/>
    <s v="D"/>
    <n v="2"/>
    <s v="H"/>
    <n v="8"/>
    <n v="3"/>
    <n v="12"/>
    <n v="3"/>
    <n v="4"/>
    <n v="0"/>
  </r>
  <r>
    <x v="9"/>
    <n v="1.4"/>
    <n v="49"/>
    <n v="480"/>
    <n v="417"/>
    <n v="2"/>
    <s v="H"/>
    <n v="2"/>
    <s v="H"/>
    <n v="14"/>
    <n v="4"/>
    <n v="12"/>
    <n v="7"/>
    <n v="1"/>
    <n v="0"/>
  </r>
  <r>
    <x v="2"/>
    <n v="1.4"/>
    <n v="51"/>
    <n v="457"/>
    <n v="380"/>
    <n v="1"/>
    <s v="A"/>
    <n v="1"/>
    <s v="H"/>
    <n v="13"/>
    <n v="4"/>
    <n v="7"/>
    <n v="2"/>
    <n v="0"/>
    <n v="0"/>
  </r>
  <r>
    <x v="7"/>
    <n v="2.8"/>
    <n v="47"/>
    <n v="455"/>
    <n v="349"/>
    <n v="4"/>
    <s v="H"/>
    <n v="2"/>
    <s v="H"/>
    <n v="12"/>
    <n v="6"/>
    <n v="8"/>
    <n v="7"/>
    <n v="0"/>
    <n v="0"/>
  </r>
  <r>
    <x v="10"/>
    <n v="0.7"/>
    <n v="45"/>
    <n v="408"/>
    <n v="313"/>
    <n v="1"/>
    <s v="D"/>
    <n v="1"/>
    <s v="H"/>
    <n v="5"/>
    <n v="2"/>
    <n v="15"/>
    <n v="1"/>
    <n v="2"/>
    <n v="0"/>
  </r>
  <r>
    <x v="6"/>
    <n v="0.8"/>
    <n v="55"/>
    <n v="497"/>
    <n v="361"/>
    <n v="1"/>
    <s v="D"/>
    <n v="1"/>
    <s v="D"/>
    <n v="11"/>
    <n v="2"/>
    <n v="18"/>
    <n v="1"/>
    <n v="2"/>
    <n v="0"/>
  </r>
  <r>
    <x v="8"/>
    <n v="3.1"/>
    <n v="36"/>
    <n v="386"/>
    <n v="319"/>
    <n v="3"/>
    <s v="H"/>
    <n v="1"/>
    <s v="H"/>
    <n v="17"/>
    <n v="7"/>
    <n v="10"/>
    <n v="3"/>
    <n v="2"/>
    <n v="0"/>
  </r>
  <r>
    <x v="11"/>
    <n v="2.2999999999999998"/>
    <n v="50"/>
    <n v="441"/>
    <n v="311"/>
    <n v="1"/>
    <s v="D"/>
    <n v="0"/>
    <s v="D"/>
    <n v="20"/>
    <n v="3"/>
    <n v="9"/>
    <n v="7"/>
    <n v="3"/>
    <n v="0"/>
  </r>
  <r>
    <x v="12"/>
    <n v="0.8"/>
    <n v="64"/>
    <n v="607"/>
    <n v="508"/>
    <n v="1"/>
    <s v="A"/>
    <n v="1"/>
    <s v="D"/>
    <n v="18"/>
    <n v="6"/>
    <n v="15"/>
    <n v="5"/>
    <n v="1"/>
    <n v="0"/>
  </r>
  <r>
    <x v="1"/>
    <n v="0.9"/>
    <n v="49"/>
    <n v="404"/>
    <n v="323"/>
    <n v="0"/>
    <s v="A"/>
    <n v="0"/>
    <s v="A"/>
    <n v="11"/>
    <n v="4"/>
    <n v="6"/>
    <n v="5"/>
    <n v="2"/>
    <n v="0"/>
  </r>
  <r>
    <x v="14"/>
    <n v="0.1"/>
    <n v="28"/>
    <n v="279"/>
    <n v="208"/>
    <n v="0"/>
    <s v="D"/>
    <n v="0"/>
    <s v="D"/>
    <n v="2"/>
    <n v="0"/>
    <n v="9"/>
    <n v="1"/>
    <n v="2"/>
    <n v="0"/>
  </r>
  <r>
    <x v="18"/>
    <n v="0.9"/>
    <n v="56"/>
    <n v="580"/>
    <n v="488"/>
    <n v="0"/>
    <s v="A"/>
    <n v="0"/>
    <s v="A"/>
    <n v="10"/>
    <n v="3"/>
    <n v="8"/>
    <n v="7"/>
    <n v="1"/>
    <n v="0"/>
  </r>
  <r>
    <x v="17"/>
    <n v="0.8"/>
    <n v="66"/>
    <n v="541"/>
    <n v="444"/>
    <n v="0"/>
    <s v="A"/>
    <n v="0"/>
    <s v="A"/>
    <n v="10"/>
    <n v="4"/>
    <n v="19"/>
    <n v="10"/>
    <n v="4"/>
    <n v="0"/>
  </r>
  <r>
    <x v="4"/>
    <n v="1.6"/>
    <n v="45"/>
    <n v="447"/>
    <n v="375"/>
    <n v="2"/>
    <s v="H"/>
    <n v="1"/>
    <s v="H"/>
    <n v="15"/>
    <n v="6"/>
    <n v="9"/>
    <n v="2"/>
    <n v="4"/>
    <n v="0"/>
  </r>
  <r>
    <x v="0"/>
    <n v="2.1"/>
    <n v="52"/>
    <n v="553"/>
    <n v="481"/>
    <n v="0"/>
    <s v="A"/>
    <n v="0"/>
    <s v="A"/>
    <n v="20"/>
    <n v="5"/>
    <n v="3"/>
    <n v="8"/>
    <n v="0"/>
    <n v="0"/>
  </r>
  <r>
    <x v="5"/>
    <n v="1.3"/>
    <n v="55"/>
    <n v="478"/>
    <n v="389"/>
    <n v="2"/>
    <s v="D"/>
    <n v="1"/>
    <s v="D"/>
    <n v="15"/>
    <n v="4"/>
    <n v="11"/>
    <n v="4"/>
    <n v="3"/>
    <n v="0"/>
  </r>
  <r>
    <x v="15"/>
    <n v="0.7"/>
    <n v="48"/>
    <n v="412"/>
    <n v="313"/>
    <n v="0"/>
    <s v="A"/>
    <n v="0"/>
    <s v="A"/>
    <n v="8"/>
    <n v="1"/>
    <n v="12"/>
    <n v="4"/>
    <n v="1"/>
    <n v="0"/>
  </r>
  <r>
    <x v="19"/>
    <n v="2.4"/>
    <n v="45"/>
    <n v="390"/>
    <n v="313"/>
    <n v="2"/>
    <s v="D"/>
    <n v="2"/>
    <s v="H"/>
    <n v="14"/>
    <n v="5"/>
    <n v="13"/>
    <n v="3"/>
    <n v="1"/>
    <n v="0"/>
  </r>
  <r>
    <x v="16"/>
    <n v="1.4"/>
    <n v="67"/>
    <n v="626"/>
    <n v="542"/>
    <n v="2"/>
    <s v="H"/>
    <n v="0"/>
    <s v="D"/>
    <n v="18"/>
    <n v="7"/>
    <n v="5"/>
    <n v="9"/>
    <n v="1"/>
    <n v="0"/>
  </r>
  <r>
    <x v="8"/>
    <n v="0.8"/>
    <n v="47"/>
    <n v="441"/>
    <n v="346"/>
    <n v="1"/>
    <s v="H"/>
    <n v="0"/>
    <s v="D"/>
    <n v="11"/>
    <n v="3"/>
    <n v="10"/>
    <n v="7"/>
    <n v="1"/>
    <n v="0"/>
  </r>
  <r>
    <x v="3"/>
    <n v="2.7"/>
    <n v="50"/>
    <n v="541"/>
    <n v="458"/>
    <n v="2"/>
    <s v="H"/>
    <n v="2"/>
    <s v="H"/>
    <n v="13"/>
    <n v="5"/>
    <n v="6"/>
    <n v="4"/>
    <n v="1"/>
    <n v="0"/>
  </r>
  <r>
    <x v="6"/>
    <n v="1.1000000000000001"/>
    <n v="60"/>
    <n v="554"/>
    <n v="465"/>
    <n v="1"/>
    <s v="A"/>
    <n v="0"/>
    <s v="A"/>
    <n v="16"/>
    <n v="5"/>
    <n v="14"/>
    <n v="8"/>
    <n v="6"/>
    <n v="0"/>
  </r>
  <r>
    <x v="7"/>
    <n v="2.5"/>
    <n v="51"/>
    <n v="416"/>
    <n v="313"/>
    <n v="2"/>
    <s v="A"/>
    <n v="2"/>
    <s v="H"/>
    <n v="11"/>
    <n v="6"/>
    <n v="12"/>
    <n v="5"/>
    <n v="4"/>
    <n v="0"/>
  </r>
  <r>
    <x v="9"/>
    <n v="0.8"/>
    <n v="50"/>
    <n v="486"/>
    <n v="403"/>
    <n v="2"/>
    <s v="H"/>
    <n v="1"/>
    <s v="H"/>
    <n v="9"/>
    <n v="3"/>
    <n v="15"/>
    <n v="2"/>
    <n v="1"/>
    <n v="0"/>
  </r>
  <r>
    <x v="2"/>
    <n v="0.6"/>
    <n v="51"/>
    <n v="447"/>
    <n v="363"/>
    <n v="1"/>
    <s v="H"/>
    <n v="0"/>
    <s v="D"/>
    <n v="12"/>
    <n v="4"/>
    <n v="9"/>
    <n v="10"/>
    <n v="3"/>
    <n v="0"/>
  </r>
  <r>
    <x v="10"/>
    <n v="2.2000000000000002"/>
    <n v="49"/>
    <n v="489"/>
    <n v="410"/>
    <n v="3"/>
    <s v="H"/>
    <n v="1"/>
    <s v="A"/>
    <n v="25"/>
    <n v="12"/>
    <n v="9"/>
    <n v="3"/>
    <n v="1"/>
    <n v="0"/>
  </r>
  <r>
    <x v="11"/>
    <n v="1.7"/>
    <n v="31"/>
    <n v="307"/>
    <n v="227"/>
    <n v="4"/>
    <s v="H"/>
    <n v="2"/>
    <s v="H"/>
    <n v="14"/>
    <n v="10"/>
    <n v="14"/>
    <n v="0"/>
    <n v="1"/>
    <n v="0"/>
  </r>
  <r>
    <x v="13"/>
    <n v="1.5"/>
    <n v="57"/>
    <n v="640"/>
    <n v="571"/>
    <n v="3"/>
    <s v="H"/>
    <n v="2"/>
    <s v="H"/>
    <n v="12"/>
    <n v="5"/>
    <n v="7"/>
    <n v="3"/>
    <n v="1"/>
    <n v="1"/>
  </r>
  <r>
    <x v="17"/>
    <n v="1.6"/>
    <n v="63"/>
    <n v="547"/>
    <n v="440"/>
    <n v="2"/>
    <s v="H"/>
    <n v="0"/>
    <s v="D"/>
    <n v="20"/>
    <n v="7"/>
    <n v="19"/>
    <n v="6"/>
    <n v="0"/>
    <n v="0"/>
  </r>
  <r>
    <x v="12"/>
    <n v="1.3"/>
    <n v="47"/>
    <n v="477"/>
    <n v="399"/>
    <n v="0"/>
    <s v="A"/>
    <n v="0"/>
    <s v="A"/>
    <n v="13"/>
    <n v="3"/>
    <n v="11"/>
    <n v="1"/>
    <n v="0"/>
    <n v="0"/>
  </r>
  <r>
    <x v="1"/>
    <n v="0.7"/>
    <n v="42"/>
    <n v="464"/>
    <n v="374"/>
    <n v="1"/>
    <s v="A"/>
    <n v="0"/>
    <s v="A"/>
    <n v="14"/>
    <n v="4"/>
    <n v="10"/>
    <n v="4"/>
    <n v="1"/>
    <n v="0"/>
  </r>
  <r>
    <x v="19"/>
    <n v="2.1"/>
    <n v="69"/>
    <n v="695"/>
    <n v="580"/>
    <n v="1"/>
    <s v="D"/>
    <n v="0"/>
    <s v="A"/>
    <n v="14"/>
    <n v="3"/>
    <n v="7"/>
    <n v="11"/>
    <n v="1"/>
    <n v="1"/>
  </r>
  <r>
    <x v="0"/>
    <n v="2.9"/>
    <n v="67"/>
    <n v="644"/>
    <n v="555"/>
    <n v="2"/>
    <s v="H"/>
    <n v="0"/>
    <s v="D"/>
    <n v="25"/>
    <n v="10"/>
    <n v="10"/>
    <n v="4"/>
    <n v="2"/>
    <n v="0"/>
  </r>
  <r>
    <x v="4"/>
    <n v="1.2"/>
    <n v="65"/>
    <n v="590"/>
    <n v="501"/>
    <n v="0"/>
    <s v="A"/>
    <n v="0"/>
    <s v="D"/>
    <n v="17"/>
    <n v="6"/>
    <n v="12"/>
    <n v="12"/>
    <n v="1"/>
    <n v="0"/>
  </r>
  <r>
    <x v="5"/>
    <n v="1.2"/>
    <n v="52"/>
    <n v="487"/>
    <n v="384"/>
    <n v="0"/>
    <s v="A"/>
    <n v="0"/>
    <s v="D"/>
    <n v="10"/>
    <n v="2"/>
    <n v="10"/>
    <n v="7"/>
    <n v="2"/>
    <n v="0"/>
  </r>
  <r>
    <x v="14"/>
    <n v="0.6"/>
    <n v="38"/>
    <n v="363"/>
    <n v="289"/>
    <n v="1"/>
    <s v="A"/>
    <n v="0"/>
    <s v="A"/>
    <n v="7"/>
    <n v="2"/>
    <n v="7"/>
    <n v="5"/>
    <n v="0"/>
    <n v="0"/>
  </r>
  <r>
    <x v="15"/>
    <n v="2"/>
    <n v="34"/>
    <n v="301"/>
    <n v="229"/>
    <n v="1"/>
    <s v="A"/>
    <n v="1"/>
    <s v="H"/>
    <n v="4"/>
    <n v="2"/>
    <n v="13"/>
    <n v="2"/>
    <n v="3"/>
    <n v="0"/>
  </r>
  <r>
    <x v="18"/>
    <n v="1"/>
    <n v="49"/>
    <n v="471"/>
    <n v="374"/>
    <n v="1"/>
    <s v="D"/>
    <n v="0"/>
    <s v="A"/>
    <n v="18"/>
    <n v="6"/>
    <n v="7"/>
    <n v="8"/>
    <n v="2"/>
    <n v="0"/>
  </r>
  <r>
    <x v="12"/>
    <n v="0.4"/>
    <n v="45"/>
    <n v="424"/>
    <n v="329"/>
    <n v="0"/>
    <s v="H"/>
    <n v="0"/>
    <s v="D"/>
    <n v="10"/>
    <n v="2"/>
    <n v="10"/>
    <n v="8"/>
    <n v="3"/>
    <n v="0"/>
  </r>
  <r>
    <x v="19"/>
    <n v="2.6"/>
    <n v="62"/>
    <n v="620"/>
    <n v="520"/>
    <n v="2"/>
    <s v="A"/>
    <n v="0"/>
    <s v="D"/>
    <n v="18"/>
    <n v="5"/>
    <n v="18"/>
    <n v="10"/>
    <n v="1"/>
    <n v="0"/>
  </r>
  <r>
    <x v="18"/>
    <n v="0.5"/>
    <n v="47"/>
    <n v="406"/>
    <n v="324"/>
    <n v="0"/>
    <s v="H"/>
    <n v="0"/>
    <s v="H"/>
    <n v="9"/>
    <n v="3"/>
    <n v="14"/>
    <n v="2"/>
    <n v="2"/>
    <n v="0"/>
  </r>
  <r>
    <x v="10"/>
    <n v="1.4"/>
    <n v="60"/>
    <n v="605"/>
    <n v="510"/>
    <n v="3"/>
    <s v="A"/>
    <n v="1"/>
    <s v="A"/>
    <n v="10"/>
    <n v="5"/>
    <n v="8"/>
    <n v="5"/>
    <n v="1"/>
    <n v="0"/>
  </r>
  <r>
    <x v="14"/>
    <n v="1.8"/>
    <n v="77"/>
    <n v="702"/>
    <n v="604"/>
    <n v="0"/>
    <s v="H"/>
    <n v="0"/>
    <s v="H"/>
    <n v="19"/>
    <n v="4"/>
    <n v="16"/>
    <n v="12"/>
    <n v="4"/>
    <n v="0"/>
  </r>
  <r>
    <x v="17"/>
    <n v="1.2"/>
    <n v="47"/>
    <n v="485"/>
    <n v="363"/>
    <n v="1"/>
    <s v="D"/>
    <n v="0"/>
    <s v="H"/>
    <n v="13"/>
    <n v="4"/>
    <n v="8"/>
    <n v="6"/>
    <n v="3"/>
    <n v="0"/>
  </r>
  <r>
    <x v="16"/>
    <n v="2"/>
    <n v="48"/>
    <n v="433"/>
    <n v="348"/>
    <n v="2"/>
    <s v="A"/>
    <n v="1"/>
    <s v="D"/>
    <n v="15"/>
    <n v="3"/>
    <n v="11"/>
    <n v="3"/>
    <n v="2"/>
    <n v="0"/>
  </r>
  <r>
    <x v="11"/>
    <n v="1.2"/>
    <n v="54"/>
    <n v="519"/>
    <n v="410"/>
    <n v="1"/>
    <s v="H"/>
    <n v="0"/>
    <s v="H"/>
    <n v="14"/>
    <n v="6"/>
    <n v="15"/>
    <n v="7"/>
    <n v="5"/>
    <n v="0"/>
  </r>
  <r>
    <x v="13"/>
    <n v="0.8"/>
    <n v="52"/>
    <n v="570"/>
    <n v="501"/>
    <n v="2"/>
    <s v="A"/>
    <n v="1"/>
    <s v="A"/>
    <n v="11"/>
    <n v="5"/>
    <n v="9"/>
    <n v="3"/>
    <n v="1"/>
    <n v="0"/>
  </r>
  <r>
    <x v="15"/>
    <n v="1.2"/>
    <n v="70"/>
    <n v="724"/>
    <n v="631"/>
    <n v="1"/>
    <s v="D"/>
    <n v="1"/>
    <s v="A"/>
    <n v="15"/>
    <n v="7"/>
    <n v="12"/>
    <n v="13"/>
    <n v="1"/>
    <n v="0"/>
  </r>
  <r>
    <x v="0"/>
    <n v="1.4"/>
    <n v="52"/>
    <n v="552"/>
    <n v="470"/>
    <n v="1"/>
    <s v="H"/>
    <n v="0"/>
    <s v="H"/>
    <n v="11"/>
    <n v="4"/>
    <n v="13"/>
    <n v="4"/>
    <n v="2"/>
    <n v="0"/>
  </r>
  <r>
    <x v="6"/>
    <n v="1.4"/>
    <n v="42"/>
    <n v="425"/>
    <n v="320"/>
    <n v="2"/>
    <s v="A"/>
    <n v="0"/>
    <s v="D"/>
    <n v="18"/>
    <n v="3"/>
    <n v="17"/>
    <n v="3"/>
    <n v="1"/>
    <n v="0"/>
  </r>
  <r>
    <x v="9"/>
    <n v="0.6"/>
    <n v="46"/>
    <n v="489"/>
    <n v="402"/>
    <n v="1"/>
    <s v="H"/>
    <n v="1"/>
    <s v="D"/>
    <n v="10"/>
    <n v="4"/>
    <n v="13"/>
    <n v="5"/>
    <n v="2"/>
    <n v="0"/>
  </r>
  <r>
    <x v="1"/>
    <n v="0.3"/>
    <n v="25"/>
    <n v="266"/>
    <n v="211"/>
    <n v="1"/>
    <s v="H"/>
    <n v="1"/>
    <s v="H"/>
    <n v="1"/>
    <n v="1"/>
    <n v="15"/>
    <n v="1"/>
    <n v="3"/>
    <n v="0"/>
  </r>
  <r>
    <x v="5"/>
    <n v="2.2000000000000002"/>
    <n v="36"/>
    <n v="383"/>
    <n v="306"/>
    <n v="1"/>
    <s v="A"/>
    <n v="0"/>
    <s v="D"/>
    <n v="23"/>
    <n v="8"/>
    <n v="14"/>
    <n v="10"/>
    <n v="3"/>
    <n v="0"/>
  </r>
  <r>
    <x v="3"/>
    <n v="1"/>
    <n v="30"/>
    <n v="287"/>
    <n v="211"/>
    <n v="0"/>
    <s v="H"/>
    <n v="0"/>
    <s v="H"/>
    <n v="10"/>
    <n v="1"/>
    <n v="15"/>
    <n v="5"/>
    <n v="0"/>
    <n v="0"/>
  </r>
  <r>
    <x v="2"/>
    <n v="0.9"/>
    <n v="60"/>
    <n v="544"/>
    <n v="483"/>
    <n v="2"/>
    <s v="A"/>
    <n v="0"/>
    <s v="D"/>
    <n v="9"/>
    <n v="4"/>
    <n v="15"/>
    <n v="1"/>
    <n v="3"/>
    <n v="0"/>
  </r>
  <r>
    <x v="4"/>
    <n v="1.6"/>
    <n v="61"/>
    <n v="552"/>
    <n v="428"/>
    <n v="1"/>
    <s v="D"/>
    <n v="0"/>
    <s v="H"/>
    <n v="14"/>
    <n v="5"/>
    <n v="8"/>
    <n v="9"/>
    <n v="2"/>
    <n v="0"/>
  </r>
  <r>
    <x v="8"/>
    <n v="1.6"/>
    <n v="60"/>
    <n v="525"/>
    <n v="445"/>
    <n v="6"/>
    <s v="A"/>
    <n v="2"/>
    <s v="D"/>
    <n v="14"/>
    <n v="8"/>
    <n v="13"/>
    <n v="5"/>
    <n v="3"/>
    <n v="0"/>
  </r>
  <r>
    <x v="7"/>
    <n v="0.5"/>
    <n v="38"/>
    <n v="399"/>
    <n v="322"/>
    <n v="0"/>
    <s v="H"/>
    <n v="0"/>
    <s v="H"/>
    <n v="8"/>
    <n v="2"/>
    <n v="7"/>
    <n v="4"/>
    <n v="3"/>
    <n v="0"/>
  </r>
  <r>
    <x v="10"/>
    <n v="1.7"/>
    <n v="64"/>
    <n v="518"/>
    <n v="429"/>
    <n v="1"/>
    <s v="D"/>
    <n v="0"/>
    <s v="H"/>
    <n v="22"/>
    <n v="4"/>
    <n v="7"/>
    <n v="7"/>
    <n v="2"/>
    <n v="0"/>
  </r>
  <r>
    <x v="14"/>
    <n v="1.5"/>
    <n v="63"/>
    <n v="664"/>
    <n v="573"/>
    <n v="1"/>
    <s v="H"/>
    <n v="0"/>
    <s v="H"/>
    <n v="18"/>
    <n v="6"/>
    <n v="7"/>
    <n v="8"/>
    <n v="1"/>
    <n v="0"/>
  </r>
  <r>
    <x v="17"/>
    <n v="2.4"/>
    <n v="53"/>
    <n v="441"/>
    <n v="327"/>
    <n v="3"/>
    <s v="A"/>
    <n v="0"/>
    <s v="D"/>
    <n v="17"/>
    <n v="7"/>
    <n v="1"/>
    <n v="4"/>
    <n v="1"/>
    <n v="0"/>
  </r>
  <r>
    <x v="12"/>
    <n v="0.9"/>
    <n v="52"/>
    <n v="469"/>
    <n v="383"/>
    <n v="1"/>
    <s v="D"/>
    <n v="1"/>
    <s v="D"/>
    <n v="9"/>
    <n v="4"/>
    <n v="15"/>
    <n v="6"/>
    <n v="3"/>
    <n v="0"/>
  </r>
  <r>
    <x v="16"/>
    <n v="1.4"/>
    <n v="43"/>
    <n v="411"/>
    <n v="333"/>
    <n v="2"/>
    <s v="A"/>
    <n v="1"/>
    <s v="A"/>
    <n v="10"/>
    <n v="5"/>
    <n v="21"/>
    <n v="4"/>
    <n v="5"/>
    <n v="0"/>
  </r>
  <r>
    <x v="18"/>
    <n v="0.7"/>
    <n v="48"/>
    <n v="383"/>
    <n v="292"/>
    <n v="1"/>
    <s v="D"/>
    <n v="1"/>
    <s v="D"/>
    <n v="11"/>
    <n v="3"/>
    <n v="18"/>
    <n v="3"/>
    <n v="4"/>
    <n v="0"/>
  </r>
  <r>
    <x v="13"/>
    <n v="3"/>
    <n v="67"/>
    <n v="762"/>
    <n v="691"/>
    <n v="3"/>
    <s v="A"/>
    <n v="2"/>
    <s v="A"/>
    <n v="23"/>
    <n v="8"/>
    <n v="3"/>
    <n v="11"/>
    <n v="2"/>
    <n v="0"/>
  </r>
  <r>
    <x v="11"/>
    <n v="0.5"/>
    <n v="38"/>
    <n v="382"/>
    <n v="300"/>
    <n v="1"/>
    <s v="D"/>
    <n v="0"/>
    <s v="H"/>
    <n v="9"/>
    <n v="3"/>
    <n v="13"/>
    <n v="5"/>
    <n v="2"/>
    <n v="0"/>
  </r>
  <r>
    <x v="15"/>
    <n v="1.2"/>
    <n v="65"/>
    <n v="557"/>
    <n v="450"/>
    <n v="1"/>
    <s v="H"/>
    <n v="0"/>
    <s v="H"/>
    <n v="20"/>
    <n v="6"/>
    <n v="13"/>
    <n v="12"/>
    <n v="4"/>
    <n v="0"/>
  </r>
  <r>
    <x v="19"/>
    <n v="1.8"/>
    <n v="47"/>
    <n v="497"/>
    <n v="414"/>
    <n v="3"/>
    <s v="A"/>
    <n v="2"/>
    <s v="A"/>
    <n v="11"/>
    <n v="3"/>
    <n v="7"/>
    <n v="2"/>
    <n v="1"/>
    <n v="0"/>
  </r>
  <r>
    <x v="0"/>
    <n v="2.6"/>
    <n v="56"/>
    <n v="640"/>
    <n v="576"/>
    <n v="3"/>
    <s v="A"/>
    <n v="2"/>
    <s v="A"/>
    <n v="20"/>
    <n v="10"/>
    <n v="14"/>
    <n v="7"/>
    <n v="4"/>
    <n v="0"/>
  </r>
  <r>
    <x v="1"/>
    <n v="0.3"/>
    <n v="32"/>
    <n v="293"/>
    <n v="205"/>
    <n v="0"/>
    <s v="D"/>
    <n v="0"/>
    <s v="D"/>
    <n v="6"/>
    <n v="1"/>
    <n v="16"/>
    <n v="2"/>
    <n v="3"/>
    <n v="0"/>
  </r>
  <r>
    <x v="9"/>
    <n v="1.2"/>
    <n v="34"/>
    <n v="333"/>
    <n v="229"/>
    <n v="2"/>
    <s v="D"/>
    <n v="1"/>
    <s v="A"/>
    <n v="9"/>
    <n v="4"/>
    <n v="15"/>
    <n v="2"/>
    <n v="3"/>
    <n v="0"/>
  </r>
  <r>
    <x v="6"/>
    <n v="0.8"/>
    <n v="46"/>
    <n v="379"/>
    <n v="283"/>
    <n v="1"/>
    <s v="D"/>
    <n v="0"/>
    <s v="H"/>
    <n v="11"/>
    <n v="3"/>
    <n v="18"/>
    <n v="2"/>
    <n v="3"/>
    <n v="0"/>
  </r>
  <r>
    <x v="5"/>
    <n v="0.4"/>
    <n v="32"/>
    <n v="304"/>
    <n v="197"/>
    <n v="1"/>
    <s v="A"/>
    <n v="0"/>
    <s v="D"/>
    <n v="5"/>
    <n v="3"/>
    <n v="6"/>
    <n v="2"/>
    <n v="4"/>
    <n v="0"/>
  </r>
  <r>
    <x v="7"/>
    <n v="1"/>
    <n v="46"/>
    <n v="492"/>
    <n v="414"/>
    <n v="1"/>
    <s v="H"/>
    <n v="1"/>
    <s v="H"/>
    <n v="8"/>
    <n v="5"/>
    <n v="3"/>
    <n v="3"/>
    <n v="1"/>
    <n v="0"/>
  </r>
  <r>
    <x v="3"/>
    <n v="0.9"/>
    <n v="28"/>
    <n v="272"/>
    <n v="203"/>
    <n v="2"/>
    <s v="H"/>
    <n v="2"/>
    <s v="A"/>
    <n v="6"/>
    <n v="2"/>
    <n v="12"/>
    <n v="2"/>
    <n v="4"/>
    <n v="0"/>
  </r>
  <r>
    <x v="8"/>
    <n v="0.8"/>
    <n v="66"/>
    <n v="619"/>
    <n v="522"/>
    <n v="1"/>
    <s v="A"/>
    <n v="0"/>
    <s v="D"/>
    <n v="10"/>
    <n v="3"/>
    <n v="9"/>
    <n v="3"/>
    <n v="8"/>
    <n v="0"/>
  </r>
  <r>
    <x v="2"/>
    <n v="0.7"/>
    <n v="37"/>
    <n v="320"/>
    <n v="235"/>
    <n v="1"/>
    <s v="A"/>
    <n v="0"/>
    <s v="D"/>
    <n v="7"/>
    <n v="4"/>
    <n v="10"/>
    <n v="6"/>
    <n v="3"/>
    <n v="0"/>
  </r>
  <r>
    <x v="4"/>
    <n v="1.5"/>
    <n v="51"/>
    <n v="505"/>
    <n v="434"/>
    <n v="2"/>
    <s v="A"/>
    <n v="0"/>
    <s v="H"/>
    <n v="14"/>
    <n v="6"/>
    <n v="6"/>
    <n v="7"/>
    <n v="3"/>
    <n v="0"/>
  </r>
  <r>
    <x v="8"/>
    <n v="2.2000000000000002"/>
    <n v="47"/>
    <n v="479"/>
    <n v="410"/>
    <n v="3"/>
    <s v="A"/>
    <n v="2"/>
    <s v="A"/>
    <n v="12"/>
    <n v="5"/>
    <n v="9"/>
    <n v="5"/>
    <n v="2"/>
    <n v="0"/>
  </r>
  <r>
    <x v="18"/>
    <n v="0.5"/>
    <n v="47"/>
    <n v="432"/>
    <n v="364"/>
    <n v="1"/>
    <s v="H"/>
    <n v="1"/>
    <s v="A"/>
    <n v="10"/>
    <n v="4"/>
    <n v="16"/>
    <n v="5"/>
    <n v="6"/>
    <n v="0"/>
  </r>
  <r>
    <x v="4"/>
    <n v="1.5"/>
    <n v="61"/>
    <n v="605"/>
    <n v="537"/>
    <n v="1"/>
    <s v="H"/>
    <n v="0"/>
    <s v="H"/>
    <n v="15"/>
    <n v="4"/>
    <n v="8"/>
    <n v="0"/>
    <n v="0"/>
    <n v="0"/>
  </r>
  <r>
    <x v="3"/>
    <n v="1.1000000000000001"/>
    <n v="42"/>
    <n v="380"/>
    <n v="295"/>
    <n v="1"/>
    <s v="D"/>
    <n v="1"/>
    <s v="A"/>
    <n v="16"/>
    <n v="5"/>
    <n v="12"/>
    <n v="1"/>
    <n v="2"/>
    <n v="0"/>
  </r>
  <r>
    <x v="17"/>
    <n v="1.1000000000000001"/>
    <n v="42"/>
    <n v="442"/>
    <n v="360"/>
    <n v="0"/>
    <s v="H"/>
    <n v="0"/>
    <s v="H"/>
    <n v="19"/>
    <n v="6"/>
    <n v="12"/>
    <n v="9"/>
    <n v="4"/>
    <n v="0"/>
  </r>
  <r>
    <x v="1"/>
    <n v="1.6"/>
    <n v="47"/>
    <n v="452"/>
    <n v="371"/>
    <n v="1"/>
    <s v="D"/>
    <n v="0"/>
    <s v="H"/>
    <n v="13"/>
    <n v="6"/>
    <n v="16"/>
    <n v="10"/>
    <n v="4"/>
    <n v="0"/>
  </r>
  <r>
    <x v="7"/>
    <n v="0.8"/>
    <n v="52"/>
    <n v="523"/>
    <n v="411"/>
    <n v="1"/>
    <s v="H"/>
    <n v="1"/>
    <s v="H"/>
    <n v="6"/>
    <n v="6"/>
    <n v="9"/>
    <n v="4"/>
    <n v="1"/>
    <n v="0"/>
  </r>
  <r>
    <x v="0"/>
    <n v="1.6"/>
    <n v="67"/>
    <n v="698"/>
    <n v="586"/>
    <n v="0"/>
    <s v="D"/>
    <n v="0"/>
    <s v="D"/>
    <n v="15"/>
    <n v="6"/>
    <n v="12"/>
    <n v="11"/>
    <n v="1"/>
    <n v="0"/>
  </r>
  <r>
    <x v="5"/>
    <n v="1.4"/>
    <n v="30"/>
    <n v="270"/>
    <n v="182"/>
    <n v="2"/>
    <s v="D"/>
    <n v="1"/>
    <s v="H"/>
    <n v="4"/>
    <n v="3"/>
    <n v="11"/>
    <n v="1"/>
    <n v="4"/>
    <n v="1"/>
  </r>
  <r>
    <x v="2"/>
    <n v="0.7"/>
    <n v="23"/>
    <n v="221"/>
    <n v="154"/>
    <n v="2"/>
    <s v="D"/>
    <n v="2"/>
    <s v="A"/>
    <n v="5"/>
    <n v="3"/>
    <n v="10"/>
    <n v="2"/>
    <n v="4"/>
    <n v="1"/>
  </r>
  <r>
    <x v="13"/>
    <n v="0.9"/>
    <n v="62"/>
    <n v="598"/>
    <n v="511"/>
    <n v="1"/>
    <s v="D"/>
    <n v="1"/>
    <s v="A"/>
    <n v="16"/>
    <n v="6"/>
    <n v="10"/>
    <n v="6"/>
    <n v="4"/>
    <n v="0"/>
  </r>
  <r>
    <x v="9"/>
    <n v="0.3"/>
    <n v="26"/>
    <n v="257"/>
    <n v="192"/>
    <n v="2"/>
    <s v="H"/>
    <n v="0"/>
    <s v="H"/>
    <n v="5"/>
    <n v="3"/>
    <n v="6"/>
    <n v="0"/>
    <n v="4"/>
    <n v="0"/>
  </r>
  <r>
    <x v="6"/>
    <n v="1"/>
    <n v="43"/>
    <n v="439"/>
    <n v="338"/>
    <n v="1"/>
    <s v="D"/>
    <n v="0"/>
    <s v="H"/>
    <n v="19"/>
    <n v="3"/>
    <n v="11"/>
    <n v="7"/>
    <n v="3"/>
    <n v="0"/>
  </r>
  <r>
    <x v="10"/>
    <n v="1.1000000000000001"/>
    <n v="59"/>
    <n v="593"/>
    <n v="501"/>
    <n v="2"/>
    <s v="H"/>
    <n v="2"/>
    <s v="H"/>
    <n v="15"/>
    <n v="5"/>
    <n v="8"/>
    <n v="2"/>
    <n v="2"/>
    <n v="0"/>
  </r>
  <r>
    <x v="11"/>
    <n v="0.9"/>
    <n v="59"/>
    <n v="581"/>
    <n v="458"/>
    <n v="1"/>
    <s v="H"/>
    <n v="1"/>
    <s v="A"/>
    <n v="17"/>
    <n v="5"/>
    <n v="11"/>
    <n v="8"/>
    <n v="1"/>
    <n v="0"/>
  </r>
  <r>
    <x v="12"/>
    <n v="1.3"/>
    <n v="59"/>
    <n v="563"/>
    <n v="473"/>
    <n v="1"/>
    <s v="A"/>
    <n v="0"/>
    <s v="D"/>
    <n v="14"/>
    <n v="2"/>
    <n v="15"/>
    <n v="5"/>
    <n v="4"/>
    <n v="0"/>
  </r>
  <r>
    <x v="19"/>
    <n v="2.5"/>
    <n v="55"/>
    <n v="574"/>
    <n v="476"/>
    <n v="2"/>
    <s v="A"/>
    <n v="1"/>
    <s v="A"/>
    <n v="10"/>
    <n v="6"/>
    <n v="8"/>
    <n v="10"/>
    <n v="3"/>
    <n v="0"/>
  </r>
  <r>
    <x v="16"/>
    <n v="0.8"/>
    <n v="56"/>
    <n v="561"/>
    <n v="493"/>
    <n v="2"/>
    <s v="D"/>
    <n v="2"/>
    <s v="A"/>
    <n v="7"/>
    <n v="3"/>
    <n v="14"/>
    <n v="0"/>
    <n v="1"/>
    <n v="0"/>
  </r>
  <r>
    <x v="15"/>
    <n v="4.4000000000000004"/>
    <n v="61"/>
    <n v="675"/>
    <n v="591"/>
    <n v="3"/>
    <s v="A"/>
    <n v="1"/>
    <s v="A"/>
    <n v="24"/>
    <n v="10"/>
    <n v="14"/>
    <n v="3"/>
    <n v="3"/>
    <n v="0"/>
  </r>
  <r>
    <x v="14"/>
    <n v="0.6"/>
    <n v="60"/>
    <n v="620"/>
    <n v="530"/>
    <n v="1"/>
    <s v="H"/>
    <n v="0"/>
    <s v="H"/>
    <n v="9"/>
    <n v="3"/>
    <n v="12"/>
    <n v="4"/>
    <n v="5"/>
    <n v="0"/>
  </r>
  <r>
    <x v="19"/>
    <n v="1.4"/>
    <n v="68"/>
    <n v="691"/>
    <n v="584"/>
    <n v="1"/>
    <s v="A"/>
    <n v="1"/>
    <s v="A"/>
    <n v="16"/>
    <n v="4"/>
    <n v="15"/>
    <n v="8"/>
    <n v="2"/>
    <n v="0"/>
  </r>
  <r>
    <x v="14"/>
    <n v="0.6"/>
    <n v="41"/>
    <n v="411"/>
    <n v="345"/>
    <n v="1"/>
    <s v="H"/>
    <n v="0"/>
    <s v="D"/>
    <n v="8"/>
    <n v="2"/>
    <n v="9"/>
    <n v="1"/>
    <n v="3"/>
    <n v="0"/>
  </r>
  <r>
    <x v="18"/>
    <n v="1"/>
    <n v="56"/>
    <n v="514"/>
    <n v="394"/>
    <n v="3"/>
    <s v="H"/>
    <n v="2"/>
    <s v="H"/>
    <n v="17"/>
    <n v="6"/>
    <n v="10"/>
    <n v="3"/>
    <n v="3"/>
    <n v="0"/>
  </r>
  <r>
    <x v="17"/>
    <n v="2.1"/>
    <n v="55"/>
    <n v="494"/>
    <n v="385"/>
    <n v="0"/>
    <s v="H"/>
    <n v="0"/>
    <s v="H"/>
    <n v="17"/>
    <n v="2"/>
    <n v="14"/>
    <n v="9"/>
    <n v="1"/>
    <n v="0"/>
  </r>
  <r>
    <x v="12"/>
    <n v="2.6"/>
    <n v="42"/>
    <n v="486"/>
    <n v="410"/>
    <n v="2"/>
    <s v="H"/>
    <n v="1"/>
    <s v="D"/>
    <n v="11"/>
    <n v="4"/>
    <n v="10"/>
    <n v="3"/>
    <n v="1"/>
    <n v="0"/>
  </r>
  <r>
    <x v="1"/>
    <n v="0.6"/>
    <n v="48"/>
    <n v="479"/>
    <n v="393"/>
    <n v="1"/>
    <s v="H"/>
    <n v="1"/>
    <s v="H"/>
    <n v="9"/>
    <n v="2"/>
    <n v="6"/>
    <n v="5"/>
    <n v="1"/>
    <n v="0"/>
  </r>
  <r>
    <x v="4"/>
    <n v="2.1"/>
    <n v="67"/>
    <n v="703"/>
    <n v="594"/>
    <n v="0"/>
    <s v="D"/>
    <n v="0"/>
    <s v="D"/>
    <n v="14"/>
    <n v="3"/>
    <n v="8"/>
    <n v="10"/>
    <n v="2"/>
    <n v="0"/>
  </r>
  <r>
    <x v="0"/>
    <n v="0.6"/>
    <n v="47"/>
    <n v="396"/>
    <n v="320"/>
    <n v="0"/>
    <s v="D"/>
    <n v="0"/>
    <s v="D"/>
    <n v="10"/>
    <n v="4"/>
    <n v="11"/>
    <n v="3"/>
    <n v="5"/>
    <n v="0"/>
  </r>
  <r>
    <x v="5"/>
    <n v="0.9"/>
    <n v="35"/>
    <n v="339"/>
    <n v="249"/>
    <n v="1"/>
    <s v="D"/>
    <n v="0"/>
    <s v="D"/>
    <n v="16"/>
    <n v="9"/>
    <n v="11"/>
    <n v="3"/>
    <n v="2"/>
    <n v="1"/>
  </r>
  <r>
    <x v="15"/>
    <n v="1.3"/>
    <n v="59"/>
    <n v="571"/>
    <n v="485"/>
    <n v="2"/>
    <s v="H"/>
    <n v="2"/>
    <s v="A"/>
    <n v="13"/>
    <n v="3"/>
    <n v="10"/>
    <n v="7"/>
    <n v="2"/>
    <n v="0"/>
  </r>
  <r>
    <x v="6"/>
    <n v="0.8"/>
    <n v="43"/>
    <n v="400"/>
    <n v="317"/>
    <n v="1"/>
    <s v="H"/>
    <n v="1"/>
    <s v="D"/>
    <n v="11"/>
    <n v="4"/>
    <n v="15"/>
    <n v="5"/>
    <n v="3"/>
    <n v="1"/>
  </r>
  <r>
    <x v="16"/>
    <n v="1.6"/>
    <n v="48"/>
    <n v="444"/>
    <n v="374"/>
    <n v="3"/>
    <s v="A"/>
    <n v="1"/>
    <s v="D"/>
    <n v="14"/>
    <n v="5"/>
    <n v="11"/>
    <n v="11"/>
    <n v="3"/>
    <n v="1"/>
  </r>
  <r>
    <x v="3"/>
    <n v="1.7"/>
    <n v="45"/>
    <n v="435"/>
    <n v="336"/>
    <n v="2"/>
    <s v="A"/>
    <n v="2"/>
    <s v="A"/>
    <n v="11"/>
    <n v="8"/>
    <n v="10"/>
    <n v="8"/>
    <n v="1"/>
    <n v="0"/>
  </r>
  <r>
    <x v="7"/>
    <n v="0.9"/>
    <n v="50"/>
    <n v="522"/>
    <n v="435"/>
    <n v="1"/>
    <s v="H"/>
    <n v="1"/>
    <s v="A"/>
    <n v="8"/>
    <n v="2"/>
    <n v="5"/>
    <n v="2"/>
    <n v="2"/>
    <n v="0"/>
  </r>
  <r>
    <x v="10"/>
    <n v="1.1000000000000001"/>
    <n v="40"/>
    <n v="399"/>
    <n v="313"/>
    <n v="1"/>
    <s v="A"/>
    <n v="1"/>
    <s v="A"/>
    <n v="10"/>
    <n v="5"/>
    <n v="9"/>
    <n v="4"/>
    <n v="2"/>
    <n v="0"/>
  </r>
  <r>
    <x v="9"/>
    <n v="3.1"/>
    <n v="58"/>
    <n v="546"/>
    <n v="452"/>
    <n v="3"/>
    <s v="A"/>
    <n v="0"/>
    <s v="H"/>
    <n v="18"/>
    <n v="4"/>
    <n v="10"/>
    <n v="6"/>
    <n v="3"/>
    <n v="0"/>
  </r>
  <r>
    <x v="2"/>
    <n v="0.7"/>
    <n v="51"/>
    <n v="470"/>
    <n v="361"/>
    <n v="0"/>
    <s v="H"/>
    <n v="0"/>
    <s v="D"/>
    <n v="6"/>
    <n v="1"/>
    <n v="11"/>
    <n v="4"/>
    <n v="1"/>
    <n v="1"/>
  </r>
  <r>
    <x v="13"/>
    <n v="1.6"/>
    <n v="77"/>
    <n v="795"/>
    <n v="686"/>
    <n v="2"/>
    <s v="A"/>
    <n v="1"/>
    <s v="D"/>
    <n v="22"/>
    <n v="7"/>
    <n v="5"/>
    <n v="18"/>
    <n v="1"/>
    <n v="0"/>
  </r>
  <r>
    <x v="8"/>
    <n v="1"/>
    <n v="57"/>
    <n v="579"/>
    <n v="499"/>
    <n v="1"/>
    <s v="H"/>
    <n v="0"/>
    <s v="H"/>
    <n v="12"/>
    <n v="2"/>
    <n v="13"/>
    <n v="6"/>
    <n v="3"/>
    <n v="0"/>
  </r>
  <r>
    <x v="11"/>
    <n v="1"/>
    <n v="49"/>
    <n v="482"/>
    <n v="375"/>
    <n v="0"/>
    <s v="H"/>
    <n v="0"/>
    <s v="D"/>
    <n v="20"/>
    <n v="7"/>
    <n v="12"/>
    <n v="6"/>
    <n v="3"/>
    <n v="0"/>
  </r>
  <r>
    <x v="5"/>
    <n v="1.7"/>
    <n v="35"/>
    <n v="338"/>
    <n v="240"/>
    <n v="3"/>
    <s v="A"/>
    <n v="1"/>
    <s v="D"/>
    <n v="20"/>
    <n v="5"/>
    <n v="9"/>
    <n v="7"/>
    <n v="2"/>
    <n v="0"/>
  </r>
  <r>
    <x v="17"/>
    <n v="0.3"/>
    <n v="43"/>
    <n v="365"/>
    <n v="288"/>
    <n v="1"/>
    <s v="D"/>
    <n v="0"/>
    <s v="D"/>
    <n v="11"/>
    <n v="3"/>
    <n v="14"/>
    <n v="7"/>
    <n v="6"/>
    <n v="0"/>
  </r>
  <r>
    <x v="1"/>
    <n v="1.3"/>
    <n v="35"/>
    <n v="328"/>
    <n v="220"/>
    <n v="3"/>
    <s v="H"/>
    <n v="2"/>
    <s v="D"/>
    <n v="11"/>
    <n v="5"/>
    <n v="10"/>
    <n v="5"/>
    <n v="1"/>
    <n v="1"/>
  </r>
  <r>
    <x v="18"/>
    <n v="1.3"/>
    <n v="49"/>
    <n v="480"/>
    <n v="388"/>
    <n v="2"/>
    <s v="D"/>
    <n v="0"/>
    <s v="H"/>
    <n v="14"/>
    <n v="7"/>
    <n v="10"/>
    <n v="6"/>
    <n v="3"/>
    <n v="0"/>
  </r>
  <r>
    <x v="14"/>
    <n v="0.2"/>
    <n v="43"/>
    <n v="503"/>
    <n v="454"/>
    <n v="0"/>
    <s v="H"/>
    <n v="0"/>
    <s v="H"/>
    <n v="5"/>
    <n v="2"/>
    <n v="9"/>
    <n v="1"/>
    <n v="3"/>
    <n v="0"/>
  </r>
  <r>
    <x v="12"/>
    <n v="1.2"/>
    <n v="60"/>
    <n v="638"/>
    <n v="539"/>
    <n v="1"/>
    <s v="D"/>
    <n v="0"/>
    <s v="D"/>
    <n v="14"/>
    <n v="3"/>
    <n v="8"/>
    <n v="2"/>
    <n v="0"/>
    <n v="0"/>
  </r>
  <r>
    <x v="4"/>
    <n v="1.8"/>
    <n v="50"/>
    <n v="495"/>
    <n v="400"/>
    <n v="1"/>
    <s v="H"/>
    <n v="1"/>
    <s v="D"/>
    <n v="11"/>
    <n v="3"/>
    <n v="16"/>
    <n v="4"/>
    <n v="3"/>
    <n v="0"/>
  </r>
  <r>
    <x v="15"/>
    <n v="0.7"/>
    <n v="66"/>
    <n v="571"/>
    <n v="445"/>
    <n v="0"/>
    <s v="H"/>
    <n v="0"/>
    <s v="H"/>
    <n v="11"/>
    <n v="3"/>
    <n v="12"/>
    <n v="8"/>
    <n v="4"/>
    <n v="0"/>
  </r>
  <r>
    <x v="0"/>
    <n v="2.2999999999999998"/>
    <n v="58"/>
    <n v="595"/>
    <n v="486"/>
    <n v="1"/>
    <s v="H"/>
    <n v="0"/>
    <s v="D"/>
    <n v="18"/>
    <n v="5"/>
    <n v="7"/>
    <n v="5"/>
    <n v="1"/>
    <n v="0"/>
  </r>
  <r>
    <x v="19"/>
    <n v="0.8"/>
    <n v="55"/>
    <n v="514"/>
    <n v="411"/>
    <n v="2"/>
    <s v="D"/>
    <n v="1"/>
    <s v="H"/>
    <n v="9"/>
    <n v="4"/>
    <n v="14"/>
    <n v="3"/>
    <n v="2"/>
    <n v="0"/>
  </r>
  <r>
    <x v="2"/>
    <n v="1.1000000000000001"/>
    <n v="63"/>
    <n v="554"/>
    <n v="463"/>
    <n v="0"/>
    <s v="H"/>
    <n v="0"/>
    <s v="H"/>
    <n v="10"/>
    <n v="1"/>
    <n v="18"/>
    <n v="6"/>
    <n v="4"/>
    <n v="0"/>
  </r>
  <r>
    <x v="13"/>
    <n v="1.6"/>
    <n v="64"/>
    <n v="652"/>
    <n v="570"/>
    <n v="1"/>
    <s v="H"/>
    <n v="0"/>
    <s v="H"/>
    <n v="18"/>
    <n v="4"/>
    <n v="6"/>
    <n v="10"/>
    <n v="1"/>
    <n v="0"/>
  </r>
  <r>
    <x v="9"/>
    <n v="1.5"/>
    <n v="57"/>
    <n v="475"/>
    <n v="372"/>
    <n v="1"/>
    <s v="D"/>
    <n v="0"/>
    <s v="D"/>
    <n v="20"/>
    <n v="6"/>
    <n v="10"/>
    <n v="6"/>
    <n v="2"/>
    <n v="0"/>
  </r>
  <r>
    <x v="10"/>
    <n v="1"/>
    <n v="51"/>
    <n v="505"/>
    <n v="429"/>
    <n v="1"/>
    <s v="H"/>
    <n v="1"/>
    <s v="A"/>
    <n v="13"/>
    <n v="5"/>
    <n v="18"/>
    <n v="7"/>
    <n v="1"/>
    <n v="0"/>
  </r>
  <r>
    <x v="6"/>
    <n v="0.1"/>
    <n v="46"/>
    <n v="423"/>
    <n v="326"/>
    <n v="0"/>
    <s v="H"/>
    <n v="0"/>
    <s v="H"/>
    <n v="4"/>
    <n v="2"/>
    <n v="9"/>
    <n v="6"/>
    <n v="2"/>
    <n v="1"/>
  </r>
  <r>
    <x v="3"/>
    <n v="1.6"/>
    <n v="35"/>
    <n v="340"/>
    <n v="263"/>
    <n v="0"/>
    <s v="H"/>
    <n v="0"/>
    <s v="D"/>
    <n v="16"/>
    <n v="5"/>
    <n v="18"/>
    <n v="6"/>
    <n v="2"/>
    <n v="0"/>
  </r>
  <r>
    <x v="11"/>
    <n v="2.4"/>
    <n v="43"/>
    <n v="403"/>
    <n v="299"/>
    <n v="2"/>
    <s v="D"/>
    <n v="0"/>
    <s v="D"/>
    <n v="19"/>
    <n v="7"/>
    <n v="9"/>
    <n v="6"/>
    <n v="2"/>
    <n v="0"/>
  </r>
  <r>
    <x v="16"/>
    <n v="1.8"/>
    <n v="49"/>
    <n v="420"/>
    <n v="342"/>
    <n v="1"/>
    <s v="H"/>
    <n v="1"/>
    <s v="A"/>
    <n v="12"/>
    <n v="1"/>
    <n v="14"/>
    <n v="4"/>
    <n v="0"/>
    <n v="0"/>
  </r>
  <r>
    <x v="8"/>
    <n v="1.1000000000000001"/>
    <n v="54"/>
    <n v="512"/>
    <n v="414"/>
    <n v="1"/>
    <s v="D"/>
    <n v="0"/>
    <s v="D"/>
    <n v="12"/>
    <n v="3"/>
    <n v="14"/>
    <n v="8"/>
    <n v="2"/>
    <n v="0"/>
  </r>
  <r>
    <x v="7"/>
    <n v="0.6"/>
    <n v="32"/>
    <n v="338"/>
    <n v="237"/>
    <n v="1"/>
    <s v="H"/>
    <n v="1"/>
    <s v="A"/>
    <n v="5"/>
    <n v="2"/>
    <n v="10"/>
    <n v="3"/>
    <n v="1"/>
    <n v="0"/>
  </r>
  <r>
    <x v="17"/>
    <n v="2.6"/>
    <n v="49"/>
    <n v="434"/>
    <n v="315"/>
    <n v="2"/>
    <s v="H"/>
    <n v="1"/>
    <s v="D"/>
    <n v="15"/>
    <n v="3"/>
    <n v="16"/>
    <n v="4"/>
    <n v="4"/>
    <n v="0"/>
  </r>
  <r>
    <x v="12"/>
    <n v="1.8"/>
    <n v="64"/>
    <n v="676"/>
    <n v="560"/>
    <n v="2"/>
    <s v="A"/>
    <n v="1"/>
    <s v="A"/>
    <n v="17"/>
    <n v="7"/>
    <n v="11"/>
    <n v="8"/>
    <n v="1"/>
    <n v="0"/>
  </r>
  <r>
    <x v="3"/>
    <n v="1.1000000000000001"/>
    <n v="51"/>
    <n v="515"/>
    <n v="384"/>
    <n v="0"/>
    <s v="D"/>
    <n v="0"/>
    <s v="D"/>
    <n v="18"/>
    <n v="4"/>
    <n v="9"/>
    <n v="6"/>
    <n v="2"/>
    <n v="0"/>
  </r>
  <r>
    <x v="14"/>
    <n v="0.6"/>
    <n v="71"/>
    <n v="724"/>
    <n v="635"/>
    <n v="0"/>
    <s v="H"/>
    <n v="0"/>
    <s v="H"/>
    <n v="9"/>
    <n v="0"/>
    <n v="12"/>
    <n v="9"/>
    <n v="4"/>
    <n v="0"/>
  </r>
  <r>
    <x v="13"/>
    <n v="2.1"/>
    <n v="60"/>
    <n v="689"/>
    <n v="613"/>
    <n v="1"/>
    <s v="H"/>
    <n v="1"/>
    <s v="A"/>
    <n v="15"/>
    <n v="6"/>
    <n v="10"/>
    <n v="4"/>
    <n v="3"/>
    <n v="0"/>
  </r>
  <r>
    <x v="16"/>
    <n v="1.2"/>
    <n v="38"/>
    <n v="389"/>
    <n v="306"/>
    <n v="0"/>
    <s v="H"/>
    <n v="0"/>
    <s v="H"/>
    <n v="12"/>
    <n v="2"/>
    <n v="15"/>
    <n v="9"/>
    <n v="3"/>
    <n v="0"/>
  </r>
  <r>
    <x v="9"/>
    <n v="0.6"/>
    <n v="49"/>
    <n v="516"/>
    <n v="421"/>
    <n v="0"/>
    <s v="H"/>
    <n v="0"/>
    <s v="H"/>
    <n v="6"/>
    <n v="5"/>
    <n v="5"/>
    <n v="5"/>
    <n v="1"/>
    <n v="0"/>
  </r>
  <r>
    <x v="4"/>
    <n v="1.6"/>
    <n v="56"/>
    <n v="546"/>
    <n v="453"/>
    <n v="3"/>
    <s v="A"/>
    <n v="0"/>
    <s v="H"/>
    <n v="17"/>
    <n v="6"/>
    <n v="6"/>
    <n v="5"/>
    <n v="1"/>
    <n v="0"/>
  </r>
  <r>
    <x v="1"/>
    <n v="1.6"/>
    <n v="34"/>
    <n v="312"/>
    <n v="210"/>
    <n v="2"/>
    <s v="A"/>
    <n v="2"/>
    <s v="A"/>
    <n v="8"/>
    <n v="3"/>
    <n v="19"/>
    <n v="2"/>
    <n v="5"/>
    <n v="0"/>
  </r>
  <r>
    <x v="2"/>
    <n v="1.5"/>
    <n v="51"/>
    <n v="474"/>
    <n v="400"/>
    <n v="1"/>
    <s v="D"/>
    <n v="0"/>
    <s v="D"/>
    <n v="13"/>
    <n v="3"/>
    <n v="12"/>
    <n v="3"/>
    <n v="2"/>
    <n v="0"/>
  </r>
  <r>
    <x v="8"/>
    <n v="2.7"/>
    <n v="63"/>
    <n v="645"/>
    <n v="545"/>
    <n v="2"/>
    <s v="A"/>
    <n v="1"/>
    <s v="A"/>
    <n v="16"/>
    <n v="7"/>
    <n v="12"/>
    <n v="9"/>
    <n v="3"/>
    <n v="0"/>
  </r>
  <r>
    <x v="5"/>
    <n v="0.3"/>
    <n v="34"/>
    <n v="327"/>
    <n v="253"/>
    <n v="0"/>
    <s v="H"/>
    <n v="0"/>
    <s v="H"/>
    <n v="7"/>
    <n v="0"/>
    <n v="1"/>
    <n v="1"/>
    <n v="2"/>
    <n v="0"/>
  </r>
  <r>
    <x v="11"/>
    <n v="1.3"/>
    <n v="31"/>
    <n v="293"/>
    <n v="193"/>
    <n v="2"/>
    <s v="D"/>
    <n v="2"/>
    <s v="A"/>
    <n v="13"/>
    <n v="6"/>
    <n v="11"/>
    <n v="1"/>
    <n v="2"/>
    <n v="0"/>
  </r>
  <r>
    <x v="10"/>
    <n v="0.9"/>
    <n v="45"/>
    <n v="446"/>
    <n v="358"/>
    <n v="2"/>
    <s v="A"/>
    <n v="1"/>
    <s v="A"/>
    <n v="6"/>
    <n v="4"/>
    <n v="10"/>
    <n v="0"/>
    <n v="2"/>
    <n v="1"/>
  </r>
  <r>
    <x v="7"/>
    <n v="1.1000000000000001"/>
    <n v="41"/>
    <n v="369"/>
    <n v="282"/>
    <n v="0"/>
    <s v="D"/>
    <n v="0"/>
    <s v="D"/>
    <n v="9"/>
    <n v="2"/>
    <n v="10"/>
    <n v="4"/>
    <n v="0"/>
    <n v="1"/>
  </r>
  <r>
    <x v="18"/>
    <n v="1.3"/>
    <n v="41"/>
    <n v="426"/>
    <n v="349"/>
    <n v="4"/>
    <s v="A"/>
    <n v="1"/>
    <s v="D"/>
    <n v="10"/>
    <n v="5"/>
    <n v="14"/>
    <n v="2"/>
    <n v="0"/>
    <n v="0"/>
  </r>
  <r>
    <x v="15"/>
    <n v="2.5"/>
    <n v="42"/>
    <n v="453"/>
    <n v="373"/>
    <n v="4"/>
    <s v="A"/>
    <n v="2"/>
    <s v="A"/>
    <n v="9"/>
    <n v="7"/>
    <n v="9"/>
    <n v="3"/>
    <n v="2"/>
    <n v="0"/>
  </r>
  <r>
    <x v="19"/>
    <n v="3.1"/>
    <n v="62"/>
    <n v="650"/>
    <n v="559"/>
    <n v="3"/>
    <s v="A"/>
    <n v="1"/>
    <s v="D"/>
    <n v="27"/>
    <n v="11"/>
    <n v="9"/>
    <n v="10"/>
    <n v="4"/>
    <n v="0"/>
  </r>
  <r>
    <x v="0"/>
    <n v="0.8"/>
    <n v="60"/>
    <n v="682"/>
    <n v="592"/>
    <n v="1"/>
    <s v="D"/>
    <n v="1"/>
    <s v="D"/>
    <n v="11"/>
    <n v="4"/>
    <n v="10"/>
    <n v="3"/>
    <n v="0"/>
    <n v="0"/>
  </r>
  <r>
    <x v="6"/>
    <n v="0.9"/>
    <n v="47"/>
    <n v="511"/>
    <n v="414"/>
    <n v="2"/>
    <s v="A"/>
    <n v="1"/>
    <s v="A"/>
    <n v="15"/>
    <n v="6"/>
    <n v="8"/>
    <n v="3"/>
    <n v="0"/>
    <n v="0"/>
  </r>
  <r>
    <x v="14"/>
    <n v="1"/>
    <n v="47"/>
    <n v="459"/>
    <n v="386"/>
    <n v="1"/>
    <s v="D"/>
    <n v="0"/>
    <s v="H"/>
    <n v="10"/>
    <n v="2"/>
    <n v="16"/>
    <n v="6"/>
    <n v="4"/>
    <n v="0"/>
  </r>
  <r>
    <x v="9"/>
    <n v="1.1000000000000001"/>
    <n v="40"/>
    <n v="419"/>
    <n v="310"/>
    <n v="1"/>
    <s v="H"/>
    <n v="1"/>
    <s v="H"/>
    <n v="7"/>
    <n v="3"/>
    <n v="10"/>
    <n v="4"/>
    <n v="1"/>
    <n v="0"/>
  </r>
  <r>
    <x v="4"/>
    <n v="0"/>
    <n v="51"/>
    <n v="471"/>
    <n v="367"/>
    <n v="1"/>
    <s v="D"/>
    <n v="0"/>
    <s v="D"/>
    <n v="1"/>
    <n v="0"/>
    <n v="11"/>
    <n v="9"/>
    <n v="3"/>
    <n v="0"/>
  </r>
  <r>
    <x v="1"/>
    <n v="0.6"/>
    <n v="55"/>
    <n v="438"/>
    <n v="333"/>
    <n v="0"/>
    <s v="H"/>
    <n v="0"/>
    <s v="D"/>
    <n v="7"/>
    <n v="3"/>
    <n v="16"/>
    <n v="7"/>
    <n v="3"/>
    <n v="0"/>
  </r>
  <r>
    <x v="17"/>
    <n v="3.3"/>
    <n v="40"/>
    <n v="375"/>
    <n v="279"/>
    <n v="4"/>
    <s v="A"/>
    <n v="3"/>
    <s v="A"/>
    <n v="12"/>
    <n v="8"/>
    <n v="11"/>
    <n v="4"/>
    <n v="1"/>
    <n v="0"/>
  </r>
  <r>
    <x v="2"/>
    <n v="3.5"/>
    <n v="60"/>
    <n v="526"/>
    <n v="425"/>
    <n v="5"/>
    <s v="A"/>
    <n v="5"/>
    <s v="A"/>
    <n v="16"/>
    <n v="7"/>
    <n v="13"/>
    <n v="10"/>
    <n v="1"/>
    <n v="0"/>
  </r>
  <r>
    <x v="16"/>
    <n v="1.2"/>
    <n v="36"/>
    <n v="370"/>
    <n v="307"/>
    <n v="0"/>
    <s v="H"/>
    <n v="0"/>
    <s v="H"/>
    <n v="10"/>
    <n v="4"/>
    <n v="6"/>
    <n v="4"/>
    <n v="2"/>
    <n v="0"/>
  </r>
  <r>
    <x v="3"/>
    <n v="0.6"/>
    <n v="40"/>
    <n v="442"/>
    <n v="372"/>
    <n v="0"/>
    <s v="H"/>
    <n v="0"/>
    <s v="H"/>
    <n v="8"/>
    <n v="2"/>
    <n v="12"/>
    <n v="2"/>
    <n v="3"/>
    <n v="0"/>
  </r>
  <r>
    <x v="12"/>
    <n v="1.5"/>
    <n v="49"/>
    <n v="502"/>
    <n v="409"/>
    <n v="1"/>
    <s v="D"/>
    <n v="0"/>
    <s v="D"/>
    <n v="14"/>
    <n v="6"/>
    <n v="14"/>
    <n v="11"/>
    <n v="1"/>
    <n v="1"/>
  </r>
  <r>
    <x v="13"/>
    <n v="0.8"/>
    <n v="56"/>
    <n v="573"/>
    <n v="498"/>
    <n v="0"/>
    <s v="H"/>
    <n v="0"/>
    <s v="H"/>
    <n v="8"/>
    <n v="2"/>
    <n v="8"/>
    <n v="4"/>
    <n v="3"/>
    <n v="0"/>
  </r>
  <r>
    <x v="11"/>
    <n v="1.6"/>
    <n v="46"/>
    <n v="474"/>
    <n v="371"/>
    <n v="1"/>
    <s v="A"/>
    <n v="0"/>
    <s v="D"/>
    <n v="13"/>
    <n v="3"/>
    <n v="13"/>
    <n v="7"/>
    <n v="4"/>
    <n v="0"/>
  </r>
  <r>
    <x v="6"/>
    <n v="3"/>
    <n v="61"/>
    <n v="649"/>
    <n v="544"/>
    <n v="1"/>
    <s v="H"/>
    <n v="0"/>
    <s v="H"/>
    <n v="31"/>
    <n v="10"/>
    <n v="7"/>
    <n v="9"/>
    <n v="2"/>
    <n v="0"/>
  </r>
  <r>
    <x v="18"/>
    <n v="0.8"/>
    <n v="56"/>
    <n v="521"/>
    <n v="415"/>
    <n v="0"/>
    <s v="H"/>
    <n v="0"/>
    <s v="H"/>
    <n v="6"/>
    <n v="2"/>
    <n v="8"/>
    <n v="4"/>
    <n v="0"/>
    <n v="0"/>
  </r>
  <r>
    <x v="5"/>
    <n v="1"/>
    <n v="34"/>
    <n v="318"/>
    <n v="245"/>
    <n v="0"/>
    <s v="H"/>
    <n v="0"/>
    <s v="H"/>
    <n v="12"/>
    <n v="3"/>
    <n v="15"/>
    <n v="2"/>
    <n v="4"/>
    <n v="0"/>
  </r>
  <r>
    <x v="19"/>
    <n v="1.9"/>
    <n v="58"/>
    <n v="553"/>
    <n v="473"/>
    <n v="3"/>
    <s v="D"/>
    <n v="0"/>
    <s v="H"/>
    <n v="16"/>
    <n v="5"/>
    <n v="17"/>
    <n v="6"/>
    <n v="5"/>
    <n v="0"/>
  </r>
  <r>
    <x v="8"/>
    <n v="5.2"/>
    <n v="55"/>
    <n v="560"/>
    <n v="508"/>
    <n v="5"/>
    <s v="A"/>
    <n v="3"/>
    <s v="A"/>
    <n v="26"/>
    <n v="13"/>
    <n v="14"/>
    <n v="7"/>
    <n v="0"/>
    <n v="0"/>
  </r>
  <r>
    <x v="0"/>
    <n v="0.2"/>
    <n v="49"/>
    <n v="497"/>
    <n v="425"/>
    <n v="0"/>
    <s v="H"/>
    <n v="0"/>
    <s v="D"/>
    <n v="5"/>
    <n v="2"/>
    <n v="8"/>
    <n v="0"/>
    <n v="3"/>
    <n v="0"/>
  </r>
  <r>
    <x v="7"/>
    <n v="0.9"/>
    <n v="51"/>
    <n v="443"/>
    <n v="360"/>
    <n v="1"/>
    <s v="H"/>
    <n v="0"/>
    <s v="H"/>
    <n v="9"/>
    <n v="1"/>
    <n v="15"/>
    <n v="5"/>
    <n v="2"/>
    <n v="0"/>
  </r>
  <r>
    <x v="10"/>
    <n v="1.4"/>
    <n v="57"/>
    <n v="548"/>
    <n v="468"/>
    <n v="1"/>
    <s v="H"/>
    <n v="0"/>
    <s v="H"/>
    <n v="13"/>
    <n v="3"/>
    <n v="8"/>
    <n v="6"/>
    <n v="2"/>
    <n v="0"/>
  </r>
  <r>
    <x v="15"/>
    <n v="0.9"/>
    <n v="65"/>
    <n v="538"/>
    <n v="428"/>
    <n v="0"/>
    <s v="H"/>
    <n v="0"/>
    <s v="H"/>
    <n v="12"/>
    <n v="4"/>
    <n v="8"/>
    <n v="9"/>
    <n v="2"/>
    <n v="0"/>
  </r>
  <r>
    <x v="14"/>
    <n v="0.3"/>
    <n v="53"/>
    <n v="524"/>
    <n v="456"/>
    <n v="0"/>
    <s v="H"/>
    <n v="0"/>
    <s v="H"/>
    <n v="4"/>
    <n v="0"/>
    <n v="15"/>
    <n v="1"/>
    <n v="3"/>
    <n v="0"/>
  </r>
  <r>
    <x v="4"/>
    <n v="1.5"/>
    <n v="57"/>
    <n v="555"/>
    <n v="462"/>
    <n v="2"/>
    <s v="H"/>
    <n v="2"/>
    <s v="D"/>
    <n v="16"/>
    <n v="3"/>
    <n v="7"/>
    <n v="4"/>
    <n v="0"/>
    <n v="0"/>
  </r>
  <r>
    <x v="13"/>
    <n v="1.4"/>
    <n v="68"/>
    <n v="762"/>
    <n v="665"/>
    <n v="2"/>
    <s v="D"/>
    <n v="1"/>
    <s v="D"/>
    <n v="12"/>
    <n v="4"/>
    <n v="10"/>
    <n v="8"/>
    <n v="0"/>
    <n v="1"/>
  </r>
  <r>
    <x v="5"/>
    <n v="0.8"/>
    <n v="29"/>
    <n v="263"/>
    <n v="172"/>
    <n v="3"/>
    <s v="A"/>
    <n v="1"/>
    <s v="D"/>
    <n v="11"/>
    <n v="3"/>
    <n v="13"/>
    <n v="3"/>
    <n v="2"/>
    <n v="0"/>
  </r>
  <r>
    <x v="2"/>
    <n v="1.8"/>
    <n v="66"/>
    <n v="650"/>
    <n v="556"/>
    <n v="1"/>
    <s v="D"/>
    <n v="0"/>
    <s v="H"/>
    <n v="12"/>
    <n v="4"/>
    <n v="9"/>
    <n v="6"/>
    <n v="2"/>
    <n v="0"/>
  </r>
  <r>
    <x v="17"/>
    <n v="3.2"/>
    <n v="56"/>
    <n v="488"/>
    <n v="379"/>
    <n v="2"/>
    <s v="A"/>
    <n v="0"/>
    <s v="H"/>
    <n v="22"/>
    <n v="6"/>
    <n v="13"/>
    <n v="13"/>
    <n v="1"/>
    <n v="0"/>
  </r>
  <r>
    <x v="10"/>
    <n v="1.5"/>
    <n v="44"/>
    <n v="457"/>
    <n v="381"/>
    <n v="2"/>
    <s v="D"/>
    <n v="1"/>
    <s v="A"/>
    <n v="16"/>
    <n v="7"/>
    <n v="10"/>
    <n v="5"/>
    <n v="2"/>
    <n v="0"/>
  </r>
  <r>
    <x v="8"/>
    <n v="2.8"/>
    <n v="61"/>
    <n v="556"/>
    <n v="471"/>
    <n v="4"/>
    <s v="A"/>
    <n v="1"/>
    <s v="H"/>
    <n v="17"/>
    <n v="8"/>
    <n v="11"/>
    <n v="10"/>
    <n v="2"/>
    <n v="0"/>
  </r>
  <r>
    <x v="18"/>
    <n v="1.4"/>
    <n v="46"/>
    <n v="409"/>
    <n v="311"/>
    <n v="1"/>
    <s v="H"/>
    <n v="0"/>
    <s v="D"/>
    <n v="19"/>
    <n v="5"/>
    <n v="17"/>
    <n v="0"/>
    <n v="4"/>
    <n v="0"/>
  </r>
  <r>
    <x v="3"/>
    <n v="0.1"/>
    <n v="24"/>
    <n v="239"/>
    <n v="162"/>
    <n v="0"/>
    <s v="D"/>
    <n v="0"/>
    <s v="D"/>
    <n v="2"/>
    <n v="0"/>
    <n v="9"/>
    <n v="2"/>
    <n v="3"/>
    <n v="0"/>
  </r>
  <r>
    <x v="12"/>
    <n v="1.2"/>
    <n v="39"/>
    <n v="371"/>
    <n v="295"/>
    <n v="2"/>
    <s v="D"/>
    <n v="1"/>
    <s v="A"/>
    <n v="12"/>
    <n v="3"/>
    <n v="7"/>
    <n v="4"/>
    <n v="4"/>
    <n v="0"/>
  </r>
  <r>
    <x v="9"/>
    <n v="0.2"/>
    <n v="41"/>
    <n v="466"/>
    <n v="361"/>
    <n v="0"/>
    <s v="H"/>
    <n v="0"/>
    <s v="H"/>
    <n v="4"/>
    <n v="1"/>
    <n v="16"/>
    <n v="2"/>
    <n v="3"/>
    <n v="0"/>
  </r>
  <r>
    <x v="1"/>
    <n v="1.1000000000000001"/>
    <n v="46"/>
    <n v="460"/>
    <n v="371"/>
    <n v="2"/>
    <s v="A"/>
    <n v="1"/>
    <s v="A"/>
    <n v="10"/>
    <n v="5"/>
    <n v="9"/>
    <n v="3"/>
    <n v="2"/>
    <n v="0"/>
  </r>
  <r>
    <x v="16"/>
    <n v="0.4"/>
    <n v="50"/>
    <n v="501"/>
    <n v="431"/>
    <n v="1"/>
    <s v="H"/>
    <n v="0"/>
    <s v="D"/>
    <n v="8"/>
    <n v="2"/>
    <n v="6"/>
    <n v="3"/>
    <n v="1"/>
    <n v="0"/>
  </r>
  <r>
    <x v="11"/>
    <n v="2.2000000000000002"/>
    <n v="36"/>
    <n v="339"/>
    <n v="247"/>
    <n v="3"/>
    <s v="A"/>
    <n v="2"/>
    <s v="A"/>
    <n v="13"/>
    <n v="5"/>
    <n v="15"/>
    <n v="5"/>
    <n v="4"/>
    <n v="0"/>
  </r>
  <r>
    <x v="0"/>
    <n v="2.1"/>
    <n v="48"/>
    <n v="499"/>
    <n v="431"/>
    <n v="2"/>
    <s v="A"/>
    <n v="0"/>
    <s v="H"/>
    <n v="10"/>
    <n v="3"/>
    <n v="14"/>
    <n v="2"/>
    <n v="1"/>
    <n v="0"/>
  </r>
  <r>
    <x v="7"/>
    <n v="1.6"/>
    <n v="38"/>
    <n v="363"/>
    <n v="263"/>
    <n v="1"/>
    <s v="H"/>
    <n v="0"/>
    <s v="H"/>
    <n v="9"/>
    <n v="4"/>
    <n v="7"/>
    <n v="5"/>
    <n v="2"/>
    <n v="0"/>
  </r>
  <r>
    <x v="15"/>
    <n v="2.2999999999999998"/>
    <n v="58"/>
    <n v="632"/>
    <n v="566"/>
    <n v="5"/>
    <s v="A"/>
    <n v="5"/>
    <s v="A"/>
    <n v="18"/>
    <n v="9"/>
    <n v="15"/>
    <n v="5"/>
    <n v="3"/>
    <n v="0"/>
  </r>
  <r>
    <x v="6"/>
    <n v="2.1"/>
    <n v="48"/>
    <n v="461"/>
    <n v="326"/>
    <n v="1"/>
    <s v="D"/>
    <n v="0"/>
    <s v="D"/>
    <n v="16"/>
    <n v="3"/>
    <n v="11"/>
    <n v="6"/>
    <n v="2"/>
    <n v="0"/>
  </r>
  <r>
    <x v="13"/>
    <n v="1"/>
    <n v="56"/>
    <n v="566"/>
    <n v="513"/>
    <n v="1"/>
    <s v="H"/>
    <n v="0"/>
    <s v="H"/>
    <n v="12"/>
    <n v="6"/>
    <n v="7"/>
    <n v="4"/>
    <n v="3"/>
    <n v="0"/>
  </r>
  <r>
    <x v="5"/>
    <n v="0.9"/>
    <n v="36"/>
    <n v="336"/>
    <n v="245"/>
    <n v="2"/>
    <s v="A"/>
    <n v="1"/>
    <s v="A"/>
    <n v="10"/>
    <n v="6"/>
    <n v="14"/>
    <n v="5"/>
    <n v="4"/>
    <n v="0"/>
  </r>
  <r>
    <x v="4"/>
    <n v="2.2999999999999998"/>
    <n v="58"/>
    <n v="649"/>
    <n v="564"/>
    <n v="4"/>
    <s v="A"/>
    <n v="3"/>
    <s v="A"/>
    <n v="15"/>
    <n v="7"/>
    <n v="7"/>
    <n v="1"/>
    <n v="0"/>
    <n v="0"/>
  </r>
  <r>
    <x v="10"/>
    <n v="0.9"/>
    <n v="53"/>
    <n v="478"/>
    <n v="393"/>
    <n v="1"/>
    <s v="D"/>
    <n v="0"/>
    <s v="D"/>
    <n v="12"/>
    <n v="6"/>
    <n v="20"/>
    <n v="4"/>
    <n v="2"/>
    <n v="0"/>
  </r>
  <r>
    <x v="2"/>
    <n v="2.5"/>
    <n v="58"/>
    <n v="593"/>
    <n v="509"/>
    <n v="5"/>
    <s v="A"/>
    <n v="3"/>
    <s v="A"/>
    <n v="14"/>
    <n v="6"/>
    <n v="8"/>
    <n v="3"/>
    <n v="2"/>
    <n v="0"/>
  </r>
  <r>
    <x v="8"/>
    <n v="1.2"/>
    <n v="75"/>
    <n v="686"/>
    <n v="605"/>
    <n v="0"/>
    <s v="D"/>
    <n v="0"/>
    <s v="D"/>
    <n v="12"/>
    <n v="5"/>
    <n v="12"/>
    <n v="5"/>
    <n v="1"/>
    <n v="0"/>
  </r>
  <r>
    <x v="14"/>
    <n v="0.3"/>
    <n v="43"/>
    <n v="450"/>
    <n v="352"/>
    <n v="0"/>
    <s v="D"/>
    <n v="0"/>
    <s v="D"/>
    <n v="5"/>
    <n v="1"/>
    <n v="15"/>
    <n v="5"/>
    <n v="3"/>
    <n v="0"/>
  </r>
  <r>
    <x v="18"/>
    <n v="1.1000000000000001"/>
    <n v="46"/>
    <n v="505"/>
    <n v="419"/>
    <n v="3"/>
    <s v="A"/>
    <n v="3"/>
    <s v="A"/>
    <n v="8"/>
    <n v="4"/>
    <n v="16"/>
    <n v="1"/>
    <n v="0"/>
    <n v="0"/>
  </r>
  <r>
    <x v="17"/>
    <n v="1.6"/>
    <n v="40"/>
    <n v="365"/>
    <n v="267"/>
    <n v="3"/>
    <s v="A"/>
    <n v="1"/>
    <s v="A"/>
    <n v="10"/>
    <n v="5"/>
    <n v="11"/>
    <n v="1"/>
    <n v="3"/>
    <n v="0"/>
  </r>
  <r>
    <x v="19"/>
    <n v="5.6"/>
    <n v="48"/>
    <n v="540"/>
    <n v="453"/>
    <n v="6"/>
    <s v="A"/>
    <n v="3"/>
    <s v="A"/>
    <n v="24"/>
    <n v="12"/>
    <n v="9"/>
    <n v="5"/>
    <n v="2"/>
    <n v="0"/>
  </r>
  <r>
    <x v="3"/>
    <n v="0.7"/>
    <n v="34"/>
    <n v="354"/>
    <n v="281"/>
    <n v="1"/>
    <s v="D"/>
    <n v="1"/>
    <s v="D"/>
    <n v="8"/>
    <n v="3"/>
    <n v="10"/>
    <n v="5"/>
    <n v="4"/>
    <n v="0"/>
  </r>
  <r>
    <x v="11"/>
    <n v="0.4"/>
    <n v="48"/>
    <n v="465"/>
    <n v="362"/>
    <n v="0"/>
    <s v="D"/>
    <n v="0"/>
    <s v="D"/>
    <n v="10"/>
    <n v="4"/>
    <n v="12"/>
    <n v="2"/>
    <n v="2"/>
    <n v="0"/>
  </r>
  <r>
    <x v="12"/>
    <n v="1.8"/>
    <n v="53"/>
    <n v="605"/>
    <n v="513"/>
    <n v="2"/>
    <s v="A"/>
    <n v="0"/>
    <s v="H"/>
    <n v="14"/>
    <n v="7"/>
    <n v="13"/>
    <n v="1"/>
    <n v="3"/>
    <n v="0"/>
  </r>
  <r>
    <x v="16"/>
    <n v="0.3"/>
    <n v="38"/>
    <n v="353"/>
    <n v="267"/>
    <n v="0"/>
    <s v="H"/>
    <n v="0"/>
    <s v="H"/>
    <n v="4"/>
    <n v="1"/>
    <n v="10"/>
    <n v="6"/>
    <n v="1"/>
    <n v="1"/>
  </r>
  <r>
    <x v="15"/>
    <n v="0.9"/>
    <n v="70"/>
    <n v="662"/>
    <n v="567"/>
    <n v="0"/>
    <s v="H"/>
    <n v="0"/>
    <s v="H"/>
    <n v="13"/>
    <n v="4"/>
    <n v="13"/>
    <n v="7"/>
    <n v="2"/>
    <n v="1"/>
  </r>
  <r>
    <x v="6"/>
    <n v="1.7"/>
    <n v="46"/>
    <n v="437"/>
    <n v="345"/>
    <n v="1"/>
    <s v="A"/>
    <n v="0"/>
    <s v="D"/>
    <n v="16"/>
    <n v="2"/>
    <n v="8"/>
    <n v="2"/>
    <n v="2"/>
    <n v="0"/>
  </r>
  <r>
    <x v="0"/>
    <n v="0.4"/>
    <n v="49"/>
    <n v="501"/>
    <n v="391"/>
    <n v="0"/>
    <s v="H"/>
    <n v="0"/>
    <s v="D"/>
    <n v="11"/>
    <n v="4"/>
    <n v="12"/>
    <n v="4"/>
    <n v="2"/>
    <n v="1"/>
  </r>
  <r>
    <x v="9"/>
    <n v="0.3"/>
    <n v="32"/>
    <n v="338"/>
    <n v="256"/>
    <n v="1"/>
    <s v="H"/>
    <n v="1"/>
    <s v="D"/>
    <n v="4"/>
    <n v="1"/>
    <n v="5"/>
    <n v="1"/>
    <n v="2"/>
    <n v="0"/>
  </r>
  <r>
    <x v="7"/>
    <n v="1.1000000000000001"/>
    <n v="43"/>
    <n v="393"/>
    <n v="287"/>
    <n v="0"/>
    <s v="D"/>
    <n v="0"/>
    <s v="D"/>
    <n v="8"/>
    <n v="3"/>
    <n v="12"/>
    <n v="3"/>
    <n v="2"/>
    <n v="0"/>
  </r>
  <r>
    <x v="1"/>
    <n v="0.2"/>
    <n v="32"/>
    <n v="339"/>
    <n v="264"/>
    <n v="0"/>
    <s v="H"/>
    <n v="0"/>
    <s v="H"/>
    <n v="3"/>
    <n v="0"/>
    <n v="12"/>
    <n v="1"/>
    <n v="1"/>
    <n v="0"/>
  </r>
  <r>
    <x v="13"/>
    <n v="1.3"/>
    <n v="47"/>
    <n v="541"/>
    <n v="489"/>
    <n v="2"/>
    <s v="A"/>
    <n v="1"/>
    <s v="A"/>
    <n v="14"/>
    <n v="5"/>
    <n v="6"/>
    <n v="4"/>
    <n v="1"/>
    <n v="0"/>
  </r>
  <r>
    <x v="14"/>
    <n v="0.9"/>
    <n v="53"/>
    <n v="483"/>
    <n v="375"/>
    <n v="1"/>
    <s v="H"/>
    <n v="1"/>
    <s v="D"/>
    <n v="7"/>
    <n v="3"/>
    <n v="19"/>
    <n v="7"/>
    <n v="3"/>
    <n v="0"/>
  </r>
  <r>
    <x v="5"/>
    <n v="1.5"/>
    <n v="36"/>
    <n v="315"/>
    <n v="205"/>
    <n v="2"/>
    <s v="A"/>
    <n v="1"/>
    <s v="A"/>
    <n v="11"/>
    <n v="7"/>
    <n v="10"/>
    <n v="4"/>
    <n v="1"/>
    <n v="0"/>
  </r>
  <r>
    <x v="17"/>
    <n v="2"/>
    <n v="48"/>
    <n v="496"/>
    <n v="380"/>
    <n v="2"/>
    <s v="D"/>
    <n v="0"/>
    <s v="H"/>
    <n v="16"/>
    <n v="9"/>
    <n v="16"/>
    <n v="7"/>
    <n v="3"/>
    <n v="0"/>
  </r>
  <r>
    <x v="18"/>
    <n v="0.7"/>
    <n v="52"/>
    <n v="501"/>
    <n v="393"/>
    <n v="2"/>
    <s v="D"/>
    <n v="1"/>
    <s v="H"/>
    <n v="11"/>
    <n v="3"/>
    <n v="10"/>
    <n v="5"/>
    <n v="2"/>
    <n v="0"/>
  </r>
  <r>
    <x v="19"/>
    <n v="3.1"/>
    <n v="54"/>
    <n v="579"/>
    <n v="497"/>
    <n v="5"/>
    <s v="A"/>
    <n v="3"/>
    <s v="A"/>
    <n v="22"/>
    <n v="13"/>
    <n v="10"/>
    <n v="6"/>
    <n v="0"/>
    <n v="0"/>
  </r>
  <r>
    <x v="10"/>
    <n v="1.1000000000000001"/>
    <n v="41"/>
    <n v="357"/>
    <n v="280"/>
    <n v="2"/>
    <s v="D"/>
    <n v="1"/>
    <s v="D"/>
    <n v="13"/>
    <n v="4"/>
    <n v="14"/>
    <n v="3"/>
    <n v="3"/>
    <n v="0"/>
  </r>
  <r>
    <x v="8"/>
    <n v="2"/>
    <n v="76"/>
    <n v="774"/>
    <n v="679"/>
    <n v="0"/>
    <s v="H"/>
    <n v="0"/>
    <s v="H"/>
    <n v="20"/>
    <n v="5"/>
    <n v="5"/>
    <n v="7"/>
    <n v="4"/>
    <n v="0"/>
  </r>
  <r>
    <x v="4"/>
    <n v="1.9"/>
    <n v="48"/>
    <n v="558"/>
    <n v="471"/>
    <n v="2"/>
    <s v="A"/>
    <n v="2"/>
    <s v="A"/>
    <n v="12"/>
    <n v="4"/>
    <n v="8"/>
    <n v="3"/>
    <n v="1"/>
    <n v="0"/>
  </r>
  <r>
    <x v="2"/>
    <n v="1.9"/>
    <n v="50"/>
    <n v="506"/>
    <n v="407"/>
    <n v="3"/>
    <s v="A"/>
    <n v="1"/>
    <s v="D"/>
    <n v="14"/>
    <n v="5"/>
    <n v="8"/>
    <n v="3"/>
    <n v="2"/>
    <n v="0"/>
  </r>
  <r>
    <x v="4"/>
    <n v="2.5"/>
    <n v="44"/>
    <n v="400"/>
    <n v="308"/>
    <n v="2"/>
    <s v="A"/>
    <n v="2"/>
    <s v="A"/>
    <n v="14"/>
    <n v="4"/>
    <n v="15"/>
    <n v="10"/>
    <n v="4"/>
    <n v="0"/>
  </r>
  <r>
    <x v="9"/>
    <n v="0.4"/>
    <n v="40"/>
    <n v="430"/>
    <n v="352"/>
    <n v="1"/>
    <s v="H"/>
    <n v="0"/>
    <s v="D"/>
    <n v="4"/>
    <n v="2"/>
    <n v="11"/>
    <n v="2"/>
    <n v="1"/>
    <n v="0"/>
  </r>
  <r>
    <x v="3"/>
    <n v="0.7"/>
    <n v="42"/>
    <n v="371"/>
    <n v="239"/>
    <n v="0"/>
    <s v="H"/>
    <n v="0"/>
    <s v="D"/>
    <n v="9"/>
    <n v="0"/>
    <n v="14"/>
    <n v="3"/>
    <n v="2"/>
    <n v="0"/>
  </r>
  <r>
    <x v="8"/>
    <n v="1.2"/>
    <n v="61"/>
    <n v="608"/>
    <n v="516"/>
    <n v="1"/>
    <s v="D"/>
    <n v="1"/>
    <s v="A"/>
    <n v="15"/>
    <n v="1"/>
    <n v="12"/>
    <n v="6"/>
    <n v="2"/>
    <n v="0"/>
  </r>
  <r>
    <x v="6"/>
    <n v="1.4"/>
    <n v="44"/>
    <n v="465"/>
    <n v="394"/>
    <n v="1"/>
    <s v="H"/>
    <n v="0"/>
    <s v="H"/>
    <n v="17"/>
    <n v="4"/>
    <n v="13"/>
    <n v="1"/>
    <n v="1"/>
    <n v="0"/>
  </r>
  <r>
    <x v="7"/>
    <n v="4.4000000000000004"/>
    <n v="50"/>
    <n v="487"/>
    <n v="409"/>
    <n v="5"/>
    <s v="A"/>
    <n v="1"/>
    <s v="A"/>
    <n v="20"/>
    <n v="11"/>
    <n v="4"/>
    <n v="2"/>
    <n v="0"/>
    <n v="0"/>
  </r>
  <r>
    <x v="2"/>
    <n v="0.9"/>
    <n v="55"/>
    <n v="555"/>
    <n v="473"/>
    <n v="1"/>
    <s v="D"/>
    <n v="1"/>
    <s v="A"/>
    <n v="9"/>
    <n v="3"/>
    <n v="14"/>
    <n v="5"/>
    <n v="3"/>
    <n v="0"/>
  </r>
  <r>
    <x v="1"/>
    <n v="1.5"/>
    <n v="27"/>
    <n v="282"/>
    <n v="206"/>
    <n v="2"/>
    <s v="D"/>
    <n v="1"/>
    <s v="A"/>
    <n v="7"/>
    <n v="3"/>
    <n v="14"/>
    <n v="2"/>
    <n v="5"/>
    <n v="0"/>
  </r>
  <r>
    <x v="0"/>
    <n v="1"/>
    <n v="47"/>
    <n v="427"/>
    <n v="307"/>
    <n v="2"/>
    <s v="D"/>
    <n v="0"/>
    <s v="D"/>
    <n v="13"/>
    <n v="4"/>
    <n v="13"/>
    <n v="9"/>
    <n v="4"/>
    <n v="0"/>
  </r>
  <r>
    <x v="5"/>
    <n v="2.1"/>
    <n v="40"/>
    <n v="393"/>
    <n v="299"/>
    <n v="3"/>
    <s v="A"/>
    <n v="2"/>
    <s v="A"/>
    <n v="11"/>
    <n v="3"/>
    <n v="8"/>
    <n v="3"/>
    <n v="2"/>
    <n v="0"/>
  </r>
  <r>
    <x v="13"/>
    <n v="2.2000000000000002"/>
    <n v="55"/>
    <n v="557"/>
    <n v="472"/>
    <n v="2"/>
    <s v="D"/>
    <n v="0"/>
    <s v="D"/>
    <n v="21"/>
    <n v="8"/>
    <n v="4"/>
    <n v="5"/>
    <n v="0"/>
    <n v="0"/>
  </r>
  <r>
    <x v="17"/>
    <n v="1.2"/>
    <n v="43"/>
    <n v="358"/>
    <n v="273"/>
    <n v="2"/>
    <s v="D"/>
    <n v="0"/>
    <s v="H"/>
    <n v="7"/>
    <n v="3"/>
    <n v="16"/>
    <n v="3"/>
    <n v="3"/>
    <n v="0"/>
  </r>
  <r>
    <x v="12"/>
    <n v="1.7"/>
    <n v="56"/>
    <n v="573"/>
    <n v="478"/>
    <n v="2"/>
    <s v="H"/>
    <n v="0"/>
    <s v="H"/>
    <n v="21"/>
    <n v="5"/>
    <n v="18"/>
    <n v="3"/>
    <n v="3"/>
    <n v="0"/>
  </r>
  <r>
    <x v="19"/>
    <n v="2"/>
    <n v="70"/>
    <n v="617"/>
    <n v="508"/>
    <n v="1"/>
    <s v="D"/>
    <n v="0"/>
    <s v="H"/>
    <n v="23"/>
    <n v="7"/>
    <n v="10"/>
    <n v="9"/>
    <n v="1"/>
    <n v="0"/>
  </r>
  <r>
    <x v="16"/>
    <n v="1.2"/>
    <n v="50"/>
    <n v="465"/>
    <n v="368"/>
    <n v="1"/>
    <s v="A"/>
    <n v="0"/>
    <s v="D"/>
    <n v="11"/>
    <n v="3"/>
    <n v="10"/>
    <n v="5"/>
    <n v="1"/>
    <n v="0"/>
  </r>
  <r>
    <x v="11"/>
    <n v="1.8"/>
    <n v="43"/>
    <n v="485"/>
    <n v="375"/>
    <n v="2"/>
    <s v="A"/>
    <n v="0"/>
    <s v="D"/>
    <n v="9"/>
    <n v="4"/>
    <n v="6"/>
    <n v="3"/>
    <n v="0"/>
    <n v="0"/>
  </r>
  <r>
    <x v="18"/>
    <n v="1.6"/>
    <n v="40"/>
    <n v="413"/>
    <n v="321"/>
    <n v="0"/>
    <s v="H"/>
    <n v="0"/>
    <s v="H"/>
    <n v="13"/>
    <n v="7"/>
    <n v="13"/>
    <n v="2"/>
    <n v="2"/>
    <n v="0"/>
  </r>
  <r>
    <x v="15"/>
    <n v="0.8"/>
    <n v="47"/>
    <n v="419"/>
    <n v="341"/>
    <n v="1"/>
    <s v="H"/>
    <n v="1"/>
    <s v="H"/>
    <n v="10"/>
    <n v="2"/>
    <n v="9"/>
    <n v="4"/>
    <n v="1"/>
    <n v="0"/>
  </r>
  <r>
    <x v="10"/>
    <n v="1"/>
    <n v="53"/>
    <n v="502"/>
    <n v="413"/>
    <n v="2"/>
    <s v="A"/>
    <n v="0"/>
    <s v="D"/>
    <n v="11"/>
    <n v="5"/>
    <n v="14"/>
    <n v="9"/>
    <n v="2"/>
    <n v="0"/>
  </r>
  <r>
    <x v="14"/>
    <n v="1.4"/>
    <n v="40"/>
    <n v="426"/>
    <n v="335"/>
    <n v="1"/>
    <s v="H"/>
    <n v="1"/>
    <s v="A"/>
    <n v="13"/>
    <n v="5"/>
    <n v="10"/>
    <n v="4"/>
    <n v="3"/>
    <n v="0"/>
  </r>
  <r>
    <x v="17"/>
    <n v="2"/>
    <n v="44"/>
    <n v="363"/>
    <n v="262"/>
    <n v="4"/>
    <s v="A"/>
    <n v="2"/>
    <s v="A"/>
    <n v="19"/>
    <n v="10"/>
    <n v="18"/>
    <n v="6"/>
    <n v="6"/>
    <n v="0"/>
  </r>
  <r>
    <x v="19"/>
    <n v="3.4"/>
    <n v="60"/>
    <n v="532"/>
    <n v="449"/>
    <n v="2"/>
    <s v="A"/>
    <n v="0"/>
    <s v="D"/>
    <n v="37"/>
    <n v="8"/>
    <n v="14"/>
    <n v="15"/>
    <n v="3"/>
    <n v="0"/>
  </r>
  <r>
    <x v="12"/>
    <n v="2"/>
    <n v="60"/>
    <n v="639"/>
    <n v="540"/>
    <n v="2"/>
    <s v="A"/>
    <n v="0"/>
    <s v="D"/>
    <n v="17"/>
    <n v="2"/>
    <n v="8"/>
    <n v="2"/>
    <n v="1"/>
    <n v="0"/>
  </r>
  <r>
    <x v="11"/>
    <n v="1.3"/>
    <n v="47"/>
    <n v="512"/>
    <n v="405"/>
    <n v="2"/>
    <s v="A"/>
    <n v="0"/>
    <s v="D"/>
    <n v="12"/>
    <n v="7"/>
    <n v="10"/>
    <n v="4"/>
    <n v="0"/>
    <n v="0"/>
  </r>
  <r>
    <x v="16"/>
    <n v="1"/>
    <n v="34"/>
    <n v="284"/>
    <n v="204"/>
    <n v="2"/>
    <s v="D"/>
    <n v="0"/>
    <s v="H"/>
    <n v="8"/>
    <n v="4"/>
    <n v="18"/>
    <n v="1"/>
    <n v="3"/>
    <n v="0"/>
  </r>
  <r>
    <x v="15"/>
    <n v="1.1000000000000001"/>
    <n v="64"/>
    <n v="660"/>
    <n v="557"/>
    <n v="2"/>
    <s v="H"/>
    <n v="0"/>
    <s v="H"/>
    <n v="11"/>
    <n v="6"/>
    <n v="14"/>
    <n v="8"/>
    <n v="1"/>
    <n v="0"/>
  </r>
  <r>
    <x v="10"/>
    <n v="1.9"/>
    <n v="49"/>
    <n v="469"/>
    <n v="370"/>
    <n v="3"/>
    <s v="A"/>
    <n v="1"/>
    <s v="D"/>
    <n v="6"/>
    <n v="3"/>
    <n v="12"/>
    <n v="2"/>
    <n v="3"/>
    <n v="0"/>
  </r>
  <r>
    <x v="14"/>
    <n v="0.9"/>
    <n v="55"/>
    <n v="515"/>
    <n v="439"/>
    <n v="2"/>
    <s v="H"/>
    <n v="0"/>
    <s v="H"/>
    <n v="10"/>
    <n v="4"/>
    <n v="18"/>
    <n v="8"/>
    <n v="4"/>
    <n v="0"/>
  </r>
  <r>
    <x v="13"/>
    <n v="3"/>
    <n v="67"/>
    <n v="773"/>
    <n v="700"/>
    <n v="6"/>
    <s v="A"/>
    <n v="3"/>
    <s v="A"/>
    <n v="17"/>
    <n v="9"/>
    <n v="7"/>
    <n v="7"/>
    <n v="1"/>
    <n v="0"/>
  </r>
  <r>
    <x v="18"/>
    <n v="0.8"/>
    <n v="37"/>
    <n v="374"/>
    <n v="284"/>
    <n v="1"/>
    <s v="H"/>
    <n v="1"/>
    <s v="D"/>
    <n v="9"/>
    <n v="4"/>
    <n v="14"/>
    <n v="6"/>
    <n v="2"/>
    <n v="0"/>
  </r>
  <r>
    <x v="5"/>
    <n v="1"/>
    <n v="50"/>
    <n v="386"/>
    <n v="278"/>
    <n v="0"/>
    <s v="H"/>
    <n v="0"/>
    <s v="H"/>
    <n v="18"/>
    <n v="4"/>
    <n v="12"/>
    <n v="9"/>
    <n v="3"/>
    <n v="0"/>
  </r>
  <r>
    <x v="3"/>
    <n v="0.8"/>
    <n v="31"/>
    <n v="320"/>
    <n v="234"/>
    <n v="1"/>
    <s v="A"/>
    <n v="1"/>
    <s v="A"/>
    <n v="3"/>
    <n v="1"/>
    <n v="11"/>
    <n v="1"/>
    <n v="4"/>
    <n v="0"/>
  </r>
  <r>
    <x v="1"/>
    <n v="0.5"/>
    <n v="30"/>
    <n v="337"/>
    <n v="254"/>
    <n v="1"/>
    <s v="H"/>
    <n v="0"/>
    <s v="H"/>
    <n v="3"/>
    <n v="3"/>
    <n v="11"/>
    <n v="4"/>
    <n v="2"/>
    <n v="0"/>
  </r>
  <r>
    <x v="4"/>
    <n v="2.9"/>
    <n v="47"/>
    <n v="457"/>
    <n v="371"/>
    <n v="3"/>
    <s v="A"/>
    <n v="2"/>
    <s v="A"/>
    <n v="17"/>
    <n v="9"/>
    <n v="5"/>
    <n v="8"/>
    <n v="0"/>
    <n v="0"/>
  </r>
  <r>
    <x v="2"/>
    <n v="1"/>
    <n v="49"/>
    <n v="451"/>
    <n v="359"/>
    <n v="1"/>
    <s v="A"/>
    <n v="0"/>
    <s v="D"/>
    <n v="9"/>
    <n v="3"/>
    <n v="10"/>
    <n v="5"/>
    <n v="1"/>
    <n v="1"/>
  </r>
  <r>
    <x v="8"/>
    <n v="1.8"/>
    <n v="44"/>
    <n v="466"/>
    <n v="375"/>
    <n v="1"/>
    <s v="H"/>
    <n v="1"/>
    <s v="D"/>
    <n v="10"/>
    <n v="4"/>
    <n v="8"/>
    <n v="4"/>
    <n v="2"/>
    <n v="0"/>
  </r>
  <r>
    <x v="7"/>
    <n v="1.3"/>
    <n v="53"/>
    <n v="395"/>
    <n v="276"/>
    <n v="2"/>
    <s v="A"/>
    <n v="0"/>
    <s v="D"/>
    <n v="13"/>
    <n v="6"/>
    <n v="11"/>
    <n v="7"/>
    <n v="2"/>
    <n v="0"/>
  </r>
  <r>
    <x v="9"/>
    <n v="1.6"/>
    <n v="39"/>
    <n v="387"/>
    <n v="280"/>
    <n v="2"/>
    <s v="A"/>
    <n v="0"/>
    <s v="H"/>
    <n v="12"/>
    <n v="3"/>
    <n v="16"/>
    <n v="4"/>
    <n v="5"/>
    <n v="0"/>
  </r>
  <r>
    <x v="6"/>
    <n v="1.3"/>
    <n v="54"/>
    <n v="490"/>
    <n v="399"/>
    <n v="1"/>
    <s v="D"/>
    <n v="0"/>
    <s v="H"/>
    <n v="14"/>
    <n v="4"/>
    <n v="16"/>
    <n v="3"/>
    <n v="3"/>
    <n v="0"/>
  </r>
  <r>
    <x v="0"/>
    <n v="0.3"/>
    <n v="49"/>
    <n v="522"/>
    <n v="432"/>
    <n v="1"/>
    <s v="A"/>
    <n v="0"/>
    <s v="D"/>
    <n v="4"/>
    <n v="1"/>
    <n v="9"/>
    <n v="0"/>
    <n v="1"/>
    <n v="0"/>
  </r>
  <r>
    <x v="10"/>
    <n v="0.9"/>
    <n v="62"/>
    <n v="575"/>
    <n v="477"/>
    <n v="0"/>
    <s v="H"/>
    <n v="0"/>
    <s v="H"/>
    <n v="10"/>
    <n v="5"/>
    <n v="13"/>
    <n v="6"/>
    <n v="3"/>
    <n v="0"/>
  </r>
  <r>
    <x v="19"/>
    <n v="2.5"/>
    <n v="51"/>
    <n v="464"/>
    <n v="369"/>
    <n v="2"/>
    <s v="A"/>
    <n v="1"/>
    <s v="A"/>
    <n v="19"/>
    <n v="7"/>
    <n v="9"/>
    <n v="3"/>
    <n v="3"/>
    <n v="0"/>
  </r>
  <r>
    <x v="9"/>
    <n v="0.3"/>
    <n v="52"/>
    <n v="531"/>
    <n v="418"/>
    <n v="0"/>
    <s v="H"/>
    <n v="0"/>
    <s v="H"/>
    <n v="9"/>
    <n v="1"/>
    <n v="13"/>
    <n v="6"/>
    <n v="0"/>
    <n v="0"/>
  </r>
  <r>
    <x v="14"/>
    <n v="0.9"/>
    <n v="43"/>
    <n v="430"/>
    <n v="327"/>
    <n v="2"/>
    <s v="A"/>
    <n v="1"/>
    <s v="D"/>
    <n v="9"/>
    <n v="4"/>
    <n v="14"/>
    <n v="2"/>
    <n v="3"/>
    <n v="0"/>
  </r>
  <r>
    <x v="12"/>
    <n v="1.6"/>
    <n v="51"/>
    <n v="482"/>
    <n v="380"/>
    <n v="2"/>
    <s v="A"/>
    <n v="0"/>
    <s v="H"/>
    <n v="15"/>
    <n v="4"/>
    <n v="15"/>
    <n v="7"/>
    <n v="4"/>
    <n v="0"/>
  </r>
  <r>
    <x v="16"/>
    <n v="0.4"/>
    <n v="68"/>
    <n v="598"/>
    <n v="511"/>
    <n v="0"/>
    <s v="H"/>
    <n v="0"/>
    <s v="H"/>
    <n v="10"/>
    <n v="3"/>
    <n v="13"/>
    <n v="8"/>
    <n v="3"/>
    <n v="0"/>
  </r>
  <r>
    <x v="15"/>
    <n v="0.8"/>
    <n v="46"/>
    <n v="456"/>
    <n v="369"/>
    <n v="2"/>
    <s v="A"/>
    <n v="1"/>
    <s v="A"/>
    <n v="13"/>
    <n v="2"/>
    <n v="11"/>
    <n v="3"/>
    <n v="1"/>
    <n v="0"/>
  </r>
  <r>
    <x v="11"/>
    <n v="2.6"/>
    <n v="34"/>
    <n v="315"/>
    <n v="204"/>
    <n v="2"/>
    <s v="A"/>
    <n v="0"/>
    <s v="D"/>
    <n v="11"/>
    <n v="3"/>
    <n v="13"/>
    <n v="0"/>
    <n v="1"/>
    <n v="0"/>
  </r>
  <r>
    <x v="13"/>
    <n v="0.8"/>
    <n v="54"/>
    <n v="505"/>
    <n v="442"/>
    <n v="1"/>
    <s v="H"/>
    <n v="0"/>
    <s v="H"/>
    <n v="7"/>
    <n v="4"/>
    <n v="7"/>
    <n v="2"/>
    <n v="0"/>
    <n v="0"/>
  </r>
  <r>
    <x v="6"/>
    <n v="1.2"/>
    <n v="32"/>
    <n v="307"/>
    <n v="222"/>
    <n v="1"/>
    <s v="H"/>
    <n v="1"/>
    <s v="A"/>
    <n v="14"/>
    <n v="5"/>
    <n v="10"/>
    <n v="3"/>
    <n v="1"/>
    <n v="0"/>
  </r>
  <r>
    <x v="19"/>
    <n v="0.6"/>
    <n v="63"/>
    <n v="581"/>
    <n v="469"/>
    <n v="2"/>
    <s v="D"/>
    <n v="1"/>
    <s v="D"/>
    <n v="6"/>
    <n v="4"/>
    <n v="20"/>
    <n v="3"/>
    <n v="2"/>
    <n v="1"/>
  </r>
  <r>
    <x v="8"/>
    <n v="0.5"/>
    <n v="69"/>
    <n v="776"/>
    <n v="685"/>
    <n v="0"/>
    <s v="H"/>
    <n v="0"/>
    <s v="H"/>
    <n v="8"/>
    <n v="0"/>
    <n v="15"/>
    <n v="9"/>
    <n v="2"/>
    <n v="0"/>
  </r>
  <r>
    <x v="2"/>
    <n v="1.4"/>
    <n v="60"/>
    <n v="542"/>
    <n v="450"/>
    <n v="2"/>
    <s v="A"/>
    <n v="0"/>
    <s v="D"/>
    <n v="11"/>
    <n v="5"/>
    <n v="10"/>
    <n v="7"/>
    <n v="1"/>
    <n v="0"/>
  </r>
  <r>
    <x v="1"/>
    <n v="0.4"/>
    <n v="25"/>
    <n v="242"/>
    <n v="173"/>
    <n v="1"/>
    <s v="D"/>
    <n v="0"/>
    <s v="D"/>
    <n v="4"/>
    <n v="3"/>
    <n v="11"/>
    <n v="1"/>
    <n v="3"/>
    <n v="1"/>
  </r>
  <r>
    <x v="5"/>
    <n v="0.4"/>
    <n v="45"/>
    <n v="441"/>
    <n v="358"/>
    <n v="1"/>
    <s v="H"/>
    <n v="1"/>
    <s v="D"/>
    <n v="8"/>
    <n v="2"/>
    <n v="8"/>
    <n v="4"/>
    <n v="0"/>
    <n v="0"/>
  </r>
  <r>
    <x v="4"/>
    <n v="0.5"/>
    <n v="39"/>
    <n v="395"/>
    <n v="319"/>
    <n v="0"/>
    <s v="H"/>
    <n v="0"/>
    <s v="H"/>
    <n v="3"/>
    <n v="1"/>
    <n v="13"/>
    <n v="4"/>
    <n v="1"/>
    <n v="0"/>
  </r>
  <r>
    <x v="17"/>
    <n v="1.2"/>
    <n v="56"/>
    <n v="531"/>
    <n v="426"/>
    <n v="3"/>
    <s v="A"/>
    <n v="2"/>
    <s v="A"/>
    <n v="14"/>
    <n v="7"/>
    <n v="15"/>
    <n v="6"/>
    <n v="3"/>
    <n v="0"/>
  </r>
  <r>
    <x v="7"/>
    <n v="1.6"/>
    <n v="42"/>
    <n v="399"/>
    <n v="302"/>
    <n v="1"/>
    <s v="A"/>
    <n v="1"/>
    <s v="A"/>
    <n v="14"/>
    <n v="5"/>
    <n v="13"/>
    <n v="2"/>
    <n v="1"/>
    <n v="0"/>
  </r>
  <r>
    <x v="3"/>
    <n v="0.9"/>
    <n v="42"/>
    <n v="411"/>
    <n v="286"/>
    <n v="2"/>
    <s v="A"/>
    <n v="1"/>
    <s v="A"/>
    <n v="11"/>
    <n v="6"/>
    <n v="12"/>
    <n v="2"/>
    <n v="1"/>
    <n v="0"/>
  </r>
  <r>
    <x v="18"/>
    <n v="1.5"/>
    <n v="50"/>
    <n v="489"/>
    <n v="406"/>
    <n v="1"/>
    <s v="H"/>
    <n v="0"/>
    <s v="H"/>
    <n v="16"/>
    <n v="4"/>
    <n v="13"/>
    <n v="3"/>
    <n v="2"/>
    <n v="0"/>
  </r>
  <r>
    <x v="0"/>
    <n v="1.5"/>
    <n v="45"/>
    <n v="461"/>
    <n v="367"/>
    <n v="0"/>
    <s v="H"/>
    <n v="0"/>
    <s v="H"/>
    <n v="16"/>
    <n v="6"/>
    <n v="9"/>
    <n v="5"/>
    <n v="2"/>
    <n v="0"/>
  </r>
  <r>
    <x v="19"/>
    <n v="2.5"/>
    <n v="48"/>
    <n v="448"/>
    <n v="360"/>
    <n v="2"/>
    <s v="D"/>
    <n v="1"/>
    <s v="H"/>
    <n v="17"/>
    <n v="3"/>
    <n v="6"/>
    <n v="8"/>
    <n v="0"/>
    <n v="0"/>
  </r>
  <r>
    <x v="7"/>
    <n v="1.5"/>
    <n v="52"/>
    <n v="460"/>
    <n v="379"/>
    <n v="4"/>
    <s v="A"/>
    <n v="3"/>
    <s v="A"/>
    <n v="14"/>
    <n v="6"/>
    <n v="10"/>
    <n v="6"/>
    <n v="0"/>
    <n v="0"/>
  </r>
  <r>
    <x v="0"/>
    <n v="0.4"/>
    <n v="62"/>
    <n v="575"/>
    <n v="479"/>
    <n v="2"/>
    <s v="D"/>
    <n v="0"/>
    <s v="H"/>
    <n v="9"/>
    <n v="3"/>
    <n v="9"/>
    <n v="9"/>
    <n v="1"/>
    <n v="0"/>
  </r>
  <r>
    <x v="6"/>
    <n v="1.1000000000000001"/>
    <n v="32"/>
    <n v="334"/>
    <n v="257"/>
    <n v="1"/>
    <s v="A"/>
    <n v="1"/>
    <s v="A"/>
    <n v="5"/>
    <n v="2"/>
    <n v="15"/>
    <n v="0"/>
    <n v="3"/>
    <n v="0"/>
  </r>
  <r>
    <x v="18"/>
    <n v="2"/>
    <n v="54"/>
    <n v="490"/>
    <n v="381"/>
    <n v="1"/>
    <s v="A"/>
    <n v="1"/>
    <s v="A"/>
    <n v="13"/>
    <n v="5"/>
    <n v="9"/>
    <n v="7"/>
    <n v="3"/>
    <n v="0"/>
  </r>
  <r>
    <x v="11"/>
    <n v="1.3"/>
    <n v="38"/>
    <n v="363"/>
    <n v="267"/>
    <n v="2"/>
    <s v="A"/>
    <n v="1"/>
    <s v="A"/>
    <n v="10"/>
    <n v="5"/>
    <n v="7"/>
    <n v="7"/>
    <n v="3"/>
    <n v="0"/>
  </r>
  <r>
    <x v="15"/>
    <n v="1.7"/>
    <n v="58"/>
    <n v="549"/>
    <n v="473"/>
    <n v="4"/>
    <s v="A"/>
    <n v="2"/>
    <s v="A"/>
    <n v="10"/>
    <n v="6"/>
    <n v="14"/>
    <n v="4"/>
    <n v="1"/>
    <n v="0"/>
  </r>
  <r>
    <x v="10"/>
    <n v="3.9"/>
    <n v="50"/>
    <n v="467"/>
    <n v="374"/>
    <n v="4"/>
    <s v="A"/>
    <n v="1"/>
    <s v="A"/>
    <n v="18"/>
    <n v="12"/>
    <n v="12"/>
    <n v="6"/>
    <n v="0"/>
    <n v="0"/>
  </r>
  <r>
    <x v="8"/>
    <n v="2.2999999999999998"/>
    <n v="48"/>
    <n v="475"/>
    <n v="409"/>
    <n v="1"/>
    <s v="H"/>
    <n v="1"/>
    <s v="A"/>
    <n v="15"/>
    <n v="7"/>
    <n v="16"/>
    <n v="3"/>
    <n v="3"/>
    <n v="0"/>
  </r>
  <r>
    <x v="5"/>
    <n v="1.7"/>
    <n v="43"/>
    <n v="386"/>
    <n v="279"/>
    <n v="3"/>
    <s v="H"/>
    <n v="1"/>
    <s v="H"/>
    <n v="17"/>
    <n v="5"/>
    <n v="13"/>
    <n v="6"/>
    <n v="4"/>
    <n v="0"/>
  </r>
  <r>
    <x v="19"/>
    <n v="0.7"/>
    <n v="34"/>
    <n v="356"/>
    <n v="282"/>
    <n v="2"/>
    <s v="A"/>
    <n v="2"/>
    <s v="A"/>
    <n v="8"/>
    <n v="4"/>
    <n v="10"/>
    <n v="5"/>
    <n v="0"/>
    <n v="0"/>
  </r>
  <r>
    <x v="17"/>
    <n v="1.5"/>
    <n v="56"/>
    <n v="515"/>
    <n v="402"/>
    <n v="1"/>
    <s v="H"/>
    <n v="0"/>
    <s v="H"/>
    <n v="19"/>
    <n v="5"/>
    <n v="14"/>
    <n v="9"/>
    <n v="1"/>
    <n v="0"/>
  </r>
  <r>
    <x v="16"/>
    <n v="0.4"/>
    <n v="64"/>
    <n v="509"/>
    <n v="424"/>
    <n v="1"/>
    <s v="H"/>
    <n v="0"/>
    <s v="H"/>
    <n v="6"/>
    <n v="2"/>
    <n v="10"/>
    <n v="8"/>
    <n v="1"/>
    <n v="0"/>
  </r>
  <r>
    <x v="12"/>
    <n v="1.7"/>
    <n v="40"/>
    <n v="410"/>
    <n v="343"/>
    <n v="2"/>
    <s v="A"/>
    <n v="1"/>
    <s v="D"/>
    <n v="11"/>
    <n v="5"/>
    <n v="15"/>
    <n v="5"/>
    <n v="3"/>
    <n v="0"/>
  </r>
  <r>
    <x v="14"/>
    <n v="0.7"/>
    <n v="40"/>
    <n v="441"/>
    <n v="370"/>
    <n v="0"/>
    <s v="H"/>
    <n v="0"/>
    <s v="H"/>
    <n v="7"/>
    <n v="2"/>
    <n v="9"/>
    <n v="2"/>
    <n v="2"/>
    <n v="0"/>
  </r>
  <r>
    <x v="3"/>
    <n v="1.5"/>
    <n v="48"/>
    <n v="474"/>
    <n v="378"/>
    <n v="1"/>
    <s v="D"/>
    <n v="0"/>
    <s v="H"/>
    <n v="14"/>
    <n v="4"/>
    <n v="6"/>
    <n v="5"/>
    <n v="1"/>
    <n v="0"/>
  </r>
  <r>
    <x v="1"/>
    <n v="1.4"/>
    <n v="55"/>
    <n v="486"/>
    <n v="404"/>
    <n v="2"/>
    <s v="H"/>
    <n v="2"/>
    <s v="D"/>
    <n v="12"/>
    <n v="3"/>
    <n v="16"/>
    <n v="6"/>
    <n v="4"/>
    <n v="0"/>
  </r>
  <r>
    <x v="2"/>
    <n v="1"/>
    <n v="64"/>
    <n v="544"/>
    <n v="455"/>
    <n v="0"/>
    <s v="D"/>
    <n v="0"/>
    <s v="D"/>
    <n v="13"/>
    <n v="1"/>
    <n v="17"/>
    <n v="11"/>
    <n v="1"/>
    <n v="0"/>
  </r>
  <r>
    <x v="13"/>
    <n v="2.1"/>
    <n v="45"/>
    <n v="460"/>
    <n v="392"/>
    <n v="1"/>
    <s v="A"/>
    <n v="1"/>
    <s v="A"/>
    <n v="12"/>
    <n v="5"/>
    <n v="15"/>
    <n v="3"/>
    <n v="0"/>
    <n v="0"/>
  </r>
  <r>
    <x v="4"/>
    <n v="0.2"/>
    <n v="39"/>
    <n v="402"/>
    <n v="327"/>
    <n v="0"/>
    <s v="H"/>
    <n v="0"/>
    <s v="H"/>
    <n v="3"/>
    <n v="0"/>
    <n v="11"/>
    <n v="2"/>
    <n v="1"/>
    <n v="0"/>
  </r>
  <r>
    <x v="9"/>
    <n v="0.4"/>
    <n v="42"/>
    <n v="504"/>
    <n v="411"/>
    <n v="0"/>
    <s v="H"/>
    <n v="0"/>
    <s v="H"/>
    <n v="10"/>
    <n v="2"/>
    <n v="6"/>
    <n v="3"/>
    <n v="0"/>
    <n v="0"/>
  </r>
  <r>
    <x v="13"/>
    <n v="0.9"/>
    <n v="69"/>
    <n v="652"/>
    <n v="571"/>
    <n v="0"/>
    <s v="H"/>
    <n v="0"/>
    <s v="D"/>
    <n v="14"/>
    <n v="3"/>
    <n v="7"/>
    <n v="2"/>
    <n v="2"/>
    <n v="0"/>
  </r>
  <r>
    <x v="12"/>
    <n v="0.9"/>
    <n v="47"/>
    <n v="479"/>
    <n v="391"/>
    <n v="1"/>
    <s v="H"/>
    <n v="1"/>
    <s v="D"/>
    <n v="6"/>
    <n v="1"/>
    <n v="12"/>
    <n v="7"/>
    <n v="2"/>
    <n v="0"/>
  </r>
  <r>
    <x v="1"/>
    <n v="1.5"/>
    <n v="45"/>
    <n v="380"/>
    <n v="269"/>
    <n v="0"/>
    <s v="H"/>
    <n v="0"/>
    <s v="D"/>
    <n v="15"/>
    <n v="8"/>
    <n v="7"/>
    <n v="4"/>
    <n v="3"/>
    <n v="0"/>
  </r>
  <r>
    <x v="14"/>
    <n v="0.4"/>
    <n v="29"/>
    <n v="286"/>
    <n v="216"/>
    <n v="1"/>
    <s v="H"/>
    <n v="1"/>
    <s v="A"/>
    <n v="6"/>
    <n v="4"/>
    <n v="9"/>
    <n v="4"/>
    <n v="1"/>
    <n v="0"/>
  </r>
  <r>
    <x v="16"/>
    <n v="1.3"/>
    <n v="41"/>
    <n v="346"/>
    <n v="254"/>
    <n v="1"/>
    <s v="A"/>
    <n v="0"/>
    <s v="D"/>
    <n v="12"/>
    <n v="4"/>
    <n v="5"/>
    <n v="5"/>
    <n v="2"/>
    <n v="0"/>
  </r>
  <r>
    <x v="3"/>
    <n v="1.2"/>
    <n v="34"/>
    <n v="337"/>
    <n v="252"/>
    <n v="1"/>
    <s v="D"/>
    <n v="1"/>
    <s v="D"/>
    <n v="12"/>
    <n v="4"/>
    <n v="16"/>
    <n v="5"/>
    <n v="2"/>
    <n v="0"/>
  </r>
  <r>
    <x v="9"/>
    <n v="0.1"/>
    <n v="44"/>
    <n v="462"/>
    <n v="364"/>
    <n v="0"/>
    <s v="H"/>
    <n v="0"/>
    <s v="D"/>
    <n v="3"/>
    <n v="3"/>
    <n v="13"/>
    <n v="2"/>
    <n v="0"/>
    <n v="0"/>
  </r>
  <r>
    <x v="17"/>
    <n v="2.2000000000000002"/>
    <n v="39"/>
    <n v="370"/>
    <n v="274"/>
    <n v="2"/>
    <s v="D"/>
    <n v="1"/>
    <s v="A"/>
    <n v="17"/>
    <n v="8"/>
    <n v="16"/>
    <n v="6"/>
    <n v="3"/>
    <n v="0"/>
  </r>
  <r>
    <x v="2"/>
    <n v="1.6"/>
    <n v="68"/>
    <n v="644"/>
    <n v="553"/>
    <n v="1"/>
    <s v="D"/>
    <n v="0"/>
    <s v="H"/>
    <n v="17"/>
    <n v="6"/>
    <n v="11"/>
    <n v="9"/>
    <n v="1"/>
    <n v="0"/>
  </r>
  <r>
    <x v="4"/>
    <n v="1.4"/>
    <n v="49"/>
    <n v="484"/>
    <n v="384"/>
    <n v="1"/>
    <s v="A"/>
    <n v="0"/>
    <s v="D"/>
    <n v="9"/>
    <n v="3"/>
    <n v="15"/>
    <n v="4"/>
    <n v="1"/>
    <n v="0"/>
  </r>
  <r>
    <x v="6"/>
    <n v="0.8"/>
    <n v="46"/>
    <n v="474"/>
    <n v="377"/>
    <n v="1"/>
    <s v="D"/>
    <n v="0"/>
    <s v="D"/>
    <n v="10"/>
    <n v="5"/>
    <n v="8"/>
    <n v="5"/>
    <n v="2"/>
    <n v="0"/>
  </r>
  <r>
    <x v="5"/>
    <n v="1.5"/>
    <n v="45"/>
    <n v="392"/>
    <n v="298"/>
    <n v="4"/>
    <s v="A"/>
    <n v="3"/>
    <s v="A"/>
    <n v="11"/>
    <n v="6"/>
    <n v="13"/>
    <n v="3"/>
    <n v="1"/>
    <n v="0"/>
  </r>
  <r>
    <x v="10"/>
    <n v="2"/>
    <n v="40"/>
    <n v="363"/>
    <n v="272"/>
    <n v="2"/>
    <s v="D"/>
    <n v="1"/>
    <s v="H"/>
    <n v="15"/>
    <n v="3"/>
    <n v="10"/>
    <n v="5"/>
    <n v="5"/>
    <n v="0"/>
  </r>
  <r>
    <x v="18"/>
    <n v="0.4"/>
    <n v="40"/>
    <n v="437"/>
    <n v="368"/>
    <n v="2"/>
    <s v="A"/>
    <n v="1"/>
    <s v="A"/>
    <n v="5"/>
    <n v="3"/>
    <n v="13"/>
    <n v="1"/>
    <n v="0"/>
    <n v="0"/>
  </r>
  <r>
    <x v="7"/>
    <n v="0.8"/>
    <n v="42"/>
    <n v="386"/>
    <n v="261"/>
    <n v="2"/>
    <s v="A"/>
    <n v="1"/>
    <s v="D"/>
    <n v="10"/>
    <n v="4"/>
    <n v="7"/>
    <n v="3"/>
    <n v="0"/>
    <n v="0"/>
  </r>
  <r>
    <x v="8"/>
    <n v="0.4"/>
    <n v="58"/>
    <n v="548"/>
    <n v="466"/>
    <n v="0"/>
    <s v="H"/>
    <n v="0"/>
    <s v="H"/>
    <n v="8"/>
    <n v="2"/>
    <n v="13"/>
    <n v="4"/>
    <n v="3"/>
    <n v="0"/>
  </r>
  <r>
    <x v="15"/>
    <n v="0.9"/>
    <n v="43"/>
    <n v="451"/>
    <n v="376"/>
    <n v="0"/>
    <s v="H"/>
    <n v="0"/>
    <s v="D"/>
    <n v="12"/>
    <n v="4"/>
    <n v="10"/>
    <n v="5"/>
    <n v="0"/>
    <n v="0"/>
  </r>
  <r>
    <x v="0"/>
    <n v="0.9"/>
    <n v="47"/>
    <n v="503"/>
    <n v="383"/>
    <n v="3"/>
    <s v="A"/>
    <n v="1"/>
    <s v="A"/>
    <n v="18"/>
    <n v="5"/>
    <n v="6"/>
    <n v="4"/>
    <n v="0"/>
    <n v="0"/>
  </r>
  <r>
    <x v="12"/>
    <n v="1"/>
    <n v="49"/>
    <n v="500"/>
    <n v="424"/>
    <n v="1"/>
    <s v="H"/>
    <n v="0"/>
    <s v="H"/>
    <n v="9"/>
    <n v="3"/>
    <n v="10"/>
    <n v="4"/>
    <n v="2"/>
    <n v="0"/>
  </r>
  <r>
    <x v="6"/>
    <n v="1.3"/>
    <n v="58"/>
    <n v="614"/>
    <n v="518"/>
    <n v="0"/>
    <s v="H"/>
    <n v="0"/>
    <s v="H"/>
    <n v="10"/>
    <n v="1"/>
    <n v="12"/>
    <n v="2"/>
    <n v="2"/>
    <n v="0"/>
  </r>
  <r>
    <x v="0"/>
    <n v="1.6"/>
    <n v="68"/>
    <n v="707"/>
    <n v="587"/>
    <n v="0"/>
    <s v="H"/>
    <n v="0"/>
    <s v="H"/>
    <n v="23"/>
    <n v="6"/>
    <n v="12"/>
    <n v="10"/>
    <n v="3"/>
    <n v="0"/>
  </r>
  <r>
    <x v="1"/>
    <n v="1.2"/>
    <n v="37"/>
    <n v="336"/>
    <n v="226"/>
    <n v="2"/>
    <s v="A"/>
    <n v="1"/>
    <s v="A"/>
    <n v="10"/>
    <n v="2"/>
    <n v="15"/>
    <n v="3"/>
    <n v="2"/>
    <n v="0"/>
  </r>
  <r>
    <x v="16"/>
    <n v="1.2"/>
    <n v="44"/>
    <n v="405"/>
    <n v="333"/>
    <n v="3"/>
    <s v="A"/>
    <n v="0"/>
    <s v="D"/>
    <n v="8"/>
    <n v="5"/>
    <n v="11"/>
    <n v="0"/>
    <n v="3"/>
    <n v="0"/>
  </r>
  <r>
    <x v="9"/>
    <n v="0.1"/>
    <n v="28"/>
    <n v="320"/>
    <n v="253"/>
    <n v="0"/>
    <s v="H"/>
    <n v="0"/>
    <s v="H"/>
    <n v="2"/>
    <n v="0"/>
    <n v="8"/>
    <n v="0"/>
    <n v="4"/>
    <n v="0"/>
  </r>
  <r>
    <x v="7"/>
    <n v="1.5"/>
    <n v="51"/>
    <n v="459"/>
    <n v="344"/>
    <n v="1"/>
    <s v="H"/>
    <n v="0"/>
    <s v="H"/>
    <n v="12"/>
    <n v="3"/>
    <n v="12"/>
    <n v="5"/>
    <n v="1"/>
    <n v="0"/>
  </r>
  <r>
    <x v="11"/>
    <n v="0.7"/>
    <n v="57"/>
    <n v="562"/>
    <n v="462"/>
    <n v="1"/>
    <s v="D"/>
    <n v="0"/>
    <s v="H"/>
    <n v="9"/>
    <n v="3"/>
    <n v="9"/>
    <n v="2"/>
    <n v="1"/>
    <n v="0"/>
  </r>
  <r>
    <x v="3"/>
    <n v="0.9"/>
    <n v="27"/>
    <n v="242"/>
    <n v="143"/>
    <n v="0"/>
    <s v="H"/>
    <n v="0"/>
    <s v="D"/>
    <n v="5"/>
    <n v="0"/>
    <n v="11"/>
    <n v="5"/>
    <n v="2"/>
    <n v="0"/>
  </r>
  <r>
    <x v="15"/>
    <n v="0.9"/>
    <n v="49"/>
    <n v="475"/>
    <n v="401"/>
    <n v="0"/>
    <s v="H"/>
    <n v="0"/>
    <s v="D"/>
    <n v="8"/>
    <n v="2"/>
    <n v="16"/>
    <n v="6"/>
    <n v="5"/>
    <n v="0"/>
  </r>
  <r>
    <x v="2"/>
    <n v="1.8"/>
    <n v="69"/>
    <n v="495"/>
    <n v="415"/>
    <n v="1"/>
    <s v="D"/>
    <n v="1"/>
    <s v="A"/>
    <n v="14"/>
    <n v="5"/>
    <n v="13"/>
    <n v="8"/>
    <n v="1"/>
    <n v="0"/>
  </r>
  <r>
    <x v="10"/>
    <n v="1"/>
    <n v="62"/>
    <n v="592"/>
    <n v="490"/>
    <n v="1"/>
    <s v="H"/>
    <n v="1"/>
    <s v="D"/>
    <n v="11"/>
    <n v="5"/>
    <n v="13"/>
    <n v="4"/>
    <n v="1"/>
    <n v="1"/>
  </r>
  <r>
    <x v="18"/>
    <n v="2.6"/>
    <n v="55"/>
    <n v="455"/>
    <n v="368"/>
    <n v="2"/>
    <s v="A"/>
    <n v="0"/>
    <s v="H"/>
    <n v="22"/>
    <n v="7"/>
    <n v="16"/>
    <n v="8"/>
    <n v="2"/>
    <n v="0"/>
  </r>
  <r>
    <x v="17"/>
    <n v="2.1"/>
    <n v="44"/>
    <n v="410"/>
    <n v="290"/>
    <n v="2"/>
    <s v="D"/>
    <n v="1"/>
    <s v="A"/>
    <n v="11"/>
    <n v="4"/>
    <n v="13"/>
    <n v="7"/>
    <n v="2"/>
    <n v="0"/>
  </r>
  <r>
    <x v="5"/>
    <n v="1.5"/>
    <n v="48"/>
    <n v="424"/>
    <n v="341"/>
    <n v="1"/>
    <s v="H"/>
    <n v="0"/>
    <s v="H"/>
    <n v="19"/>
    <n v="3"/>
    <n v="15"/>
    <n v="4"/>
    <n v="2"/>
    <n v="0"/>
  </r>
  <r>
    <x v="8"/>
    <n v="1.2"/>
    <n v="58"/>
    <n v="519"/>
    <n v="425"/>
    <n v="0"/>
    <s v="D"/>
    <n v="0"/>
    <s v="D"/>
    <n v="21"/>
    <n v="5"/>
    <n v="12"/>
    <n v="6"/>
    <n v="3"/>
    <n v="0"/>
  </r>
  <r>
    <x v="19"/>
    <n v="1.5"/>
    <n v="63"/>
    <n v="612"/>
    <n v="502"/>
    <n v="2"/>
    <s v="H"/>
    <n v="1"/>
    <s v="H"/>
    <n v="14"/>
    <n v="6"/>
    <n v="9"/>
    <n v="4"/>
    <n v="0"/>
    <n v="0"/>
  </r>
  <r>
    <x v="14"/>
    <n v="1"/>
    <n v="49"/>
    <n v="497"/>
    <n v="429"/>
    <n v="1"/>
    <s v="H"/>
    <n v="0"/>
    <s v="H"/>
    <n v="12"/>
    <n v="4"/>
    <n v="20"/>
    <n v="1"/>
    <n v="1"/>
    <n v="0"/>
  </r>
  <r>
    <x v="13"/>
    <n v="0.5"/>
    <n v="58"/>
    <n v="596"/>
    <n v="519"/>
    <n v="0"/>
    <s v="D"/>
    <n v="0"/>
    <s v="D"/>
    <n v="9"/>
    <n v="5"/>
    <n v="9"/>
    <n v="3"/>
    <n v="2"/>
    <n v="0"/>
  </r>
  <r>
    <x v="4"/>
    <n v="3.2"/>
    <n v="42"/>
    <n v="443"/>
    <n v="352"/>
    <n v="3"/>
    <s v="A"/>
    <n v="3"/>
    <s v="A"/>
    <n v="16"/>
    <n v="5"/>
    <n v="9"/>
    <n v="2"/>
    <n v="0"/>
    <n v="0"/>
  </r>
  <r>
    <x v="11"/>
    <n v="1.8"/>
    <n v="33"/>
    <n v="374"/>
    <n v="299"/>
    <n v="2"/>
    <s v="H"/>
    <n v="2"/>
    <s v="D"/>
    <n v="8"/>
    <n v="3"/>
    <n v="16"/>
    <n v="4"/>
    <n v="3"/>
    <n v="0"/>
  </r>
  <r>
    <x v="9"/>
    <n v="1.5"/>
    <n v="41"/>
    <n v="396"/>
    <n v="308"/>
    <n v="2"/>
    <s v="D"/>
    <n v="1"/>
    <s v="D"/>
    <n v="15"/>
    <n v="6"/>
    <n v="11"/>
    <n v="6"/>
    <n v="5"/>
    <n v="0"/>
  </r>
  <r>
    <x v="3"/>
    <n v="1.4"/>
    <n v="57"/>
    <n v="491"/>
    <n v="387"/>
    <n v="1"/>
    <s v="A"/>
    <n v="0"/>
    <s v="D"/>
    <n v="13"/>
    <n v="5"/>
    <n v="13"/>
    <n v="7"/>
    <n v="3"/>
    <n v="0"/>
  </r>
  <r>
    <x v="16"/>
    <n v="3"/>
    <n v="60"/>
    <n v="579"/>
    <n v="510"/>
    <n v="3"/>
    <s v="A"/>
    <n v="0"/>
    <s v="D"/>
    <n v="25"/>
    <n v="10"/>
    <n v="4"/>
    <n v="14"/>
    <n v="1"/>
    <n v="0"/>
  </r>
  <r>
    <x v="7"/>
    <n v="0.2"/>
    <n v="37"/>
    <n v="305"/>
    <n v="229"/>
    <n v="1"/>
    <s v="D"/>
    <n v="0"/>
    <s v="D"/>
    <n v="3"/>
    <n v="2"/>
    <n v="9"/>
    <n v="5"/>
    <n v="3"/>
    <n v="0"/>
  </r>
  <r>
    <x v="1"/>
    <n v="1.1000000000000001"/>
    <n v="27"/>
    <n v="237"/>
    <n v="167"/>
    <n v="2"/>
    <s v="D"/>
    <n v="2"/>
    <s v="A"/>
    <n v="13"/>
    <n v="4"/>
    <n v="7"/>
    <n v="4"/>
    <n v="2"/>
    <n v="0"/>
  </r>
  <r>
    <x v="6"/>
    <n v="1.4"/>
    <n v="45"/>
    <n v="435"/>
    <n v="362"/>
    <n v="1"/>
    <s v="H"/>
    <n v="0"/>
    <s v="H"/>
    <n v="11"/>
    <n v="4"/>
    <n v="8"/>
    <n v="3"/>
    <n v="2"/>
    <n v="0"/>
  </r>
  <r>
    <x v="15"/>
    <n v="2"/>
    <n v="63"/>
    <n v="619"/>
    <n v="534"/>
    <n v="2"/>
    <s v="H"/>
    <n v="0"/>
    <s v="H"/>
    <n v="11"/>
    <n v="4"/>
    <n v="15"/>
    <n v="4"/>
    <n v="2"/>
    <n v="0"/>
  </r>
  <r>
    <x v="0"/>
    <n v="0.7"/>
    <n v="52"/>
    <n v="504"/>
    <n v="406"/>
    <n v="1"/>
    <s v="H"/>
    <n v="1"/>
    <s v="D"/>
    <n v="9"/>
    <n v="5"/>
    <n v="9"/>
    <n v="2"/>
    <n v="2"/>
    <n v="0"/>
  </r>
  <r>
    <x v="12"/>
    <n v="1"/>
    <n v="59"/>
    <n v="534"/>
    <n v="419"/>
    <n v="0"/>
    <s v="H"/>
    <n v="0"/>
    <s v="H"/>
    <n v="12"/>
    <n v="7"/>
    <n v="10"/>
    <n v="9"/>
    <n v="2"/>
    <n v="0"/>
  </r>
  <r>
    <x v="11"/>
    <n v="2"/>
    <n v="41"/>
    <n v="397"/>
    <n v="303"/>
    <n v="0"/>
    <s v="H"/>
    <n v="0"/>
    <s v="H"/>
    <n v="11"/>
    <n v="4"/>
    <n v="15"/>
    <n v="4"/>
    <n v="3"/>
    <n v="0"/>
  </r>
  <r>
    <x v="10"/>
    <n v="1.4"/>
    <n v="53"/>
    <n v="527"/>
    <n v="433"/>
    <n v="2"/>
    <s v="H"/>
    <n v="1"/>
    <s v="D"/>
    <n v="12"/>
    <n v="3"/>
    <n v="11"/>
    <n v="8"/>
    <n v="3"/>
    <n v="1"/>
  </r>
  <r>
    <x v="17"/>
    <n v="0.7"/>
    <n v="71"/>
    <n v="623"/>
    <n v="528"/>
    <n v="0"/>
    <s v="D"/>
    <n v="0"/>
    <s v="D"/>
    <n v="15"/>
    <n v="4"/>
    <n v="10"/>
    <n v="4"/>
    <n v="4"/>
    <n v="0"/>
  </r>
  <r>
    <x v="13"/>
    <n v="2"/>
    <n v="67"/>
    <n v="711"/>
    <n v="620"/>
    <n v="2"/>
    <s v="A"/>
    <n v="0"/>
    <s v="D"/>
    <n v="12"/>
    <n v="7"/>
    <n v="6"/>
    <n v="5"/>
    <n v="0"/>
    <n v="0"/>
  </r>
  <r>
    <x v="14"/>
    <n v="0.6"/>
    <n v="48"/>
    <n v="488"/>
    <n v="408"/>
    <n v="1"/>
    <s v="D"/>
    <n v="0"/>
    <s v="D"/>
    <n v="15"/>
    <n v="4"/>
    <n v="13"/>
    <n v="5"/>
    <n v="1"/>
    <n v="0"/>
  </r>
  <r>
    <x v="4"/>
    <n v="1"/>
    <n v="52"/>
    <n v="467"/>
    <n v="387"/>
    <n v="1"/>
    <s v="H"/>
    <n v="1"/>
    <s v="D"/>
    <n v="10"/>
    <n v="3"/>
    <n v="12"/>
    <n v="7"/>
    <n v="3"/>
    <n v="0"/>
  </r>
  <r>
    <x v="8"/>
    <n v="0.9"/>
    <n v="59"/>
    <n v="578"/>
    <n v="492"/>
    <n v="2"/>
    <s v="A"/>
    <n v="0"/>
    <s v="H"/>
    <n v="13"/>
    <n v="8"/>
    <n v="9"/>
    <n v="4"/>
    <n v="3"/>
    <n v="0"/>
  </r>
  <r>
    <x v="2"/>
    <n v="2.4"/>
    <n v="75"/>
    <n v="790"/>
    <n v="707"/>
    <n v="4"/>
    <s v="A"/>
    <n v="2"/>
    <s v="A"/>
    <n v="24"/>
    <n v="7"/>
    <n v="7"/>
    <n v="12"/>
    <n v="0"/>
    <n v="0"/>
  </r>
  <r>
    <x v="18"/>
    <n v="0.2"/>
    <n v="41"/>
    <n v="415"/>
    <n v="332"/>
    <n v="1"/>
    <s v="A"/>
    <n v="0"/>
    <s v="D"/>
    <n v="4"/>
    <n v="2"/>
    <n v="18"/>
    <n v="2"/>
    <n v="3"/>
    <n v="0"/>
  </r>
  <r>
    <x v="19"/>
    <n v="2.5"/>
    <n v="58"/>
    <n v="562"/>
    <n v="467"/>
    <n v="1"/>
    <s v="A"/>
    <n v="0"/>
    <s v="D"/>
    <n v="28"/>
    <n v="10"/>
    <n v="7"/>
    <n v="13"/>
    <n v="2"/>
    <n v="0"/>
  </r>
  <r>
    <x v="5"/>
    <n v="0.5"/>
    <n v="31"/>
    <n v="275"/>
    <n v="185"/>
    <n v="2"/>
    <s v="A"/>
    <n v="2"/>
    <s v="A"/>
    <n v="4"/>
    <n v="3"/>
    <n v="12"/>
    <n v="1"/>
    <n v="4"/>
    <n v="0"/>
  </r>
  <r>
    <x v="16"/>
    <n v="1.8"/>
    <n v="39"/>
    <n v="342"/>
    <n v="272"/>
    <n v="1"/>
    <s v="H"/>
    <n v="1"/>
    <s v="D"/>
    <n v="7"/>
    <n v="3"/>
    <n v="10"/>
    <n v="2"/>
    <n v="3"/>
    <n v="0"/>
  </r>
  <r>
    <x v="11"/>
    <n v="1.7"/>
    <n v="33"/>
    <n v="367"/>
    <n v="297"/>
    <n v="2"/>
    <s v="D"/>
    <n v="1"/>
    <s v="H"/>
    <n v="15"/>
    <n v="4"/>
    <n v="6"/>
    <n v="6"/>
    <n v="1"/>
    <n v="0"/>
  </r>
  <r>
    <x v="3"/>
    <n v="0.4"/>
    <n v="45"/>
    <n v="460"/>
    <n v="378"/>
    <n v="0"/>
    <s v="H"/>
    <n v="0"/>
    <s v="H"/>
    <n v="6"/>
    <n v="3"/>
    <n v="11"/>
    <n v="2"/>
    <n v="0"/>
    <n v="0"/>
  </r>
  <r>
    <x v="6"/>
    <n v="1.3"/>
    <n v="47"/>
    <n v="511"/>
    <n v="441"/>
    <n v="2"/>
    <s v="H"/>
    <n v="0"/>
    <s v="H"/>
    <n v="12"/>
    <n v="4"/>
    <n v="9"/>
    <n v="1"/>
    <n v="1"/>
    <n v="0"/>
  </r>
  <r>
    <x v="1"/>
    <n v="0.1"/>
    <n v="23"/>
    <n v="206"/>
    <n v="134"/>
    <n v="0"/>
    <s v="H"/>
    <n v="0"/>
    <s v="H"/>
    <n v="4"/>
    <n v="0"/>
    <n v="9"/>
    <n v="2"/>
    <n v="2"/>
    <n v="1"/>
  </r>
  <r>
    <x v="12"/>
    <n v="2.4"/>
    <n v="65"/>
    <n v="622"/>
    <n v="517"/>
    <n v="2"/>
    <s v="A"/>
    <n v="0"/>
    <s v="H"/>
    <n v="26"/>
    <n v="5"/>
    <n v="12"/>
    <n v="13"/>
    <n v="1"/>
    <n v="0"/>
  </r>
  <r>
    <x v="9"/>
    <n v="1.1000000000000001"/>
    <n v="44"/>
    <n v="510"/>
    <n v="424"/>
    <n v="0"/>
    <s v="H"/>
    <n v="0"/>
    <s v="H"/>
    <n v="8"/>
    <n v="2"/>
    <n v="17"/>
    <n v="2"/>
    <n v="4"/>
    <n v="0"/>
  </r>
  <r>
    <x v="0"/>
    <n v="2.2999999999999998"/>
    <n v="61"/>
    <n v="522"/>
    <n v="416"/>
    <n v="1"/>
    <s v="D"/>
    <n v="0"/>
    <s v="H"/>
    <n v="25"/>
    <n v="6"/>
    <n v="12"/>
    <n v="10"/>
    <n v="2"/>
    <n v="0"/>
  </r>
  <r>
    <x v="15"/>
    <n v="0.5"/>
    <n v="39"/>
    <n v="359"/>
    <n v="260"/>
    <n v="1"/>
    <s v="H"/>
    <n v="1"/>
    <s v="H"/>
    <n v="8"/>
    <n v="3"/>
    <n v="9"/>
    <n v="2"/>
    <n v="1"/>
    <n v="0"/>
  </r>
  <r>
    <x v="7"/>
    <n v="1.3"/>
    <n v="45"/>
    <n v="353"/>
    <n v="264"/>
    <n v="2"/>
    <s v="A"/>
    <n v="1"/>
    <s v="A"/>
    <n v="11"/>
    <n v="3"/>
    <n v="12"/>
    <n v="5"/>
    <n v="5"/>
    <n v="0"/>
  </r>
  <r>
    <x v="18"/>
    <n v="0.4"/>
    <n v="37"/>
    <n v="417"/>
    <n v="342"/>
    <n v="0"/>
    <s v="H"/>
    <n v="0"/>
    <s v="H"/>
    <n v="6"/>
    <n v="1"/>
    <n v="11"/>
    <n v="5"/>
    <n v="0"/>
    <n v="0"/>
  </r>
  <r>
    <x v="12"/>
    <n v="0.9"/>
    <n v="48"/>
    <n v="439"/>
    <n v="375"/>
    <n v="0"/>
    <s v="H"/>
    <n v="0"/>
    <s v="H"/>
    <n v="11"/>
    <n v="3"/>
    <n v="17"/>
    <n v="3"/>
    <n v="5"/>
    <n v="0"/>
  </r>
  <r>
    <x v="1"/>
    <n v="0.8"/>
    <n v="42"/>
    <n v="390"/>
    <n v="323"/>
    <n v="2"/>
    <s v="D"/>
    <n v="1"/>
    <s v="H"/>
    <n v="12"/>
    <n v="5"/>
    <n v="15"/>
    <n v="3"/>
    <n v="4"/>
    <n v="0"/>
  </r>
  <r>
    <x v="14"/>
    <n v="0.5"/>
    <n v="51"/>
    <n v="493"/>
    <n v="419"/>
    <n v="0"/>
    <s v="H"/>
    <n v="0"/>
    <s v="H"/>
    <n v="8"/>
    <n v="2"/>
    <n v="13"/>
    <n v="7"/>
    <n v="3"/>
    <n v="0"/>
  </r>
  <r>
    <x v="17"/>
    <n v="0.9"/>
    <n v="49"/>
    <n v="447"/>
    <n v="365"/>
    <n v="2"/>
    <s v="A"/>
    <n v="0"/>
    <s v="H"/>
    <n v="9"/>
    <n v="2"/>
    <n v="16"/>
    <n v="3"/>
    <n v="2"/>
    <n v="0"/>
  </r>
  <r>
    <x v="0"/>
    <n v="1.5"/>
    <n v="53"/>
    <n v="510"/>
    <n v="416"/>
    <n v="3"/>
    <s v="H"/>
    <n v="1"/>
    <s v="H"/>
    <n v="14"/>
    <n v="5"/>
    <n v="10"/>
    <n v="4"/>
    <n v="2"/>
    <n v="0"/>
  </r>
  <r>
    <x v="4"/>
    <n v="1.7"/>
    <n v="55"/>
    <n v="490"/>
    <n v="401"/>
    <n v="1"/>
    <s v="D"/>
    <n v="0"/>
    <s v="H"/>
    <n v="13"/>
    <n v="5"/>
    <n v="10"/>
    <n v="4"/>
    <n v="1"/>
    <n v="0"/>
  </r>
  <r>
    <x v="15"/>
    <n v="0.8"/>
    <n v="45"/>
    <n v="403"/>
    <n v="285"/>
    <n v="1"/>
    <s v="D"/>
    <n v="1"/>
    <s v="D"/>
    <n v="7"/>
    <n v="2"/>
    <n v="15"/>
    <n v="3"/>
    <n v="2"/>
    <n v="0"/>
  </r>
  <r>
    <x v="19"/>
    <n v="1"/>
    <n v="64"/>
    <n v="700"/>
    <n v="611"/>
    <n v="1"/>
    <s v="H"/>
    <n v="0"/>
    <s v="H"/>
    <n v="11"/>
    <n v="2"/>
    <n v="11"/>
    <n v="6"/>
    <n v="2"/>
    <n v="0"/>
  </r>
  <r>
    <x v="5"/>
    <n v="0.7"/>
    <n v="50"/>
    <n v="448"/>
    <n v="353"/>
    <n v="1"/>
    <s v="D"/>
    <n v="0"/>
    <s v="D"/>
    <n v="12"/>
    <n v="4"/>
    <n v="15"/>
    <n v="4"/>
    <n v="8"/>
    <n v="0"/>
  </r>
  <r>
    <x v="3"/>
    <n v="1.1000000000000001"/>
    <n v="36"/>
    <n v="346"/>
    <n v="264"/>
    <n v="3"/>
    <s v="A"/>
    <n v="1"/>
    <s v="D"/>
    <n v="11"/>
    <n v="7"/>
    <n v="9"/>
    <n v="5"/>
    <n v="0"/>
    <n v="0"/>
  </r>
  <r>
    <x v="7"/>
    <n v="1.4"/>
    <n v="51"/>
    <n v="416"/>
    <n v="331"/>
    <n v="1"/>
    <s v="A"/>
    <n v="1"/>
    <s v="A"/>
    <n v="15"/>
    <n v="5"/>
    <n v="12"/>
    <n v="6"/>
    <n v="4"/>
    <n v="0"/>
  </r>
  <r>
    <x v="13"/>
    <n v="1.7"/>
    <n v="72"/>
    <n v="707"/>
    <n v="604"/>
    <n v="0"/>
    <s v="D"/>
    <n v="0"/>
    <s v="D"/>
    <n v="26"/>
    <n v="5"/>
    <n v="8"/>
    <n v="15"/>
    <n v="0"/>
    <n v="0"/>
  </r>
  <r>
    <x v="10"/>
    <n v="1.6"/>
    <n v="44"/>
    <n v="456"/>
    <n v="372"/>
    <n v="2"/>
    <s v="A"/>
    <n v="1"/>
    <s v="A"/>
    <n v="7"/>
    <n v="2"/>
    <n v="12"/>
    <n v="4"/>
    <n v="1"/>
    <n v="0"/>
  </r>
  <r>
    <x v="16"/>
    <n v="1"/>
    <n v="34"/>
    <n v="284"/>
    <n v="188"/>
    <n v="1"/>
    <s v="A"/>
    <n v="1"/>
    <s v="A"/>
    <n v="6"/>
    <n v="3"/>
    <n v="12"/>
    <n v="0"/>
    <n v="3"/>
    <n v="1"/>
  </r>
  <r>
    <x v="8"/>
    <n v="0.7"/>
    <n v="55"/>
    <n v="540"/>
    <n v="455"/>
    <n v="0"/>
    <s v="H"/>
    <n v="0"/>
    <s v="H"/>
    <n v="10"/>
    <n v="3"/>
    <n v="13"/>
    <n v="8"/>
    <n v="2"/>
    <n v="1"/>
  </r>
  <r>
    <x v="6"/>
    <n v="1.7"/>
    <n v="48"/>
    <n v="505"/>
    <n v="422"/>
    <n v="2"/>
    <s v="A"/>
    <n v="1"/>
    <s v="A"/>
    <n v="9"/>
    <n v="4"/>
    <n v="13"/>
    <n v="5"/>
    <n v="1"/>
    <n v="0"/>
  </r>
  <r>
    <x v="9"/>
    <n v="1.1000000000000001"/>
    <n v="45"/>
    <n v="385"/>
    <n v="298"/>
    <n v="2"/>
    <s v="D"/>
    <n v="1"/>
    <s v="D"/>
    <n v="10"/>
    <n v="6"/>
    <n v="11"/>
    <n v="4"/>
    <n v="3"/>
    <n v="0"/>
  </r>
  <r>
    <x v="11"/>
    <n v="3.3"/>
    <n v="52"/>
    <n v="455"/>
    <n v="359"/>
    <n v="2"/>
    <s v="A"/>
    <n v="1"/>
    <s v="A"/>
    <n v="23"/>
    <n v="10"/>
    <n v="10"/>
    <n v="8"/>
    <n v="1"/>
    <n v="0"/>
  </r>
  <r>
    <x v="2"/>
    <n v="2.6"/>
    <n v="55"/>
    <n v="478"/>
    <n v="402"/>
    <n v="2"/>
    <s v="D"/>
    <n v="0"/>
    <s v="H"/>
    <n v="15"/>
    <n v="7"/>
    <n v="10"/>
    <n v="1"/>
    <n v="1"/>
    <n v="1"/>
  </r>
  <r>
    <x v="15"/>
    <n v="0.5"/>
    <n v="33"/>
    <n v="305"/>
    <n v="241"/>
    <n v="0"/>
    <s v="H"/>
    <n v="0"/>
    <s v="D"/>
    <n v="3"/>
    <n v="1"/>
    <n v="12"/>
    <n v="1"/>
    <n v="2"/>
    <n v="0"/>
  </r>
  <r>
    <x v="0"/>
    <n v="0.3"/>
    <n v="53"/>
    <n v="505"/>
    <n v="405"/>
    <n v="0"/>
    <s v="H"/>
    <n v="0"/>
    <s v="D"/>
    <n v="4"/>
    <n v="1"/>
    <n v="14"/>
    <n v="2"/>
    <n v="6"/>
    <n v="0"/>
  </r>
  <r>
    <x v="14"/>
    <n v="1.2"/>
    <n v="50"/>
    <n v="543"/>
    <n v="463"/>
    <n v="0"/>
    <s v="H"/>
    <n v="0"/>
    <s v="H"/>
    <n v="6"/>
    <n v="2"/>
    <n v="10"/>
    <n v="5"/>
    <n v="1"/>
    <n v="0"/>
  </r>
  <r>
    <x v="5"/>
    <n v="1.9"/>
    <n v="40"/>
    <n v="371"/>
    <n v="277"/>
    <n v="2"/>
    <s v="A"/>
    <n v="1"/>
    <s v="A"/>
    <n v="10"/>
    <n v="5"/>
    <n v="7"/>
    <n v="7"/>
    <n v="3"/>
    <n v="0"/>
  </r>
  <r>
    <x v="12"/>
    <n v="1"/>
    <n v="49"/>
    <n v="400"/>
    <n v="328"/>
    <n v="3"/>
    <s v="A"/>
    <n v="1"/>
    <s v="H"/>
    <n v="16"/>
    <n v="7"/>
    <n v="8"/>
    <n v="3"/>
    <n v="4"/>
    <n v="0"/>
  </r>
  <r>
    <x v="1"/>
    <n v="1.4"/>
    <n v="50"/>
    <n v="478"/>
    <n v="404"/>
    <n v="0"/>
    <s v="H"/>
    <n v="0"/>
    <s v="H"/>
    <n v="20"/>
    <n v="2"/>
    <n v="12"/>
    <n v="2"/>
    <n v="0"/>
    <n v="0"/>
  </r>
  <r>
    <x v="4"/>
    <n v="1.5"/>
    <n v="49"/>
    <n v="427"/>
    <n v="338"/>
    <n v="0"/>
    <s v="H"/>
    <n v="0"/>
    <s v="D"/>
    <n v="14"/>
    <n v="5"/>
    <n v="9"/>
    <n v="7"/>
    <n v="3"/>
    <n v="0"/>
  </r>
  <r>
    <x v="19"/>
    <n v="2.2000000000000002"/>
    <n v="51"/>
    <n v="501"/>
    <n v="432"/>
    <n v="2"/>
    <s v="H"/>
    <n v="2"/>
    <s v="A"/>
    <n v="18"/>
    <n v="5"/>
    <n v="8"/>
    <n v="3"/>
    <n v="0"/>
    <n v="0"/>
  </r>
  <r>
    <x v="18"/>
    <n v="1.4"/>
    <n v="69"/>
    <n v="671"/>
    <n v="577"/>
    <n v="2"/>
    <s v="H"/>
    <n v="1"/>
    <s v="H"/>
    <n v="12"/>
    <n v="3"/>
    <n v="8"/>
    <n v="10"/>
    <n v="2"/>
    <n v="0"/>
  </r>
  <r>
    <x v="17"/>
    <n v="1.1000000000000001"/>
    <n v="43"/>
    <n v="482"/>
    <n v="401"/>
    <n v="1"/>
    <s v="H"/>
    <n v="0"/>
    <s v="H"/>
    <n v="8"/>
    <n v="2"/>
    <n v="13"/>
    <n v="1"/>
    <n v="3"/>
    <n v="1"/>
  </r>
  <r>
    <x v="9"/>
    <n v="0.3"/>
    <n v="37"/>
    <n v="322"/>
    <n v="234"/>
    <n v="0"/>
    <s v="H"/>
    <n v="0"/>
    <s v="D"/>
    <n v="3"/>
    <n v="0"/>
    <n v="16"/>
    <n v="1"/>
    <n v="2"/>
    <n v="0"/>
  </r>
  <r>
    <x v="13"/>
    <n v="3"/>
    <n v="53"/>
    <n v="539"/>
    <n v="448"/>
    <n v="2"/>
    <s v="A"/>
    <n v="1"/>
    <s v="A"/>
    <n v="20"/>
    <n v="5"/>
    <n v="5"/>
    <n v="6"/>
    <n v="0"/>
    <n v="0"/>
  </r>
  <r>
    <x v="6"/>
    <n v="1.1000000000000001"/>
    <n v="58"/>
    <n v="654"/>
    <n v="564"/>
    <n v="3"/>
    <s v="A"/>
    <n v="1"/>
    <s v="A"/>
    <n v="10"/>
    <n v="6"/>
    <n v="9"/>
    <n v="0"/>
    <n v="1"/>
    <n v="0"/>
  </r>
  <r>
    <x v="11"/>
    <n v="1.8"/>
    <n v="31"/>
    <n v="319"/>
    <n v="224"/>
    <n v="1"/>
    <s v="D"/>
    <n v="1"/>
    <s v="A"/>
    <n v="8"/>
    <n v="5"/>
    <n v="10"/>
    <n v="0"/>
    <n v="0"/>
    <n v="0"/>
  </r>
  <r>
    <x v="16"/>
    <n v="0.4"/>
    <n v="33"/>
    <n v="322"/>
    <n v="223"/>
    <n v="0"/>
    <s v="H"/>
    <n v="0"/>
    <s v="D"/>
    <n v="6"/>
    <n v="1"/>
    <n v="10"/>
    <n v="3"/>
    <n v="2"/>
    <n v="1"/>
  </r>
  <r>
    <x v="3"/>
    <n v="1.2"/>
    <n v="35"/>
    <n v="318"/>
    <n v="240"/>
    <n v="1"/>
    <s v="A"/>
    <n v="0"/>
    <s v="D"/>
    <n v="14"/>
    <n v="6"/>
    <n v="9"/>
    <n v="3"/>
    <n v="4"/>
    <n v="0"/>
  </r>
  <r>
    <x v="8"/>
    <n v="1.1000000000000001"/>
    <n v="48"/>
    <n v="443"/>
    <n v="347"/>
    <n v="1"/>
    <s v="A"/>
    <n v="0"/>
    <s v="D"/>
    <n v="6"/>
    <n v="2"/>
    <n v="11"/>
    <n v="4"/>
    <n v="2"/>
    <n v="0"/>
  </r>
  <r>
    <x v="2"/>
    <n v="2.2999999999999998"/>
    <n v="62"/>
    <n v="581"/>
    <n v="509"/>
    <n v="2"/>
    <s v="A"/>
    <n v="1"/>
    <s v="A"/>
    <n v="23"/>
    <n v="8"/>
    <n v="8"/>
    <n v="8"/>
    <n v="0"/>
    <n v="0"/>
  </r>
  <r>
    <x v="10"/>
    <n v="2.2000000000000002"/>
    <n v="66"/>
    <n v="592"/>
    <n v="509"/>
    <n v="4"/>
    <s v="A"/>
    <n v="0"/>
    <s v="H"/>
    <n v="23"/>
    <n v="8"/>
    <n v="8"/>
    <n v="11"/>
    <n v="1"/>
    <n v="0"/>
  </r>
  <r>
    <x v="7"/>
    <n v="1.4"/>
    <n v="51"/>
    <n v="490"/>
    <n v="402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K22" firstHeaderRow="0" firstDataRow="1" firstDataCol="1"/>
  <pivotFields count="15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HS" fld="9" subtotal="average" baseField="0" baseItem="0"/>
    <dataField name="Average of HST" fld="10" subtotal="average" baseField="0" baseItem="0"/>
    <dataField name="Average of HF" fld="11" subtotal="average" baseField="0" baseItem="0"/>
    <dataField name="Average of HC" fld="12" subtotal="average" baseField="0" baseItem="3"/>
    <dataField name="Average of HY" fld="13" subtotal="average" baseField="0" baseItem="3"/>
    <dataField name="Average of HR" fld="14" subtotal="average" baseField="0" baseItem="3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K22" firstHeaderRow="0" firstDataRow="1" firstDataCol="1"/>
  <pivotFields count="15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HS" fld="9" subtotal="average" baseField="0" baseItem="0"/>
    <dataField name="Average of HST" fld="10" subtotal="average" baseField="0" baseItem="0"/>
    <dataField name="Average of HF" fld="11" subtotal="average" baseField="0" baseItem="0"/>
    <dataField name="Average of HC" fld="12" subtotal="average" baseField="0" baseItem="3"/>
    <dataField name="Average of HY" fld="13" subtotal="average" baseField="0" baseItem="3"/>
    <dataField name="Average of HR" fld="14" subtotal="average" baseField="0" baseItem="3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workbookViewId="0">
      <selection activeCell="M11" sqref="M11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A761"/>
  <sheetViews>
    <sheetView topLeftCell="D1" workbookViewId="0">
      <selection activeCell="W21" sqref="W21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27</v>
      </c>
      <c r="R1" s="1" t="s">
        <v>29</v>
      </c>
      <c r="S1" s="1"/>
      <c r="T1" s="8"/>
      <c r="U1" s="1"/>
      <c r="V1" s="3"/>
      <c r="W1" s="1"/>
      <c r="X1" s="3"/>
      <c r="Y1" s="1"/>
      <c r="AA1" s="1"/>
    </row>
    <row r="2" spans="1:27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>
        <v>1</v>
      </c>
      <c r="J2" t="s">
        <v>35</v>
      </c>
      <c r="K2">
        <v>0</v>
      </c>
      <c r="L2" t="s">
        <v>36</v>
      </c>
      <c r="M2">
        <v>14</v>
      </c>
      <c r="N2">
        <v>5</v>
      </c>
      <c r="O2">
        <v>12</v>
      </c>
      <c r="P2">
        <v>7</v>
      </c>
      <c r="Q2">
        <v>2</v>
      </c>
      <c r="R2">
        <v>0</v>
      </c>
      <c r="T2" t="str">
        <f>IF(E2 &lt; _xlfn.PERCENTILE.INC($E$2:$E$761,0),
    "Ekstrem Rendah",
    IF(E2 &gt; _xlfn.PERCENTILE.INC($E$2:$E$761,1),
        "Ekstrem Tinggi",
        "Normal"
    )
)</f>
        <v>Normal</v>
      </c>
      <c r="U2" t="str">
        <f>IF(F2 &lt; _xlfn.PERCENTILE.INC($F$2:$F$761,0.001),
    "Ekstrem Rendah",
    IF(F2 &gt; _xlfn.PERCENTILE.INC($F$2:$F$761,0.999),
        "Ekstrem Tinggi",
        "Normal"
    )
)</f>
        <v>Normal</v>
      </c>
    </row>
    <row r="3" spans="1:27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>
        <v>0</v>
      </c>
      <c r="J3" t="s">
        <v>40</v>
      </c>
      <c r="K3">
        <v>0</v>
      </c>
      <c r="L3" t="s">
        <v>36</v>
      </c>
      <c r="M3">
        <v>7</v>
      </c>
      <c r="N3">
        <v>2</v>
      </c>
      <c r="O3">
        <v>9</v>
      </c>
      <c r="P3">
        <v>2</v>
      </c>
      <c r="Q3">
        <v>3</v>
      </c>
      <c r="R3">
        <v>0</v>
      </c>
      <c r="T3" t="str">
        <f t="shared" ref="T3:T66" si="0">IF(E3 &lt; _xlfn.PERCENTILE.INC($E$2:$E$761,0),
    "Ekstrem Rendah",
    IF(E3 &gt; _xlfn.PERCENTILE.INC($E$2:$E$761,1),
        "Ekstrem Tinggi",
        "Normal"
    )
)</f>
        <v>Normal</v>
      </c>
      <c r="U3" t="str">
        <f t="shared" ref="U3:U66" si="1">IF(F3 &lt; _xlfn.PERCENTILE.INC($F$2:$F$761,0.001),
    "Ekstrem Rendah",
    IF(F3 &gt; _xlfn.PERCENTILE.INC($F$2:$F$761,0.999),
        "Ekstrem Tinggi",
        "Normal"
    )
)</f>
        <v>Normal</v>
      </c>
    </row>
    <row r="4" spans="1:27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>
        <v>2</v>
      </c>
      <c r="J4" t="s">
        <v>35</v>
      </c>
      <c r="K4">
        <v>1</v>
      </c>
      <c r="L4" t="s">
        <v>35</v>
      </c>
      <c r="M4">
        <v>18</v>
      </c>
      <c r="N4">
        <v>6</v>
      </c>
      <c r="O4">
        <v>17</v>
      </c>
      <c r="P4">
        <v>8</v>
      </c>
      <c r="Q4">
        <v>2</v>
      </c>
      <c r="R4">
        <v>0</v>
      </c>
      <c r="T4" t="str">
        <f t="shared" si="0"/>
        <v>Normal</v>
      </c>
      <c r="U4" t="str">
        <f t="shared" si="1"/>
        <v>Normal</v>
      </c>
    </row>
    <row r="5" spans="1:27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>
        <v>0</v>
      </c>
      <c r="J5" t="s">
        <v>40</v>
      </c>
      <c r="K5">
        <v>0</v>
      </c>
      <c r="L5" t="s">
        <v>40</v>
      </c>
      <c r="M5">
        <v>9</v>
      </c>
      <c r="N5">
        <v>1</v>
      </c>
      <c r="O5">
        <v>8</v>
      </c>
      <c r="P5">
        <v>1</v>
      </c>
      <c r="Q5">
        <v>1</v>
      </c>
      <c r="R5">
        <v>1</v>
      </c>
      <c r="T5" t="str">
        <f t="shared" si="0"/>
        <v>Normal</v>
      </c>
      <c r="U5" t="str">
        <f t="shared" si="1"/>
        <v>Normal</v>
      </c>
    </row>
    <row r="6" spans="1:27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>
        <v>1</v>
      </c>
      <c r="J6" t="s">
        <v>35</v>
      </c>
      <c r="K6">
        <v>1</v>
      </c>
      <c r="L6" t="s">
        <v>35</v>
      </c>
      <c r="M6">
        <v>3</v>
      </c>
      <c r="N6">
        <v>1</v>
      </c>
      <c r="O6">
        <v>15</v>
      </c>
      <c r="P6">
        <v>3</v>
      </c>
      <c r="Q6">
        <v>2</v>
      </c>
      <c r="R6">
        <v>1</v>
      </c>
      <c r="T6" t="str">
        <f t="shared" si="0"/>
        <v>Normal</v>
      </c>
      <c r="U6" t="str">
        <f t="shared" si="1"/>
        <v>Normal</v>
      </c>
    </row>
    <row r="7" spans="1:27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>
        <v>1</v>
      </c>
      <c r="J7" t="s">
        <v>36</v>
      </c>
      <c r="K7">
        <v>1</v>
      </c>
      <c r="L7" t="s">
        <v>35</v>
      </c>
      <c r="M7">
        <v>14</v>
      </c>
      <c r="N7">
        <v>8</v>
      </c>
      <c r="O7">
        <v>17</v>
      </c>
      <c r="P7">
        <v>2</v>
      </c>
      <c r="Q7">
        <v>1</v>
      </c>
      <c r="R7">
        <v>0</v>
      </c>
      <c r="T7" t="str">
        <f t="shared" si="0"/>
        <v>Normal</v>
      </c>
      <c r="U7" t="str">
        <f t="shared" si="1"/>
        <v>Normal</v>
      </c>
    </row>
    <row r="8" spans="1:27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>
        <v>1</v>
      </c>
      <c r="J8" t="s">
        <v>40</v>
      </c>
      <c r="K8">
        <v>1</v>
      </c>
      <c r="L8" t="s">
        <v>36</v>
      </c>
      <c r="M8">
        <v>14</v>
      </c>
      <c r="N8">
        <v>3</v>
      </c>
      <c r="O8">
        <v>18</v>
      </c>
      <c r="P8">
        <v>5</v>
      </c>
      <c r="Q8">
        <v>1</v>
      </c>
      <c r="R8">
        <v>0</v>
      </c>
      <c r="T8" t="str">
        <f t="shared" si="0"/>
        <v>Normal</v>
      </c>
      <c r="U8" t="str">
        <f t="shared" si="1"/>
        <v>Normal</v>
      </c>
    </row>
    <row r="9" spans="1:27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>
        <v>2</v>
      </c>
      <c r="J9" t="s">
        <v>35</v>
      </c>
      <c r="K9">
        <v>1</v>
      </c>
      <c r="L9" t="s">
        <v>35</v>
      </c>
      <c r="M9">
        <v>9</v>
      </c>
      <c r="N9">
        <v>5</v>
      </c>
      <c r="O9">
        <v>6</v>
      </c>
      <c r="P9">
        <v>4</v>
      </c>
      <c r="Q9">
        <v>1</v>
      </c>
      <c r="R9">
        <v>0</v>
      </c>
      <c r="T9" t="str">
        <f t="shared" si="0"/>
        <v>Normal</v>
      </c>
      <c r="U9" t="str">
        <f t="shared" si="1"/>
        <v>Normal</v>
      </c>
    </row>
    <row r="10" spans="1:27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>
        <v>0</v>
      </c>
      <c r="J10" t="s">
        <v>40</v>
      </c>
      <c r="K10">
        <v>0</v>
      </c>
      <c r="L10" t="s">
        <v>40</v>
      </c>
      <c r="M10">
        <v>10</v>
      </c>
      <c r="N10">
        <v>3</v>
      </c>
      <c r="O10">
        <v>12</v>
      </c>
      <c r="P10">
        <v>4</v>
      </c>
      <c r="Q10">
        <v>1</v>
      </c>
      <c r="R10">
        <v>0</v>
      </c>
      <c r="T10" t="str">
        <f t="shared" si="0"/>
        <v>Normal</v>
      </c>
      <c r="U10" t="str">
        <f t="shared" si="1"/>
        <v>Normal</v>
      </c>
    </row>
    <row r="11" spans="1:27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>
        <v>1</v>
      </c>
      <c r="J11" t="s">
        <v>36</v>
      </c>
      <c r="K11">
        <v>0</v>
      </c>
      <c r="L11" t="s">
        <v>40</v>
      </c>
      <c r="M11">
        <v>7</v>
      </c>
      <c r="N11">
        <v>3</v>
      </c>
      <c r="O11">
        <v>11</v>
      </c>
      <c r="P11">
        <v>2</v>
      </c>
      <c r="Q11">
        <v>1</v>
      </c>
      <c r="R11">
        <v>0</v>
      </c>
      <c r="T11" t="str">
        <f t="shared" si="0"/>
        <v>Normal</v>
      </c>
      <c r="U11" t="str">
        <f t="shared" si="1"/>
        <v>Normal</v>
      </c>
    </row>
    <row r="12" spans="1:27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>
        <v>2</v>
      </c>
      <c r="J12" t="s">
        <v>35</v>
      </c>
      <c r="K12">
        <v>1</v>
      </c>
      <c r="L12" t="s">
        <v>35</v>
      </c>
      <c r="M12">
        <v>14</v>
      </c>
      <c r="N12">
        <v>5</v>
      </c>
      <c r="O12">
        <v>9</v>
      </c>
      <c r="P12">
        <v>4</v>
      </c>
      <c r="Q12">
        <v>1</v>
      </c>
      <c r="R12">
        <v>0</v>
      </c>
      <c r="T12" t="str">
        <f t="shared" si="0"/>
        <v>Normal</v>
      </c>
      <c r="U12" t="str">
        <f t="shared" si="1"/>
        <v>Normal</v>
      </c>
    </row>
    <row r="13" spans="1:27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>
        <v>0</v>
      </c>
      <c r="J13" t="s">
        <v>40</v>
      </c>
      <c r="K13">
        <v>0</v>
      </c>
      <c r="L13" t="s">
        <v>36</v>
      </c>
      <c r="M13">
        <v>14</v>
      </c>
      <c r="N13">
        <v>2</v>
      </c>
      <c r="O13">
        <v>9</v>
      </c>
      <c r="P13">
        <v>3</v>
      </c>
      <c r="Q13">
        <v>1</v>
      </c>
      <c r="R13">
        <v>0</v>
      </c>
      <c r="T13" t="str">
        <f t="shared" si="0"/>
        <v>Normal</v>
      </c>
      <c r="U13" t="str">
        <f t="shared" si="1"/>
        <v>Normal</v>
      </c>
    </row>
    <row r="14" spans="1:27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>
        <v>2</v>
      </c>
      <c r="J14" t="s">
        <v>35</v>
      </c>
      <c r="K14">
        <v>1</v>
      </c>
      <c r="L14" t="s">
        <v>36</v>
      </c>
      <c r="M14">
        <v>18</v>
      </c>
      <c r="N14">
        <v>6</v>
      </c>
      <c r="O14">
        <v>14</v>
      </c>
      <c r="P14">
        <v>7</v>
      </c>
      <c r="Q14">
        <v>2</v>
      </c>
      <c r="R14">
        <v>0</v>
      </c>
      <c r="T14" t="str">
        <f t="shared" si="0"/>
        <v>Normal</v>
      </c>
      <c r="U14" t="str">
        <f t="shared" si="1"/>
        <v>Normal</v>
      </c>
    </row>
    <row r="15" spans="1:27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>
        <v>4</v>
      </c>
      <c r="J15" t="s">
        <v>35</v>
      </c>
      <c r="K15">
        <v>3</v>
      </c>
      <c r="L15" t="s">
        <v>35</v>
      </c>
      <c r="M15">
        <v>14</v>
      </c>
      <c r="N15">
        <v>5</v>
      </c>
      <c r="O15">
        <v>4</v>
      </c>
      <c r="P15">
        <v>10</v>
      </c>
      <c r="Q15">
        <v>2</v>
      </c>
      <c r="R15">
        <v>0</v>
      </c>
      <c r="T15" t="str">
        <f t="shared" si="0"/>
        <v>Normal</v>
      </c>
      <c r="U15" t="str">
        <f t="shared" si="1"/>
        <v>Normal</v>
      </c>
    </row>
    <row r="16" spans="1:27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>
        <v>0</v>
      </c>
      <c r="J16" t="s">
        <v>40</v>
      </c>
      <c r="K16">
        <v>0</v>
      </c>
      <c r="L16" t="s">
        <v>36</v>
      </c>
      <c r="M16">
        <v>5</v>
      </c>
      <c r="N16">
        <v>1</v>
      </c>
      <c r="O16">
        <v>14</v>
      </c>
      <c r="P16">
        <v>4</v>
      </c>
      <c r="Q16">
        <v>3</v>
      </c>
      <c r="R16">
        <v>0</v>
      </c>
      <c r="T16" t="str">
        <f t="shared" si="0"/>
        <v>Normal</v>
      </c>
      <c r="U16" t="str">
        <f t="shared" si="1"/>
        <v>Normal</v>
      </c>
    </row>
    <row r="17" spans="1:21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>
        <v>4</v>
      </c>
      <c r="J17" t="s">
        <v>35</v>
      </c>
      <c r="K17">
        <v>2</v>
      </c>
      <c r="L17" t="s">
        <v>35</v>
      </c>
      <c r="M17">
        <v>13</v>
      </c>
      <c r="N17">
        <v>7</v>
      </c>
      <c r="O17">
        <v>11</v>
      </c>
      <c r="P17">
        <v>12</v>
      </c>
      <c r="Q17">
        <v>0</v>
      </c>
      <c r="R17">
        <v>0</v>
      </c>
      <c r="T17" t="str">
        <f t="shared" si="0"/>
        <v>Normal</v>
      </c>
      <c r="U17" t="str">
        <f t="shared" si="1"/>
        <v>Normal</v>
      </c>
    </row>
    <row r="18" spans="1:21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>
        <v>0</v>
      </c>
      <c r="J18" t="s">
        <v>40</v>
      </c>
      <c r="K18">
        <v>0</v>
      </c>
      <c r="L18" t="s">
        <v>36</v>
      </c>
      <c r="M18">
        <v>11</v>
      </c>
      <c r="N18">
        <v>3</v>
      </c>
      <c r="O18">
        <v>8</v>
      </c>
      <c r="P18">
        <v>4</v>
      </c>
      <c r="Q18">
        <v>1</v>
      </c>
      <c r="R18">
        <v>0</v>
      </c>
      <c r="T18" t="str">
        <f t="shared" si="0"/>
        <v>Normal</v>
      </c>
      <c r="U18" t="str">
        <f t="shared" si="1"/>
        <v>Normal</v>
      </c>
    </row>
    <row r="19" spans="1:21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>
        <v>1</v>
      </c>
      <c r="J19" t="s">
        <v>36</v>
      </c>
      <c r="K19">
        <v>1</v>
      </c>
      <c r="L19" t="s">
        <v>35</v>
      </c>
      <c r="M19">
        <v>16</v>
      </c>
      <c r="N19">
        <v>4</v>
      </c>
      <c r="O19">
        <v>19</v>
      </c>
      <c r="P19">
        <v>8</v>
      </c>
      <c r="Q19">
        <v>2</v>
      </c>
      <c r="R19">
        <v>0</v>
      </c>
      <c r="T19" t="str">
        <f t="shared" si="0"/>
        <v>Normal</v>
      </c>
      <c r="U19" t="str">
        <f t="shared" si="1"/>
        <v>Normal</v>
      </c>
    </row>
    <row r="20" spans="1:21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>
        <v>2</v>
      </c>
      <c r="J20" t="s">
        <v>40</v>
      </c>
      <c r="K20">
        <v>2</v>
      </c>
      <c r="L20" t="s">
        <v>36</v>
      </c>
      <c r="M20">
        <v>12</v>
      </c>
      <c r="N20">
        <v>4</v>
      </c>
      <c r="O20">
        <v>13</v>
      </c>
      <c r="P20">
        <v>5</v>
      </c>
      <c r="Q20">
        <v>2</v>
      </c>
      <c r="R20">
        <v>0</v>
      </c>
      <c r="T20" t="str">
        <f t="shared" si="0"/>
        <v>Normal</v>
      </c>
      <c r="U20" t="str">
        <f t="shared" si="1"/>
        <v>Normal</v>
      </c>
    </row>
    <row r="21" spans="1:21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>
        <v>2</v>
      </c>
      <c r="J21" t="s">
        <v>35</v>
      </c>
      <c r="K21">
        <v>1</v>
      </c>
      <c r="L21" t="s">
        <v>35</v>
      </c>
      <c r="M21">
        <v>19</v>
      </c>
      <c r="N21">
        <v>8</v>
      </c>
      <c r="O21">
        <v>10</v>
      </c>
      <c r="P21">
        <v>9</v>
      </c>
      <c r="Q21">
        <v>2</v>
      </c>
      <c r="R21">
        <v>0</v>
      </c>
      <c r="T21" t="str">
        <f t="shared" si="0"/>
        <v>Normal</v>
      </c>
      <c r="U21" t="str">
        <f t="shared" si="1"/>
        <v>Normal</v>
      </c>
    </row>
    <row r="22" spans="1:21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>
        <v>1</v>
      </c>
      <c r="J22" t="s">
        <v>36</v>
      </c>
      <c r="K22">
        <v>1</v>
      </c>
      <c r="L22" t="s">
        <v>35</v>
      </c>
      <c r="M22">
        <v>11</v>
      </c>
      <c r="N22">
        <v>7</v>
      </c>
      <c r="O22">
        <v>12</v>
      </c>
      <c r="P22">
        <v>3</v>
      </c>
      <c r="Q22">
        <v>3</v>
      </c>
      <c r="R22">
        <v>1</v>
      </c>
      <c r="T22" t="str">
        <f t="shared" si="0"/>
        <v>Normal</v>
      </c>
      <c r="U22" t="str">
        <f t="shared" si="1"/>
        <v>Normal</v>
      </c>
    </row>
    <row r="23" spans="1:21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>
        <v>3</v>
      </c>
      <c r="J23" t="s">
        <v>35</v>
      </c>
      <c r="K23">
        <v>1</v>
      </c>
      <c r="L23" t="s">
        <v>35</v>
      </c>
      <c r="M23">
        <v>20</v>
      </c>
      <c r="N23">
        <v>7</v>
      </c>
      <c r="O23">
        <v>10</v>
      </c>
      <c r="P23">
        <v>2</v>
      </c>
      <c r="Q23">
        <v>2</v>
      </c>
      <c r="R23">
        <v>0</v>
      </c>
      <c r="T23" t="str">
        <f t="shared" si="0"/>
        <v>Normal</v>
      </c>
      <c r="U23" t="str">
        <f t="shared" si="1"/>
        <v>Normal</v>
      </c>
    </row>
    <row r="24" spans="1:21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>
        <v>2</v>
      </c>
      <c r="J24" t="s">
        <v>40</v>
      </c>
      <c r="K24">
        <v>0</v>
      </c>
      <c r="L24" t="s">
        <v>36</v>
      </c>
      <c r="M24">
        <v>18</v>
      </c>
      <c r="N24">
        <v>8</v>
      </c>
      <c r="O24">
        <v>6</v>
      </c>
      <c r="P24">
        <v>8</v>
      </c>
      <c r="Q24">
        <v>2</v>
      </c>
      <c r="R24">
        <v>0</v>
      </c>
      <c r="T24" t="str">
        <f t="shared" si="0"/>
        <v>Normal</v>
      </c>
      <c r="U24" t="str">
        <f t="shared" si="1"/>
        <v>Normal</v>
      </c>
    </row>
    <row r="25" spans="1:21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>
        <v>1</v>
      </c>
      <c r="J25" t="s">
        <v>36</v>
      </c>
      <c r="K25">
        <v>1</v>
      </c>
      <c r="L25" t="s">
        <v>36</v>
      </c>
      <c r="M25">
        <v>11</v>
      </c>
      <c r="N25">
        <v>4</v>
      </c>
      <c r="O25">
        <v>15</v>
      </c>
      <c r="P25">
        <v>8</v>
      </c>
      <c r="Q25">
        <v>2</v>
      </c>
      <c r="R25">
        <v>0</v>
      </c>
      <c r="T25" t="str">
        <f t="shared" si="0"/>
        <v>Normal</v>
      </c>
      <c r="U25" t="str">
        <f t="shared" si="1"/>
        <v>Normal</v>
      </c>
    </row>
    <row r="26" spans="1:21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>
        <v>1</v>
      </c>
      <c r="J26" t="s">
        <v>40</v>
      </c>
      <c r="K26">
        <v>0</v>
      </c>
      <c r="L26" t="s">
        <v>40</v>
      </c>
      <c r="M26">
        <v>9</v>
      </c>
      <c r="N26">
        <v>3</v>
      </c>
      <c r="O26">
        <v>13</v>
      </c>
      <c r="P26">
        <v>1</v>
      </c>
      <c r="Q26">
        <v>4</v>
      </c>
      <c r="R26">
        <v>0</v>
      </c>
      <c r="T26" t="str">
        <f t="shared" si="0"/>
        <v>Normal</v>
      </c>
      <c r="U26" t="str">
        <f t="shared" si="1"/>
        <v>Normal</v>
      </c>
    </row>
    <row r="27" spans="1:21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>
        <v>1</v>
      </c>
      <c r="J27" t="s">
        <v>36</v>
      </c>
      <c r="K27">
        <v>1</v>
      </c>
      <c r="L27" t="s">
        <v>36</v>
      </c>
      <c r="M27">
        <v>16</v>
      </c>
      <c r="N27">
        <v>5</v>
      </c>
      <c r="O27">
        <v>15</v>
      </c>
      <c r="P27">
        <v>7</v>
      </c>
      <c r="Q27">
        <v>3</v>
      </c>
      <c r="R27">
        <v>0</v>
      </c>
      <c r="T27" t="str">
        <f t="shared" si="0"/>
        <v>Normal</v>
      </c>
      <c r="U27" t="str">
        <f t="shared" si="1"/>
        <v>Normal</v>
      </c>
    </row>
    <row r="28" spans="1:21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>
        <v>1</v>
      </c>
      <c r="J28" t="s">
        <v>40</v>
      </c>
      <c r="K28">
        <v>1</v>
      </c>
      <c r="L28" t="s">
        <v>40</v>
      </c>
      <c r="M28">
        <v>10</v>
      </c>
      <c r="N28">
        <v>2</v>
      </c>
      <c r="O28">
        <v>10</v>
      </c>
      <c r="P28">
        <v>3</v>
      </c>
      <c r="Q28">
        <v>3</v>
      </c>
      <c r="R28">
        <v>0</v>
      </c>
      <c r="T28" t="str">
        <f t="shared" si="0"/>
        <v>Normal</v>
      </c>
      <c r="U28" t="str">
        <f t="shared" si="1"/>
        <v>Normal</v>
      </c>
    </row>
    <row r="29" spans="1:21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>
        <v>1</v>
      </c>
      <c r="J29" t="s">
        <v>36</v>
      </c>
      <c r="K29">
        <v>1</v>
      </c>
      <c r="L29" t="s">
        <v>35</v>
      </c>
      <c r="M29">
        <v>13</v>
      </c>
      <c r="N29">
        <v>7</v>
      </c>
      <c r="O29">
        <v>9</v>
      </c>
      <c r="P29">
        <v>4</v>
      </c>
      <c r="Q29">
        <v>4</v>
      </c>
      <c r="R29">
        <v>0</v>
      </c>
      <c r="T29" t="str">
        <f t="shared" si="0"/>
        <v>Normal</v>
      </c>
      <c r="U29" t="str">
        <f t="shared" si="1"/>
        <v>Normal</v>
      </c>
    </row>
    <row r="30" spans="1:21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>
        <v>2</v>
      </c>
      <c r="J30" t="s">
        <v>35</v>
      </c>
      <c r="K30">
        <v>1</v>
      </c>
      <c r="L30" t="s">
        <v>35</v>
      </c>
      <c r="M30">
        <v>9</v>
      </c>
      <c r="N30">
        <v>3</v>
      </c>
      <c r="O30">
        <v>16</v>
      </c>
      <c r="P30">
        <v>7</v>
      </c>
      <c r="Q30">
        <v>4</v>
      </c>
      <c r="R30">
        <v>0</v>
      </c>
      <c r="T30" t="str">
        <f t="shared" si="0"/>
        <v>Normal</v>
      </c>
      <c r="U30" t="str">
        <f t="shared" si="1"/>
        <v>Normal</v>
      </c>
    </row>
    <row r="31" spans="1:21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>
        <v>0</v>
      </c>
      <c r="J31" t="s">
        <v>40</v>
      </c>
      <c r="K31">
        <v>0</v>
      </c>
      <c r="L31" t="s">
        <v>40</v>
      </c>
      <c r="M31">
        <v>8</v>
      </c>
      <c r="N31">
        <v>3</v>
      </c>
      <c r="O31">
        <v>7</v>
      </c>
      <c r="P31">
        <v>5</v>
      </c>
      <c r="Q31">
        <v>4</v>
      </c>
      <c r="R31">
        <v>0</v>
      </c>
      <c r="T31" t="str">
        <f t="shared" si="0"/>
        <v>Normal</v>
      </c>
      <c r="U31" t="str">
        <f t="shared" si="1"/>
        <v>Normal</v>
      </c>
    </row>
    <row r="32" spans="1:21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>
        <v>0</v>
      </c>
      <c r="J32" t="s">
        <v>40</v>
      </c>
      <c r="K32">
        <v>0</v>
      </c>
      <c r="L32" t="s">
        <v>40</v>
      </c>
      <c r="M32">
        <v>6</v>
      </c>
      <c r="N32">
        <v>4</v>
      </c>
      <c r="O32">
        <v>11</v>
      </c>
      <c r="P32">
        <v>0</v>
      </c>
      <c r="Q32">
        <v>1</v>
      </c>
      <c r="R32">
        <v>1</v>
      </c>
      <c r="T32" t="str">
        <f t="shared" si="0"/>
        <v>Normal</v>
      </c>
      <c r="U32" t="str">
        <f t="shared" si="1"/>
        <v>Normal</v>
      </c>
    </row>
    <row r="33" spans="1:21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>
        <v>0</v>
      </c>
      <c r="J33" t="s">
        <v>36</v>
      </c>
      <c r="K33">
        <v>0</v>
      </c>
      <c r="L33" t="s">
        <v>36</v>
      </c>
      <c r="M33">
        <v>21</v>
      </c>
      <c r="N33">
        <v>6</v>
      </c>
      <c r="O33">
        <v>14</v>
      </c>
      <c r="P33">
        <v>9</v>
      </c>
      <c r="Q33">
        <v>4</v>
      </c>
      <c r="R33">
        <v>0</v>
      </c>
      <c r="T33" t="str">
        <f t="shared" si="0"/>
        <v>Normal</v>
      </c>
      <c r="U33" t="str">
        <f t="shared" si="1"/>
        <v>Normal</v>
      </c>
    </row>
    <row r="34" spans="1:21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>
        <v>2</v>
      </c>
      <c r="J34" t="s">
        <v>36</v>
      </c>
      <c r="K34">
        <v>0</v>
      </c>
      <c r="L34" t="s">
        <v>40</v>
      </c>
      <c r="M34">
        <v>20</v>
      </c>
      <c r="N34">
        <v>4</v>
      </c>
      <c r="O34">
        <v>11</v>
      </c>
      <c r="P34">
        <v>5</v>
      </c>
      <c r="Q34">
        <v>0</v>
      </c>
      <c r="R34">
        <v>0</v>
      </c>
      <c r="T34" t="str">
        <f t="shared" si="0"/>
        <v>Normal</v>
      </c>
      <c r="U34" t="str">
        <f t="shared" si="1"/>
        <v>Normal</v>
      </c>
    </row>
    <row r="35" spans="1:21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>
        <v>1</v>
      </c>
      <c r="J35" t="s">
        <v>36</v>
      </c>
      <c r="K35">
        <v>1</v>
      </c>
      <c r="L35" t="s">
        <v>35</v>
      </c>
      <c r="M35">
        <v>21</v>
      </c>
      <c r="N35">
        <v>5</v>
      </c>
      <c r="O35">
        <v>15</v>
      </c>
      <c r="P35">
        <v>3</v>
      </c>
      <c r="Q35">
        <v>2</v>
      </c>
      <c r="R35">
        <v>0</v>
      </c>
      <c r="T35" t="str">
        <f t="shared" si="0"/>
        <v>Normal</v>
      </c>
      <c r="U35" t="str">
        <f t="shared" si="1"/>
        <v>Normal</v>
      </c>
    </row>
    <row r="36" spans="1:21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>
        <v>0</v>
      </c>
      <c r="J36" t="s">
        <v>40</v>
      </c>
      <c r="K36">
        <v>0</v>
      </c>
      <c r="L36" t="s">
        <v>36</v>
      </c>
      <c r="M36">
        <v>14</v>
      </c>
      <c r="N36">
        <v>5</v>
      </c>
      <c r="O36">
        <v>15</v>
      </c>
      <c r="P36">
        <v>7</v>
      </c>
      <c r="Q36">
        <v>4</v>
      </c>
      <c r="R36">
        <v>0</v>
      </c>
      <c r="T36" t="str">
        <f t="shared" si="0"/>
        <v>Normal</v>
      </c>
      <c r="U36" t="str">
        <f t="shared" si="1"/>
        <v>Normal</v>
      </c>
    </row>
    <row r="37" spans="1:21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>
        <v>2</v>
      </c>
      <c r="J37" t="s">
        <v>35</v>
      </c>
      <c r="K37">
        <v>2</v>
      </c>
      <c r="L37" t="s">
        <v>35</v>
      </c>
      <c r="M37">
        <v>18</v>
      </c>
      <c r="N37">
        <v>7</v>
      </c>
      <c r="O37">
        <v>9</v>
      </c>
      <c r="P37">
        <v>12</v>
      </c>
      <c r="Q37">
        <v>3</v>
      </c>
      <c r="R37">
        <v>0</v>
      </c>
      <c r="T37" t="str">
        <f t="shared" si="0"/>
        <v>Normal</v>
      </c>
      <c r="U37" t="str">
        <f t="shared" si="1"/>
        <v>Normal</v>
      </c>
    </row>
    <row r="38" spans="1:21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>
        <v>3</v>
      </c>
      <c r="J38" t="s">
        <v>35</v>
      </c>
      <c r="K38">
        <v>1</v>
      </c>
      <c r="L38" t="s">
        <v>40</v>
      </c>
      <c r="M38">
        <v>17</v>
      </c>
      <c r="N38">
        <v>8</v>
      </c>
      <c r="O38">
        <v>10</v>
      </c>
      <c r="P38">
        <v>6</v>
      </c>
      <c r="Q38">
        <v>1</v>
      </c>
      <c r="R38">
        <v>0</v>
      </c>
      <c r="T38" t="str">
        <f t="shared" si="0"/>
        <v>Normal</v>
      </c>
      <c r="U38" t="str">
        <f t="shared" si="1"/>
        <v>Normal</v>
      </c>
    </row>
    <row r="39" spans="1:21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>
        <v>0</v>
      </c>
      <c r="J39" t="s">
        <v>40</v>
      </c>
      <c r="K39">
        <v>0</v>
      </c>
      <c r="L39" t="s">
        <v>36</v>
      </c>
      <c r="M39">
        <v>19</v>
      </c>
      <c r="N39">
        <v>7</v>
      </c>
      <c r="O39">
        <v>16</v>
      </c>
      <c r="P39">
        <v>6</v>
      </c>
      <c r="Q39">
        <v>6</v>
      </c>
      <c r="R39">
        <v>0</v>
      </c>
      <c r="T39" t="str">
        <f t="shared" si="0"/>
        <v>Normal</v>
      </c>
      <c r="U39" t="str">
        <f t="shared" si="1"/>
        <v>Normal</v>
      </c>
    </row>
    <row r="40" spans="1:21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>
        <v>0</v>
      </c>
      <c r="J40" t="s">
        <v>40</v>
      </c>
      <c r="K40">
        <v>0</v>
      </c>
      <c r="L40" t="s">
        <v>36</v>
      </c>
      <c r="M40">
        <v>15</v>
      </c>
      <c r="N40">
        <v>5</v>
      </c>
      <c r="O40">
        <v>13</v>
      </c>
      <c r="P40">
        <v>7</v>
      </c>
      <c r="Q40">
        <v>5</v>
      </c>
      <c r="R40">
        <v>0</v>
      </c>
      <c r="T40" t="str">
        <f t="shared" si="0"/>
        <v>Normal</v>
      </c>
      <c r="U40" t="str">
        <f t="shared" si="1"/>
        <v>Normal</v>
      </c>
    </row>
    <row r="41" spans="1:21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>
        <v>1</v>
      </c>
      <c r="J41" t="s">
        <v>40</v>
      </c>
      <c r="K41">
        <v>1</v>
      </c>
      <c r="L41" t="s">
        <v>35</v>
      </c>
      <c r="M41">
        <v>12</v>
      </c>
      <c r="N41">
        <v>5</v>
      </c>
      <c r="O41">
        <v>17</v>
      </c>
      <c r="P41">
        <v>4</v>
      </c>
      <c r="Q41">
        <v>3</v>
      </c>
      <c r="R41">
        <v>0</v>
      </c>
      <c r="T41" t="str">
        <f t="shared" si="0"/>
        <v>Normal</v>
      </c>
      <c r="U41" t="str">
        <f t="shared" si="1"/>
        <v>Normal</v>
      </c>
    </row>
    <row r="42" spans="1:21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>
        <v>0</v>
      </c>
      <c r="J42" t="s">
        <v>40</v>
      </c>
      <c r="K42">
        <v>0</v>
      </c>
      <c r="L42" t="s">
        <v>40</v>
      </c>
      <c r="M42">
        <v>15</v>
      </c>
      <c r="N42">
        <v>7</v>
      </c>
      <c r="O42">
        <v>17</v>
      </c>
      <c r="P42">
        <v>6</v>
      </c>
      <c r="Q42">
        <v>5</v>
      </c>
      <c r="R42">
        <v>0</v>
      </c>
      <c r="T42" t="str">
        <f t="shared" si="0"/>
        <v>Normal</v>
      </c>
      <c r="U42" t="str">
        <f t="shared" si="1"/>
        <v>Normal</v>
      </c>
    </row>
    <row r="43" spans="1:21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>
        <v>3</v>
      </c>
      <c r="J43" t="s">
        <v>35</v>
      </c>
      <c r="K43">
        <v>0</v>
      </c>
      <c r="L43" t="s">
        <v>40</v>
      </c>
      <c r="M43">
        <v>9</v>
      </c>
      <c r="N43">
        <v>4</v>
      </c>
      <c r="O43">
        <v>11</v>
      </c>
      <c r="P43">
        <v>6</v>
      </c>
      <c r="Q43">
        <v>3</v>
      </c>
      <c r="R43">
        <v>0</v>
      </c>
      <c r="T43" t="str">
        <f t="shared" si="0"/>
        <v>Normal</v>
      </c>
      <c r="U43" t="str">
        <f t="shared" si="1"/>
        <v>Normal</v>
      </c>
    </row>
    <row r="44" spans="1:21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>
        <v>3</v>
      </c>
      <c r="J44" t="s">
        <v>35</v>
      </c>
      <c r="K44">
        <v>2</v>
      </c>
      <c r="L44" t="s">
        <v>35</v>
      </c>
      <c r="M44">
        <v>22</v>
      </c>
      <c r="N44">
        <v>11</v>
      </c>
      <c r="O44">
        <v>16</v>
      </c>
      <c r="P44">
        <v>6</v>
      </c>
      <c r="Q44">
        <v>6</v>
      </c>
      <c r="R44">
        <v>0</v>
      </c>
      <c r="T44" t="str">
        <f t="shared" si="0"/>
        <v>Normal</v>
      </c>
      <c r="U44" t="str">
        <f t="shared" si="1"/>
        <v>Normal</v>
      </c>
    </row>
    <row r="45" spans="1:21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>
        <v>1</v>
      </c>
      <c r="J45" t="s">
        <v>36</v>
      </c>
      <c r="K45">
        <v>0</v>
      </c>
      <c r="L45" t="s">
        <v>40</v>
      </c>
      <c r="M45">
        <v>12</v>
      </c>
      <c r="N45">
        <v>2</v>
      </c>
      <c r="O45">
        <v>11</v>
      </c>
      <c r="P45">
        <v>6</v>
      </c>
      <c r="Q45">
        <v>1</v>
      </c>
      <c r="R45">
        <v>0</v>
      </c>
      <c r="T45" t="str">
        <f t="shared" si="0"/>
        <v>Normal</v>
      </c>
      <c r="U45" t="str">
        <f t="shared" si="1"/>
        <v>Normal</v>
      </c>
    </row>
    <row r="46" spans="1:21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>
        <v>3</v>
      </c>
      <c r="J46" t="s">
        <v>35</v>
      </c>
      <c r="K46">
        <v>3</v>
      </c>
      <c r="L46" t="s">
        <v>35</v>
      </c>
      <c r="M46">
        <v>19</v>
      </c>
      <c r="N46">
        <v>13</v>
      </c>
      <c r="O46">
        <v>10</v>
      </c>
      <c r="P46">
        <v>3</v>
      </c>
      <c r="Q46">
        <v>1</v>
      </c>
      <c r="R46">
        <v>0</v>
      </c>
      <c r="T46" t="str">
        <f t="shared" si="0"/>
        <v>Normal</v>
      </c>
      <c r="U46" t="str">
        <f t="shared" si="1"/>
        <v>Normal</v>
      </c>
    </row>
    <row r="47" spans="1:21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>
        <v>1</v>
      </c>
      <c r="J47" t="s">
        <v>36</v>
      </c>
      <c r="K47">
        <v>1</v>
      </c>
      <c r="L47" t="s">
        <v>35</v>
      </c>
      <c r="M47">
        <v>11</v>
      </c>
      <c r="N47">
        <v>3</v>
      </c>
      <c r="O47">
        <v>16</v>
      </c>
      <c r="P47">
        <v>2</v>
      </c>
      <c r="Q47">
        <v>4</v>
      </c>
      <c r="R47">
        <v>0</v>
      </c>
      <c r="T47" t="str">
        <f t="shared" si="0"/>
        <v>Normal</v>
      </c>
      <c r="U47" t="str">
        <f t="shared" si="1"/>
        <v>Normal</v>
      </c>
    </row>
    <row r="48" spans="1:21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>
        <v>3</v>
      </c>
      <c r="J48" t="s">
        <v>35</v>
      </c>
      <c r="K48">
        <v>2</v>
      </c>
      <c r="L48" t="s">
        <v>35</v>
      </c>
      <c r="M48">
        <v>23</v>
      </c>
      <c r="N48">
        <v>10</v>
      </c>
      <c r="O48">
        <v>11</v>
      </c>
      <c r="P48">
        <v>9</v>
      </c>
      <c r="Q48">
        <v>3</v>
      </c>
      <c r="R48">
        <v>0</v>
      </c>
      <c r="T48" t="str">
        <f t="shared" si="0"/>
        <v>Normal</v>
      </c>
      <c r="U48" t="str">
        <f t="shared" si="1"/>
        <v>Normal</v>
      </c>
    </row>
    <row r="49" spans="1:21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>
        <v>0</v>
      </c>
      <c r="J49" t="s">
        <v>36</v>
      </c>
      <c r="K49">
        <v>0</v>
      </c>
      <c r="L49" t="s">
        <v>36</v>
      </c>
      <c r="M49">
        <v>9</v>
      </c>
      <c r="N49">
        <v>4</v>
      </c>
      <c r="O49">
        <v>7</v>
      </c>
      <c r="P49">
        <v>4</v>
      </c>
      <c r="Q49">
        <v>3</v>
      </c>
      <c r="R49">
        <v>0</v>
      </c>
      <c r="T49" t="str">
        <f t="shared" si="0"/>
        <v>Normal</v>
      </c>
      <c r="U49" t="str">
        <f t="shared" si="1"/>
        <v>Normal</v>
      </c>
    </row>
    <row r="50" spans="1:21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>
        <v>2</v>
      </c>
      <c r="J50" t="s">
        <v>36</v>
      </c>
      <c r="K50">
        <v>2</v>
      </c>
      <c r="L50" t="s">
        <v>35</v>
      </c>
      <c r="M50">
        <v>14</v>
      </c>
      <c r="N50">
        <v>3</v>
      </c>
      <c r="O50">
        <v>12</v>
      </c>
      <c r="P50">
        <v>9</v>
      </c>
      <c r="Q50">
        <v>3</v>
      </c>
      <c r="R50">
        <v>0</v>
      </c>
      <c r="T50" t="str">
        <f t="shared" si="0"/>
        <v>Normal</v>
      </c>
      <c r="U50" t="str">
        <f t="shared" si="1"/>
        <v>Normal</v>
      </c>
    </row>
    <row r="51" spans="1:21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>
        <v>2</v>
      </c>
      <c r="J51" t="s">
        <v>36</v>
      </c>
      <c r="K51">
        <v>1</v>
      </c>
      <c r="L51" t="s">
        <v>40</v>
      </c>
      <c r="M51">
        <v>33</v>
      </c>
      <c r="N51">
        <v>11</v>
      </c>
      <c r="O51">
        <v>7</v>
      </c>
      <c r="P51">
        <v>8</v>
      </c>
      <c r="Q51">
        <v>3</v>
      </c>
      <c r="R51">
        <v>0</v>
      </c>
      <c r="T51" t="str">
        <f t="shared" si="0"/>
        <v>Normal</v>
      </c>
      <c r="U51" t="str">
        <f t="shared" si="1"/>
        <v>Normal</v>
      </c>
    </row>
    <row r="52" spans="1:21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>
        <v>1</v>
      </c>
      <c r="J52" t="s">
        <v>36</v>
      </c>
      <c r="K52">
        <v>0</v>
      </c>
      <c r="L52" t="s">
        <v>40</v>
      </c>
      <c r="M52">
        <v>11</v>
      </c>
      <c r="N52">
        <v>4</v>
      </c>
      <c r="O52">
        <v>14</v>
      </c>
      <c r="P52">
        <v>5</v>
      </c>
      <c r="Q52">
        <v>4</v>
      </c>
      <c r="R52">
        <v>0</v>
      </c>
      <c r="T52" t="str">
        <f t="shared" si="0"/>
        <v>Normal</v>
      </c>
      <c r="U52" t="str">
        <f t="shared" si="1"/>
        <v>Normal</v>
      </c>
    </row>
    <row r="53" spans="1:21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>
        <v>4</v>
      </c>
      <c r="J53" t="s">
        <v>35</v>
      </c>
      <c r="K53">
        <v>2</v>
      </c>
      <c r="L53" t="s">
        <v>35</v>
      </c>
      <c r="M53">
        <v>36</v>
      </c>
      <c r="N53">
        <v>16</v>
      </c>
      <c r="O53">
        <v>11</v>
      </c>
      <c r="P53">
        <v>17</v>
      </c>
      <c r="Q53">
        <v>2</v>
      </c>
      <c r="R53">
        <v>0</v>
      </c>
      <c r="T53" t="str">
        <f t="shared" si="0"/>
        <v>Normal</v>
      </c>
      <c r="U53" t="str">
        <f t="shared" si="1"/>
        <v>Normal</v>
      </c>
    </row>
    <row r="54" spans="1:21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>
        <v>1</v>
      </c>
      <c r="J54" t="s">
        <v>36</v>
      </c>
      <c r="K54">
        <v>1</v>
      </c>
      <c r="L54" t="s">
        <v>35</v>
      </c>
      <c r="M54">
        <v>8</v>
      </c>
      <c r="N54">
        <v>3</v>
      </c>
      <c r="O54">
        <v>2</v>
      </c>
      <c r="P54">
        <v>7</v>
      </c>
      <c r="Q54">
        <v>2</v>
      </c>
      <c r="R54">
        <v>0</v>
      </c>
      <c r="T54" t="str">
        <f t="shared" si="0"/>
        <v>Normal</v>
      </c>
      <c r="U54" t="str">
        <f t="shared" si="1"/>
        <v>Normal</v>
      </c>
    </row>
    <row r="55" spans="1:21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>
        <v>4</v>
      </c>
      <c r="J55" t="s">
        <v>35</v>
      </c>
      <c r="K55">
        <v>4</v>
      </c>
      <c r="L55" t="s">
        <v>35</v>
      </c>
      <c r="M55">
        <v>15</v>
      </c>
      <c r="N55">
        <v>7</v>
      </c>
      <c r="O55">
        <v>11</v>
      </c>
      <c r="P55">
        <v>8</v>
      </c>
      <c r="Q55">
        <v>3</v>
      </c>
      <c r="R55">
        <v>0</v>
      </c>
      <c r="T55" t="str">
        <f t="shared" si="0"/>
        <v>Normal</v>
      </c>
      <c r="U55" t="str">
        <f t="shared" si="1"/>
        <v>Normal</v>
      </c>
    </row>
    <row r="56" spans="1:21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>
        <v>2</v>
      </c>
      <c r="J56" t="s">
        <v>35</v>
      </c>
      <c r="K56">
        <v>0</v>
      </c>
      <c r="L56" t="s">
        <v>40</v>
      </c>
      <c r="M56">
        <v>8</v>
      </c>
      <c r="N56">
        <v>2</v>
      </c>
      <c r="O56">
        <v>13</v>
      </c>
      <c r="P56">
        <v>5</v>
      </c>
      <c r="Q56">
        <v>2</v>
      </c>
      <c r="R56">
        <v>0</v>
      </c>
      <c r="T56" t="str">
        <f t="shared" si="0"/>
        <v>Normal</v>
      </c>
      <c r="U56" t="str">
        <f t="shared" si="1"/>
        <v>Normal</v>
      </c>
    </row>
    <row r="57" spans="1:21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>
        <v>0</v>
      </c>
      <c r="J57" t="s">
        <v>40</v>
      </c>
      <c r="K57">
        <v>0</v>
      </c>
      <c r="L57" t="s">
        <v>36</v>
      </c>
      <c r="M57">
        <v>11</v>
      </c>
      <c r="N57">
        <v>1</v>
      </c>
      <c r="O57">
        <v>11</v>
      </c>
      <c r="P57">
        <v>6</v>
      </c>
      <c r="Q57">
        <v>2</v>
      </c>
      <c r="R57">
        <v>0</v>
      </c>
      <c r="T57" t="str">
        <f t="shared" si="0"/>
        <v>Normal</v>
      </c>
      <c r="U57" t="str">
        <f t="shared" si="1"/>
        <v>Normal</v>
      </c>
    </row>
    <row r="58" spans="1:21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>
        <v>1</v>
      </c>
      <c r="J58" t="s">
        <v>40</v>
      </c>
      <c r="K58">
        <v>0</v>
      </c>
      <c r="L58" t="s">
        <v>40</v>
      </c>
      <c r="M58">
        <v>8</v>
      </c>
      <c r="N58">
        <v>3</v>
      </c>
      <c r="O58">
        <v>16</v>
      </c>
      <c r="P58">
        <v>2</v>
      </c>
      <c r="Q58">
        <v>2</v>
      </c>
      <c r="R58">
        <v>0</v>
      </c>
      <c r="T58" t="str">
        <f t="shared" si="0"/>
        <v>Normal</v>
      </c>
      <c r="U58" t="str">
        <f t="shared" si="1"/>
        <v>Normal</v>
      </c>
    </row>
    <row r="59" spans="1:21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>
        <v>2</v>
      </c>
      <c r="J59" t="s">
        <v>36</v>
      </c>
      <c r="K59">
        <v>1</v>
      </c>
      <c r="L59" t="s">
        <v>40</v>
      </c>
      <c r="M59">
        <v>15</v>
      </c>
      <c r="N59">
        <v>5</v>
      </c>
      <c r="O59">
        <v>10</v>
      </c>
      <c r="P59">
        <v>10</v>
      </c>
      <c r="Q59">
        <v>4</v>
      </c>
      <c r="R59">
        <v>0</v>
      </c>
      <c r="T59" t="str">
        <f t="shared" si="0"/>
        <v>Normal</v>
      </c>
      <c r="U59" t="str">
        <f t="shared" si="1"/>
        <v>Normal</v>
      </c>
    </row>
    <row r="60" spans="1:21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>
        <v>0</v>
      </c>
      <c r="J60" t="s">
        <v>40</v>
      </c>
      <c r="K60">
        <v>0</v>
      </c>
      <c r="L60" t="s">
        <v>40</v>
      </c>
      <c r="M60">
        <v>11</v>
      </c>
      <c r="N60">
        <v>2</v>
      </c>
      <c r="O60">
        <v>16</v>
      </c>
      <c r="P60">
        <v>5</v>
      </c>
      <c r="Q60">
        <v>5</v>
      </c>
      <c r="R60">
        <v>1</v>
      </c>
      <c r="T60" t="str">
        <f t="shared" si="0"/>
        <v>Normal</v>
      </c>
      <c r="U60" t="str">
        <f t="shared" si="1"/>
        <v>Normal</v>
      </c>
    </row>
    <row r="61" spans="1:21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>
        <v>3</v>
      </c>
      <c r="J61" t="s">
        <v>35</v>
      </c>
      <c r="K61">
        <v>3</v>
      </c>
      <c r="L61" t="s">
        <v>35</v>
      </c>
      <c r="M61">
        <v>14</v>
      </c>
      <c r="N61">
        <v>6</v>
      </c>
      <c r="O61">
        <v>19</v>
      </c>
      <c r="P61">
        <v>7</v>
      </c>
      <c r="Q61">
        <v>2</v>
      </c>
      <c r="R61">
        <v>0</v>
      </c>
      <c r="T61" t="str">
        <f t="shared" si="0"/>
        <v>Normal</v>
      </c>
      <c r="U61" t="str">
        <f t="shared" si="1"/>
        <v>Normal</v>
      </c>
    </row>
    <row r="62" spans="1:21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>
        <v>0</v>
      </c>
      <c r="J62" t="s">
        <v>40</v>
      </c>
      <c r="K62">
        <v>0</v>
      </c>
      <c r="L62" t="s">
        <v>40</v>
      </c>
      <c r="M62">
        <v>9</v>
      </c>
      <c r="N62">
        <v>5</v>
      </c>
      <c r="O62">
        <v>7</v>
      </c>
      <c r="P62">
        <v>3</v>
      </c>
      <c r="Q62">
        <v>4</v>
      </c>
      <c r="R62">
        <v>0</v>
      </c>
      <c r="T62" t="str">
        <f t="shared" si="0"/>
        <v>Normal</v>
      </c>
      <c r="U62" t="str">
        <f t="shared" si="1"/>
        <v>Normal</v>
      </c>
    </row>
    <row r="63" spans="1:21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>
        <v>3</v>
      </c>
      <c r="J63" t="s">
        <v>35</v>
      </c>
      <c r="K63">
        <v>0</v>
      </c>
      <c r="L63" t="s">
        <v>36</v>
      </c>
      <c r="M63">
        <v>29</v>
      </c>
      <c r="N63">
        <v>6</v>
      </c>
      <c r="O63">
        <v>10</v>
      </c>
      <c r="P63">
        <v>13</v>
      </c>
      <c r="Q63">
        <v>0</v>
      </c>
      <c r="R63">
        <v>0</v>
      </c>
      <c r="T63" t="str">
        <f t="shared" si="0"/>
        <v>Normal</v>
      </c>
      <c r="U63" t="str">
        <f t="shared" si="1"/>
        <v>Normal</v>
      </c>
    </row>
    <row r="64" spans="1:21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>
        <v>5</v>
      </c>
      <c r="J64" t="s">
        <v>35</v>
      </c>
      <c r="K64">
        <v>4</v>
      </c>
      <c r="L64" t="s">
        <v>35</v>
      </c>
      <c r="M64">
        <v>19</v>
      </c>
      <c r="N64">
        <v>12</v>
      </c>
      <c r="O64">
        <v>9</v>
      </c>
      <c r="P64">
        <v>10</v>
      </c>
      <c r="Q64">
        <v>2</v>
      </c>
      <c r="R64">
        <v>0</v>
      </c>
      <c r="T64" t="str">
        <f t="shared" si="0"/>
        <v>Normal</v>
      </c>
      <c r="U64" t="str">
        <f t="shared" si="1"/>
        <v>Normal</v>
      </c>
    </row>
    <row r="65" spans="1:21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>
        <v>1</v>
      </c>
      <c r="J65" t="s">
        <v>35</v>
      </c>
      <c r="K65">
        <v>1</v>
      </c>
      <c r="L65" t="s">
        <v>35</v>
      </c>
      <c r="M65">
        <v>6</v>
      </c>
      <c r="N65">
        <v>2</v>
      </c>
      <c r="O65">
        <v>12</v>
      </c>
      <c r="P65">
        <v>0</v>
      </c>
      <c r="Q65">
        <v>4</v>
      </c>
      <c r="R65">
        <v>0</v>
      </c>
      <c r="T65" t="str">
        <f t="shared" si="0"/>
        <v>Normal</v>
      </c>
      <c r="U65" t="str">
        <f t="shared" si="1"/>
        <v>Normal</v>
      </c>
    </row>
    <row r="66" spans="1:21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>
        <v>3</v>
      </c>
      <c r="J66" t="s">
        <v>35</v>
      </c>
      <c r="K66">
        <v>1</v>
      </c>
      <c r="L66" t="s">
        <v>36</v>
      </c>
      <c r="M66">
        <v>20</v>
      </c>
      <c r="N66">
        <v>7</v>
      </c>
      <c r="O66">
        <v>4</v>
      </c>
      <c r="P66">
        <v>8</v>
      </c>
      <c r="Q66">
        <v>2</v>
      </c>
      <c r="R66">
        <v>0</v>
      </c>
      <c r="T66" t="str">
        <f t="shared" si="0"/>
        <v>Normal</v>
      </c>
      <c r="U66" t="str">
        <f t="shared" si="1"/>
        <v>Normal</v>
      </c>
    </row>
    <row r="67" spans="1:21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>
        <v>4</v>
      </c>
      <c r="J67" t="s">
        <v>35</v>
      </c>
      <c r="K67">
        <v>2</v>
      </c>
      <c r="L67" t="s">
        <v>35</v>
      </c>
      <c r="M67">
        <v>23</v>
      </c>
      <c r="N67">
        <v>13</v>
      </c>
      <c r="O67">
        <v>12</v>
      </c>
      <c r="P67">
        <v>5</v>
      </c>
      <c r="Q67">
        <v>0</v>
      </c>
      <c r="R67">
        <v>0</v>
      </c>
      <c r="T67" t="str">
        <f t="shared" ref="T67:T130" si="2">IF(E67 &lt; _xlfn.PERCENTILE.INC($E$2:$E$761,0),
    "Ekstrem Rendah",
    IF(E67 &gt; _xlfn.PERCENTILE.INC($E$2:$E$761,1),
        "Ekstrem Tinggi",
        "Normal"
    )
)</f>
        <v>Normal</v>
      </c>
      <c r="U67" t="str">
        <f t="shared" ref="U67:U130" si="3">IF(F67 &lt; _xlfn.PERCENTILE.INC($F$2:$F$761,0.001),
    "Ekstrem Rendah",
    IF(F67 &gt; _xlfn.PERCENTILE.INC($F$2:$F$761,0.999),
        "Ekstrem Tinggi",
        "Normal"
    )
)</f>
        <v>Normal</v>
      </c>
    </row>
    <row r="68" spans="1:21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>
        <v>0</v>
      </c>
      <c r="J68" t="s">
        <v>36</v>
      </c>
      <c r="K68">
        <v>0</v>
      </c>
      <c r="L68" t="s">
        <v>36</v>
      </c>
      <c r="M68">
        <v>8</v>
      </c>
      <c r="N68">
        <v>2</v>
      </c>
      <c r="O68">
        <v>12</v>
      </c>
      <c r="P68">
        <v>0</v>
      </c>
      <c r="Q68">
        <v>1</v>
      </c>
      <c r="R68">
        <v>0</v>
      </c>
      <c r="T68" t="str">
        <f t="shared" si="2"/>
        <v>Normal</v>
      </c>
      <c r="U68" t="str">
        <f t="shared" si="3"/>
        <v>Normal</v>
      </c>
    </row>
    <row r="69" spans="1:21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>
        <v>0</v>
      </c>
      <c r="J69" t="s">
        <v>36</v>
      </c>
      <c r="K69">
        <v>0</v>
      </c>
      <c r="L69" t="s">
        <v>36</v>
      </c>
      <c r="M69">
        <v>11</v>
      </c>
      <c r="N69">
        <v>1</v>
      </c>
      <c r="O69">
        <v>12</v>
      </c>
      <c r="P69">
        <v>6</v>
      </c>
      <c r="Q69">
        <v>1</v>
      </c>
      <c r="R69">
        <v>0</v>
      </c>
      <c r="T69" t="str">
        <f t="shared" si="2"/>
        <v>Normal</v>
      </c>
      <c r="U69" t="str">
        <f t="shared" si="3"/>
        <v>Normal</v>
      </c>
    </row>
    <row r="70" spans="1:21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>
        <v>1</v>
      </c>
      <c r="J70" t="s">
        <v>36</v>
      </c>
      <c r="K70">
        <v>0</v>
      </c>
      <c r="L70" t="s">
        <v>36</v>
      </c>
      <c r="M70">
        <v>22</v>
      </c>
      <c r="N70">
        <v>8</v>
      </c>
      <c r="O70">
        <v>12</v>
      </c>
      <c r="P70">
        <v>11</v>
      </c>
      <c r="Q70">
        <v>6</v>
      </c>
      <c r="R70">
        <v>0</v>
      </c>
      <c r="T70" t="str">
        <f t="shared" si="2"/>
        <v>Normal</v>
      </c>
      <c r="U70" t="str">
        <f t="shared" si="3"/>
        <v>Normal</v>
      </c>
    </row>
    <row r="71" spans="1:21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>
        <v>3</v>
      </c>
      <c r="J71" t="s">
        <v>35</v>
      </c>
      <c r="K71">
        <v>0</v>
      </c>
      <c r="L71" t="s">
        <v>40</v>
      </c>
      <c r="M71">
        <v>11</v>
      </c>
      <c r="N71">
        <v>4</v>
      </c>
      <c r="O71">
        <v>14</v>
      </c>
      <c r="P71">
        <v>4</v>
      </c>
      <c r="Q71">
        <v>2</v>
      </c>
      <c r="R71">
        <v>0</v>
      </c>
      <c r="T71" t="str">
        <f t="shared" si="2"/>
        <v>Normal</v>
      </c>
      <c r="U71" t="str">
        <f t="shared" si="3"/>
        <v>Normal</v>
      </c>
    </row>
    <row r="72" spans="1:21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>
        <v>4</v>
      </c>
      <c r="J72" t="s">
        <v>35</v>
      </c>
      <c r="K72">
        <v>1</v>
      </c>
      <c r="L72" t="s">
        <v>36</v>
      </c>
      <c r="M72">
        <v>22</v>
      </c>
      <c r="N72">
        <v>7</v>
      </c>
      <c r="O72">
        <v>10</v>
      </c>
      <c r="P72">
        <v>13</v>
      </c>
      <c r="Q72">
        <v>1</v>
      </c>
      <c r="R72">
        <v>0</v>
      </c>
      <c r="T72" t="str">
        <f t="shared" si="2"/>
        <v>Normal</v>
      </c>
      <c r="U72" t="str">
        <f t="shared" si="3"/>
        <v>Normal</v>
      </c>
    </row>
    <row r="73" spans="1:21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>
        <v>1</v>
      </c>
      <c r="J73" t="s">
        <v>40</v>
      </c>
      <c r="K73">
        <v>1</v>
      </c>
      <c r="L73" t="s">
        <v>36</v>
      </c>
      <c r="M73">
        <v>10</v>
      </c>
      <c r="N73">
        <v>4</v>
      </c>
      <c r="O73">
        <v>8</v>
      </c>
      <c r="P73">
        <v>6</v>
      </c>
      <c r="Q73">
        <v>3</v>
      </c>
      <c r="R73">
        <v>1</v>
      </c>
      <c r="T73" t="str">
        <f t="shared" si="2"/>
        <v>Normal</v>
      </c>
      <c r="U73" t="str">
        <f t="shared" si="3"/>
        <v>Normal</v>
      </c>
    </row>
    <row r="74" spans="1:21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>
        <v>0</v>
      </c>
      <c r="J74" t="s">
        <v>40</v>
      </c>
      <c r="K74">
        <v>0</v>
      </c>
      <c r="L74" t="s">
        <v>40</v>
      </c>
      <c r="M74">
        <v>13</v>
      </c>
      <c r="N74">
        <v>2</v>
      </c>
      <c r="O74">
        <v>12</v>
      </c>
      <c r="P74">
        <v>5</v>
      </c>
      <c r="Q74">
        <v>1</v>
      </c>
      <c r="R74">
        <v>0</v>
      </c>
      <c r="T74" t="str">
        <f t="shared" si="2"/>
        <v>Normal</v>
      </c>
      <c r="U74" t="str">
        <f t="shared" si="3"/>
        <v>Normal</v>
      </c>
    </row>
    <row r="75" spans="1:21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>
        <v>2</v>
      </c>
      <c r="J75" t="s">
        <v>35</v>
      </c>
      <c r="K75">
        <v>0</v>
      </c>
      <c r="L75" t="s">
        <v>40</v>
      </c>
      <c r="M75">
        <v>23</v>
      </c>
      <c r="N75">
        <v>11</v>
      </c>
      <c r="O75">
        <v>14</v>
      </c>
      <c r="P75">
        <v>9</v>
      </c>
      <c r="Q75">
        <v>2</v>
      </c>
      <c r="R75">
        <v>0</v>
      </c>
      <c r="T75" t="str">
        <f t="shared" si="2"/>
        <v>Normal</v>
      </c>
      <c r="U75" t="str">
        <f t="shared" si="3"/>
        <v>Normal</v>
      </c>
    </row>
    <row r="76" spans="1:21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>
        <v>0</v>
      </c>
      <c r="J76" t="s">
        <v>40</v>
      </c>
      <c r="K76">
        <v>0</v>
      </c>
      <c r="L76" t="s">
        <v>40</v>
      </c>
      <c r="M76">
        <v>21</v>
      </c>
      <c r="N76">
        <v>6</v>
      </c>
      <c r="O76">
        <v>11</v>
      </c>
      <c r="P76">
        <v>9</v>
      </c>
      <c r="Q76">
        <v>2</v>
      </c>
      <c r="R76">
        <v>0</v>
      </c>
      <c r="T76" t="str">
        <f t="shared" si="2"/>
        <v>Normal</v>
      </c>
      <c r="U76" t="str">
        <f t="shared" si="3"/>
        <v>Normal</v>
      </c>
    </row>
    <row r="77" spans="1:21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>
        <v>2</v>
      </c>
      <c r="J77" t="s">
        <v>40</v>
      </c>
      <c r="K77">
        <v>2</v>
      </c>
      <c r="L77" t="s">
        <v>35</v>
      </c>
      <c r="M77">
        <v>14</v>
      </c>
      <c r="N77">
        <v>7</v>
      </c>
      <c r="O77">
        <v>10</v>
      </c>
      <c r="P77">
        <v>10</v>
      </c>
      <c r="Q77">
        <v>5</v>
      </c>
      <c r="R77">
        <v>1</v>
      </c>
      <c r="T77" t="str">
        <f t="shared" si="2"/>
        <v>Normal</v>
      </c>
      <c r="U77" t="str">
        <f t="shared" si="3"/>
        <v>Normal</v>
      </c>
    </row>
    <row r="78" spans="1:21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>
        <v>2</v>
      </c>
      <c r="J78" t="s">
        <v>35</v>
      </c>
      <c r="K78">
        <v>0</v>
      </c>
      <c r="L78" t="s">
        <v>36</v>
      </c>
      <c r="M78">
        <v>13</v>
      </c>
      <c r="N78">
        <v>4</v>
      </c>
      <c r="O78">
        <v>12</v>
      </c>
      <c r="P78">
        <v>7</v>
      </c>
      <c r="Q78">
        <v>1</v>
      </c>
      <c r="R78">
        <v>0</v>
      </c>
      <c r="T78" t="str">
        <f t="shared" si="2"/>
        <v>Normal</v>
      </c>
      <c r="U78" t="str">
        <f t="shared" si="3"/>
        <v>Normal</v>
      </c>
    </row>
    <row r="79" spans="1:21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>
        <v>1</v>
      </c>
      <c r="J79" t="s">
        <v>40</v>
      </c>
      <c r="K79">
        <v>1</v>
      </c>
      <c r="L79" t="s">
        <v>36</v>
      </c>
      <c r="M79">
        <v>3</v>
      </c>
      <c r="N79">
        <v>2</v>
      </c>
      <c r="O79">
        <v>8</v>
      </c>
      <c r="P79">
        <v>1</v>
      </c>
      <c r="Q79">
        <v>4</v>
      </c>
      <c r="R79">
        <v>0</v>
      </c>
      <c r="T79" t="str">
        <f t="shared" si="2"/>
        <v>Normal</v>
      </c>
      <c r="U79" t="str">
        <f t="shared" si="3"/>
        <v>Normal</v>
      </c>
    </row>
    <row r="80" spans="1:21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>
        <v>2</v>
      </c>
      <c r="J80" t="s">
        <v>35</v>
      </c>
      <c r="K80">
        <v>1</v>
      </c>
      <c r="L80" t="s">
        <v>35</v>
      </c>
      <c r="M80">
        <v>9</v>
      </c>
      <c r="N80">
        <v>5</v>
      </c>
      <c r="O80">
        <v>12</v>
      </c>
      <c r="P80">
        <v>1</v>
      </c>
      <c r="Q80">
        <v>4</v>
      </c>
      <c r="R80">
        <v>0</v>
      </c>
      <c r="T80" t="str">
        <f t="shared" si="2"/>
        <v>Normal</v>
      </c>
      <c r="U80" t="str">
        <f t="shared" si="3"/>
        <v>Normal</v>
      </c>
    </row>
    <row r="81" spans="1:21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>
        <v>1</v>
      </c>
      <c r="J81" t="s">
        <v>35</v>
      </c>
      <c r="K81">
        <v>0</v>
      </c>
      <c r="L81" t="s">
        <v>36</v>
      </c>
      <c r="M81">
        <v>20</v>
      </c>
      <c r="N81">
        <v>6</v>
      </c>
      <c r="O81">
        <v>9</v>
      </c>
      <c r="P81">
        <v>6</v>
      </c>
      <c r="Q81">
        <v>2</v>
      </c>
      <c r="R81">
        <v>0</v>
      </c>
      <c r="T81" t="str">
        <f t="shared" si="2"/>
        <v>Normal</v>
      </c>
      <c r="U81" t="str">
        <f t="shared" si="3"/>
        <v>Normal</v>
      </c>
    </row>
    <row r="82" spans="1:21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>
        <v>1</v>
      </c>
      <c r="J82" t="s">
        <v>40</v>
      </c>
      <c r="K82">
        <v>1</v>
      </c>
      <c r="L82" t="s">
        <v>36</v>
      </c>
      <c r="M82">
        <v>11</v>
      </c>
      <c r="N82">
        <v>1</v>
      </c>
      <c r="O82">
        <v>16</v>
      </c>
      <c r="P82">
        <v>6</v>
      </c>
      <c r="Q82">
        <v>5</v>
      </c>
      <c r="R82">
        <v>0</v>
      </c>
      <c r="T82" t="str">
        <f t="shared" si="2"/>
        <v>Normal</v>
      </c>
      <c r="U82" t="str">
        <f t="shared" si="3"/>
        <v>Normal</v>
      </c>
    </row>
    <row r="83" spans="1:21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>
        <v>1</v>
      </c>
      <c r="J83" t="s">
        <v>36</v>
      </c>
      <c r="K83">
        <v>0</v>
      </c>
      <c r="L83" t="s">
        <v>36</v>
      </c>
      <c r="M83">
        <v>18</v>
      </c>
      <c r="N83">
        <v>8</v>
      </c>
      <c r="O83">
        <v>12</v>
      </c>
      <c r="P83">
        <v>9</v>
      </c>
      <c r="Q83">
        <v>7</v>
      </c>
      <c r="R83">
        <v>0</v>
      </c>
      <c r="T83" t="str">
        <f t="shared" si="2"/>
        <v>Normal</v>
      </c>
      <c r="U83" t="str">
        <f t="shared" si="3"/>
        <v>Normal</v>
      </c>
    </row>
    <row r="84" spans="1:21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>
        <v>4</v>
      </c>
      <c r="J84" t="s">
        <v>35</v>
      </c>
      <c r="K84">
        <v>2</v>
      </c>
      <c r="L84" t="s">
        <v>36</v>
      </c>
      <c r="M84">
        <v>20</v>
      </c>
      <c r="N84">
        <v>9</v>
      </c>
      <c r="O84">
        <v>7</v>
      </c>
      <c r="P84">
        <v>5</v>
      </c>
      <c r="Q84">
        <v>0</v>
      </c>
      <c r="R84">
        <v>0</v>
      </c>
      <c r="T84" t="str">
        <f t="shared" si="2"/>
        <v>Normal</v>
      </c>
      <c r="U84" t="str">
        <f t="shared" si="3"/>
        <v>Normal</v>
      </c>
    </row>
    <row r="85" spans="1:21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>
        <v>2</v>
      </c>
      <c r="J85" t="s">
        <v>36</v>
      </c>
      <c r="K85">
        <v>1</v>
      </c>
      <c r="L85" t="s">
        <v>35</v>
      </c>
      <c r="M85">
        <v>19</v>
      </c>
      <c r="N85">
        <v>6</v>
      </c>
      <c r="O85">
        <v>12</v>
      </c>
      <c r="P85">
        <v>9</v>
      </c>
      <c r="Q85">
        <v>3</v>
      </c>
      <c r="R85">
        <v>0</v>
      </c>
      <c r="T85" t="str">
        <f t="shared" si="2"/>
        <v>Normal</v>
      </c>
      <c r="U85" t="str">
        <f t="shared" si="3"/>
        <v>Normal</v>
      </c>
    </row>
    <row r="86" spans="1:21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>
        <v>1</v>
      </c>
      <c r="J86" t="s">
        <v>35</v>
      </c>
      <c r="K86">
        <v>1</v>
      </c>
      <c r="L86" t="s">
        <v>35</v>
      </c>
      <c r="M86">
        <v>22</v>
      </c>
      <c r="N86">
        <v>8</v>
      </c>
      <c r="O86">
        <v>9</v>
      </c>
      <c r="P86">
        <v>12</v>
      </c>
      <c r="Q86">
        <v>1</v>
      </c>
      <c r="R86">
        <v>0</v>
      </c>
      <c r="T86" t="str">
        <f t="shared" si="2"/>
        <v>Normal</v>
      </c>
      <c r="U86" t="str">
        <f t="shared" si="3"/>
        <v>Normal</v>
      </c>
    </row>
    <row r="87" spans="1:21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>
        <v>1</v>
      </c>
      <c r="J87" t="s">
        <v>36</v>
      </c>
      <c r="K87">
        <v>0</v>
      </c>
      <c r="L87" t="s">
        <v>36</v>
      </c>
      <c r="M87">
        <v>10</v>
      </c>
      <c r="N87">
        <v>5</v>
      </c>
      <c r="O87">
        <v>8</v>
      </c>
      <c r="P87">
        <v>4</v>
      </c>
      <c r="Q87">
        <v>1</v>
      </c>
      <c r="R87">
        <v>0</v>
      </c>
      <c r="T87" t="str">
        <f t="shared" si="2"/>
        <v>Normal</v>
      </c>
      <c r="U87" t="str">
        <f t="shared" si="3"/>
        <v>Normal</v>
      </c>
    </row>
    <row r="88" spans="1:21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>
        <v>2</v>
      </c>
      <c r="J88" t="s">
        <v>35</v>
      </c>
      <c r="K88">
        <v>1</v>
      </c>
      <c r="L88" t="s">
        <v>36</v>
      </c>
      <c r="M88">
        <v>17</v>
      </c>
      <c r="N88">
        <v>7</v>
      </c>
      <c r="O88">
        <v>13</v>
      </c>
      <c r="P88">
        <v>7</v>
      </c>
      <c r="Q88">
        <v>6</v>
      </c>
      <c r="R88">
        <v>0</v>
      </c>
      <c r="T88" t="str">
        <f t="shared" si="2"/>
        <v>Normal</v>
      </c>
      <c r="U88" t="str">
        <f t="shared" si="3"/>
        <v>Normal</v>
      </c>
    </row>
    <row r="89" spans="1:21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>
        <v>1</v>
      </c>
      <c r="J89" t="s">
        <v>35</v>
      </c>
      <c r="K89">
        <v>1</v>
      </c>
      <c r="L89" t="s">
        <v>35</v>
      </c>
      <c r="M89">
        <v>14</v>
      </c>
      <c r="N89">
        <v>6</v>
      </c>
      <c r="O89">
        <v>16</v>
      </c>
      <c r="P89">
        <v>8</v>
      </c>
      <c r="Q89">
        <v>4</v>
      </c>
      <c r="R89">
        <v>0</v>
      </c>
      <c r="T89" t="str">
        <f t="shared" si="2"/>
        <v>Normal</v>
      </c>
      <c r="U89" t="str">
        <f t="shared" si="3"/>
        <v>Normal</v>
      </c>
    </row>
    <row r="90" spans="1:21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>
        <v>2</v>
      </c>
      <c r="J90" t="s">
        <v>35</v>
      </c>
      <c r="K90">
        <v>0</v>
      </c>
      <c r="L90" t="s">
        <v>36</v>
      </c>
      <c r="M90">
        <v>12</v>
      </c>
      <c r="N90">
        <v>3</v>
      </c>
      <c r="O90">
        <v>6</v>
      </c>
      <c r="P90">
        <v>6</v>
      </c>
      <c r="Q90">
        <v>5</v>
      </c>
      <c r="R90">
        <v>0</v>
      </c>
      <c r="T90" t="str">
        <f t="shared" si="2"/>
        <v>Normal</v>
      </c>
      <c r="U90" t="str">
        <f t="shared" si="3"/>
        <v>Normal</v>
      </c>
    </row>
    <row r="91" spans="1:21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>
        <v>2</v>
      </c>
      <c r="J91" t="s">
        <v>36</v>
      </c>
      <c r="K91">
        <v>2</v>
      </c>
      <c r="L91" t="s">
        <v>35</v>
      </c>
      <c r="M91">
        <v>9</v>
      </c>
      <c r="N91">
        <v>3</v>
      </c>
      <c r="O91">
        <v>14</v>
      </c>
      <c r="P91">
        <v>1</v>
      </c>
      <c r="Q91">
        <v>2</v>
      </c>
      <c r="R91">
        <v>0</v>
      </c>
      <c r="T91" t="str">
        <f t="shared" si="2"/>
        <v>Normal</v>
      </c>
      <c r="U91" t="str">
        <f t="shared" si="3"/>
        <v>Normal</v>
      </c>
    </row>
    <row r="92" spans="1:21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>
        <v>1</v>
      </c>
      <c r="J92" t="s">
        <v>35</v>
      </c>
      <c r="K92">
        <v>1</v>
      </c>
      <c r="L92" t="s">
        <v>35</v>
      </c>
      <c r="M92">
        <v>9</v>
      </c>
      <c r="N92">
        <v>4</v>
      </c>
      <c r="O92">
        <v>16</v>
      </c>
      <c r="P92">
        <v>4</v>
      </c>
      <c r="Q92">
        <v>4</v>
      </c>
      <c r="R92">
        <v>0</v>
      </c>
      <c r="T92" t="str">
        <f t="shared" si="2"/>
        <v>Normal</v>
      </c>
      <c r="U92" t="str">
        <f t="shared" si="3"/>
        <v>Normal</v>
      </c>
    </row>
    <row r="93" spans="1:21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>
        <v>2</v>
      </c>
      <c r="J93" t="s">
        <v>35</v>
      </c>
      <c r="K93">
        <v>1</v>
      </c>
      <c r="L93" t="s">
        <v>35</v>
      </c>
      <c r="M93">
        <v>12</v>
      </c>
      <c r="N93">
        <v>6</v>
      </c>
      <c r="O93">
        <v>11</v>
      </c>
      <c r="P93">
        <v>3</v>
      </c>
      <c r="Q93">
        <v>2</v>
      </c>
      <c r="R93">
        <v>0</v>
      </c>
      <c r="T93" t="str">
        <f t="shared" si="2"/>
        <v>Normal</v>
      </c>
      <c r="U93" t="str">
        <f t="shared" si="3"/>
        <v>Normal</v>
      </c>
    </row>
    <row r="94" spans="1:21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>
        <v>1</v>
      </c>
      <c r="J94" t="s">
        <v>36</v>
      </c>
      <c r="K94">
        <v>0</v>
      </c>
      <c r="L94" t="s">
        <v>36</v>
      </c>
      <c r="M94">
        <v>14</v>
      </c>
      <c r="N94">
        <v>2</v>
      </c>
      <c r="O94">
        <v>11</v>
      </c>
      <c r="P94">
        <v>4</v>
      </c>
      <c r="Q94">
        <v>4</v>
      </c>
      <c r="R94">
        <v>1</v>
      </c>
      <c r="T94" t="str">
        <f t="shared" si="2"/>
        <v>Normal</v>
      </c>
      <c r="U94" t="str">
        <f t="shared" si="3"/>
        <v>Normal</v>
      </c>
    </row>
    <row r="95" spans="1:21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>
        <v>2</v>
      </c>
      <c r="J95" t="s">
        <v>35</v>
      </c>
      <c r="K95">
        <v>0</v>
      </c>
      <c r="L95" t="s">
        <v>40</v>
      </c>
      <c r="M95">
        <v>16</v>
      </c>
      <c r="N95">
        <v>8</v>
      </c>
      <c r="O95">
        <v>10</v>
      </c>
      <c r="P95">
        <v>10</v>
      </c>
      <c r="Q95">
        <v>1</v>
      </c>
      <c r="R95">
        <v>0</v>
      </c>
      <c r="T95" t="str">
        <f t="shared" si="2"/>
        <v>Normal</v>
      </c>
      <c r="U95" t="str">
        <f t="shared" si="3"/>
        <v>Normal</v>
      </c>
    </row>
    <row r="96" spans="1:21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>
        <v>3</v>
      </c>
      <c r="J96" t="s">
        <v>35</v>
      </c>
      <c r="K96">
        <v>1</v>
      </c>
      <c r="L96" t="s">
        <v>35</v>
      </c>
      <c r="M96">
        <v>19</v>
      </c>
      <c r="N96">
        <v>6</v>
      </c>
      <c r="O96">
        <v>7</v>
      </c>
      <c r="P96">
        <v>11</v>
      </c>
      <c r="Q96">
        <v>1</v>
      </c>
      <c r="R96">
        <v>0</v>
      </c>
      <c r="T96" t="str">
        <f t="shared" si="2"/>
        <v>Normal</v>
      </c>
      <c r="U96" t="str">
        <f t="shared" si="3"/>
        <v>Normal</v>
      </c>
    </row>
    <row r="97" spans="1:21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>
        <v>1</v>
      </c>
      <c r="J97" t="s">
        <v>35</v>
      </c>
      <c r="K97">
        <v>0</v>
      </c>
      <c r="L97" t="s">
        <v>36</v>
      </c>
      <c r="M97">
        <v>9</v>
      </c>
      <c r="N97">
        <v>2</v>
      </c>
      <c r="O97">
        <v>14</v>
      </c>
      <c r="P97">
        <v>3</v>
      </c>
      <c r="Q97">
        <v>4</v>
      </c>
      <c r="R97">
        <v>0</v>
      </c>
      <c r="T97" t="str">
        <f t="shared" si="2"/>
        <v>Normal</v>
      </c>
      <c r="U97" t="str">
        <f t="shared" si="3"/>
        <v>Normal</v>
      </c>
    </row>
    <row r="98" spans="1:21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>
        <v>2</v>
      </c>
      <c r="J98" t="s">
        <v>36</v>
      </c>
      <c r="K98">
        <v>0</v>
      </c>
      <c r="L98" t="s">
        <v>36</v>
      </c>
      <c r="M98">
        <v>11</v>
      </c>
      <c r="N98">
        <v>6</v>
      </c>
      <c r="O98">
        <v>7</v>
      </c>
      <c r="P98">
        <v>3</v>
      </c>
      <c r="Q98">
        <v>1</v>
      </c>
      <c r="R98">
        <v>0</v>
      </c>
      <c r="T98" t="str">
        <f t="shared" si="2"/>
        <v>Normal</v>
      </c>
      <c r="U98" t="str">
        <f t="shared" si="3"/>
        <v>Normal</v>
      </c>
    </row>
    <row r="99" spans="1:21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>
        <v>4</v>
      </c>
      <c r="J99" t="s">
        <v>35</v>
      </c>
      <c r="K99">
        <v>0</v>
      </c>
      <c r="L99" t="s">
        <v>40</v>
      </c>
      <c r="M99">
        <v>16</v>
      </c>
      <c r="N99">
        <v>6</v>
      </c>
      <c r="O99">
        <v>14</v>
      </c>
      <c r="P99">
        <v>6</v>
      </c>
      <c r="Q99">
        <v>2</v>
      </c>
      <c r="R99">
        <v>0</v>
      </c>
      <c r="T99" t="str">
        <f t="shared" si="2"/>
        <v>Normal</v>
      </c>
      <c r="U99" t="str">
        <f t="shared" si="3"/>
        <v>Normal</v>
      </c>
    </row>
    <row r="100" spans="1:21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>
        <v>1</v>
      </c>
      <c r="J100" t="s">
        <v>36</v>
      </c>
      <c r="K100">
        <v>0</v>
      </c>
      <c r="L100" t="s">
        <v>36</v>
      </c>
      <c r="M100">
        <v>11</v>
      </c>
      <c r="N100">
        <v>4</v>
      </c>
      <c r="O100">
        <v>19</v>
      </c>
      <c r="P100">
        <v>4</v>
      </c>
      <c r="Q100">
        <v>6</v>
      </c>
      <c r="R100">
        <v>0</v>
      </c>
      <c r="T100" t="str">
        <f t="shared" si="2"/>
        <v>Normal</v>
      </c>
      <c r="U100" t="str">
        <f t="shared" si="3"/>
        <v>Normal</v>
      </c>
    </row>
    <row r="101" spans="1:21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>
        <v>2</v>
      </c>
      <c r="J101" t="s">
        <v>35</v>
      </c>
      <c r="K101">
        <v>0</v>
      </c>
      <c r="L101" t="s">
        <v>40</v>
      </c>
      <c r="M101">
        <v>26</v>
      </c>
      <c r="N101">
        <v>12</v>
      </c>
      <c r="O101">
        <v>3</v>
      </c>
      <c r="P101">
        <v>11</v>
      </c>
      <c r="Q101">
        <v>2</v>
      </c>
      <c r="R101">
        <v>0</v>
      </c>
      <c r="T101" t="str">
        <f t="shared" si="2"/>
        <v>Normal</v>
      </c>
      <c r="U101" t="str">
        <f t="shared" si="3"/>
        <v>Normal</v>
      </c>
    </row>
    <row r="102" spans="1:21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>
        <v>3</v>
      </c>
      <c r="J102" t="s">
        <v>35</v>
      </c>
      <c r="K102">
        <v>1</v>
      </c>
      <c r="L102" t="s">
        <v>36</v>
      </c>
      <c r="M102">
        <v>12</v>
      </c>
      <c r="N102">
        <v>6</v>
      </c>
      <c r="O102">
        <v>8</v>
      </c>
      <c r="P102">
        <v>6</v>
      </c>
      <c r="Q102">
        <v>2</v>
      </c>
      <c r="R102">
        <v>0</v>
      </c>
      <c r="T102" t="str">
        <f t="shared" si="2"/>
        <v>Normal</v>
      </c>
      <c r="U102" t="str">
        <f t="shared" si="3"/>
        <v>Normal</v>
      </c>
    </row>
    <row r="103" spans="1:21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>
        <v>0</v>
      </c>
      <c r="J103" t="s">
        <v>40</v>
      </c>
      <c r="K103">
        <v>0</v>
      </c>
      <c r="L103" t="s">
        <v>40</v>
      </c>
      <c r="M103">
        <v>13</v>
      </c>
      <c r="N103">
        <v>5</v>
      </c>
      <c r="O103">
        <v>10</v>
      </c>
      <c r="P103">
        <v>1</v>
      </c>
      <c r="Q103">
        <v>1</v>
      </c>
      <c r="R103">
        <v>1</v>
      </c>
      <c r="T103" t="str">
        <f t="shared" si="2"/>
        <v>Normal</v>
      </c>
      <c r="U103" t="str">
        <f t="shared" si="3"/>
        <v>Normal</v>
      </c>
    </row>
    <row r="104" spans="1:21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>
        <v>0</v>
      </c>
      <c r="J104" t="s">
        <v>36</v>
      </c>
      <c r="K104">
        <v>0</v>
      </c>
      <c r="L104" t="s">
        <v>36</v>
      </c>
      <c r="M104">
        <v>11</v>
      </c>
      <c r="N104">
        <v>6</v>
      </c>
      <c r="O104">
        <v>10</v>
      </c>
      <c r="P104">
        <v>7</v>
      </c>
      <c r="Q104">
        <v>1</v>
      </c>
      <c r="R104">
        <v>0</v>
      </c>
      <c r="T104" t="str">
        <f t="shared" si="2"/>
        <v>Normal</v>
      </c>
      <c r="U104" t="str">
        <f t="shared" si="3"/>
        <v>Normal</v>
      </c>
    </row>
    <row r="105" spans="1:21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>
        <v>2</v>
      </c>
      <c r="J105" t="s">
        <v>35</v>
      </c>
      <c r="K105">
        <v>1</v>
      </c>
      <c r="L105" t="s">
        <v>35</v>
      </c>
      <c r="M105">
        <v>8</v>
      </c>
      <c r="N105">
        <v>4</v>
      </c>
      <c r="O105">
        <v>14</v>
      </c>
      <c r="P105">
        <v>1</v>
      </c>
      <c r="Q105">
        <v>1</v>
      </c>
      <c r="R105">
        <v>0</v>
      </c>
      <c r="T105" t="str">
        <f t="shared" si="2"/>
        <v>Normal</v>
      </c>
      <c r="U105" t="str">
        <f t="shared" si="3"/>
        <v>Normal</v>
      </c>
    </row>
    <row r="106" spans="1:21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>
        <v>2</v>
      </c>
      <c r="J106" t="s">
        <v>35</v>
      </c>
      <c r="K106">
        <v>0</v>
      </c>
      <c r="L106" t="s">
        <v>40</v>
      </c>
      <c r="M106">
        <v>10</v>
      </c>
      <c r="N106">
        <v>4</v>
      </c>
      <c r="O106">
        <v>12</v>
      </c>
      <c r="P106">
        <v>0</v>
      </c>
      <c r="Q106">
        <v>3</v>
      </c>
      <c r="R106">
        <v>0</v>
      </c>
      <c r="T106" t="str">
        <f t="shared" si="2"/>
        <v>Normal</v>
      </c>
      <c r="U106" t="str">
        <f t="shared" si="3"/>
        <v>Normal</v>
      </c>
    </row>
    <row r="107" spans="1:21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>
        <v>2</v>
      </c>
      <c r="J107" t="s">
        <v>35</v>
      </c>
      <c r="K107">
        <v>1</v>
      </c>
      <c r="L107" t="s">
        <v>35</v>
      </c>
      <c r="M107">
        <v>14</v>
      </c>
      <c r="N107">
        <v>5</v>
      </c>
      <c r="O107">
        <v>11</v>
      </c>
      <c r="P107">
        <v>2</v>
      </c>
      <c r="Q107">
        <v>0</v>
      </c>
      <c r="R107">
        <v>0</v>
      </c>
      <c r="T107" t="str">
        <f t="shared" si="2"/>
        <v>Normal</v>
      </c>
      <c r="U107" t="str">
        <f t="shared" si="3"/>
        <v>Normal</v>
      </c>
    </row>
    <row r="108" spans="1:21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>
        <v>3</v>
      </c>
      <c r="J108" t="s">
        <v>35</v>
      </c>
      <c r="K108">
        <v>2</v>
      </c>
      <c r="L108" t="s">
        <v>35</v>
      </c>
      <c r="M108">
        <v>13</v>
      </c>
      <c r="N108">
        <v>3</v>
      </c>
      <c r="O108">
        <v>9</v>
      </c>
      <c r="P108">
        <v>1</v>
      </c>
      <c r="Q108">
        <v>0</v>
      </c>
      <c r="R108">
        <v>0</v>
      </c>
      <c r="T108" t="str">
        <f t="shared" si="2"/>
        <v>Normal</v>
      </c>
      <c r="U108" t="str">
        <f t="shared" si="3"/>
        <v>Normal</v>
      </c>
    </row>
    <row r="109" spans="1:21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>
        <v>1</v>
      </c>
      <c r="J109" t="s">
        <v>40</v>
      </c>
      <c r="K109">
        <v>1</v>
      </c>
      <c r="L109" t="s">
        <v>35</v>
      </c>
      <c r="M109">
        <v>9</v>
      </c>
      <c r="N109">
        <v>3</v>
      </c>
      <c r="O109">
        <v>13</v>
      </c>
      <c r="P109">
        <v>4</v>
      </c>
      <c r="Q109">
        <v>1</v>
      </c>
      <c r="R109">
        <v>0</v>
      </c>
      <c r="T109" t="str">
        <f t="shared" si="2"/>
        <v>Normal</v>
      </c>
      <c r="U109" t="str">
        <f t="shared" si="3"/>
        <v>Normal</v>
      </c>
    </row>
    <row r="110" spans="1:21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>
        <v>1</v>
      </c>
      <c r="J110" t="s">
        <v>40</v>
      </c>
      <c r="K110">
        <v>0</v>
      </c>
      <c r="L110" t="s">
        <v>40</v>
      </c>
      <c r="M110">
        <v>17</v>
      </c>
      <c r="N110">
        <v>5</v>
      </c>
      <c r="O110">
        <v>10</v>
      </c>
      <c r="P110">
        <v>12</v>
      </c>
      <c r="Q110">
        <v>1</v>
      </c>
      <c r="R110">
        <v>0</v>
      </c>
      <c r="T110" t="str">
        <f t="shared" si="2"/>
        <v>Normal</v>
      </c>
      <c r="U110" t="str">
        <f t="shared" si="3"/>
        <v>Normal</v>
      </c>
    </row>
    <row r="111" spans="1:21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>
        <v>1</v>
      </c>
      <c r="J111" t="s">
        <v>36</v>
      </c>
      <c r="K111">
        <v>0</v>
      </c>
      <c r="L111" t="s">
        <v>36</v>
      </c>
      <c r="M111">
        <v>17</v>
      </c>
      <c r="N111">
        <v>3</v>
      </c>
      <c r="O111">
        <v>12</v>
      </c>
      <c r="P111">
        <v>4</v>
      </c>
      <c r="Q111">
        <v>4</v>
      </c>
      <c r="R111">
        <v>0</v>
      </c>
      <c r="T111" t="str">
        <f t="shared" si="2"/>
        <v>Normal</v>
      </c>
      <c r="U111" t="str">
        <f t="shared" si="3"/>
        <v>Normal</v>
      </c>
    </row>
    <row r="112" spans="1:21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>
        <v>1</v>
      </c>
      <c r="J112" t="s">
        <v>40</v>
      </c>
      <c r="K112">
        <v>0</v>
      </c>
      <c r="L112" t="s">
        <v>40</v>
      </c>
      <c r="M112">
        <v>4</v>
      </c>
      <c r="N112">
        <v>1</v>
      </c>
      <c r="O112">
        <v>15</v>
      </c>
      <c r="P112">
        <v>2</v>
      </c>
      <c r="Q112">
        <v>4</v>
      </c>
      <c r="R112">
        <v>0</v>
      </c>
      <c r="T112" t="str">
        <f t="shared" si="2"/>
        <v>Normal</v>
      </c>
      <c r="U112" t="str">
        <f t="shared" si="3"/>
        <v>Normal</v>
      </c>
    </row>
    <row r="113" spans="1:21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>
        <v>3</v>
      </c>
      <c r="J113" t="s">
        <v>35</v>
      </c>
      <c r="K113">
        <v>1</v>
      </c>
      <c r="L113" t="s">
        <v>35</v>
      </c>
      <c r="M113">
        <v>19</v>
      </c>
      <c r="N113">
        <v>7</v>
      </c>
      <c r="O113">
        <v>10</v>
      </c>
      <c r="P113">
        <v>8</v>
      </c>
      <c r="Q113">
        <v>3</v>
      </c>
      <c r="R113">
        <v>0</v>
      </c>
      <c r="T113" t="str">
        <f t="shared" si="2"/>
        <v>Normal</v>
      </c>
      <c r="U113" t="str">
        <f t="shared" si="3"/>
        <v>Normal</v>
      </c>
    </row>
    <row r="114" spans="1:21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>
        <v>2</v>
      </c>
      <c r="J114" t="s">
        <v>36</v>
      </c>
      <c r="K114">
        <v>1</v>
      </c>
      <c r="L114" t="s">
        <v>40</v>
      </c>
      <c r="M114">
        <v>17</v>
      </c>
      <c r="N114">
        <v>5</v>
      </c>
      <c r="O114">
        <v>10</v>
      </c>
      <c r="P114">
        <v>10</v>
      </c>
      <c r="Q114">
        <v>3</v>
      </c>
      <c r="R114">
        <v>0</v>
      </c>
      <c r="T114" t="str">
        <f t="shared" si="2"/>
        <v>Normal</v>
      </c>
      <c r="U114" t="str">
        <f t="shared" si="3"/>
        <v>Normal</v>
      </c>
    </row>
    <row r="115" spans="1:21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>
        <v>1</v>
      </c>
      <c r="J115" t="s">
        <v>40</v>
      </c>
      <c r="K115">
        <v>0</v>
      </c>
      <c r="L115" t="s">
        <v>40</v>
      </c>
      <c r="M115">
        <v>19</v>
      </c>
      <c r="N115">
        <v>5</v>
      </c>
      <c r="O115">
        <v>13</v>
      </c>
      <c r="P115">
        <v>7</v>
      </c>
      <c r="Q115">
        <v>2</v>
      </c>
      <c r="R115">
        <v>0</v>
      </c>
      <c r="T115" t="str">
        <f t="shared" si="2"/>
        <v>Normal</v>
      </c>
      <c r="U115" t="str">
        <f t="shared" si="3"/>
        <v>Normal</v>
      </c>
    </row>
    <row r="116" spans="1:21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>
        <v>0</v>
      </c>
      <c r="J116" t="s">
        <v>36</v>
      </c>
      <c r="K116">
        <v>0</v>
      </c>
      <c r="L116" t="s">
        <v>36</v>
      </c>
      <c r="M116">
        <v>27</v>
      </c>
      <c r="N116">
        <v>5</v>
      </c>
      <c r="O116">
        <v>8</v>
      </c>
      <c r="P116">
        <v>10</v>
      </c>
      <c r="Q116">
        <v>0</v>
      </c>
      <c r="R116">
        <v>0</v>
      </c>
      <c r="T116" t="str">
        <f t="shared" si="2"/>
        <v>Normal</v>
      </c>
      <c r="U116" t="str">
        <f t="shared" si="3"/>
        <v>Normal</v>
      </c>
    </row>
    <row r="117" spans="1:21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>
        <v>1</v>
      </c>
      <c r="J117" t="s">
        <v>40</v>
      </c>
      <c r="K117">
        <v>1</v>
      </c>
      <c r="L117" t="s">
        <v>36</v>
      </c>
      <c r="M117">
        <v>10</v>
      </c>
      <c r="N117">
        <v>3</v>
      </c>
      <c r="O117">
        <v>14</v>
      </c>
      <c r="P117">
        <v>7</v>
      </c>
      <c r="Q117">
        <v>3</v>
      </c>
      <c r="R117">
        <v>0</v>
      </c>
      <c r="T117" t="str">
        <f t="shared" si="2"/>
        <v>Normal</v>
      </c>
      <c r="U117" t="str">
        <f t="shared" si="3"/>
        <v>Normal</v>
      </c>
    </row>
    <row r="118" spans="1:21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>
        <v>0</v>
      </c>
      <c r="J118" t="s">
        <v>40</v>
      </c>
      <c r="K118">
        <v>0</v>
      </c>
      <c r="L118" t="s">
        <v>40</v>
      </c>
      <c r="M118">
        <v>23</v>
      </c>
      <c r="N118">
        <v>5</v>
      </c>
      <c r="O118">
        <v>19</v>
      </c>
      <c r="P118">
        <v>9</v>
      </c>
      <c r="Q118">
        <v>4</v>
      </c>
      <c r="R118">
        <v>0</v>
      </c>
      <c r="T118" t="str">
        <f t="shared" si="2"/>
        <v>Normal</v>
      </c>
      <c r="U118" t="str">
        <f t="shared" si="3"/>
        <v>Normal</v>
      </c>
    </row>
    <row r="119" spans="1:21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>
        <v>2</v>
      </c>
      <c r="J119" t="s">
        <v>40</v>
      </c>
      <c r="K119">
        <v>1</v>
      </c>
      <c r="L119" t="s">
        <v>36</v>
      </c>
      <c r="M119">
        <v>7</v>
      </c>
      <c r="N119">
        <v>5</v>
      </c>
      <c r="O119">
        <v>11</v>
      </c>
      <c r="P119">
        <v>3</v>
      </c>
      <c r="Q119">
        <v>3</v>
      </c>
      <c r="R119">
        <v>0</v>
      </c>
      <c r="T119" t="str">
        <f t="shared" si="2"/>
        <v>Normal</v>
      </c>
      <c r="U119" t="str">
        <f t="shared" si="3"/>
        <v>Normal</v>
      </c>
    </row>
    <row r="120" spans="1:21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>
        <v>1</v>
      </c>
      <c r="J120" t="s">
        <v>36</v>
      </c>
      <c r="K120">
        <v>1</v>
      </c>
      <c r="L120" t="s">
        <v>36</v>
      </c>
      <c r="M120">
        <v>11</v>
      </c>
      <c r="N120">
        <v>6</v>
      </c>
      <c r="O120">
        <v>11</v>
      </c>
      <c r="P120">
        <v>4</v>
      </c>
      <c r="Q120">
        <v>0</v>
      </c>
      <c r="R120">
        <v>0</v>
      </c>
      <c r="T120" t="str">
        <f t="shared" si="2"/>
        <v>Normal</v>
      </c>
      <c r="U120" t="str">
        <f t="shared" si="3"/>
        <v>Normal</v>
      </c>
    </row>
    <row r="121" spans="1:21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>
        <v>0</v>
      </c>
      <c r="J121" t="s">
        <v>40</v>
      </c>
      <c r="K121">
        <v>0</v>
      </c>
      <c r="L121" t="s">
        <v>40</v>
      </c>
      <c r="M121">
        <v>18</v>
      </c>
      <c r="N121">
        <v>2</v>
      </c>
      <c r="O121">
        <v>11</v>
      </c>
      <c r="P121">
        <v>8</v>
      </c>
      <c r="Q121">
        <v>1</v>
      </c>
      <c r="R121">
        <v>0</v>
      </c>
      <c r="T121" t="str">
        <f t="shared" si="2"/>
        <v>Normal</v>
      </c>
      <c r="U121" t="str">
        <f t="shared" si="3"/>
        <v>Normal</v>
      </c>
    </row>
    <row r="122" spans="1:21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>
        <v>1</v>
      </c>
      <c r="J122" t="s">
        <v>36</v>
      </c>
      <c r="K122">
        <v>1</v>
      </c>
      <c r="L122" t="s">
        <v>35</v>
      </c>
      <c r="M122">
        <v>22</v>
      </c>
      <c r="N122">
        <v>5</v>
      </c>
      <c r="O122">
        <v>20</v>
      </c>
      <c r="P122">
        <v>7</v>
      </c>
      <c r="Q122">
        <v>2</v>
      </c>
      <c r="R122">
        <v>0</v>
      </c>
      <c r="T122" t="str">
        <f t="shared" si="2"/>
        <v>Normal</v>
      </c>
      <c r="U122" t="str">
        <f t="shared" si="3"/>
        <v>Normal</v>
      </c>
    </row>
    <row r="123" spans="1:21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>
        <v>4</v>
      </c>
      <c r="J123" t="s">
        <v>35</v>
      </c>
      <c r="K123">
        <v>3</v>
      </c>
      <c r="L123" t="s">
        <v>35</v>
      </c>
      <c r="M123">
        <v>13</v>
      </c>
      <c r="N123">
        <v>6</v>
      </c>
      <c r="O123">
        <v>9</v>
      </c>
      <c r="P123">
        <v>5</v>
      </c>
      <c r="Q123">
        <v>1</v>
      </c>
      <c r="R123">
        <v>0</v>
      </c>
      <c r="T123" t="str">
        <f t="shared" si="2"/>
        <v>Normal</v>
      </c>
      <c r="U123" t="str">
        <f t="shared" si="3"/>
        <v>Normal</v>
      </c>
    </row>
    <row r="124" spans="1:21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>
        <v>1</v>
      </c>
      <c r="J124" t="s">
        <v>36</v>
      </c>
      <c r="K124">
        <v>0</v>
      </c>
      <c r="L124" t="s">
        <v>36</v>
      </c>
      <c r="M124">
        <v>16</v>
      </c>
      <c r="N124">
        <v>4</v>
      </c>
      <c r="O124">
        <v>12</v>
      </c>
      <c r="P124">
        <v>8</v>
      </c>
      <c r="Q124">
        <v>3</v>
      </c>
      <c r="R124">
        <v>0</v>
      </c>
      <c r="T124" t="str">
        <f t="shared" si="2"/>
        <v>Normal</v>
      </c>
      <c r="U124" t="str">
        <f t="shared" si="3"/>
        <v>Normal</v>
      </c>
    </row>
    <row r="125" spans="1:21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>
        <v>1</v>
      </c>
      <c r="J125" t="s">
        <v>35</v>
      </c>
      <c r="K125">
        <v>0</v>
      </c>
      <c r="L125" t="s">
        <v>36</v>
      </c>
      <c r="M125">
        <v>12</v>
      </c>
      <c r="N125">
        <v>5</v>
      </c>
      <c r="O125">
        <v>5</v>
      </c>
      <c r="P125">
        <v>8</v>
      </c>
      <c r="Q125">
        <v>1</v>
      </c>
      <c r="R125">
        <v>0</v>
      </c>
      <c r="T125" t="str">
        <f t="shared" si="2"/>
        <v>Normal</v>
      </c>
      <c r="U125" t="str">
        <f t="shared" si="3"/>
        <v>Normal</v>
      </c>
    </row>
    <row r="126" spans="1:21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>
        <v>2</v>
      </c>
      <c r="J126" t="s">
        <v>40</v>
      </c>
      <c r="K126">
        <v>1</v>
      </c>
      <c r="L126" t="s">
        <v>40</v>
      </c>
      <c r="M126">
        <v>10</v>
      </c>
      <c r="N126">
        <v>3</v>
      </c>
      <c r="O126">
        <v>13</v>
      </c>
      <c r="P126">
        <v>3</v>
      </c>
      <c r="Q126">
        <v>4</v>
      </c>
      <c r="R126">
        <v>0</v>
      </c>
      <c r="T126" t="str">
        <f t="shared" si="2"/>
        <v>Normal</v>
      </c>
      <c r="U126" t="str">
        <f t="shared" si="3"/>
        <v>Normal</v>
      </c>
    </row>
    <row r="127" spans="1:21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>
        <v>2</v>
      </c>
      <c r="J127" t="s">
        <v>40</v>
      </c>
      <c r="K127">
        <v>2</v>
      </c>
      <c r="L127" t="s">
        <v>40</v>
      </c>
      <c r="M127">
        <v>12</v>
      </c>
      <c r="N127">
        <v>5</v>
      </c>
      <c r="O127">
        <v>10</v>
      </c>
      <c r="P127">
        <v>2</v>
      </c>
      <c r="Q127">
        <v>4</v>
      </c>
      <c r="R127">
        <v>0</v>
      </c>
      <c r="T127" t="str">
        <f t="shared" si="2"/>
        <v>Normal</v>
      </c>
      <c r="U127" t="str">
        <f t="shared" si="3"/>
        <v>Normal</v>
      </c>
    </row>
    <row r="128" spans="1:21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>
        <v>3</v>
      </c>
      <c r="J128" t="s">
        <v>35</v>
      </c>
      <c r="K128">
        <v>2</v>
      </c>
      <c r="L128" t="s">
        <v>35</v>
      </c>
      <c r="M128">
        <v>17</v>
      </c>
      <c r="N128">
        <v>8</v>
      </c>
      <c r="O128">
        <v>21</v>
      </c>
      <c r="P128">
        <v>3</v>
      </c>
      <c r="Q128">
        <v>2</v>
      </c>
      <c r="R128">
        <v>0</v>
      </c>
      <c r="T128" t="str">
        <f t="shared" si="2"/>
        <v>Normal</v>
      </c>
      <c r="U128" t="str">
        <f t="shared" si="3"/>
        <v>Normal</v>
      </c>
    </row>
    <row r="129" spans="1:21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>
        <v>4</v>
      </c>
      <c r="J129" t="s">
        <v>35</v>
      </c>
      <c r="K129">
        <v>2</v>
      </c>
      <c r="L129" t="s">
        <v>35</v>
      </c>
      <c r="M129">
        <v>11</v>
      </c>
      <c r="N129">
        <v>5</v>
      </c>
      <c r="O129">
        <v>12</v>
      </c>
      <c r="P129">
        <v>2</v>
      </c>
      <c r="Q129">
        <v>2</v>
      </c>
      <c r="R129">
        <v>0</v>
      </c>
      <c r="T129" t="str">
        <f t="shared" si="2"/>
        <v>Normal</v>
      </c>
      <c r="U129" t="str">
        <f t="shared" si="3"/>
        <v>Normal</v>
      </c>
    </row>
    <row r="130" spans="1:21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>
        <v>1</v>
      </c>
      <c r="J130" t="s">
        <v>36</v>
      </c>
      <c r="K130">
        <v>0</v>
      </c>
      <c r="L130" t="s">
        <v>36</v>
      </c>
      <c r="M130">
        <v>8</v>
      </c>
      <c r="N130">
        <v>3</v>
      </c>
      <c r="O130">
        <v>4</v>
      </c>
      <c r="P130">
        <v>7</v>
      </c>
      <c r="Q130">
        <v>0</v>
      </c>
      <c r="R130">
        <v>0</v>
      </c>
      <c r="T130" t="str">
        <f t="shared" si="2"/>
        <v>Normal</v>
      </c>
      <c r="U130" t="str">
        <f t="shared" si="3"/>
        <v>Normal</v>
      </c>
    </row>
    <row r="131" spans="1:21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>
        <v>2</v>
      </c>
      <c r="J131" t="s">
        <v>35</v>
      </c>
      <c r="K131">
        <v>1</v>
      </c>
      <c r="L131" t="s">
        <v>35</v>
      </c>
      <c r="M131">
        <v>18</v>
      </c>
      <c r="N131">
        <v>7</v>
      </c>
      <c r="O131">
        <v>9</v>
      </c>
      <c r="P131">
        <v>7</v>
      </c>
      <c r="Q131">
        <v>1</v>
      </c>
      <c r="R131">
        <v>0</v>
      </c>
      <c r="T131" t="str">
        <f t="shared" ref="T131:T194" si="4">IF(E131 &lt; _xlfn.PERCENTILE.INC($E$2:$E$761,0),
    "Ekstrem Rendah",
    IF(E131 &gt; _xlfn.PERCENTILE.INC($E$2:$E$761,1),
        "Ekstrem Tinggi",
        "Normal"
    )
)</f>
        <v>Normal</v>
      </c>
      <c r="U131" t="str">
        <f t="shared" ref="U131:U194" si="5">IF(F131 &lt; _xlfn.PERCENTILE.INC($F$2:$F$761,0.001),
    "Ekstrem Rendah",
    IF(F131 &gt; _xlfn.PERCENTILE.INC($F$2:$F$761,0.999),
        "Ekstrem Tinggi",
        "Normal"
    )
)</f>
        <v>Normal</v>
      </c>
    </row>
    <row r="132" spans="1:21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>
        <v>0</v>
      </c>
      <c r="J132" t="s">
        <v>40</v>
      </c>
      <c r="K132">
        <v>0</v>
      </c>
      <c r="L132" t="s">
        <v>36</v>
      </c>
      <c r="M132">
        <v>9</v>
      </c>
      <c r="N132">
        <v>2</v>
      </c>
      <c r="O132">
        <v>14</v>
      </c>
      <c r="P132">
        <v>4</v>
      </c>
      <c r="Q132">
        <v>2</v>
      </c>
      <c r="R132">
        <v>0</v>
      </c>
      <c r="T132" t="str">
        <f t="shared" si="4"/>
        <v>Normal</v>
      </c>
      <c r="U132" t="str">
        <f t="shared" si="5"/>
        <v>Normal</v>
      </c>
    </row>
    <row r="133" spans="1:21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>
        <v>3</v>
      </c>
      <c r="J133" t="s">
        <v>35</v>
      </c>
      <c r="K133">
        <v>1</v>
      </c>
      <c r="L133" t="s">
        <v>35</v>
      </c>
      <c r="M133">
        <v>8</v>
      </c>
      <c r="N133">
        <v>6</v>
      </c>
      <c r="O133">
        <v>9</v>
      </c>
      <c r="P133">
        <v>3</v>
      </c>
      <c r="Q133">
        <v>2</v>
      </c>
      <c r="R133">
        <v>0</v>
      </c>
      <c r="T133" t="str">
        <f t="shared" si="4"/>
        <v>Normal</v>
      </c>
      <c r="U133" t="str">
        <f t="shared" si="5"/>
        <v>Normal</v>
      </c>
    </row>
    <row r="134" spans="1:21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>
        <v>4</v>
      </c>
      <c r="J134" t="s">
        <v>35</v>
      </c>
      <c r="K134">
        <v>2</v>
      </c>
      <c r="L134" t="s">
        <v>35</v>
      </c>
      <c r="M134">
        <v>13</v>
      </c>
      <c r="N134">
        <v>4</v>
      </c>
      <c r="O134">
        <v>10</v>
      </c>
      <c r="P134">
        <v>3</v>
      </c>
      <c r="Q134">
        <v>2</v>
      </c>
      <c r="R134">
        <v>0</v>
      </c>
      <c r="T134" t="str">
        <f t="shared" si="4"/>
        <v>Normal</v>
      </c>
      <c r="U134" t="str">
        <f t="shared" si="5"/>
        <v>Normal</v>
      </c>
    </row>
    <row r="135" spans="1:21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>
        <v>3</v>
      </c>
      <c r="J135" t="s">
        <v>35</v>
      </c>
      <c r="K135">
        <v>2</v>
      </c>
      <c r="L135" t="s">
        <v>35</v>
      </c>
      <c r="M135">
        <v>17</v>
      </c>
      <c r="N135">
        <v>7</v>
      </c>
      <c r="O135">
        <v>7</v>
      </c>
      <c r="P135">
        <v>8</v>
      </c>
      <c r="Q135">
        <v>2</v>
      </c>
      <c r="R135">
        <v>0</v>
      </c>
      <c r="T135" t="str">
        <f t="shared" si="4"/>
        <v>Normal</v>
      </c>
      <c r="U135" t="str">
        <f t="shared" si="5"/>
        <v>Normal</v>
      </c>
    </row>
    <row r="136" spans="1:21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>
        <v>3</v>
      </c>
      <c r="J136" t="s">
        <v>36</v>
      </c>
      <c r="K136">
        <v>1</v>
      </c>
      <c r="L136" t="s">
        <v>35</v>
      </c>
      <c r="M136">
        <v>17</v>
      </c>
      <c r="N136">
        <v>6</v>
      </c>
      <c r="O136">
        <v>9</v>
      </c>
      <c r="P136">
        <v>5</v>
      </c>
      <c r="Q136">
        <v>2</v>
      </c>
      <c r="R136">
        <v>0</v>
      </c>
      <c r="T136" t="str">
        <f t="shared" si="4"/>
        <v>Normal</v>
      </c>
      <c r="U136" t="str">
        <f t="shared" si="5"/>
        <v>Normal</v>
      </c>
    </row>
    <row r="137" spans="1:21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>
        <v>1</v>
      </c>
      <c r="J137" t="s">
        <v>40</v>
      </c>
      <c r="K137">
        <v>1</v>
      </c>
      <c r="L137" t="s">
        <v>40</v>
      </c>
      <c r="M137">
        <v>6</v>
      </c>
      <c r="N137">
        <v>4</v>
      </c>
      <c r="O137">
        <v>7</v>
      </c>
      <c r="P137">
        <v>5</v>
      </c>
      <c r="Q137">
        <v>1</v>
      </c>
      <c r="R137">
        <v>1</v>
      </c>
      <c r="T137" t="str">
        <f t="shared" si="4"/>
        <v>Normal</v>
      </c>
      <c r="U137" t="str">
        <f t="shared" si="5"/>
        <v>Normal</v>
      </c>
    </row>
    <row r="138" spans="1:21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>
        <v>2</v>
      </c>
      <c r="J138" t="s">
        <v>35</v>
      </c>
      <c r="K138">
        <v>0</v>
      </c>
      <c r="L138" t="s">
        <v>36</v>
      </c>
      <c r="M138">
        <v>14</v>
      </c>
      <c r="N138">
        <v>6</v>
      </c>
      <c r="O138">
        <v>12</v>
      </c>
      <c r="P138">
        <v>13</v>
      </c>
      <c r="Q138">
        <v>1</v>
      </c>
      <c r="R138">
        <v>0</v>
      </c>
      <c r="T138" t="str">
        <f t="shared" si="4"/>
        <v>Normal</v>
      </c>
      <c r="U138" t="str">
        <f t="shared" si="5"/>
        <v>Normal</v>
      </c>
    </row>
    <row r="139" spans="1:21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>
        <v>3</v>
      </c>
      <c r="J139" t="s">
        <v>35</v>
      </c>
      <c r="K139">
        <v>3</v>
      </c>
      <c r="L139" t="s">
        <v>35</v>
      </c>
      <c r="M139">
        <v>20</v>
      </c>
      <c r="N139">
        <v>10</v>
      </c>
      <c r="O139">
        <v>11</v>
      </c>
      <c r="P139">
        <v>10</v>
      </c>
      <c r="Q139">
        <v>2</v>
      </c>
      <c r="R139">
        <v>0</v>
      </c>
      <c r="T139" t="str">
        <f t="shared" si="4"/>
        <v>Normal</v>
      </c>
      <c r="U139" t="str">
        <f t="shared" si="5"/>
        <v>Normal</v>
      </c>
    </row>
    <row r="140" spans="1:21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>
        <v>3</v>
      </c>
      <c r="J140" t="s">
        <v>35</v>
      </c>
      <c r="K140">
        <v>1</v>
      </c>
      <c r="L140" t="s">
        <v>35</v>
      </c>
      <c r="M140">
        <v>6</v>
      </c>
      <c r="N140">
        <v>2</v>
      </c>
      <c r="O140">
        <v>7</v>
      </c>
      <c r="P140">
        <v>5</v>
      </c>
      <c r="Q140">
        <v>2</v>
      </c>
      <c r="R140">
        <v>0</v>
      </c>
      <c r="T140" t="str">
        <f t="shared" si="4"/>
        <v>Normal</v>
      </c>
      <c r="U140" t="str">
        <f t="shared" si="5"/>
        <v>Normal</v>
      </c>
    </row>
    <row r="141" spans="1:21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>
        <v>1</v>
      </c>
      <c r="J141" t="s">
        <v>35</v>
      </c>
      <c r="K141">
        <v>1</v>
      </c>
      <c r="L141" t="s">
        <v>35</v>
      </c>
      <c r="M141">
        <v>21</v>
      </c>
      <c r="N141">
        <v>8</v>
      </c>
      <c r="O141">
        <v>15</v>
      </c>
      <c r="P141">
        <v>5</v>
      </c>
      <c r="Q141">
        <v>2</v>
      </c>
      <c r="R141">
        <v>0</v>
      </c>
      <c r="T141" t="str">
        <f t="shared" si="4"/>
        <v>Normal</v>
      </c>
      <c r="U141" t="str">
        <f t="shared" si="5"/>
        <v>Normal</v>
      </c>
    </row>
    <row r="142" spans="1:21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>
        <v>1</v>
      </c>
      <c r="J142" t="s">
        <v>35</v>
      </c>
      <c r="K142">
        <v>1</v>
      </c>
      <c r="L142" t="s">
        <v>35</v>
      </c>
      <c r="M142">
        <v>18</v>
      </c>
      <c r="N142">
        <v>5</v>
      </c>
      <c r="O142">
        <v>18</v>
      </c>
      <c r="P142">
        <v>14</v>
      </c>
      <c r="Q142">
        <v>1</v>
      </c>
      <c r="R142">
        <v>0</v>
      </c>
      <c r="T142" t="str">
        <f t="shared" si="4"/>
        <v>Normal</v>
      </c>
      <c r="U142" t="str">
        <f t="shared" si="5"/>
        <v>Normal</v>
      </c>
    </row>
    <row r="143" spans="1:21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>
        <v>4</v>
      </c>
      <c r="J143" t="s">
        <v>35</v>
      </c>
      <c r="K143">
        <v>2</v>
      </c>
      <c r="L143" t="s">
        <v>36</v>
      </c>
      <c r="M143">
        <v>11</v>
      </c>
      <c r="N143">
        <v>8</v>
      </c>
      <c r="O143">
        <v>10</v>
      </c>
      <c r="P143">
        <v>3</v>
      </c>
      <c r="Q143">
        <v>3</v>
      </c>
      <c r="R143">
        <v>0</v>
      </c>
      <c r="T143" t="str">
        <f t="shared" si="4"/>
        <v>Normal</v>
      </c>
      <c r="U143" t="str">
        <f t="shared" si="5"/>
        <v>Normal</v>
      </c>
    </row>
    <row r="144" spans="1:21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>
        <v>2</v>
      </c>
      <c r="J144" t="s">
        <v>36</v>
      </c>
      <c r="K144">
        <v>1</v>
      </c>
      <c r="L144" t="s">
        <v>36</v>
      </c>
      <c r="M144">
        <v>12</v>
      </c>
      <c r="N144">
        <v>3</v>
      </c>
      <c r="O144">
        <v>4</v>
      </c>
      <c r="P144">
        <v>6</v>
      </c>
      <c r="Q144">
        <v>1</v>
      </c>
      <c r="R144">
        <v>0</v>
      </c>
      <c r="T144" t="str">
        <f t="shared" si="4"/>
        <v>Normal</v>
      </c>
      <c r="U144" t="str">
        <f t="shared" si="5"/>
        <v>Normal</v>
      </c>
    </row>
    <row r="145" spans="1:21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>
        <v>2</v>
      </c>
      <c r="J145" t="s">
        <v>40</v>
      </c>
      <c r="K145">
        <v>1</v>
      </c>
      <c r="L145" t="s">
        <v>36</v>
      </c>
      <c r="M145">
        <v>17</v>
      </c>
      <c r="N145">
        <v>7</v>
      </c>
      <c r="O145">
        <v>10</v>
      </c>
      <c r="P145">
        <v>5</v>
      </c>
      <c r="Q145">
        <v>0</v>
      </c>
      <c r="R145">
        <v>0</v>
      </c>
      <c r="T145" t="str">
        <f t="shared" si="4"/>
        <v>Normal</v>
      </c>
      <c r="U145" t="str">
        <f t="shared" si="5"/>
        <v>Normal</v>
      </c>
    </row>
    <row r="146" spans="1:21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>
        <v>1</v>
      </c>
      <c r="J146" t="s">
        <v>36</v>
      </c>
      <c r="K146">
        <v>1</v>
      </c>
      <c r="L146" t="s">
        <v>35</v>
      </c>
      <c r="M146">
        <v>2</v>
      </c>
      <c r="N146">
        <v>2</v>
      </c>
      <c r="O146">
        <v>10</v>
      </c>
      <c r="P146">
        <v>0</v>
      </c>
      <c r="Q146">
        <v>4</v>
      </c>
      <c r="R146">
        <v>0</v>
      </c>
      <c r="T146" t="str">
        <f t="shared" si="4"/>
        <v>Normal</v>
      </c>
      <c r="U146" t="str">
        <f t="shared" si="5"/>
        <v>Normal</v>
      </c>
    </row>
    <row r="147" spans="1:21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>
        <v>1</v>
      </c>
      <c r="J147" t="s">
        <v>40</v>
      </c>
      <c r="K147">
        <v>1</v>
      </c>
      <c r="L147" t="s">
        <v>35</v>
      </c>
      <c r="M147">
        <v>18</v>
      </c>
      <c r="N147">
        <v>5</v>
      </c>
      <c r="O147">
        <v>9</v>
      </c>
      <c r="P147">
        <v>6</v>
      </c>
      <c r="Q147">
        <v>2</v>
      </c>
      <c r="R147">
        <v>0</v>
      </c>
      <c r="T147" t="str">
        <f t="shared" si="4"/>
        <v>Normal</v>
      </c>
      <c r="U147" t="str">
        <f t="shared" si="5"/>
        <v>Normal</v>
      </c>
    </row>
    <row r="148" spans="1:21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>
        <v>2</v>
      </c>
      <c r="J148" t="s">
        <v>36</v>
      </c>
      <c r="K148">
        <v>0</v>
      </c>
      <c r="L148" t="s">
        <v>40</v>
      </c>
      <c r="M148">
        <v>10</v>
      </c>
      <c r="N148">
        <v>3</v>
      </c>
      <c r="O148">
        <v>9</v>
      </c>
      <c r="P148">
        <v>5</v>
      </c>
      <c r="Q148">
        <v>1</v>
      </c>
      <c r="R148">
        <v>0</v>
      </c>
      <c r="T148" t="str">
        <f t="shared" si="4"/>
        <v>Normal</v>
      </c>
      <c r="U148" t="str">
        <f t="shared" si="5"/>
        <v>Normal</v>
      </c>
    </row>
    <row r="149" spans="1:21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>
        <v>3</v>
      </c>
      <c r="J149" t="s">
        <v>40</v>
      </c>
      <c r="K149">
        <v>2</v>
      </c>
      <c r="L149" t="s">
        <v>35</v>
      </c>
      <c r="M149">
        <v>13</v>
      </c>
      <c r="N149">
        <v>5</v>
      </c>
      <c r="O149">
        <v>17</v>
      </c>
      <c r="P149">
        <v>5</v>
      </c>
      <c r="Q149">
        <v>2</v>
      </c>
      <c r="R149">
        <v>0</v>
      </c>
      <c r="T149" t="str">
        <f t="shared" si="4"/>
        <v>Normal</v>
      </c>
      <c r="U149" t="str">
        <f t="shared" si="5"/>
        <v>Normal</v>
      </c>
    </row>
    <row r="150" spans="1:21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>
        <v>2</v>
      </c>
      <c r="J150" t="s">
        <v>35</v>
      </c>
      <c r="K150">
        <v>0</v>
      </c>
      <c r="L150" t="s">
        <v>36</v>
      </c>
      <c r="M150">
        <v>19</v>
      </c>
      <c r="N150">
        <v>4</v>
      </c>
      <c r="O150">
        <v>12</v>
      </c>
      <c r="P150">
        <v>11</v>
      </c>
      <c r="Q150">
        <v>5</v>
      </c>
      <c r="R150">
        <v>0</v>
      </c>
      <c r="T150" t="str">
        <f t="shared" si="4"/>
        <v>Normal</v>
      </c>
      <c r="U150" t="str">
        <f t="shared" si="5"/>
        <v>Normal</v>
      </c>
    </row>
    <row r="151" spans="1:21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>
        <v>0</v>
      </c>
      <c r="J151" t="s">
        <v>36</v>
      </c>
      <c r="K151">
        <v>0</v>
      </c>
      <c r="L151" t="s">
        <v>36</v>
      </c>
      <c r="M151">
        <v>13</v>
      </c>
      <c r="N151">
        <v>5</v>
      </c>
      <c r="O151">
        <v>6</v>
      </c>
      <c r="P151">
        <v>8</v>
      </c>
      <c r="Q151">
        <v>0</v>
      </c>
      <c r="R151">
        <v>0</v>
      </c>
      <c r="T151" t="str">
        <f t="shared" si="4"/>
        <v>Normal</v>
      </c>
      <c r="U151" t="str">
        <f t="shared" si="5"/>
        <v>Normal</v>
      </c>
    </row>
    <row r="152" spans="1:21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>
        <v>2</v>
      </c>
      <c r="J152" t="s">
        <v>36</v>
      </c>
      <c r="K152">
        <v>0</v>
      </c>
      <c r="L152" t="s">
        <v>40</v>
      </c>
      <c r="M152">
        <v>16</v>
      </c>
      <c r="N152">
        <v>4</v>
      </c>
      <c r="O152">
        <v>10</v>
      </c>
      <c r="P152">
        <v>5</v>
      </c>
      <c r="Q152">
        <v>3</v>
      </c>
      <c r="R152">
        <v>1</v>
      </c>
      <c r="T152" t="str">
        <f t="shared" si="4"/>
        <v>Normal</v>
      </c>
      <c r="U152" t="str">
        <f t="shared" si="5"/>
        <v>Normal</v>
      </c>
    </row>
    <row r="153" spans="1:21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>
        <v>4</v>
      </c>
      <c r="J153" t="s">
        <v>35</v>
      </c>
      <c r="K153">
        <v>1</v>
      </c>
      <c r="L153" t="s">
        <v>35</v>
      </c>
      <c r="M153">
        <v>27</v>
      </c>
      <c r="N153">
        <v>11</v>
      </c>
      <c r="O153">
        <v>7</v>
      </c>
      <c r="P153">
        <v>5</v>
      </c>
      <c r="Q153">
        <v>3</v>
      </c>
      <c r="R153">
        <v>0</v>
      </c>
      <c r="T153" t="str">
        <f t="shared" si="4"/>
        <v>Normal</v>
      </c>
      <c r="U153" t="str">
        <f t="shared" si="5"/>
        <v>Normal</v>
      </c>
    </row>
    <row r="154" spans="1:21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>
        <v>1</v>
      </c>
      <c r="J154" t="s">
        <v>40</v>
      </c>
      <c r="K154">
        <v>0</v>
      </c>
      <c r="L154" t="s">
        <v>40</v>
      </c>
      <c r="M154">
        <v>16</v>
      </c>
      <c r="N154">
        <v>6</v>
      </c>
      <c r="O154">
        <v>13</v>
      </c>
      <c r="P154">
        <v>7</v>
      </c>
      <c r="Q154">
        <v>0</v>
      </c>
      <c r="R154">
        <v>1</v>
      </c>
      <c r="T154" t="str">
        <f t="shared" si="4"/>
        <v>Normal</v>
      </c>
      <c r="U154" t="str">
        <f t="shared" si="5"/>
        <v>Normal</v>
      </c>
    </row>
    <row r="155" spans="1:21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>
        <v>2</v>
      </c>
      <c r="J155" t="s">
        <v>35</v>
      </c>
      <c r="K155">
        <v>0</v>
      </c>
      <c r="L155" t="s">
        <v>36</v>
      </c>
      <c r="M155">
        <v>17</v>
      </c>
      <c r="N155">
        <v>6</v>
      </c>
      <c r="O155">
        <v>12</v>
      </c>
      <c r="P155">
        <v>4</v>
      </c>
      <c r="Q155">
        <v>0</v>
      </c>
      <c r="R155">
        <v>0</v>
      </c>
      <c r="T155" t="str">
        <f t="shared" si="4"/>
        <v>Normal</v>
      </c>
      <c r="U155" t="str">
        <f t="shared" si="5"/>
        <v>Normal</v>
      </c>
    </row>
    <row r="156" spans="1:21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>
        <v>1</v>
      </c>
      <c r="J156" t="s">
        <v>40</v>
      </c>
      <c r="K156">
        <v>0</v>
      </c>
      <c r="L156" t="s">
        <v>40</v>
      </c>
      <c r="M156">
        <v>17</v>
      </c>
      <c r="N156">
        <v>5</v>
      </c>
      <c r="O156">
        <v>11</v>
      </c>
      <c r="P156">
        <v>8</v>
      </c>
      <c r="Q156">
        <v>1</v>
      </c>
      <c r="R156">
        <v>0</v>
      </c>
      <c r="T156" t="str">
        <f t="shared" si="4"/>
        <v>Normal</v>
      </c>
      <c r="U156" t="str">
        <f t="shared" si="5"/>
        <v>Normal</v>
      </c>
    </row>
    <row r="157" spans="1:21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>
        <v>1</v>
      </c>
      <c r="J157" t="s">
        <v>40</v>
      </c>
      <c r="K157">
        <v>1</v>
      </c>
      <c r="L157" t="s">
        <v>35</v>
      </c>
      <c r="M157">
        <v>10</v>
      </c>
      <c r="N157">
        <v>3</v>
      </c>
      <c r="O157">
        <v>5</v>
      </c>
      <c r="P157">
        <v>8</v>
      </c>
      <c r="Q157">
        <v>1</v>
      </c>
      <c r="R157">
        <v>0</v>
      </c>
      <c r="T157" t="str">
        <f t="shared" si="4"/>
        <v>Normal</v>
      </c>
      <c r="U157" t="str">
        <f t="shared" si="5"/>
        <v>Normal</v>
      </c>
    </row>
    <row r="158" spans="1:21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>
        <v>2</v>
      </c>
      <c r="J158" t="s">
        <v>35</v>
      </c>
      <c r="K158">
        <v>1</v>
      </c>
      <c r="L158" t="s">
        <v>35</v>
      </c>
      <c r="M158">
        <v>26</v>
      </c>
      <c r="N158">
        <v>8</v>
      </c>
      <c r="O158">
        <v>11</v>
      </c>
      <c r="P158">
        <v>8</v>
      </c>
      <c r="Q158">
        <v>0</v>
      </c>
      <c r="R158">
        <v>1</v>
      </c>
      <c r="T158" t="str">
        <f t="shared" si="4"/>
        <v>Normal</v>
      </c>
      <c r="U158" t="str">
        <f t="shared" si="5"/>
        <v>Normal</v>
      </c>
    </row>
    <row r="159" spans="1:21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>
        <v>0</v>
      </c>
      <c r="J159" t="s">
        <v>40</v>
      </c>
      <c r="K159">
        <v>0</v>
      </c>
      <c r="L159" t="s">
        <v>40</v>
      </c>
      <c r="M159">
        <v>9</v>
      </c>
      <c r="N159">
        <v>3</v>
      </c>
      <c r="O159">
        <v>8</v>
      </c>
      <c r="P159">
        <v>2</v>
      </c>
      <c r="Q159">
        <v>1</v>
      </c>
      <c r="R159">
        <v>0</v>
      </c>
      <c r="T159" t="str">
        <f t="shared" si="4"/>
        <v>Normal</v>
      </c>
      <c r="U159" t="str">
        <f t="shared" si="5"/>
        <v>Normal</v>
      </c>
    </row>
    <row r="160" spans="1:21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>
        <v>1</v>
      </c>
      <c r="J160" t="s">
        <v>36</v>
      </c>
      <c r="K160">
        <v>0</v>
      </c>
      <c r="L160" t="s">
        <v>36</v>
      </c>
      <c r="M160">
        <v>29</v>
      </c>
      <c r="N160">
        <v>9</v>
      </c>
      <c r="O160">
        <v>6</v>
      </c>
      <c r="P160">
        <v>12</v>
      </c>
      <c r="Q160">
        <v>0</v>
      </c>
      <c r="R160">
        <v>0</v>
      </c>
      <c r="T160" t="str">
        <f t="shared" si="4"/>
        <v>Normal</v>
      </c>
      <c r="U160" t="str">
        <f t="shared" si="5"/>
        <v>Normal</v>
      </c>
    </row>
    <row r="161" spans="1:21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>
        <v>2</v>
      </c>
      <c r="J161" t="s">
        <v>35</v>
      </c>
      <c r="K161">
        <v>1</v>
      </c>
      <c r="L161" t="s">
        <v>35</v>
      </c>
      <c r="M161">
        <v>11</v>
      </c>
      <c r="N161">
        <v>6</v>
      </c>
      <c r="O161">
        <v>14</v>
      </c>
      <c r="P161">
        <v>5</v>
      </c>
      <c r="Q161">
        <v>3</v>
      </c>
      <c r="R161">
        <v>0</v>
      </c>
      <c r="T161" t="str">
        <f t="shared" si="4"/>
        <v>Normal</v>
      </c>
      <c r="U161" t="str">
        <f t="shared" si="5"/>
        <v>Normal</v>
      </c>
    </row>
    <row r="162" spans="1:21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>
        <v>0</v>
      </c>
      <c r="J162" t="s">
        <v>40</v>
      </c>
      <c r="K162">
        <v>0</v>
      </c>
      <c r="L162" t="s">
        <v>40</v>
      </c>
      <c r="M162">
        <v>7</v>
      </c>
      <c r="N162">
        <v>3</v>
      </c>
      <c r="O162">
        <v>9</v>
      </c>
      <c r="P162">
        <v>9</v>
      </c>
      <c r="Q162">
        <v>3</v>
      </c>
      <c r="R162">
        <v>0</v>
      </c>
      <c r="T162" t="str">
        <f t="shared" si="4"/>
        <v>Normal</v>
      </c>
      <c r="U162" t="str">
        <f t="shared" si="5"/>
        <v>Normal</v>
      </c>
    </row>
    <row r="163" spans="1:21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>
        <v>0</v>
      </c>
      <c r="J163" t="s">
        <v>40</v>
      </c>
      <c r="K163">
        <v>0</v>
      </c>
      <c r="L163" t="s">
        <v>40</v>
      </c>
      <c r="M163">
        <v>10</v>
      </c>
      <c r="N163">
        <v>2</v>
      </c>
      <c r="O163">
        <v>9</v>
      </c>
      <c r="P163">
        <v>2</v>
      </c>
      <c r="Q163">
        <v>2</v>
      </c>
      <c r="R163">
        <v>0</v>
      </c>
      <c r="T163" t="str">
        <f t="shared" si="4"/>
        <v>Normal</v>
      </c>
      <c r="U163" t="str">
        <f t="shared" si="5"/>
        <v>Normal</v>
      </c>
    </row>
    <row r="164" spans="1:21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>
        <v>1</v>
      </c>
      <c r="J164" t="s">
        <v>36</v>
      </c>
      <c r="K164">
        <v>0</v>
      </c>
      <c r="L164" t="s">
        <v>36</v>
      </c>
      <c r="M164">
        <v>11</v>
      </c>
      <c r="N164">
        <v>4</v>
      </c>
      <c r="O164">
        <v>14</v>
      </c>
      <c r="P164">
        <v>8</v>
      </c>
      <c r="Q164">
        <v>2</v>
      </c>
      <c r="R164">
        <v>0</v>
      </c>
      <c r="T164" t="str">
        <f t="shared" si="4"/>
        <v>Normal</v>
      </c>
      <c r="U164" t="str">
        <f t="shared" si="5"/>
        <v>Normal</v>
      </c>
    </row>
    <row r="165" spans="1:21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>
        <v>1</v>
      </c>
      <c r="J165" t="s">
        <v>40</v>
      </c>
      <c r="K165">
        <v>1</v>
      </c>
      <c r="L165" t="s">
        <v>40</v>
      </c>
      <c r="M165">
        <v>15</v>
      </c>
      <c r="N165">
        <v>6</v>
      </c>
      <c r="O165">
        <v>9</v>
      </c>
      <c r="P165">
        <v>3</v>
      </c>
      <c r="Q165">
        <v>2</v>
      </c>
      <c r="R165">
        <v>0</v>
      </c>
      <c r="T165" t="str">
        <f t="shared" si="4"/>
        <v>Normal</v>
      </c>
      <c r="U165" t="str">
        <f t="shared" si="5"/>
        <v>Normal</v>
      </c>
    </row>
    <row r="166" spans="1:21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>
        <v>0</v>
      </c>
      <c r="J166" t="s">
        <v>36</v>
      </c>
      <c r="K166">
        <v>0</v>
      </c>
      <c r="L166" t="s">
        <v>36</v>
      </c>
      <c r="M166">
        <v>5</v>
      </c>
      <c r="N166">
        <v>4</v>
      </c>
      <c r="O166">
        <v>20</v>
      </c>
      <c r="P166">
        <v>2</v>
      </c>
      <c r="Q166">
        <v>4</v>
      </c>
      <c r="R166">
        <v>0</v>
      </c>
      <c r="T166" t="str">
        <f t="shared" si="4"/>
        <v>Normal</v>
      </c>
      <c r="U166" t="str">
        <f t="shared" si="5"/>
        <v>Normal</v>
      </c>
    </row>
    <row r="167" spans="1:21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>
        <v>0</v>
      </c>
      <c r="J167" t="s">
        <v>36</v>
      </c>
      <c r="K167">
        <v>0</v>
      </c>
      <c r="L167" t="s">
        <v>36</v>
      </c>
      <c r="M167">
        <v>16</v>
      </c>
      <c r="N167">
        <v>5</v>
      </c>
      <c r="O167">
        <v>8</v>
      </c>
      <c r="P167">
        <v>6</v>
      </c>
      <c r="Q167">
        <v>1</v>
      </c>
      <c r="R167">
        <v>0</v>
      </c>
      <c r="T167" t="str">
        <f t="shared" si="4"/>
        <v>Normal</v>
      </c>
      <c r="U167" t="str">
        <f t="shared" si="5"/>
        <v>Normal</v>
      </c>
    </row>
    <row r="168" spans="1:21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>
        <v>0</v>
      </c>
      <c r="J168" t="s">
        <v>40</v>
      </c>
      <c r="K168">
        <v>0</v>
      </c>
      <c r="L168" t="s">
        <v>40</v>
      </c>
      <c r="M168">
        <v>9</v>
      </c>
      <c r="N168">
        <v>5</v>
      </c>
      <c r="O168">
        <v>15</v>
      </c>
      <c r="P168">
        <v>6</v>
      </c>
      <c r="Q168">
        <v>2</v>
      </c>
      <c r="R168">
        <v>0</v>
      </c>
      <c r="T168" t="str">
        <f t="shared" si="4"/>
        <v>Normal</v>
      </c>
      <c r="U168" t="str">
        <f t="shared" si="5"/>
        <v>Normal</v>
      </c>
    </row>
    <row r="169" spans="1:21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>
        <v>0</v>
      </c>
      <c r="J169" t="s">
        <v>40</v>
      </c>
      <c r="K169">
        <v>0</v>
      </c>
      <c r="L169" t="s">
        <v>40</v>
      </c>
      <c r="M169">
        <v>23</v>
      </c>
      <c r="N169">
        <v>7</v>
      </c>
      <c r="O169">
        <v>11</v>
      </c>
      <c r="P169">
        <v>13</v>
      </c>
      <c r="Q169">
        <v>1</v>
      </c>
      <c r="R169">
        <v>0</v>
      </c>
      <c r="T169" t="str">
        <f t="shared" si="4"/>
        <v>Normal</v>
      </c>
      <c r="U169" t="str">
        <f t="shared" si="5"/>
        <v>Normal</v>
      </c>
    </row>
    <row r="170" spans="1:21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>
        <v>3</v>
      </c>
      <c r="J170" t="s">
        <v>40</v>
      </c>
      <c r="K170">
        <v>1</v>
      </c>
      <c r="L170" t="s">
        <v>40</v>
      </c>
      <c r="M170">
        <v>9</v>
      </c>
      <c r="N170">
        <v>5</v>
      </c>
      <c r="O170">
        <v>7</v>
      </c>
      <c r="P170">
        <v>7</v>
      </c>
      <c r="Q170">
        <v>1</v>
      </c>
      <c r="R170">
        <v>0</v>
      </c>
      <c r="T170" t="str">
        <f t="shared" si="4"/>
        <v>Normal</v>
      </c>
      <c r="U170" t="str">
        <f t="shared" si="5"/>
        <v>Normal</v>
      </c>
    </row>
    <row r="171" spans="1:21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>
        <v>1</v>
      </c>
      <c r="J171" t="s">
        <v>36</v>
      </c>
      <c r="K171">
        <v>1</v>
      </c>
      <c r="L171" t="s">
        <v>36</v>
      </c>
      <c r="M171">
        <v>24</v>
      </c>
      <c r="N171">
        <v>5</v>
      </c>
      <c r="O171">
        <v>5</v>
      </c>
      <c r="P171">
        <v>8</v>
      </c>
      <c r="Q171">
        <v>1</v>
      </c>
      <c r="R171">
        <v>0</v>
      </c>
      <c r="T171" t="str">
        <f t="shared" si="4"/>
        <v>Normal</v>
      </c>
      <c r="U171" t="str">
        <f t="shared" si="5"/>
        <v>Normal</v>
      </c>
    </row>
    <row r="172" spans="1:21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>
        <v>0</v>
      </c>
      <c r="J172" t="s">
        <v>36</v>
      </c>
      <c r="K172">
        <v>0</v>
      </c>
      <c r="L172" t="s">
        <v>36</v>
      </c>
      <c r="M172">
        <v>18</v>
      </c>
      <c r="N172">
        <v>4</v>
      </c>
      <c r="O172">
        <v>13</v>
      </c>
      <c r="P172">
        <v>5</v>
      </c>
      <c r="Q172">
        <v>2</v>
      </c>
      <c r="R172">
        <v>0</v>
      </c>
      <c r="T172" t="str">
        <f t="shared" si="4"/>
        <v>Normal</v>
      </c>
      <c r="U172" t="str">
        <f t="shared" si="5"/>
        <v>Normal</v>
      </c>
    </row>
    <row r="173" spans="1:21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>
        <v>1</v>
      </c>
      <c r="J173" t="s">
        <v>40</v>
      </c>
      <c r="K173">
        <v>1</v>
      </c>
      <c r="L173" t="s">
        <v>35</v>
      </c>
      <c r="M173">
        <v>12</v>
      </c>
      <c r="N173">
        <v>8</v>
      </c>
      <c r="O173">
        <v>13</v>
      </c>
      <c r="P173">
        <v>3</v>
      </c>
      <c r="Q173">
        <v>1</v>
      </c>
      <c r="R173">
        <v>0</v>
      </c>
      <c r="T173" t="str">
        <f t="shared" si="4"/>
        <v>Normal</v>
      </c>
      <c r="U173" t="str">
        <f t="shared" si="5"/>
        <v>Normal</v>
      </c>
    </row>
    <row r="174" spans="1:21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>
        <v>3</v>
      </c>
      <c r="J174" t="s">
        <v>35</v>
      </c>
      <c r="K174">
        <v>1</v>
      </c>
      <c r="L174" t="s">
        <v>35</v>
      </c>
      <c r="M174">
        <v>22</v>
      </c>
      <c r="N174">
        <v>8</v>
      </c>
      <c r="O174">
        <v>15</v>
      </c>
      <c r="P174">
        <v>9</v>
      </c>
      <c r="Q174">
        <v>2</v>
      </c>
      <c r="R174">
        <v>0</v>
      </c>
      <c r="T174" t="str">
        <f t="shared" si="4"/>
        <v>Normal</v>
      </c>
      <c r="U174" t="str">
        <f t="shared" si="5"/>
        <v>Normal</v>
      </c>
    </row>
    <row r="175" spans="1:21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>
        <v>1</v>
      </c>
      <c r="J175" t="s">
        <v>35</v>
      </c>
      <c r="K175">
        <v>1</v>
      </c>
      <c r="L175" t="s">
        <v>35</v>
      </c>
      <c r="M175">
        <v>10</v>
      </c>
      <c r="N175">
        <v>3</v>
      </c>
      <c r="O175">
        <v>12</v>
      </c>
      <c r="P175">
        <v>2</v>
      </c>
      <c r="Q175">
        <v>3</v>
      </c>
      <c r="R175">
        <v>0</v>
      </c>
      <c r="T175" t="str">
        <f t="shared" si="4"/>
        <v>Normal</v>
      </c>
      <c r="U175" t="str">
        <f t="shared" si="5"/>
        <v>Normal</v>
      </c>
    </row>
    <row r="176" spans="1:21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>
        <v>0</v>
      </c>
      <c r="J176" t="s">
        <v>40</v>
      </c>
      <c r="K176">
        <v>0</v>
      </c>
      <c r="L176" t="s">
        <v>36</v>
      </c>
      <c r="M176">
        <v>18</v>
      </c>
      <c r="N176">
        <v>5</v>
      </c>
      <c r="O176">
        <v>15</v>
      </c>
      <c r="P176">
        <v>2</v>
      </c>
      <c r="Q176">
        <v>1</v>
      </c>
      <c r="R176">
        <v>0</v>
      </c>
      <c r="T176" t="str">
        <f t="shared" si="4"/>
        <v>Normal</v>
      </c>
      <c r="U176" t="str">
        <f t="shared" si="5"/>
        <v>Normal</v>
      </c>
    </row>
    <row r="177" spans="1:21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>
        <v>2</v>
      </c>
      <c r="J177" t="s">
        <v>35</v>
      </c>
      <c r="K177">
        <v>0</v>
      </c>
      <c r="L177" t="s">
        <v>36</v>
      </c>
      <c r="M177">
        <v>7</v>
      </c>
      <c r="N177">
        <v>4</v>
      </c>
      <c r="O177">
        <v>12</v>
      </c>
      <c r="P177">
        <v>4</v>
      </c>
      <c r="Q177">
        <v>2</v>
      </c>
      <c r="R177">
        <v>0</v>
      </c>
      <c r="T177" t="str">
        <f t="shared" si="4"/>
        <v>Normal</v>
      </c>
      <c r="U177" t="str">
        <f t="shared" si="5"/>
        <v>Normal</v>
      </c>
    </row>
    <row r="178" spans="1:21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>
        <v>3</v>
      </c>
      <c r="J178" t="s">
        <v>35</v>
      </c>
      <c r="K178">
        <v>1</v>
      </c>
      <c r="L178" t="s">
        <v>36</v>
      </c>
      <c r="M178">
        <v>19</v>
      </c>
      <c r="N178">
        <v>7</v>
      </c>
      <c r="O178">
        <v>17</v>
      </c>
      <c r="P178">
        <v>14</v>
      </c>
      <c r="Q178">
        <v>3</v>
      </c>
      <c r="R178">
        <v>0</v>
      </c>
      <c r="T178" t="str">
        <f t="shared" si="4"/>
        <v>Normal</v>
      </c>
      <c r="U178" t="str">
        <f t="shared" si="5"/>
        <v>Normal</v>
      </c>
    </row>
    <row r="179" spans="1:21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>
        <v>0</v>
      </c>
      <c r="J179" t="s">
        <v>36</v>
      </c>
      <c r="K179">
        <v>0</v>
      </c>
      <c r="L179" t="s">
        <v>36</v>
      </c>
      <c r="M179">
        <v>24</v>
      </c>
      <c r="N179">
        <v>7</v>
      </c>
      <c r="O179">
        <v>6</v>
      </c>
      <c r="P179">
        <v>5</v>
      </c>
      <c r="Q179">
        <v>0</v>
      </c>
      <c r="R179">
        <v>0</v>
      </c>
      <c r="T179" t="str">
        <f t="shared" si="4"/>
        <v>Normal</v>
      </c>
      <c r="U179" t="str">
        <f t="shared" si="5"/>
        <v>Normal</v>
      </c>
    </row>
    <row r="180" spans="1:21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>
        <v>1</v>
      </c>
      <c r="J180" t="s">
        <v>35</v>
      </c>
      <c r="K180">
        <v>1</v>
      </c>
      <c r="L180" t="s">
        <v>35</v>
      </c>
      <c r="M180">
        <v>13</v>
      </c>
      <c r="N180">
        <v>5</v>
      </c>
      <c r="O180">
        <v>7</v>
      </c>
      <c r="P180">
        <v>5</v>
      </c>
      <c r="Q180">
        <v>1</v>
      </c>
      <c r="R180">
        <v>0</v>
      </c>
      <c r="T180" t="str">
        <f t="shared" si="4"/>
        <v>Normal</v>
      </c>
      <c r="U180" t="str">
        <f t="shared" si="5"/>
        <v>Normal</v>
      </c>
    </row>
    <row r="181" spans="1:21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>
        <v>0</v>
      </c>
      <c r="J181" t="s">
        <v>40</v>
      </c>
      <c r="K181">
        <v>0</v>
      </c>
      <c r="L181" t="s">
        <v>40</v>
      </c>
      <c r="M181">
        <v>11</v>
      </c>
      <c r="N181">
        <v>4</v>
      </c>
      <c r="O181">
        <v>11</v>
      </c>
      <c r="P181">
        <v>4</v>
      </c>
      <c r="Q181">
        <v>2</v>
      </c>
      <c r="R181">
        <v>0</v>
      </c>
      <c r="T181" t="str">
        <f t="shared" si="4"/>
        <v>Normal</v>
      </c>
      <c r="U181" t="str">
        <f t="shared" si="5"/>
        <v>Normal</v>
      </c>
    </row>
    <row r="182" spans="1:21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>
        <v>2</v>
      </c>
      <c r="J182" t="s">
        <v>35</v>
      </c>
      <c r="K182">
        <v>1</v>
      </c>
      <c r="L182" t="s">
        <v>36</v>
      </c>
      <c r="M182">
        <v>19</v>
      </c>
      <c r="N182">
        <v>10</v>
      </c>
      <c r="O182">
        <v>18</v>
      </c>
      <c r="P182">
        <v>8</v>
      </c>
      <c r="Q182">
        <v>2</v>
      </c>
      <c r="R182">
        <v>0</v>
      </c>
      <c r="T182" t="str">
        <f t="shared" si="4"/>
        <v>Normal</v>
      </c>
      <c r="U182" t="str">
        <f t="shared" si="5"/>
        <v>Normal</v>
      </c>
    </row>
    <row r="183" spans="1:21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>
        <v>0</v>
      </c>
      <c r="J183" t="s">
        <v>40</v>
      </c>
      <c r="K183">
        <v>0</v>
      </c>
      <c r="L183" t="s">
        <v>40</v>
      </c>
      <c r="M183">
        <v>13</v>
      </c>
      <c r="N183">
        <v>2</v>
      </c>
      <c r="O183">
        <v>13</v>
      </c>
      <c r="P183">
        <v>5</v>
      </c>
      <c r="Q183">
        <v>4</v>
      </c>
      <c r="R183">
        <v>0</v>
      </c>
      <c r="T183" t="str">
        <f t="shared" si="4"/>
        <v>Normal</v>
      </c>
      <c r="U183" t="str">
        <f t="shared" si="5"/>
        <v>Normal</v>
      </c>
    </row>
    <row r="184" spans="1:21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>
        <v>2</v>
      </c>
      <c r="J184" t="s">
        <v>36</v>
      </c>
      <c r="K184">
        <v>1</v>
      </c>
      <c r="L184" t="s">
        <v>35</v>
      </c>
      <c r="M184">
        <v>11</v>
      </c>
      <c r="N184">
        <v>6</v>
      </c>
      <c r="O184">
        <v>7</v>
      </c>
      <c r="P184">
        <v>1</v>
      </c>
      <c r="Q184">
        <v>1</v>
      </c>
      <c r="R184">
        <v>0</v>
      </c>
      <c r="T184" t="str">
        <f t="shared" si="4"/>
        <v>Normal</v>
      </c>
      <c r="U184" t="str">
        <f t="shared" si="5"/>
        <v>Normal</v>
      </c>
    </row>
    <row r="185" spans="1:21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>
        <v>2</v>
      </c>
      <c r="J185" t="s">
        <v>36</v>
      </c>
      <c r="K185">
        <v>2</v>
      </c>
      <c r="L185" t="s">
        <v>35</v>
      </c>
      <c r="M185">
        <v>13</v>
      </c>
      <c r="N185">
        <v>3</v>
      </c>
      <c r="O185">
        <v>9</v>
      </c>
      <c r="P185">
        <v>5</v>
      </c>
      <c r="Q185">
        <v>1</v>
      </c>
      <c r="R185">
        <v>0</v>
      </c>
      <c r="T185" t="str">
        <f t="shared" si="4"/>
        <v>Normal</v>
      </c>
      <c r="U185" t="str">
        <f t="shared" si="5"/>
        <v>Normal</v>
      </c>
    </row>
    <row r="186" spans="1:21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>
        <v>0</v>
      </c>
      <c r="J186" t="s">
        <v>40</v>
      </c>
      <c r="K186">
        <v>0</v>
      </c>
      <c r="L186" t="s">
        <v>40</v>
      </c>
      <c r="M186">
        <v>7</v>
      </c>
      <c r="N186">
        <v>0</v>
      </c>
      <c r="O186">
        <v>7</v>
      </c>
      <c r="P186">
        <v>3</v>
      </c>
      <c r="Q186">
        <v>0</v>
      </c>
      <c r="R186">
        <v>0</v>
      </c>
      <c r="T186" t="str">
        <f t="shared" si="4"/>
        <v>Normal</v>
      </c>
      <c r="U186" t="str">
        <f t="shared" si="5"/>
        <v>Normal</v>
      </c>
    </row>
    <row r="187" spans="1:21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>
        <v>2</v>
      </c>
      <c r="J187" t="s">
        <v>36</v>
      </c>
      <c r="K187">
        <v>1</v>
      </c>
      <c r="L187" t="s">
        <v>36</v>
      </c>
      <c r="M187">
        <v>20</v>
      </c>
      <c r="N187">
        <v>4</v>
      </c>
      <c r="O187">
        <v>9</v>
      </c>
      <c r="P187">
        <v>12</v>
      </c>
      <c r="Q187">
        <v>2</v>
      </c>
      <c r="R187">
        <v>0</v>
      </c>
      <c r="T187" t="str">
        <f t="shared" si="4"/>
        <v>Normal</v>
      </c>
      <c r="U187" t="str">
        <f t="shared" si="5"/>
        <v>Normal</v>
      </c>
    </row>
    <row r="188" spans="1:21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>
        <v>2</v>
      </c>
      <c r="J188" t="s">
        <v>35</v>
      </c>
      <c r="K188">
        <v>1</v>
      </c>
      <c r="L188" t="s">
        <v>35</v>
      </c>
      <c r="M188">
        <v>9</v>
      </c>
      <c r="N188">
        <v>6</v>
      </c>
      <c r="O188">
        <v>9</v>
      </c>
      <c r="P188">
        <v>4</v>
      </c>
      <c r="Q188">
        <v>4</v>
      </c>
      <c r="R188">
        <v>0</v>
      </c>
      <c r="T188" t="str">
        <f t="shared" si="4"/>
        <v>Normal</v>
      </c>
      <c r="U188" t="str">
        <f t="shared" si="5"/>
        <v>Normal</v>
      </c>
    </row>
    <row r="189" spans="1:21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>
        <v>0</v>
      </c>
      <c r="J189" t="s">
        <v>40</v>
      </c>
      <c r="K189">
        <v>0</v>
      </c>
      <c r="L189" t="s">
        <v>40</v>
      </c>
      <c r="M189">
        <v>10</v>
      </c>
      <c r="N189">
        <v>0</v>
      </c>
      <c r="O189">
        <v>13</v>
      </c>
      <c r="P189">
        <v>2</v>
      </c>
      <c r="Q189">
        <v>1</v>
      </c>
      <c r="R189">
        <v>0</v>
      </c>
      <c r="T189" t="str">
        <f t="shared" si="4"/>
        <v>Normal</v>
      </c>
      <c r="U189" t="str">
        <f t="shared" si="5"/>
        <v>Normal</v>
      </c>
    </row>
    <row r="190" spans="1:21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>
        <v>1</v>
      </c>
      <c r="J190" t="s">
        <v>40</v>
      </c>
      <c r="K190">
        <v>1</v>
      </c>
      <c r="L190" t="s">
        <v>36</v>
      </c>
      <c r="M190">
        <v>5</v>
      </c>
      <c r="N190">
        <v>2</v>
      </c>
      <c r="O190">
        <v>6</v>
      </c>
      <c r="P190">
        <v>4</v>
      </c>
      <c r="Q190">
        <v>1</v>
      </c>
      <c r="R190">
        <v>0</v>
      </c>
      <c r="T190" t="str">
        <f t="shared" si="4"/>
        <v>Normal</v>
      </c>
      <c r="U190" t="str">
        <f t="shared" si="5"/>
        <v>Normal</v>
      </c>
    </row>
    <row r="191" spans="1:21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>
        <v>1</v>
      </c>
      <c r="J191" t="s">
        <v>40</v>
      </c>
      <c r="K191">
        <v>1</v>
      </c>
      <c r="L191" t="s">
        <v>40</v>
      </c>
      <c r="M191">
        <v>13</v>
      </c>
      <c r="N191">
        <v>4</v>
      </c>
      <c r="O191">
        <v>11</v>
      </c>
      <c r="P191">
        <v>9</v>
      </c>
      <c r="Q191">
        <v>1</v>
      </c>
      <c r="R191">
        <v>0</v>
      </c>
      <c r="T191" t="str">
        <f t="shared" si="4"/>
        <v>Normal</v>
      </c>
      <c r="U191" t="str">
        <f t="shared" si="5"/>
        <v>Normal</v>
      </c>
    </row>
    <row r="192" spans="1:21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>
        <v>2</v>
      </c>
      <c r="J192" t="s">
        <v>35</v>
      </c>
      <c r="K192">
        <v>0</v>
      </c>
      <c r="L192" t="s">
        <v>36</v>
      </c>
      <c r="M192">
        <v>13</v>
      </c>
      <c r="N192">
        <v>5</v>
      </c>
      <c r="O192">
        <v>10</v>
      </c>
      <c r="P192">
        <v>7</v>
      </c>
      <c r="Q192">
        <v>0</v>
      </c>
      <c r="R192">
        <v>0</v>
      </c>
      <c r="T192" t="str">
        <f t="shared" si="4"/>
        <v>Normal</v>
      </c>
      <c r="U192" t="str">
        <f t="shared" si="5"/>
        <v>Normal</v>
      </c>
    </row>
    <row r="193" spans="1:21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>
        <v>1</v>
      </c>
      <c r="J193" t="s">
        <v>35</v>
      </c>
      <c r="K193">
        <v>0</v>
      </c>
      <c r="L193" t="s">
        <v>36</v>
      </c>
      <c r="M193">
        <v>19</v>
      </c>
      <c r="N193">
        <v>8</v>
      </c>
      <c r="O193">
        <v>15</v>
      </c>
      <c r="P193">
        <v>9</v>
      </c>
      <c r="Q193">
        <v>2</v>
      </c>
      <c r="R193">
        <v>0</v>
      </c>
      <c r="T193" t="str">
        <f t="shared" si="4"/>
        <v>Normal</v>
      </c>
      <c r="U193" t="str">
        <f t="shared" si="5"/>
        <v>Normal</v>
      </c>
    </row>
    <row r="194" spans="1:21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>
        <v>1</v>
      </c>
      <c r="J194" t="s">
        <v>36</v>
      </c>
      <c r="K194">
        <v>0</v>
      </c>
      <c r="L194" t="s">
        <v>40</v>
      </c>
      <c r="M194">
        <v>13</v>
      </c>
      <c r="N194">
        <v>6</v>
      </c>
      <c r="O194">
        <v>9</v>
      </c>
      <c r="P194">
        <v>6</v>
      </c>
      <c r="Q194">
        <v>0</v>
      </c>
      <c r="R194">
        <v>0</v>
      </c>
      <c r="T194" t="str">
        <f t="shared" si="4"/>
        <v>Normal</v>
      </c>
      <c r="U194" t="str">
        <f t="shared" si="5"/>
        <v>Normal</v>
      </c>
    </row>
    <row r="195" spans="1:21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>
        <v>4</v>
      </c>
      <c r="J195" t="s">
        <v>35</v>
      </c>
      <c r="K195">
        <v>2</v>
      </c>
      <c r="L195" t="s">
        <v>35</v>
      </c>
      <c r="M195">
        <v>10</v>
      </c>
      <c r="N195">
        <v>7</v>
      </c>
      <c r="O195">
        <v>8</v>
      </c>
      <c r="P195">
        <v>7</v>
      </c>
      <c r="Q195">
        <v>2</v>
      </c>
      <c r="R195">
        <v>0</v>
      </c>
      <c r="T195" t="str">
        <f t="shared" ref="T195:T258" si="6">IF(E195 &lt; _xlfn.PERCENTILE.INC($E$2:$E$761,0),
    "Ekstrem Rendah",
    IF(E195 &gt; _xlfn.PERCENTILE.INC($E$2:$E$761,1),
        "Ekstrem Tinggi",
        "Normal"
    )
)</f>
        <v>Normal</v>
      </c>
      <c r="U195" t="str">
        <f t="shared" ref="U195:U258" si="7">IF(F195 &lt; _xlfn.PERCENTILE.INC($F$2:$F$761,0.001),
    "Ekstrem Rendah",
    IF(F195 &gt; _xlfn.PERCENTILE.INC($F$2:$F$761,0.999),
        "Ekstrem Tinggi",
        "Normal"
    )
)</f>
        <v>Normal</v>
      </c>
    </row>
    <row r="196" spans="1:21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>
        <v>0</v>
      </c>
      <c r="J196" t="s">
        <v>40</v>
      </c>
      <c r="K196">
        <v>0</v>
      </c>
      <c r="L196" t="s">
        <v>40</v>
      </c>
      <c r="M196">
        <v>8</v>
      </c>
      <c r="N196">
        <v>1</v>
      </c>
      <c r="O196">
        <v>10</v>
      </c>
      <c r="P196">
        <v>2</v>
      </c>
      <c r="Q196">
        <v>2</v>
      </c>
      <c r="R196">
        <v>0</v>
      </c>
      <c r="T196" t="str">
        <f t="shared" si="6"/>
        <v>Normal</v>
      </c>
      <c r="U196" t="str">
        <f t="shared" si="7"/>
        <v>Normal</v>
      </c>
    </row>
    <row r="197" spans="1:21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>
        <v>1</v>
      </c>
      <c r="J197" t="s">
        <v>36</v>
      </c>
      <c r="K197">
        <v>0</v>
      </c>
      <c r="L197" t="s">
        <v>40</v>
      </c>
      <c r="M197">
        <v>11</v>
      </c>
      <c r="N197">
        <v>4</v>
      </c>
      <c r="O197">
        <v>17</v>
      </c>
      <c r="P197">
        <v>2</v>
      </c>
      <c r="Q197">
        <v>2</v>
      </c>
      <c r="R197">
        <v>0</v>
      </c>
      <c r="T197" t="str">
        <f t="shared" si="6"/>
        <v>Normal</v>
      </c>
      <c r="U197" t="str">
        <f t="shared" si="7"/>
        <v>Normal</v>
      </c>
    </row>
    <row r="198" spans="1:21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>
        <v>2</v>
      </c>
      <c r="J198" t="s">
        <v>36</v>
      </c>
      <c r="K198">
        <v>0</v>
      </c>
      <c r="L198" t="s">
        <v>40</v>
      </c>
      <c r="M198">
        <v>15</v>
      </c>
      <c r="N198">
        <v>4</v>
      </c>
      <c r="O198">
        <v>10</v>
      </c>
      <c r="P198">
        <v>9</v>
      </c>
      <c r="Q198">
        <v>1</v>
      </c>
      <c r="R198">
        <v>0</v>
      </c>
      <c r="T198" t="str">
        <f t="shared" si="6"/>
        <v>Normal</v>
      </c>
      <c r="U198" t="str">
        <f t="shared" si="7"/>
        <v>Normal</v>
      </c>
    </row>
    <row r="199" spans="1:21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>
        <v>2</v>
      </c>
      <c r="J199" t="s">
        <v>36</v>
      </c>
      <c r="K199">
        <v>0</v>
      </c>
      <c r="L199" t="s">
        <v>36</v>
      </c>
      <c r="M199">
        <v>19</v>
      </c>
      <c r="N199">
        <v>6</v>
      </c>
      <c r="O199">
        <v>10</v>
      </c>
      <c r="P199">
        <v>6</v>
      </c>
      <c r="Q199">
        <v>2</v>
      </c>
      <c r="R199">
        <v>0</v>
      </c>
      <c r="T199" t="str">
        <f t="shared" si="6"/>
        <v>Normal</v>
      </c>
      <c r="U199" t="str">
        <f t="shared" si="7"/>
        <v>Normal</v>
      </c>
    </row>
    <row r="200" spans="1:21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>
        <v>0</v>
      </c>
      <c r="J200" t="s">
        <v>40</v>
      </c>
      <c r="K200">
        <v>0</v>
      </c>
      <c r="L200" t="s">
        <v>40</v>
      </c>
      <c r="M200">
        <v>13</v>
      </c>
      <c r="N200">
        <v>6</v>
      </c>
      <c r="O200">
        <v>10</v>
      </c>
      <c r="P200">
        <v>5</v>
      </c>
      <c r="Q200">
        <v>1</v>
      </c>
      <c r="R200">
        <v>0</v>
      </c>
      <c r="T200" t="str">
        <f t="shared" si="6"/>
        <v>Normal</v>
      </c>
      <c r="U200" t="str">
        <f t="shared" si="7"/>
        <v>Normal</v>
      </c>
    </row>
    <row r="201" spans="1:21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>
        <v>2</v>
      </c>
      <c r="J201" t="s">
        <v>36</v>
      </c>
      <c r="K201">
        <v>0</v>
      </c>
      <c r="L201" t="s">
        <v>36</v>
      </c>
      <c r="M201">
        <v>18</v>
      </c>
      <c r="N201">
        <v>6</v>
      </c>
      <c r="O201">
        <v>4</v>
      </c>
      <c r="P201">
        <v>4</v>
      </c>
      <c r="Q201">
        <v>0</v>
      </c>
      <c r="R201">
        <v>0</v>
      </c>
      <c r="T201" t="str">
        <f t="shared" si="6"/>
        <v>Normal</v>
      </c>
      <c r="U201" t="str">
        <f t="shared" si="7"/>
        <v>Normal</v>
      </c>
    </row>
    <row r="202" spans="1:21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>
        <v>2</v>
      </c>
      <c r="J202" t="s">
        <v>36</v>
      </c>
      <c r="K202">
        <v>1</v>
      </c>
      <c r="L202" t="s">
        <v>35</v>
      </c>
      <c r="M202">
        <v>26</v>
      </c>
      <c r="N202">
        <v>10</v>
      </c>
      <c r="O202">
        <v>15</v>
      </c>
      <c r="P202">
        <v>9</v>
      </c>
      <c r="Q202">
        <v>2</v>
      </c>
      <c r="R202">
        <v>0</v>
      </c>
      <c r="T202" t="str">
        <f t="shared" si="6"/>
        <v>Normal</v>
      </c>
      <c r="U202" t="str">
        <f t="shared" si="7"/>
        <v>Normal</v>
      </c>
    </row>
    <row r="203" spans="1:21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>
        <v>3</v>
      </c>
      <c r="J203" t="s">
        <v>35</v>
      </c>
      <c r="K203">
        <v>2</v>
      </c>
      <c r="L203" t="s">
        <v>35</v>
      </c>
      <c r="M203">
        <v>4</v>
      </c>
      <c r="N203">
        <v>3</v>
      </c>
      <c r="O203">
        <v>9</v>
      </c>
      <c r="P203">
        <v>0</v>
      </c>
      <c r="Q203">
        <v>3</v>
      </c>
      <c r="R203">
        <v>0</v>
      </c>
      <c r="T203" t="str">
        <f t="shared" si="6"/>
        <v>Normal</v>
      </c>
      <c r="U203" t="str">
        <f t="shared" si="7"/>
        <v>Normal</v>
      </c>
    </row>
    <row r="204" spans="1:21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>
        <v>1</v>
      </c>
      <c r="J204" t="s">
        <v>36</v>
      </c>
      <c r="K204">
        <v>1</v>
      </c>
      <c r="L204" t="s">
        <v>35</v>
      </c>
      <c r="M204">
        <v>6</v>
      </c>
      <c r="N204">
        <v>3</v>
      </c>
      <c r="O204">
        <v>7</v>
      </c>
      <c r="P204">
        <v>0</v>
      </c>
      <c r="Q204">
        <v>2</v>
      </c>
      <c r="R204">
        <v>0</v>
      </c>
      <c r="T204" t="str">
        <f t="shared" si="6"/>
        <v>Normal</v>
      </c>
      <c r="U204" t="str">
        <f t="shared" si="7"/>
        <v>Normal</v>
      </c>
    </row>
    <row r="205" spans="1:21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>
        <v>0</v>
      </c>
      <c r="J205" t="s">
        <v>40</v>
      </c>
      <c r="K205">
        <v>0</v>
      </c>
      <c r="L205" t="s">
        <v>36</v>
      </c>
      <c r="M205">
        <v>10</v>
      </c>
      <c r="N205">
        <v>3</v>
      </c>
      <c r="O205">
        <v>17</v>
      </c>
      <c r="P205">
        <v>8</v>
      </c>
      <c r="Q205">
        <v>2</v>
      </c>
      <c r="R205">
        <v>0</v>
      </c>
      <c r="T205" t="str">
        <f t="shared" si="6"/>
        <v>Normal</v>
      </c>
      <c r="U205" t="str">
        <f t="shared" si="7"/>
        <v>Normal</v>
      </c>
    </row>
    <row r="206" spans="1:21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>
        <v>0</v>
      </c>
      <c r="J206" t="s">
        <v>40</v>
      </c>
      <c r="K206">
        <v>0</v>
      </c>
      <c r="L206" t="s">
        <v>36</v>
      </c>
      <c r="M206">
        <v>21</v>
      </c>
      <c r="N206">
        <v>4</v>
      </c>
      <c r="O206">
        <v>7</v>
      </c>
      <c r="P206">
        <v>4</v>
      </c>
      <c r="Q206">
        <v>0</v>
      </c>
      <c r="R206">
        <v>0</v>
      </c>
      <c r="T206" t="str">
        <f t="shared" si="6"/>
        <v>Normal</v>
      </c>
      <c r="U206" t="str">
        <f t="shared" si="7"/>
        <v>Normal</v>
      </c>
    </row>
    <row r="207" spans="1:21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>
        <v>3</v>
      </c>
      <c r="J207" t="s">
        <v>35</v>
      </c>
      <c r="K207">
        <v>1</v>
      </c>
      <c r="L207" t="s">
        <v>35</v>
      </c>
      <c r="M207">
        <v>17</v>
      </c>
      <c r="N207">
        <v>5</v>
      </c>
      <c r="O207">
        <v>10</v>
      </c>
      <c r="P207">
        <v>4</v>
      </c>
      <c r="Q207">
        <v>0</v>
      </c>
      <c r="R207">
        <v>0</v>
      </c>
      <c r="T207" t="str">
        <f t="shared" si="6"/>
        <v>Normal</v>
      </c>
      <c r="U207" t="str">
        <f t="shared" si="7"/>
        <v>Normal</v>
      </c>
    </row>
    <row r="208" spans="1:21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>
        <v>2</v>
      </c>
      <c r="J208" t="s">
        <v>35</v>
      </c>
      <c r="K208">
        <v>2</v>
      </c>
      <c r="L208" t="s">
        <v>35</v>
      </c>
      <c r="M208">
        <v>14</v>
      </c>
      <c r="N208">
        <v>4</v>
      </c>
      <c r="O208">
        <v>16</v>
      </c>
      <c r="P208">
        <v>10</v>
      </c>
      <c r="Q208">
        <v>3</v>
      </c>
      <c r="R208">
        <v>0</v>
      </c>
      <c r="T208" t="str">
        <f t="shared" si="6"/>
        <v>Normal</v>
      </c>
      <c r="U208" t="str">
        <f t="shared" si="7"/>
        <v>Normal</v>
      </c>
    </row>
    <row r="209" spans="1:21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>
        <v>0</v>
      </c>
      <c r="J209" t="s">
        <v>40</v>
      </c>
      <c r="K209">
        <v>0</v>
      </c>
      <c r="L209" t="s">
        <v>36</v>
      </c>
      <c r="M209">
        <v>5</v>
      </c>
      <c r="N209">
        <v>3</v>
      </c>
      <c r="O209">
        <v>13</v>
      </c>
      <c r="P209">
        <v>1</v>
      </c>
      <c r="Q209">
        <v>2</v>
      </c>
      <c r="R209">
        <v>0</v>
      </c>
      <c r="T209" t="str">
        <f t="shared" si="6"/>
        <v>Normal</v>
      </c>
      <c r="U209" t="str">
        <f t="shared" si="7"/>
        <v>Normal</v>
      </c>
    </row>
    <row r="210" spans="1:21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>
        <v>3</v>
      </c>
      <c r="J210" t="s">
        <v>35</v>
      </c>
      <c r="K210">
        <v>0</v>
      </c>
      <c r="L210" t="s">
        <v>40</v>
      </c>
      <c r="M210">
        <v>23</v>
      </c>
      <c r="N210">
        <v>9</v>
      </c>
      <c r="O210">
        <v>7</v>
      </c>
      <c r="P210">
        <v>5</v>
      </c>
      <c r="Q210">
        <v>1</v>
      </c>
      <c r="R210">
        <v>0</v>
      </c>
      <c r="T210" t="str">
        <f t="shared" si="6"/>
        <v>Normal</v>
      </c>
      <c r="U210" t="str">
        <f t="shared" si="7"/>
        <v>Normal</v>
      </c>
    </row>
    <row r="211" spans="1:21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>
        <v>1</v>
      </c>
      <c r="J211" t="s">
        <v>40</v>
      </c>
      <c r="K211">
        <v>1</v>
      </c>
      <c r="L211" t="s">
        <v>40</v>
      </c>
      <c r="M211">
        <v>13</v>
      </c>
      <c r="N211">
        <v>5</v>
      </c>
      <c r="O211">
        <v>7</v>
      </c>
      <c r="P211">
        <v>7</v>
      </c>
      <c r="Q211">
        <v>1</v>
      </c>
      <c r="R211">
        <v>0</v>
      </c>
      <c r="T211" t="str">
        <f t="shared" si="6"/>
        <v>Normal</v>
      </c>
      <c r="U211" t="str">
        <f t="shared" si="7"/>
        <v>Normal</v>
      </c>
    </row>
    <row r="212" spans="1:21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>
        <v>0</v>
      </c>
      <c r="J212" t="s">
        <v>40</v>
      </c>
      <c r="K212">
        <v>0</v>
      </c>
      <c r="L212" t="s">
        <v>36</v>
      </c>
      <c r="M212">
        <v>11</v>
      </c>
      <c r="N212">
        <v>6</v>
      </c>
      <c r="O212">
        <v>6</v>
      </c>
      <c r="P212">
        <v>2</v>
      </c>
      <c r="Q212">
        <v>2</v>
      </c>
      <c r="R212">
        <v>0</v>
      </c>
      <c r="T212" t="str">
        <f t="shared" si="6"/>
        <v>Normal</v>
      </c>
      <c r="U212" t="str">
        <f t="shared" si="7"/>
        <v>Normal</v>
      </c>
    </row>
    <row r="213" spans="1:21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>
        <v>0</v>
      </c>
      <c r="J213" t="s">
        <v>40</v>
      </c>
      <c r="K213">
        <v>0</v>
      </c>
      <c r="L213" t="s">
        <v>36</v>
      </c>
      <c r="M213">
        <v>8</v>
      </c>
      <c r="N213">
        <v>4</v>
      </c>
      <c r="O213">
        <v>8</v>
      </c>
      <c r="P213">
        <v>5</v>
      </c>
      <c r="Q213">
        <v>3</v>
      </c>
      <c r="R213">
        <v>0</v>
      </c>
      <c r="T213" t="str">
        <f t="shared" si="6"/>
        <v>Normal</v>
      </c>
      <c r="U213" t="str">
        <f t="shared" si="7"/>
        <v>Normal</v>
      </c>
    </row>
    <row r="214" spans="1:21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>
        <v>0</v>
      </c>
      <c r="J214" t="s">
        <v>40</v>
      </c>
      <c r="K214">
        <v>0</v>
      </c>
      <c r="L214" t="s">
        <v>36</v>
      </c>
      <c r="M214">
        <v>7</v>
      </c>
      <c r="N214">
        <v>0</v>
      </c>
      <c r="O214">
        <v>13</v>
      </c>
      <c r="P214">
        <v>2</v>
      </c>
      <c r="Q214">
        <v>1</v>
      </c>
      <c r="R214">
        <v>1</v>
      </c>
      <c r="T214" t="str">
        <f t="shared" si="6"/>
        <v>Normal</v>
      </c>
      <c r="U214" t="str">
        <f t="shared" si="7"/>
        <v>Normal</v>
      </c>
    </row>
    <row r="215" spans="1:21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>
        <v>2</v>
      </c>
      <c r="J215" t="s">
        <v>36</v>
      </c>
      <c r="K215">
        <v>1</v>
      </c>
      <c r="L215" t="s">
        <v>35</v>
      </c>
      <c r="M215">
        <v>18</v>
      </c>
      <c r="N215">
        <v>6</v>
      </c>
      <c r="O215">
        <v>10</v>
      </c>
      <c r="P215">
        <v>10</v>
      </c>
      <c r="Q215">
        <v>2</v>
      </c>
      <c r="R215">
        <v>0</v>
      </c>
      <c r="T215" t="str">
        <f t="shared" si="6"/>
        <v>Normal</v>
      </c>
      <c r="U215" t="str">
        <f t="shared" si="7"/>
        <v>Normal</v>
      </c>
    </row>
    <row r="216" spans="1:21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>
        <v>3</v>
      </c>
      <c r="J216" t="s">
        <v>35</v>
      </c>
      <c r="K216">
        <v>3</v>
      </c>
      <c r="L216" t="s">
        <v>35</v>
      </c>
      <c r="M216">
        <v>12</v>
      </c>
      <c r="N216">
        <v>6</v>
      </c>
      <c r="O216">
        <v>14</v>
      </c>
      <c r="P216">
        <v>3</v>
      </c>
      <c r="Q216">
        <v>2</v>
      </c>
      <c r="R216">
        <v>0</v>
      </c>
      <c r="T216" t="str">
        <f t="shared" si="6"/>
        <v>Normal</v>
      </c>
      <c r="U216" t="str">
        <f t="shared" si="7"/>
        <v>Normal</v>
      </c>
    </row>
    <row r="217" spans="1:21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>
        <v>1</v>
      </c>
      <c r="J217" t="s">
        <v>40</v>
      </c>
      <c r="K217">
        <v>1</v>
      </c>
      <c r="L217" t="s">
        <v>36</v>
      </c>
      <c r="M217">
        <v>10</v>
      </c>
      <c r="N217">
        <v>1</v>
      </c>
      <c r="O217">
        <v>13</v>
      </c>
      <c r="P217">
        <v>4</v>
      </c>
      <c r="Q217">
        <v>3</v>
      </c>
      <c r="R217">
        <v>0</v>
      </c>
      <c r="T217" t="str">
        <f t="shared" si="6"/>
        <v>Normal</v>
      </c>
      <c r="U217" t="str">
        <f t="shared" si="7"/>
        <v>Normal</v>
      </c>
    </row>
    <row r="218" spans="1:21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>
        <v>3</v>
      </c>
      <c r="J218" t="s">
        <v>35</v>
      </c>
      <c r="K218">
        <v>3</v>
      </c>
      <c r="L218" t="s">
        <v>35</v>
      </c>
      <c r="M218">
        <v>14</v>
      </c>
      <c r="N218">
        <v>5</v>
      </c>
      <c r="O218">
        <v>4</v>
      </c>
      <c r="P218">
        <v>2</v>
      </c>
      <c r="Q218">
        <v>0</v>
      </c>
      <c r="R218">
        <v>0</v>
      </c>
      <c r="T218" t="str">
        <f t="shared" si="6"/>
        <v>Normal</v>
      </c>
      <c r="U218" t="str">
        <f t="shared" si="7"/>
        <v>Normal</v>
      </c>
    </row>
    <row r="219" spans="1:21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>
        <v>0</v>
      </c>
      <c r="J219" t="s">
        <v>40</v>
      </c>
      <c r="K219">
        <v>0</v>
      </c>
      <c r="L219" t="s">
        <v>40</v>
      </c>
      <c r="M219">
        <v>8</v>
      </c>
      <c r="N219">
        <v>4</v>
      </c>
      <c r="O219">
        <v>4</v>
      </c>
      <c r="P219">
        <v>4</v>
      </c>
      <c r="Q219">
        <v>0</v>
      </c>
      <c r="R219">
        <v>0</v>
      </c>
      <c r="T219" t="str">
        <f t="shared" si="6"/>
        <v>Normal</v>
      </c>
      <c r="U219" t="str">
        <f t="shared" si="7"/>
        <v>Normal</v>
      </c>
    </row>
    <row r="220" spans="1:21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>
        <v>3</v>
      </c>
      <c r="J220" t="s">
        <v>35</v>
      </c>
      <c r="K220">
        <v>1</v>
      </c>
      <c r="L220" t="s">
        <v>36</v>
      </c>
      <c r="M220">
        <v>19</v>
      </c>
      <c r="N220">
        <v>7</v>
      </c>
      <c r="O220">
        <v>8</v>
      </c>
      <c r="P220">
        <v>3</v>
      </c>
      <c r="Q220">
        <v>4</v>
      </c>
      <c r="R220">
        <v>0</v>
      </c>
      <c r="T220" t="str">
        <f t="shared" si="6"/>
        <v>Normal</v>
      </c>
      <c r="U220" t="str">
        <f t="shared" si="7"/>
        <v>Normal</v>
      </c>
    </row>
    <row r="221" spans="1:21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>
        <v>5</v>
      </c>
      <c r="J221" t="s">
        <v>35</v>
      </c>
      <c r="K221">
        <v>1</v>
      </c>
      <c r="L221" t="s">
        <v>35</v>
      </c>
      <c r="M221">
        <v>16</v>
      </c>
      <c r="N221">
        <v>10</v>
      </c>
      <c r="O221">
        <v>9</v>
      </c>
      <c r="P221">
        <v>3</v>
      </c>
      <c r="Q221">
        <v>2</v>
      </c>
      <c r="R221">
        <v>0</v>
      </c>
      <c r="T221" t="str">
        <f t="shared" si="6"/>
        <v>Normal</v>
      </c>
      <c r="U221" t="str">
        <f t="shared" si="7"/>
        <v>Normal</v>
      </c>
    </row>
    <row r="222" spans="1:21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>
        <v>0</v>
      </c>
      <c r="J222" t="s">
        <v>40</v>
      </c>
      <c r="K222">
        <v>0</v>
      </c>
      <c r="L222" t="s">
        <v>40</v>
      </c>
      <c r="M222">
        <v>16</v>
      </c>
      <c r="N222">
        <v>1</v>
      </c>
      <c r="O222">
        <v>8</v>
      </c>
      <c r="P222">
        <v>9</v>
      </c>
      <c r="Q222">
        <v>3</v>
      </c>
      <c r="R222">
        <v>0</v>
      </c>
      <c r="T222" t="str">
        <f t="shared" si="6"/>
        <v>Normal</v>
      </c>
      <c r="U222" t="str">
        <f t="shared" si="7"/>
        <v>Normal</v>
      </c>
    </row>
    <row r="223" spans="1:21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>
        <v>4</v>
      </c>
      <c r="J223" t="s">
        <v>35</v>
      </c>
      <c r="K223">
        <v>3</v>
      </c>
      <c r="L223" t="s">
        <v>35</v>
      </c>
      <c r="M223">
        <v>16</v>
      </c>
      <c r="N223">
        <v>6</v>
      </c>
      <c r="O223">
        <v>10</v>
      </c>
      <c r="P223">
        <v>3</v>
      </c>
      <c r="Q223">
        <v>0</v>
      </c>
      <c r="R223">
        <v>0</v>
      </c>
      <c r="T223" t="str">
        <f t="shared" si="6"/>
        <v>Normal</v>
      </c>
      <c r="U223" t="str">
        <f t="shared" si="7"/>
        <v>Normal</v>
      </c>
    </row>
    <row r="224" spans="1:21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>
        <v>1</v>
      </c>
      <c r="J224" t="s">
        <v>40</v>
      </c>
      <c r="K224">
        <v>1</v>
      </c>
      <c r="L224" t="s">
        <v>40</v>
      </c>
      <c r="M224">
        <v>12</v>
      </c>
      <c r="N224">
        <v>5</v>
      </c>
      <c r="O224">
        <v>10</v>
      </c>
      <c r="P224">
        <v>3</v>
      </c>
      <c r="Q224">
        <v>1</v>
      </c>
      <c r="R224">
        <v>0</v>
      </c>
      <c r="T224" t="str">
        <f t="shared" si="6"/>
        <v>Normal</v>
      </c>
      <c r="U224" t="str">
        <f t="shared" si="7"/>
        <v>Normal</v>
      </c>
    </row>
    <row r="225" spans="1:21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>
        <v>0</v>
      </c>
      <c r="J225" t="s">
        <v>40</v>
      </c>
      <c r="K225">
        <v>0</v>
      </c>
      <c r="L225" t="s">
        <v>36</v>
      </c>
      <c r="M225">
        <v>9</v>
      </c>
      <c r="N225">
        <v>4</v>
      </c>
      <c r="O225">
        <v>20</v>
      </c>
      <c r="P225">
        <v>1</v>
      </c>
      <c r="Q225">
        <v>0</v>
      </c>
      <c r="R225">
        <v>1</v>
      </c>
      <c r="T225" t="str">
        <f t="shared" si="6"/>
        <v>Normal</v>
      </c>
      <c r="U225" t="str">
        <f t="shared" si="7"/>
        <v>Normal</v>
      </c>
    </row>
    <row r="226" spans="1:21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>
        <v>3</v>
      </c>
      <c r="J226" t="s">
        <v>35</v>
      </c>
      <c r="K226">
        <v>1</v>
      </c>
      <c r="L226" t="s">
        <v>36</v>
      </c>
      <c r="M226">
        <v>15</v>
      </c>
      <c r="N226">
        <v>6</v>
      </c>
      <c r="O226">
        <v>6</v>
      </c>
      <c r="P226">
        <v>2</v>
      </c>
      <c r="Q226">
        <v>3</v>
      </c>
      <c r="R226">
        <v>0</v>
      </c>
      <c r="T226" t="str">
        <f t="shared" si="6"/>
        <v>Normal</v>
      </c>
      <c r="U226" t="str">
        <f t="shared" si="7"/>
        <v>Normal</v>
      </c>
    </row>
    <row r="227" spans="1:21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>
        <v>1</v>
      </c>
      <c r="J227" t="s">
        <v>40</v>
      </c>
      <c r="K227">
        <v>0</v>
      </c>
      <c r="L227" t="s">
        <v>36</v>
      </c>
      <c r="M227">
        <v>16</v>
      </c>
      <c r="N227">
        <v>5</v>
      </c>
      <c r="O227">
        <v>8</v>
      </c>
      <c r="P227">
        <v>4</v>
      </c>
      <c r="Q227">
        <v>2</v>
      </c>
      <c r="R227">
        <v>0</v>
      </c>
      <c r="T227" t="str">
        <f t="shared" si="6"/>
        <v>Normal</v>
      </c>
      <c r="U227" t="str">
        <f t="shared" si="7"/>
        <v>Normal</v>
      </c>
    </row>
    <row r="228" spans="1:21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>
        <v>1</v>
      </c>
      <c r="J228" t="s">
        <v>40</v>
      </c>
      <c r="K228">
        <v>1</v>
      </c>
      <c r="L228" t="s">
        <v>35</v>
      </c>
      <c r="M228">
        <v>15</v>
      </c>
      <c r="N228">
        <v>6</v>
      </c>
      <c r="O228">
        <v>6</v>
      </c>
      <c r="P228">
        <v>6</v>
      </c>
      <c r="Q228">
        <v>1</v>
      </c>
      <c r="R228">
        <v>0</v>
      </c>
      <c r="T228" t="str">
        <f t="shared" si="6"/>
        <v>Normal</v>
      </c>
      <c r="U228" t="str">
        <f t="shared" si="7"/>
        <v>Normal</v>
      </c>
    </row>
    <row r="229" spans="1:21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>
        <v>1</v>
      </c>
      <c r="J229" t="s">
        <v>36</v>
      </c>
      <c r="K229">
        <v>1</v>
      </c>
      <c r="L229" t="s">
        <v>35</v>
      </c>
      <c r="M229">
        <v>14</v>
      </c>
      <c r="N229">
        <v>4</v>
      </c>
      <c r="O229">
        <v>13</v>
      </c>
      <c r="P229">
        <v>4</v>
      </c>
      <c r="Q229">
        <v>2</v>
      </c>
      <c r="R229">
        <v>0</v>
      </c>
      <c r="T229" t="str">
        <f t="shared" si="6"/>
        <v>Normal</v>
      </c>
      <c r="U229" t="str">
        <f t="shared" si="7"/>
        <v>Normal</v>
      </c>
    </row>
    <row r="230" spans="1:21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>
        <v>0</v>
      </c>
      <c r="J230" t="s">
        <v>40</v>
      </c>
      <c r="K230">
        <v>0</v>
      </c>
      <c r="L230" t="s">
        <v>36</v>
      </c>
      <c r="M230">
        <v>9</v>
      </c>
      <c r="N230">
        <v>3</v>
      </c>
      <c r="O230">
        <v>7</v>
      </c>
      <c r="P230">
        <v>3</v>
      </c>
      <c r="Q230">
        <v>0</v>
      </c>
      <c r="R230">
        <v>0</v>
      </c>
      <c r="T230" t="str">
        <f t="shared" si="6"/>
        <v>Normal</v>
      </c>
      <c r="U230" t="str">
        <f t="shared" si="7"/>
        <v>Normal</v>
      </c>
    </row>
    <row r="231" spans="1:21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>
        <v>7</v>
      </c>
      <c r="J231" t="s">
        <v>35</v>
      </c>
      <c r="K231">
        <v>3</v>
      </c>
      <c r="L231" t="s">
        <v>35</v>
      </c>
      <c r="M231">
        <v>14</v>
      </c>
      <c r="N231">
        <v>9</v>
      </c>
      <c r="O231">
        <v>8</v>
      </c>
      <c r="P231">
        <v>4</v>
      </c>
      <c r="Q231">
        <v>1</v>
      </c>
      <c r="R231">
        <v>0</v>
      </c>
      <c r="T231" t="str">
        <f t="shared" si="6"/>
        <v>Normal</v>
      </c>
      <c r="U231" t="str">
        <f t="shared" si="7"/>
        <v>Normal</v>
      </c>
    </row>
    <row r="232" spans="1:21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>
        <v>0</v>
      </c>
      <c r="J232" t="s">
        <v>40</v>
      </c>
      <c r="K232">
        <v>0</v>
      </c>
      <c r="L232" t="s">
        <v>40</v>
      </c>
      <c r="M232">
        <v>14</v>
      </c>
      <c r="N232">
        <v>3</v>
      </c>
      <c r="O232">
        <v>15</v>
      </c>
      <c r="P232">
        <v>3</v>
      </c>
      <c r="Q232">
        <v>2</v>
      </c>
      <c r="R232">
        <v>0</v>
      </c>
      <c r="T232" t="str">
        <f t="shared" si="6"/>
        <v>Normal</v>
      </c>
      <c r="U232" t="str">
        <f t="shared" si="7"/>
        <v>Normal</v>
      </c>
    </row>
    <row r="233" spans="1:21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>
        <v>4</v>
      </c>
      <c r="J233" t="s">
        <v>35</v>
      </c>
      <c r="K233">
        <v>3</v>
      </c>
      <c r="L233" t="s">
        <v>35</v>
      </c>
      <c r="M233">
        <v>13</v>
      </c>
      <c r="N233">
        <v>7</v>
      </c>
      <c r="O233">
        <v>7</v>
      </c>
      <c r="P233">
        <v>5</v>
      </c>
      <c r="Q233">
        <v>0</v>
      </c>
      <c r="R233">
        <v>0</v>
      </c>
      <c r="T233" t="str">
        <f t="shared" si="6"/>
        <v>Normal</v>
      </c>
      <c r="U233" t="str">
        <f t="shared" si="7"/>
        <v>Normal</v>
      </c>
    </row>
    <row r="234" spans="1:21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>
        <v>1</v>
      </c>
      <c r="J234" t="s">
        <v>40</v>
      </c>
      <c r="K234">
        <v>1</v>
      </c>
      <c r="L234" t="s">
        <v>36</v>
      </c>
      <c r="M234">
        <v>15</v>
      </c>
      <c r="N234">
        <v>6</v>
      </c>
      <c r="O234">
        <v>11</v>
      </c>
      <c r="P234">
        <v>1</v>
      </c>
      <c r="Q234">
        <v>0</v>
      </c>
      <c r="R234">
        <v>0</v>
      </c>
      <c r="T234" t="str">
        <f t="shared" si="6"/>
        <v>Normal</v>
      </c>
      <c r="U234" t="str">
        <f t="shared" si="7"/>
        <v>Normal</v>
      </c>
    </row>
    <row r="235" spans="1:21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>
        <v>1</v>
      </c>
      <c r="J235" t="s">
        <v>40</v>
      </c>
      <c r="K235">
        <v>1</v>
      </c>
      <c r="L235" t="s">
        <v>35</v>
      </c>
      <c r="M235">
        <v>11</v>
      </c>
      <c r="N235">
        <v>4</v>
      </c>
      <c r="O235">
        <v>10</v>
      </c>
      <c r="P235">
        <v>4</v>
      </c>
      <c r="Q235">
        <v>4</v>
      </c>
      <c r="R235">
        <v>0</v>
      </c>
      <c r="T235" t="str">
        <f t="shared" si="6"/>
        <v>Normal</v>
      </c>
      <c r="U235" t="str">
        <f t="shared" si="7"/>
        <v>Normal</v>
      </c>
    </row>
    <row r="236" spans="1:21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>
        <v>2</v>
      </c>
      <c r="J236" t="s">
        <v>35</v>
      </c>
      <c r="K236">
        <v>1</v>
      </c>
      <c r="L236" t="s">
        <v>35</v>
      </c>
      <c r="M236">
        <v>8</v>
      </c>
      <c r="N236">
        <v>5</v>
      </c>
      <c r="O236">
        <v>20</v>
      </c>
      <c r="P236">
        <v>5</v>
      </c>
      <c r="Q236">
        <v>2</v>
      </c>
      <c r="R236">
        <v>0</v>
      </c>
      <c r="T236" t="str">
        <f t="shared" si="6"/>
        <v>Normal</v>
      </c>
      <c r="U236" t="str">
        <f t="shared" si="7"/>
        <v>Normal</v>
      </c>
    </row>
    <row r="237" spans="1:21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>
        <v>0</v>
      </c>
      <c r="J237" t="s">
        <v>40</v>
      </c>
      <c r="K237">
        <v>0</v>
      </c>
      <c r="L237" t="s">
        <v>40</v>
      </c>
      <c r="M237">
        <v>20</v>
      </c>
      <c r="N237">
        <v>4</v>
      </c>
      <c r="O237">
        <v>4</v>
      </c>
      <c r="P237">
        <v>10</v>
      </c>
      <c r="Q237">
        <v>0</v>
      </c>
      <c r="R237">
        <v>0</v>
      </c>
      <c r="T237" t="str">
        <f t="shared" si="6"/>
        <v>Normal</v>
      </c>
      <c r="U237" t="str">
        <f t="shared" si="7"/>
        <v>Normal</v>
      </c>
    </row>
    <row r="238" spans="1:21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>
        <v>0</v>
      </c>
      <c r="J238" t="s">
        <v>40</v>
      </c>
      <c r="K238">
        <v>0</v>
      </c>
      <c r="L238" t="s">
        <v>36</v>
      </c>
      <c r="M238">
        <v>17</v>
      </c>
      <c r="N238">
        <v>2</v>
      </c>
      <c r="O238">
        <v>12</v>
      </c>
      <c r="P238">
        <v>11</v>
      </c>
      <c r="Q238">
        <v>3</v>
      </c>
      <c r="R238">
        <v>0</v>
      </c>
      <c r="T238" t="str">
        <f t="shared" si="6"/>
        <v>Normal</v>
      </c>
      <c r="U238" t="str">
        <f t="shared" si="7"/>
        <v>Normal</v>
      </c>
    </row>
    <row r="239" spans="1:21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>
        <v>5</v>
      </c>
      <c r="J239" t="s">
        <v>35</v>
      </c>
      <c r="K239">
        <v>1</v>
      </c>
      <c r="L239" t="s">
        <v>35</v>
      </c>
      <c r="M239">
        <v>12</v>
      </c>
      <c r="N239">
        <v>7</v>
      </c>
      <c r="O239">
        <v>6</v>
      </c>
      <c r="P239">
        <v>5</v>
      </c>
      <c r="Q239">
        <v>2</v>
      </c>
      <c r="R239">
        <v>0</v>
      </c>
      <c r="T239" t="str">
        <f t="shared" si="6"/>
        <v>Normal</v>
      </c>
      <c r="U239" t="str">
        <f t="shared" si="7"/>
        <v>Normal</v>
      </c>
    </row>
    <row r="240" spans="1:21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>
        <v>2</v>
      </c>
      <c r="J240" t="s">
        <v>35</v>
      </c>
      <c r="K240">
        <v>0</v>
      </c>
      <c r="L240" t="s">
        <v>40</v>
      </c>
      <c r="M240">
        <v>22</v>
      </c>
      <c r="N240">
        <v>3</v>
      </c>
      <c r="O240">
        <v>11</v>
      </c>
      <c r="P240">
        <v>4</v>
      </c>
      <c r="Q240">
        <v>3</v>
      </c>
      <c r="R240">
        <v>0</v>
      </c>
      <c r="T240" t="str">
        <f t="shared" si="6"/>
        <v>Normal</v>
      </c>
      <c r="U240" t="str">
        <f t="shared" si="7"/>
        <v>Normal</v>
      </c>
    </row>
    <row r="241" spans="1:21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>
        <v>2</v>
      </c>
      <c r="J241" t="s">
        <v>36</v>
      </c>
      <c r="K241">
        <v>1</v>
      </c>
      <c r="L241" t="s">
        <v>36</v>
      </c>
      <c r="M241">
        <v>10</v>
      </c>
      <c r="N241">
        <v>3</v>
      </c>
      <c r="O241">
        <v>9</v>
      </c>
      <c r="P241">
        <v>2</v>
      </c>
      <c r="Q241">
        <v>2</v>
      </c>
      <c r="R241">
        <v>1</v>
      </c>
      <c r="T241" t="str">
        <f t="shared" si="6"/>
        <v>Normal</v>
      </c>
      <c r="U241" t="str">
        <f t="shared" si="7"/>
        <v>Normal</v>
      </c>
    </row>
    <row r="242" spans="1:21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>
        <v>3</v>
      </c>
      <c r="J242" t="s">
        <v>35</v>
      </c>
      <c r="K242">
        <v>2</v>
      </c>
      <c r="L242" t="s">
        <v>35</v>
      </c>
      <c r="M242">
        <v>13</v>
      </c>
      <c r="N242">
        <v>5</v>
      </c>
      <c r="O242">
        <v>12</v>
      </c>
      <c r="P242">
        <v>2</v>
      </c>
      <c r="Q242">
        <v>1</v>
      </c>
      <c r="R242">
        <v>0</v>
      </c>
      <c r="T242" t="str">
        <f t="shared" si="6"/>
        <v>Normal</v>
      </c>
      <c r="U242" t="str">
        <f t="shared" si="7"/>
        <v>Normal</v>
      </c>
    </row>
    <row r="243" spans="1:21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>
        <v>0</v>
      </c>
      <c r="J243" t="s">
        <v>40</v>
      </c>
      <c r="K243">
        <v>0</v>
      </c>
      <c r="L243" t="s">
        <v>36</v>
      </c>
      <c r="M243">
        <v>6</v>
      </c>
      <c r="N243">
        <v>2</v>
      </c>
      <c r="O243">
        <v>9</v>
      </c>
      <c r="P243">
        <v>3</v>
      </c>
      <c r="Q243">
        <v>2</v>
      </c>
      <c r="R243">
        <v>0</v>
      </c>
      <c r="T243" t="str">
        <f t="shared" si="6"/>
        <v>Normal</v>
      </c>
      <c r="U243" t="str">
        <f t="shared" si="7"/>
        <v>Normal</v>
      </c>
    </row>
    <row r="244" spans="1:21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>
        <v>1</v>
      </c>
      <c r="J244" t="s">
        <v>36</v>
      </c>
      <c r="K244">
        <v>0</v>
      </c>
      <c r="L244" t="s">
        <v>36</v>
      </c>
      <c r="M244">
        <v>25</v>
      </c>
      <c r="N244">
        <v>6</v>
      </c>
      <c r="O244">
        <v>7</v>
      </c>
      <c r="P244">
        <v>16</v>
      </c>
      <c r="Q244">
        <v>0</v>
      </c>
      <c r="R244">
        <v>0</v>
      </c>
      <c r="T244" t="str">
        <f t="shared" si="6"/>
        <v>Normal</v>
      </c>
      <c r="U244" t="str">
        <f t="shared" si="7"/>
        <v>Normal</v>
      </c>
    </row>
    <row r="245" spans="1:21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>
        <v>2</v>
      </c>
      <c r="J245" t="s">
        <v>35</v>
      </c>
      <c r="K245">
        <v>1</v>
      </c>
      <c r="L245" t="s">
        <v>36</v>
      </c>
      <c r="M245">
        <v>24</v>
      </c>
      <c r="N245">
        <v>10</v>
      </c>
      <c r="O245">
        <v>13</v>
      </c>
      <c r="P245">
        <v>8</v>
      </c>
      <c r="Q245">
        <v>0</v>
      </c>
      <c r="R245">
        <v>0</v>
      </c>
      <c r="T245" t="str">
        <f t="shared" si="6"/>
        <v>Normal</v>
      </c>
      <c r="U245" t="str">
        <f t="shared" si="7"/>
        <v>Normal</v>
      </c>
    </row>
    <row r="246" spans="1:21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>
        <v>4</v>
      </c>
      <c r="J246" t="s">
        <v>35</v>
      </c>
      <c r="K246">
        <v>3</v>
      </c>
      <c r="L246" t="s">
        <v>35</v>
      </c>
      <c r="M246">
        <v>11</v>
      </c>
      <c r="N246">
        <v>7</v>
      </c>
      <c r="O246">
        <v>5</v>
      </c>
      <c r="P246">
        <v>7</v>
      </c>
      <c r="Q246">
        <v>0</v>
      </c>
      <c r="R246">
        <v>0</v>
      </c>
      <c r="T246" t="str">
        <f t="shared" si="6"/>
        <v>Normal</v>
      </c>
      <c r="U246" t="str">
        <f t="shared" si="7"/>
        <v>Normal</v>
      </c>
    </row>
    <row r="247" spans="1:21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>
        <v>1</v>
      </c>
      <c r="J247" t="s">
        <v>40</v>
      </c>
      <c r="K247">
        <v>0</v>
      </c>
      <c r="L247" t="s">
        <v>40</v>
      </c>
      <c r="M247">
        <v>11</v>
      </c>
      <c r="N247">
        <v>4</v>
      </c>
      <c r="O247">
        <v>13</v>
      </c>
      <c r="P247">
        <v>4</v>
      </c>
      <c r="Q247">
        <v>1</v>
      </c>
      <c r="R247">
        <v>0</v>
      </c>
      <c r="T247" t="str">
        <f t="shared" si="6"/>
        <v>Normal</v>
      </c>
      <c r="U247" t="str">
        <f t="shared" si="7"/>
        <v>Normal</v>
      </c>
    </row>
    <row r="248" spans="1:21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>
        <v>0</v>
      </c>
      <c r="J248" t="s">
        <v>40</v>
      </c>
      <c r="K248">
        <v>0</v>
      </c>
      <c r="L248" t="s">
        <v>40</v>
      </c>
      <c r="M248">
        <v>13</v>
      </c>
      <c r="N248">
        <v>3</v>
      </c>
      <c r="O248">
        <v>10</v>
      </c>
      <c r="P248">
        <v>9</v>
      </c>
      <c r="Q248">
        <v>1</v>
      </c>
      <c r="R248">
        <v>0</v>
      </c>
      <c r="T248" t="str">
        <f t="shared" si="6"/>
        <v>Normal</v>
      </c>
      <c r="U248" t="str">
        <f t="shared" si="7"/>
        <v>Normal</v>
      </c>
    </row>
    <row r="249" spans="1:21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>
        <v>1</v>
      </c>
      <c r="J249" t="s">
        <v>40</v>
      </c>
      <c r="K249">
        <v>0</v>
      </c>
      <c r="L249" t="s">
        <v>40</v>
      </c>
      <c r="M249">
        <v>17</v>
      </c>
      <c r="N249">
        <v>6</v>
      </c>
      <c r="O249">
        <v>9</v>
      </c>
      <c r="P249">
        <v>6</v>
      </c>
      <c r="Q249">
        <v>0</v>
      </c>
      <c r="R249">
        <v>0</v>
      </c>
      <c r="T249" t="str">
        <f t="shared" si="6"/>
        <v>Normal</v>
      </c>
      <c r="U249" t="str">
        <f t="shared" si="7"/>
        <v>Normal</v>
      </c>
    </row>
    <row r="250" spans="1:21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>
        <v>2</v>
      </c>
      <c r="J250" t="s">
        <v>35</v>
      </c>
      <c r="K250">
        <v>2</v>
      </c>
      <c r="L250" t="s">
        <v>35</v>
      </c>
      <c r="M250">
        <v>10</v>
      </c>
      <c r="N250">
        <v>3</v>
      </c>
      <c r="O250">
        <v>15</v>
      </c>
      <c r="P250">
        <v>4</v>
      </c>
      <c r="Q250">
        <v>2</v>
      </c>
      <c r="R250">
        <v>0</v>
      </c>
      <c r="T250" t="str">
        <f t="shared" si="6"/>
        <v>Normal</v>
      </c>
      <c r="U250" t="str">
        <f t="shared" si="7"/>
        <v>Normal</v>
      </c>
    </row>
    <row r="251" spans="1:21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>
        <v>1</v>
      </c>
      <c r="J251" t="s">
        <v>35</v>
      </c>
      <c r="K251">
        <v>1</v>
      </c>
      <c r="L251" t="s">
        <v>35</v>
      </c>
      <c r="M251">
        <v>22</v>
      </c>
      <c r="N251">
        <v>7</v>
      </c>
      <c r="O251">
        <v>13</v>
      </c>
      <c r="P251">
        <v>10</v>
      </c>
      <c r="Q251">
        <v>1</v>
      </c>
      <c r="R251">
        <v>0</v>
      </c>
      <c r="T251" t="str">
        <f t="shared" si="6"/>
        <v>Normal</v>
      </c>
      <c r="U251" t="str">
        <f t="shared" si="7"/>
        <v>Normal</v>
      </c>
    </row>
    <row r="252" spans="1:21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>
        <v>2</v>
      </c>
      <c r="J252" t="s">
        <v>36</v>
      </c>
      <c r="K252">
        <v>2</v>
      </c>
      <c r="L252" t="s">
        <v>35</v>
      </c>
      <c r="M252">
        <v>9</v>
      </c>
      <c r="N252">
        <v>4</v>
      </c>
      <c r="O252">
        <v>8</v>
      </c>
      <c r="P252">
        <v>6</v>
      </c>
      <c r="Q252">
        <v>1</v>
      </c>
      <c r="R252">
        <v>0</v>
      </c>
      <c r="T252" t="str">
        <f t="shared" si="6"/>
        <v>Normal</v>
      </c>
      <c r="U252" t="str">
        <f t="shared" si="7"/>
        <v>Normal</v>
      </c>
    </row>
    <row r="253" spans="1:21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>
        <v>0</v>
      </c>
      <c r="J253" t="s">
        <v>40</v>
      </c>
      <c r="K253">
        <v>0</v>
      </c>
      <c r="L253" t="s">
        <v>40</v>
      </c>
      <c r="M253">
        <v>8</v>
      </c>
      <c r="N253">
        <v>3</v>
      </c>
      <c r="O253">
        <v>10</v>
      </c>
      <c r="P253">
        <v>5</v>
      </c>
      <c r="Q253">
        <v>4</v>
      </c>
      <c r="R253">
        <v>0</v>
      </c>
      <c r="T253" t="str">
        <f t="shared" si="6"/>
        <v>Normal</v>
      </c>
      <c r="U253" t="str">
        <f t="shared" si="7"/>
        <v>Normal</v>
      </c>
    </row>
    <row r="254" spans="1:21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>
        <v>2</v>
      </c>
      <c r="J254" t="s">
        <v>36</v>
      </c>
      <c r="K254">
        <v>2</v>
      </c>
      <c r="L254" t="s">
        <v>35</v>
      </c>
      <c r="M254">
        <v>9</v>
      </c>
      <c r="N254">
        <v>8</v>
      </c>
      <c r="O254">
        <v>12</v>
      </c>
      <c r="P254">
        <v>7</v>
      </c>
      <c r="Q254">
        <v>4</v>
      </c>
      <c r="R254">
        <v>0</v>
      </c>
      <c r="T254" t="str">
        <f t="shared" si="6"/>
        <v>Normal</v>
      </c>
      <c r="U254" t="str">
        <f t="shared" si="7"/>
        <v>Normal</v>
      </c>
    </row>
    <row r="255" spans="1:21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>
        <v>0</v>
      </c>
      <c r="J255" t="s">
        <v>40</v>
      </c>
      <c r="K255">
        <v>0</v>
      </c>
      <c r="L255" t="s">
        <v>40</v>
      </c>
      <c r="M255">
        <v>20</v>
      </c>
      <c r="N255">
        <v>2</v>
      </c>
      <c r="O255">
        <v>16</v>
      </c>
      <c r="P255">
        <v>2</v>
      </c>
      <c r="Q255">
        <v>1</v>
      </c>
      <c r="R255">
        <v>1</v>
      </c>
      <c r="T255" t="str">
        <f t="shared" si="6"/>
        <v>Normal</v>
      </c>
      <c r="U255" t="str">
        <f t="shared" si="7"/>
        <v>Normal</v>
      </c>
    </row>
    <row r="256" spans="1:21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>
        <v>0</v>
      </c>
      <c r="J256" t="s">
        <v>40</v>
      </c>
      <c r="K256">
        <v>0</v>
      </c>
      <c r="L256" t="s">
        <v>40</v>
      </c>
      <c r="M256">
        <v>8</v>
      </c>
      <c r="N256">
        <v>3</v>
      </c>
      <c r="O256">
        <v>17</v>
      </c>
      <c r="P256">
        <v>6</v>
      </c>
      <c r="Q256">
        <v>3</v>
      </c>
      <c r="R256">
        <v>1</v>
      </c>
      <c r="T256" t="str">
        <f t="shared" si="6"/>
        <v>Normal</v>
      </c>
      <c r="U256" t="str">
        <f t="shared" si="7"/>
        <v>Normal</v>
      </c>
    </row>
    <row r="257" spans="1:21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>
        <v>0</v>
      </c>
      <c r="J257" t="s">
        <v>40</v>
      </c>
      <c r="K257">
        <v>0</v>
      </c>
      <c r="L257" t="s">
        <v>40</v>
      </c>
      <c r="M257">
        <v>10</v>
      </c>
      <c r="N257">
        <v>0</v>
      </c>
      <c r="O257">
        <v>10</v>
      </c>
      <c r="P257">
        <v>7</v>
      </c>
      <c r="Q257">
        <v>1</v>
      </c>
      <c r="R257">
        <v>0</v>
      </c>
      <c r="T257" t="str">
        <f t="shared" si="6"/>
        <v>Normal</v>
      </c>
      <c r="U257" t="str">
        <f t="shared" si="7"/>
        <v>Normal</v>
      </c>
    </row>
    <row r="258" spans="1:21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>
        <v>1</v>
      </c>
      <c r="J258" t="s">
        <v>40</v>
      </c>
      <c r="K258">
        <v>1</v>
      </c>
      <c r="L258" t="s">
        <v>40</v>
      </c>
      <c r="M258">
        <v>17</v>
      </c>
      <c r="N258">
        <v>5</v>
      </c>
      <c r="O258">
        <v>15</v>
      </c>
      <c r="P258">
        <v>4</v>
      </c>
      <c r="Q258">
        <v>2</v>
      </c>
      <c r="R258">
        <v>0</v>
      </c>
      <c r="T258" t="str">
        <f t="shared" si="6"/>
        <v>Normal</v>
      </c>
      <c r="U258" t="str">
        <f t="shared" si="7"/>
        <v>Normal</v>
      </c>
    </row>
    <row r="259" spans="1:21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>
        <v>0</v>
      </c>
      <c r="J259" t="s">
        <v>40</v>
      </c>
      <c r="K259">
        <v>0</v>
      </c>
      <c r="L259" t="s">
        <v>40</v>
      </c>
      <c r="M259">
        <v>6</v>
      </c>
      <c r="N259">
        <v>1</v>
      </c>
      <c r="O259">
        <v>11</v>
      </c>
      <c r="P259">
        <v>5</v>
      </c>
      <c r="Q259">
        <v>2</v>
      </c>
      <c r="R259">
        <v>0</v>
      </c>
      <c r="T259" t="str">
        <f t="shared" ref="T259:T322" si="8">IF(E259 &lt; _xlfn.PERCENTILE.INC($E$2:$E$761,0),
    "Ekstrem Rendah",
    IF(E259 &gt; _xlfn.PERCENTILE.INC($E$2:$E$761,1),
        "Ekstrem Tinggi",
        "Normal"
    )
)</f>
        <v>Normal</v>
      </c>
      <c r="U259" t="str">
        <f t="shared" ref="U259:U322" si="9">IF(F259 &lt; _xlfn.PERCENTILE.INC($F$2:$F$761,0.001),
    "Ekstrem Rendah",
    IF(F259 &gt; _xlfn.PERCENTILE.INC($F$2:$F$761,0.999),
        "Ekstrem Tinggi",
        "Normal"
    )
)</f>
        <v>Normal</v>
      </c>
    </row>
    <row r="260" spans="1:21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>
        <v>2</v>
      </c>
      <c r="J260" t="s">
        <v>35</v>
      </c>
      <c r="K260">
        <v>0</v>
      </c>
      <c r="L260" t="s">
        <v>40</v>
      </c>
      <c r="M260">
        <v>12</v>
      </c>
      <c r="N260">
        <v>6</v>
      </c>
      <c r="O260">
        <v>15</v>
      </c>
      <c r="P260">
        <v>2</v>
      </c>
      <c r="Q260">
        <v>1</v>
      </c>
      <c r="R260">
        <v>0</v>
      </c>
      <c r="T260" t="str">
        <f t="shared" si="8"/>
        <v>Normal</v>
      </c>
      <c r="U260" t="str">
        <f t="shared" si="9"/>
        <v>Normal</v>
      </c>
    </row>
    <row r="261" spans="1:21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>
        <v>4</v>
      </c>
      <c r="J261" t="s">
        <v>35</v>
      </c>
      <c r="K261">
        <v>4</v>
      </c>
      <c r="L261" t="s">
        <v>35</v>
      </c>
      <c r="M261">
        <v>13</v>
      </c>
      <c r="N261">
        <v>5</v>
      </c>
      <c r="O261">
        <v>11</v>
      </c>
      <c r="P261">
        <v>7</v>
      </c>
      <c r="Q261">
        <v>1</v>
      </c>
      <c r="R261">
        <v>0</v>
      </c>
      <c r="T261" t="str">
        <f t="shared" si="8"/>
        <v>Normal</v>
      </c>
      <c r="U261" t="str">
        <f t="shared" si="9"/>
        <v>Normal</v>
      </c>
    </row>
    <row r="262" spans="1:21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>
        <v>0</v>
      </c>
      <c r="J262" t="s">
        <v>40</v>
      </c>
      <c r="K262">
        <v>0</v>
      </c>
      <c r="L262" t="s">
        <v>40</v>
      </c>
      <c r="M262">
        <v>16</v>
      </c>
      <c r="N262">
        <v>5</v>
      </c>
      <c r="O262">
        <v>3</v>
      </c>
      <c r="P262">
        <v>7</v>
      </c>
      <c r="Q262">
        <v>0</v>
      </c>
      <c r="R262">
        <v>0</v>
      </c>
      <c r="T262" t="str">
        <f t="shared" si="8"/>
        <v>Normal</v>
      </c>
      <c r="U262" t="str">
        <f t="shared" si="9"/>
        <v>Normal</v>
      </c>
    </row>
    <row r="263" spans="1:21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>
        <v>2</v>
      </c>
      <c r="J263" t="s">
        <v>35</v>
      </c>
      <c r="K263">
        <v>1</v>
      </c>
      <c r="L263" t="s">
        <v>35</v>
      </c>
      <c r="M263">
        <v>11</v>
      </c>
      <c r="N263">
        <v>4</v>
      </c>
      <c r="O263">
        <v>12</v>
      </c>
      <c r="P263">
        <v>1</v>
      </c>
      <c r="Q263">
        <v>2</v>
      </c>
      <c r="R263">
        <v>0</v>
      </c>
      <c r="T263" t="str">
        <f t="shared" si="8"/>
        <v>Normal</v>
      </c>
      <c r="U263" t="str">
        <f t="shared" si="9"/>
        <v>Normal</v>
      </c>
    </row>
    <row r="264" spans="1:21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>
        <v>4</v>
      </c>
      <c r="J264" t="s">
        <v>35</v>
      </c>
      <c r="K264">
        <v>1</v>
      </c>
      <c r="L264" t="s">
        <v>35</v>
      </c>
      <c r="M264">
        <v>19</v>
      </c>
      <c r="N264">
        <v>6</v>
      </c>
      <c r="O264">
        <v>19</v>
      </c>
      <c r="P264">
        <v>3</v>
      </c>
      <c r="Q264">
        <v>3</v>
      </c>
      <c r="R264">
        <v>0</v>
      </c>
      <c r="T264" t="str">
        <f t="shared" si="8"/>
        <v>Normal</v>
      </c>
      <c r="U264" t="str">
        <f t="shared" si="9"/>
        <v>Normal</v>
      </c>
    </row>
    <row r="265" spans="1:21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>
        <v>1</v>
      </c>
      <c r="J265" t="s">
        <v>40</v>
      </c>
      <c r="K265">
        <v>1</v>
      </c>
      <c r="L265" t="s">
        <v>36</v>
      </c>
      <c r="M265">
        <v>18</v>
      </c>
      <c r="N265">
        <v>5</v>
      </c>
      <c r="O265">
        <v>8</v>
      </c>
      <c r="P265">
        <v>7</v>
      </c>
      <c r="Q265">
        <v>1</v>
      </c>
      <c r="R265">
        <v>0</v>
      </c>
      <c r="T265" t="str">
        <f t="shared" si="8"/>
        <v>Normal</v>
      </c>
      <c r="U265" t="str">
        <f t="shared" si="9"/>
        <v>Normal</v>
      </c>
    </row>
    <row r="266" spans="1:21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>
        <v>4</v>
      </c>
      <c r="J266" t="s">
        <v>35</v>
      </c>
      <c r="K266">
        <v>3</v>
      </c>
      <c r="L266" t="s">
        <v>35</v>
      </c>
      <c r="M266">
        <v>19</v>
      </c>
      <c r="N266">
        <v>10</v>
      </c>
      <c r="O266">
        <v>6</v>
      </c>
      <c r="P266">
        <v>4</v>
      </c>
      <c r="Q266">
        <v>1</v>
      </c>
      <c r="R266">
        <v>0</v>
      </c>
      <c r="T266" t="str">
        <f t="shared" si="8"/>
        <v>Normal</v>
      </c>
      <c r="U266" t="str">
        <f t="shared" si="9"/>
        <v>Normal</v>
      </c>
    </row>
    <row r="267" spans="1:21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>
        <v>1</v>
      </c>
      <c r="J267" t="s">
        <v>36</v>
      </c>
      <c r="K267">
        <v>1</v>
      </c>
      <c r="L267" t="s">
        <v>35</v>
      </c>
      <c r="M267">
        <v>12</v>
      </c>
      <c r="N267">
        <v>3</v>
      </c>
      <c r="O267">
        <v>3</v>
      </c>
      <c r="P267">
        <v>2</v>
      </c>
      <c r="Q267">
        <v>2</v>
      </c>
      <c r="R267">
        <v>0</v>
      </c>
      <c r="T267" t="str">
        <f t="shared" si="8"/>
        <v>Normal</v>
      </c>
      <c r="U267" t="str">
        <f t="shared" si="9"/>
        <v>Normal</v>
      </c>
    </row>
    <row r="268" spans="1:21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>
        <v>3</v>
      </c>
      <c r="J268" t="s">
        <v>35</v>
      </c>
      <c r="K268">
        <v>2</v>
      </c>
      <c r="L268" t="s">
        <v>36</v>
      </c>
      <c r="M268">
        <v>10</v>
      </c>
      <c r="N268">
        <v>6</v>
      </c>
      <c r="O268">
        <v>9</v>
      </c>
      <c r="P268">
        <v>5</v>
      </c>
      <c r="Q268">
        <v>4</v>
      </c>
      <c r="R268">
        <v>1</v>
      </c>
      <c r="T268" t="str">
        <f t="shared" si="8"/>
        <v>Normal</v>
      </c>
      <c r="U268" t="str">
        <f t="shared" si="9"/>
        <v>Normal</v>
      </c>
    </row>
    <row r="269" spans="1:21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>
        <v>0</v>
      </c>
      <c r="J269" t="s">
        <v>36</v>
      </c>
      <c r="K269">
        <v>0</v>
      </c>
      <c r="L269" t="s">
        <v>36</v>
      </c>
      <c r="M269">
        <v>6</v>
      </c>
      <c r="N269">
        <v>2</v>
      </c>
      <c r="O269">
        <v>10</v>
      </c>
      <c r="P269">
        <v>3</v>
      </c>
      <c r="Q269">
        <v>1</v>
      </c>
      <c r="R269">
        <v>0</v>
      </c>
      <c r="T269" t="str">
        <f t="shared" si="8"/>
        <v>Normal</v>
      </c>
      <c r="U269" t="str">
        <f t="shared" si="9"/>
        <v>Normal</v>
      </c>
    </row>
    <row r="270" spans="1:21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>
        <v>0</v>
      </c>
      <c r="J270" t="s">
        <v>40</v>
      </c>
      <c r="K270">
        <v>0</v>
      </c>
      <c r="L270" t="s">
        <v>40</v>
      </c>
      <c r="M270">
        <v>11</v>
      </c>
      <c r="N270">
        <v>6</v>
      </c>
      <c r="O270">
        <v>12</v>
      </c>
      <c r="P270">
        <v>8</v>
      </c>
      <c r="Q270">
        <v>3</v>
      </c>
      <c r="R270">
        <v>0</v>
      </c>
      <c r="T270" t="str">
        <f t="shared" si="8"/>
        <v>Normal</v>
      </c>
      <c r="U270" t="str">
        <f t="shared" si="9"/>
        <v>Normal</v>
      </c>
    </row>
    <row r="271" spans="1:21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>
        <v>2</v>
      </c>
      <c r="J271" t="s">
        <v>35</v>
      </c>
      <c r="K271">
        <v>1</v>
      </c>
      <c r="L271" t="s">
        <v>35</v>
      </c>
      <c r="M271">
        <v>12</v>
      </c>
      <c r="N271">
        <v>3</v>
      </c>
      <c r="O271">
        <v>12</v>
      </c>
      <c r="P271">
        <v>4</v>
      </c>
      <c r="Q271">
        <v>0</v>
      </c>
      <c r="R271">
        <v>0</v>
      </c>
      <c r="T271" t="str">
        <f t="shared" si="8"/>
        <v>Normal</v>
      </c>
      <c r="U271" t="str">
        <f t="shared" si="9"/>
        <v>Normal</v>
      </c>
    </row>
    <row r="272" spans="1:21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>
        <v>2</v>
      </c>
      <c r="J272" t="s">
        <v>35</v>
      </c>
      <c r="K272">
        <v>2</v>
      </c>
      <c r="L272" t="s">
        <v>35</v>
      </c>
      <c r="M272">
        <v>8</v>
      </c>
      <c r="N272">
        <v>2</v>
      </c>
      <c r="O272">
        <v>12</v>
      </c>
      <c r="P272">
        <v>3</v>
      </c>
      <c r="Q272">
        <v>0</v>
      </c>
      <c r="R272">
        <v>0</v>
      </c>
      <c r="T272" t="str">
        <f t="shared" si="8"/>
        <v>Normal</v>
      </c>
      <c r="U272" t="str">
        <f t="shared" si="9"/>
        <v>Normal</v>
      </c>
    </row>
    <row r="273" spans="1:21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>
        <v>1</v>
      </c>
      <c r="J273" t="s">
        <v>35</v>
      </c>
      <c r="K273">
        <v>0</v>
      </c>
      <c r="L273" t="s">
        <v>36</v>
      </c>
      <c r="M273">
        <v>9</v>
      </c>
      <c r="N273">
        <v>4</v>
      </c>
      <c r="O273">
        <v>9</v>
      </c>
      <c r="P273">
        <v>3</v>
      </c>
      <c r="Q273">
        <v>3</v>
      </c>
      <c r="R273">
        <v>0</v>
      </c>
      <c r="T273" t="str">
        <f t="shared" si="8"/>
        <v>Normal</v>
      </c>
      <c r="U273" t="str">
        <f t="shared" si="9"/>
        <v>Normal</v>
      </c>
    </row>
    <row r="274" spans="1:21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>
        <v>2</v>
      </c>
      <c r="J274" t="s">
        <v>35</v>
      </c>
      <c r="K274">
        <v>1</v>
      </c>
      <c r="L274" t="s">
        <v>36</v>
      </c>
      <c r="M274">
        <v>9</v>
      </c>
      <c r="N274">
        <v>4</v>
      </c>
      <c r="O274">
        <v>6</v>
      </c>
      <c r="P274">
        <v>3</v>
      </c>
      <c r="Q274">
        <v>0</v>
      </c>
      <c r="R274">
        <v>0</v>
      </c>
      <c r="T274" t="str">
        <f t="shared" si="8"/>
        <v>Normal</v>
      </c>
      <c r="U274" t="str">
        <f t="shared" si="9"/>
        <v>Normal</v>
      </c>
    </row>
    <row r="275" spans="1:21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>
        <v>1</v>
      </c>
      <c r="J275" t="s">
        <v>35</v>
      </c>
      <c r="K275">
        <v>0</v>
      </c>
      <c r="L275" t="s">
        <v>36</v>
      </c>
      <c r="M275">
        <v>19</v>
      </c>
      <c r="N275">
        <v>4</v>
      </c>
      <c r="O275">
        <v>8</v>
      </c>
      <c r="P275">
        <v>5</v>
      </c>
      <c r="Q275">
        <v>4</v>
      </c>
      <c r="R275">
        <v>0</v>
      </c>
      <c r="T275" t="str">
        <f t="shared" si="8"/>
        <v>Normal</v>
      </c>
      <c r="U275" t="str">
        <f t="shared" si="9"/>
        <v>Normal</v>
      </c>
    </row>
    <row r="276" spans="1:21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>
        <v>3</v>
      </c>
      <c r="J276" t="s">
        <v>35</v>
      </c>
      <c r="K276">
        <v>0</v>
      </c>
      <c r="L276" t="s">
        <v>40</v>
      </c>
      <c r="M276">
        <v>28</v>
      </c>
      <c r="N276">
        <v>7</v>
      </c>
      <c r="O276">
        <v>10</v>
      </c>
      <c r="P276">
        <v>6</v>
      </c>
      <c r="Q276">
        <v>2</v>
      </c>
      <c r="R276">
        <v>0</v>
      </c>
      <c r="T276" t="str">
        <f t="shared" si="8"/>
        <v>Normal</v>
      </c>
      <c r="U276" t="str">
        <f t="shared" si="9"/>
        <v>Normal</v>
      </c>
    </row>
    <row r="277" spans="1:21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>
        <v>0</v>
      </c>
      <c r="J277" t="s">
        <v>40</v>
      </c>
      <c r="K277">
        <v>0</v>
      </c>
      <c r="L277" t="s">
        <v>36</v>
      </c>
      <c r="M277">
        <v>13</v>
      </c>
      <c r="N277">
        <v>3</v>
      </c>
      <c r="O277">
        <v>10</v>
      </c>
      <c r="P277">
        <v>6</v>
      </c>
      <c r="Q277">
        <v>2</v>
      </c>
      <c r="R277">
        <v>0</v>
      </c>
      <c r="T277" t="str">
        <f t="shared" si="8"/>
        <v>Normal</v>
      </c>
      <c r="U277" t="str">
        <f t="shared" si="9"/>
        <v>Normal</v>
      </c>
    </row>
    <row r="278" spans="1:21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>
        <v>1</v>
      </c>
      <c r="J278" t="s">
        <v>36</v>
      </c>
      <c r="K278">
        <v>1</v>
      </c>
      <c r="L278" t="s">
        <v>36</v>
      </c>
      <c r="M278">
        <v>11</v>
      </c>
      <c r="N278">
        <v>3</v>
      </c>
      <c r="O278">
        <v>11</v>
      </c>
      <c r="P278">
        <v>5</v>
      </c>
      <c r="Q278">
        <v>2</v>
      </c>
      <c r="R278">
        <v>0</v>
      </c>
      <c r="T278" t="str">
        <f t="shared" si="8"/>
        <v>Normal</v>
      </c>
      <c r="U278" t="str">
        <f t="shared" si="9"/>
        <v>Normal</v>
      </c>
    </row>
    <row r="279" spans="1:21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>
        <v>1</v>
      </c>
      <c r="J279" t="s">
        <v>35</v>
      </c>
      <c r="K279">
        <v>0</v>
      </c>
      <c r="L279" t="s">
        <v>36</v>
      </c>
      <c r="M279">
        <v>20</v>
      </c>
      <c r="N279">
        <v>7</v>
      </c>
      <c r="O279">
        <v>12</v>
      </c>
      <c r="P279">
        <v>12</v>
      </c>
      <c r="Q279">
        <v>1</v>
      </c>
      <c r="R279">
        <v>0</v>
      </c>
      <c r="T279" t="str">
        <f t="shared" si="8"/>
        <v>Normal</v>
      </c>
      <c r="U279" t="str">
        <f t="shared" si="9"/>
        <v>Normal</v>
      </c>
    </row>
    <row r="280" spans="1:21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>
        <v>2</v>
      </c>
      <c r="J280" t="s">
        <v>36</v>
      </c>
      <c r="K280">
        <v>0</v>
      </c>
      <c r="L280" t="s">
        <v>40</v>
      </c>
      <c r="M280">
        <v>12</v>
      </c>
      <c r="N280">
        <v>4</v>
      </c>
      <c r="O280">
        <v>15</v>
      </c>
      <c r="P280">
        <v>3</v>
      </c>
      <c r="Q280">
        <v>3</v>
      </c>
      <c r="R280">
        <v>0</v>
      </c>
      <c r="T280" t="str">
        <f t="shared" si="8"/>
        <v>Normal</v>
      </c>
      <c r="U280" t="str">
        <f t="shared" si="9"/>
        <v>Normal</v>
      </c>
    </row>
    <row r="281" spans="1:21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>
        <v>1</v>
      </c>
      <c r="J281" t="s">
        <v>36</v>
      </c>
      <c r="K281">
        <v>1</v>
      </c>
      <c r="L281" t="s">
        <v>35</v>
      </c>
      <c r="M281">
        <v>10</v>
      </c>
      <c r="N281">
        <v>6</v>
      </c>
      <c r="O281">
        <v>8</v>
      </c>
      <c r="P281">
        <v>2</v>
      </c>
      <c r="Q281">
        <v>0</v>
      </c>
      <c r="R281">
        <v>0</v>
      </c>
      <c r="T281" t="str">
        <f t="shared" si="8"/>
        <v>Normal</v>
      </c>
      <c r="U281" t="str">
        <f t="shared" si="9"/>
        <v>Normal</v>
      </c>
    </row>
    <row r="282" spans="1:21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>
        <v>0</v>
      </c>
      <c r="J282" t="s">
        <v>40</v>
      </c>
      <c r="K282">
        <v>0</v>
      </c>
      <c r="L282" t="s">
        <v>36</v>
      </c>
      <c r="M282">
        <v>9</v>
      </c>
      <c r="N282">
        <v>2</v>
      </c>
      <c r="O282">
        <v>7</v>
      </c>
      <c r="P282">
        <v>3</v>
      </c>
      <c r="Q282">
        <v>0</v>
      </c>
      <c r="R282">
        <v>0</v>
      </c>
      <c r="T282" t="str">
        <f t="shared" si="8"/>
        <v>Normal</v>
      </c>
      <c r="U282" t="str">
        <f t="shared" si="9"/>
        <v>Normal</v>
      </c>
    </row>
    <row r="283" spans="1:21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>
        <v>1</v>
      </c>
      <c r="J283" t="s">
        <v>36</v>
      </c>
      <c r="K283">
        <v>0</v>
      </c>
      <c r="L283" t="s">
        <v>36</v>
      </c>
      <c r="M283">
        <v>13</v>
      </c>
      <c r="N283">
        <v>5</v>
      </c>
      <c r="O283">
        <v>12</v>
      </c>
      <c r="P283">
        <v>6</v>
      </c>
      <c r="Q283">
        <v>1</v>
      </c>
      <c r="R283">
        <v>0</v>
      </c>
      <c r="T283" t="str">
        <f t="shared" si="8"/>
        <v>Normal</v>
      </c>
      <c r="U283" t="str">
        <f t="shared" si="9"/>
        <v>Normal</v>
      </c>
    </row>
    <row r="284" spans="1:21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>
        <v>2</v>
      </c>
      <c r="J284" t="s">
        <v>40</v>
      </c>
      <c r="K284">
        <v>0</v>
      </c>
      <c r="L284" t="s">
        <v>40</v>
      </c>
      <c r="M284">
        <v>11</v>
      </c>
      <c r="N284">
        <v>4</v>
      </c>
      <c r="O284">
        <v>4</v>
      </c>
      <c r="P284">
        <v>6</v>
      </c>
      <c r="Q284">
        <v>1</v>
      </c>
      <c r="R284">
        <v>0</v>
      </c>
      <c r="T284" t="str">
        <f t="shared" si="8"/>
        <v>Normal</v>
      </c>
      <c r="U284" t="str">
        <f t="shared" si="9"/>
        <v>Normal</v>
      </c>
    </row>
    <row r="285" spans="1:21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>
        <v>2</v>
      </c>
      <c r="J285" t="s">
        <v>36</v>
      </c>
      <c r="K285">
        <v>2</v>
      </c>
      <c r="L285" t="s">
        <v>35</v>
      </c>
      <c r="M285">
        <v>11</v>
      </c>
      <c r="N285">
        <v>3</v>
      </c>
      <c r="O285">
        <v>10</v>
      </c>
      <c r="P285">
        <v>4</v>
      </c>
      <c r="Q285">
        <v>2</v>
      </c>
      <c r="R285">
        <v>0</v>
      </c>
      <c r="T285" t="str">
        <f t="shared" si="8"/>
        <v>Normal</v>
      </c>
      <c r="U285" t="str">
        <f t="shared" si="9"/>
        <v>Normal</v>
      </c>
    </row>
    <row r="286" spans="1:21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>
        <v>1</v>
      </c>
      <c r="J286" t="s">
        <v>40</v>
      </c>
      <c r="K286">
        <v>0</v>
      </c>
      <c r="L286" t="s">
        <v>40</v>
      </c>
      <c r="M286">
        <v>10</v>
      </c>
      <c r="N286">
        <v>3</v>
      </c>
      <c r="O286">
        <v>12</v>
      </c>
      <c r="P286">
        <v>5</v>
      </c>
      <c r="Q286">
        <v>0</v>
      </c>
      <c r="R286">
        <v>0</v>
      </c>
      <c r="T286" t="str">
        <f t="shared" si="8"/>
        <v>Normal</v>
      </c>
      <c r="U286" t="str">
        <f t="shared" si="9"/>
        <v>Normal</v>
      </c>
    </row>
    <row r="287" spans="1:21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>
        <v>1</v>
      </c>
      <c r="J287" t="s">
        <v>40</v>
      </c>
      <c r="K287">
        <v>1</v>
      </c>
      <c r="L287" t="s">
        <v>36</v>
      </c>
      <c r="M287">
        <v>17</v>
      </c>
      <c r="N287">
        <v>5</v>
      </c>
      <c r="O287">
        <v>13</v>
      </c>
      <c r="P287">
        <v>4</v>
      </c>
      <c r="Q287">
        <v>3</v>
      </c>
      <c r="R287">
        <v>0</v>
      </c>
      <c r="T287" t="str">
        <f t="shared" si="8"/>
        <v>Normal</v>
      </c>
      <c r="U287" t="str">
        <f t="shared" si="9"/>
        <v>Normal</v>
      </c>
    </row>
    <row r="288" spans="1:21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>
        <v>1</v>
      </c>
      <c r="J288" t="s">
        <v>35</v>
      </c>
      <c r="K288">
        <v>1</v>
      </c>
      <c r="L288" t="s">
        <v>35</v>
      </c>
      <c r="M288">
        <v>12</v>
      </c>
      <c r="N288">
        <v>4</v>
      </c>
      <c r="O288">
        <v>10</v>
      </c>
      <c r="P288">
        <v>5</v>
      </c>
      <c r="Q288">
        <v>3</v>
      </c>
      <c r="R288">
        <v>0</v>
      </c>
      <c r="T288" t="str">
        <f t="shared" si="8"/>
        <v>Normal</v>
      </c>
      <c r="U288" t="str">
        <f t="shared" si="9"/>
        <v>Normal</v>
      </c>
    </row>
    <row r="289" spans="1:21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>
        <v>2</v>
      </c>
      <c r="J289" t="s">
        <v>35</v>
      </c>
      <c r="K289">
        <v>0</v>
      </c>
      <c r="L289" t="s">
        <v>36</v>
      </c>
      <c r="M289">
        <v>13</v>
      </c>
      <c r="N289">
        <v>4</v>
      </c>
      <c r="O289">
        <v>13</v>
      </c>
      <c r="P289">
        <v>6</v>
      </c>
      <c r="Q289">
        <v>0</v>
      </c>
      <c r="R289">
        <v>0</v>
      </c>
      <c r="T289" t="str">
        <f t="shared" si="8"/>
        <v>Normal</v>
      </c>
      <c r="U289" t="str">
        <f t="shared" si="9"/>
        <v>Normal</v>
      </c>
    </row>
    <row r="290" spans="1:21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>
        <v>0</v>
      </c>
      <c r="J290" t="s">
        <v>40</v>
      </c>
      <c r="K290">
        <v>0</v>
      </c>
      <c r="L290" t="s">
        <v>40</v>
      </c>
      <c r="M290">
        <v>11</v>
      </c>
      <c r="N290">
        <v>3</v>
      </c>
      <c r="O290">
        <v>6</v>
      </c>
      <c r="P290">
        <v>6</v>
      </c>
      <c r="Q290">
        <v>2</v>
      </c>
      <c r="R290">
        <v>0</v>
      </c>
      <c r="T290" t="str">
        <f t="shared" si="8"/>
        <v>Normal</v>
      </c>
      <c r="U290" t="str">
        <f t="shared" si="9"/>
        <v>Normal</v>
      </c>
    </row>
    <row r="291" spans="1:21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>
        <v>2</v>
      </c>
      <c r="J291" t="s">
        <v>35</v>
      </c>
      <c r="K291">
        <v>1</v>
      </c>
      <c r="L291" t="s">
        <v>35</v>
      </c>
      <c r="M291">
        <v>17</v>
      </c>
      <c r="N291">
        <v>4</v>
      </c>
      <c r="O291">
        <v>2</v>
      </c>
      <c r="P291">
        <v>5</v>
      </c>
      <c r="Q291">
        <v>1</v>
      </c>
      <c r="R291">
        <v>0</v>
      </c>
      <c r="T291" t="str">
        <f t="shared" si="8"/>
        <v>Normal</v>
      </c>
      <c r="U291" t="str">
        <f t="shared" si="9"/>
        <v>Normal</v>
      </c>
    </row>
    <row r="292" spans="1:21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>
        <v>1</v>
      </c>
      <c r="J292" t="s">
        <v>35</v>
      </c>
      <c r="K292">
        <v>1</v>
      </c>
      <c r="L292" t="s">
        <v>35</v>
      </c>
      <c r="M292">
        <v>9</v>
      </c>
      <c r="N292">
        <v>2</v>
      </c>
      <c r="O292">
        <v>16</v>
      </c>
      <c r="P292">
        <v>1</v>
      </c>
      <c r="Q292">
        <v>4</v>
      </c>
      <c r="R292">
        <v>0</v>
      </c>
      <c r="T292" t="str">
        <f t="shared" si="8"/>
        <v>Normal</v>
      </c>
      <c r="U292" t="str">
        <f t="shared" si="9"/>
        <v>Normal</v>
      </c>
    </row>
    <row r="293" spans="1:21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>
        <v>1</v>
      </c>
      <c r="J293" t="s">
        <v>35</v>
      </c>
      <c r="K293">
        <v>1</v>
      </c>
      <c r="L293" t="s">
        <v>35</v>
      </c>
      <c r="M293">
        <v>8</v>
      </c>
      <c r="N293">
        <v>2</v>
      </c>
      <c r="O293">
        <v>5</v>
      </c>
      <c r="P293">
        <v>3</v>
      </c>
      <c r="Q293">
        <v>1</v>
      </c>
      <c r="R293">
        <v>0</v>
      </c>
      <c r="T293" t="str">
        <f t="shared" si="8"/>
        <v>Normal</v>
      </c>
      <c r="U293" t="str">
        <f t="shared" si="9"/>
        <v>Normal</v>
      </c>
    </row>
    <row r="294" spans="1:21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>
        <v>1</v>
      </c>
      <c r="J294" t="s">
        <v>40</v>
      </c>
      <c r="K294">
        <v>0</v>
      </c>
      <c r="L294" t="s">
        <v>40</v>
      </c>
      <c r="M294">
        <v>24</v>
      </c>
      <c r="N294">
        <v>7</v>
      </c>
      <c r="O294">
        <v>14</v>
      </c>
      <c r="P294">
        <v>8</v>
      </c>
      <c r="Q294">
        <v>1</v>
      </c>
      <c r="R294">
        <v>0</v>
      </c>
      <c r="T294" t="str">
        <f t="shared" si="8"/>
        <v>Normal</v>
      </c>
      <c r="U294" t="str">
        <f t="shared" si="9"/>
        <v>Normal</v>
      </c>
    </row>
    <row r="295" spans="1:21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>
        <v>0</v>
      </c>
      <c r="J295" t="s">
        <v>40</v>
      </c>
      <c r="K295">
        <v>0</v>
      </c>
      <c r="L295" t="s">
        <v>36</v>
      </c>
      <c r="M295">
        <v>11</v>
      </c>
      <c r="N295">
        <v>4</v>
      </c>
      <c r="O295">
        <v>16</v>
      </c>
      <c r="P295">
        <v>4</v>
      </c>
      <c r="Q295">
        <v>1</v>
      </c>
      <c r="R295">
        <v>0</v>
      </c>
      <c r="T295" t="str">
        <f t="shared" si="8"/>
        <v>Normal</v>
      </c>
      <c r="U295" t="str">
        <f t="shared" si="9"/>
        <v>Normal</v>
      </c>
    </row>
    <row r="296" spans="1:21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>
        <v>2</v>
      </c>
      <c r="J296" t="s">
        <v>35</v>
      </c>
      <c r="K296">
        <v>2</v>
      </c>
      <c r="L296" t="s">
        <v>35</v>
      </c>
      <c r="M296">
        <v>18</v>
      </c>
      <c r="N296">
        <v>5</v>
      </c>
      <c r="O296">
        <v>11</v>
      </c>
      <c r="P296">
        <v>5</v>
      </c>
      <c r="Q296">
        <v>1</v>
      </c>
      <c r="R296">
        <v>0</v>
      </c>
      <c r="T296" t="str">
        <f t="shared" si="8"/>
        <v>Normal</v>
      </c>
      <c r="U296" t="str">
        <f t="shared" si="9"/>
        <v>Normal</v>
      </c>
    </row>
    <row r="297" spans="1:21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>
        <v>2</v>
      </c>
      <c r="J297" t="s">
        <v>35</v>
      </c>
      <c r="K297">
        <v>1</v>
      </c>
      <c r="L297" t="s">
        <v>35</v>
      </c>
      <c r="M297">
        <v>21</v>
      </c>
      <c r="N297">
        <v>4</v>
      </c>
      <c r="O297">
        <v>12</v>
      </c>
      <c r="P297">
        <v>4</v>
      </c>
      <c r="Q297">
        <v>1</v>
      </c>
      <c r="R297">
        <v>0</v>
      </c>
      <c r="T297" t="str">
        <f t="shared" si="8"/>
        <v>Normal</v>
      </c>
      <c r="U297" t="str">
        <f t="shared" si="9"/>
        <v>Normal</v>
      </c>
    </row>
    <row r="298" spans="1:21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>
        <v>1</v>
      </c>
      <c r="J298" t="s">
        <v>36</v>
      </c>
      <c r="K298">
        <v>1</v>
      </c>
      <c r="L298" t="s">
        <v>35</v>
      </c>
      <c r="M298">
        <v>8</v>
      </c>
      <c r="N298">
        <v>2</v>
      </c>
      <c r="O298">
        <v>14</v>
      </c>
      <c r="P298">
        <v>2</v>
      </c>
      <c r="Q298">
        <v>2</v>
      </c>
      <c r="R298">
        <v>0</v>
      </c>
      <c r="T298" t="str">
        <f t="shared" si="8"/>
        <v>Normal</v>
      </c>
      <c r="U298" t="str">
        <f t="shared" si="9"/>
        <v>Normal</v>
      </c>
    </row>
    <row r="299" spans="1:21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>
        <v>1</v>
      </c>
      <c r="J299" t="s">
        <v>35</v>
      </c>
      <c r="K299">
        <v>0</v>
      </c>
      <c r="L299" t="s">
        <v>36</v>
      </c>
      <c r="M299">
        <v>17</v>
      </c>
      <c r="N299">
        <v>3</v>
      </c>
      <c r="O299">
        <v>7</v>
      </c>
      <c r="P299">
        <v>11</v>
      </c>
      <c r="Q299">
        <v>2</v>
      </c>
      <c r="R299">
        <v>0</v>
      </c>
      <c r="T299" t="str">
        <f t="shared" si="8"/>
        <v>Normal</v>
      </c>
      <c r="U299" t="str">
        <f t="shared" si="9"/>
        <v>Normal</v>
      </c>
    </row>
    <row r="300" spans="1:21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>
        <v>1</v>
      </c>
      <c r="J300" t="s">
        <v>35</v>
      </c>
      <c r="K300">
        <v>0</v>
      </c>
      <c r="L300" t="s">
        <v>36</v>
      </c>
      <c r="M300">
        <v>11</v>
      </c>
      <c r="N300">
        <v>5</v>
      </c>
      <c r="O300">
        <v>7</v>
      </c>
      <c r="P300">
        <v>4</v>
      </c>
      <c r="Q300">
        <v>5</v>
      </c>
      <c r="R300">
        <v>0</v>
      </c>
      <c r="T300" t="str">
        <f t="shared" si="8"/>
        <v>Normal</v>
      </c>
      <c r="U300" t="str">
        <f t="shared" si="9"/>
        <v>Normal</v>
      </c>
    </row>
    <row r="301" spans="1:21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>
        <v>1</v>
      </c>
      <c r="J301" t="s">
        <v>36</v>
      </c>
      <c r="K301">
        <v>0</v>
      </c>
      <c r="L301" t="s">
        <v>40</v>
      </c>
      <c r="M301">
        <v>5</v>
      </c>
      <c r="N301">
        <v>2</v>
      </c>
      <c r="O301">
        <v>17</v>
      </c>
      <c r="P301">
        <v>3</v>
      </c>
      <c r="Q301">
        <v>3</v>
      </c>
      <c r="R301">
        <v>0</v>
      </c>
      <c r="T301" t="str">
        <f t="shared" si="8"/>
        <v>Normal</v>
      </c>
      <c r="U301" t="str">
        <f t="shared" si="9"/>
        <v>Normal</v>
      </c>
    </row>
    <row r="302" spans="1:21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>
        <v>2</v>
      </c>
      <c r="J302" t="s">
        <v>35</v>
      </c>
      <c r="K302">
        <v>1</v>
      </c>
      <c r="L302" t="s">
        <v>36</v>
      </c>
      <c r="M302">
        <v>8</v>
      </c>
      <c r="N302">
        <v>3</v>
      </c>
      <c r="O302">
        <v>12</v>
      </c>
      <c r="P302">
        <v>2</v>
      </c>
      <c r="Q302">
        <v>0</v>
      </c>
      <c r="R302">
        <v>2</v>
      </c>
      <c r="T302" t="str">
        <f t="shared" si="8"/>
        <v>Normal</v>
      </c>
      <c r="U302" t="str">
        <f t="shared" si="9"/>
        <v>Normal</v>
      </c>
    </row>
    <row r="303" spans="1:21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>
        <v>1</v>
      </c>
      <c r="J303" t="s">
        <v>40</v>
      </c>
      <c r="K303">
        <v>1</v>
      </c>
      <c r="L303" t="s">
        <v>35</v>
      </c>
      <c r="M303">
        <v>6</v>
      </c>
      <c r="N303">
        <v>2</v>
      </c>
      <c r="O303">
        <v>12</v>
      </c>
      <c r="P303">
        <v>4</v>
      </c>
      <c r="Q303">
        <v>2</v>
      </c>
      <c r="R303">
        <v>0</v>
      </c>
      <c r="T303" t="str">
        <f t="shared" si="8"/>
        <v>Normal</v>
      </c>
      <c r="U303" t="str">
        <f t="shared" si="9"/>
        <v>Normal</v>
      </c>
    </row>
    <row r="304" spans="1:21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>
        <v>2</v>
      </c>
      <c r="J304" t="s">
        <v>36</v>
      </c>
      <c r="K304">
        <v>0</v>
      </c>
      <c r="L304" t="s">
        <v>40</v>
      </c>
      <c r="M304">
        <v>9</v>
      </c>
      <c r="N304">
        <v>3</v>
      </c>
      <c r="O304">
        <v>13</v>
      </c>
      <c r="P304">
        <v>4</v>
      </c>
      <c r="Q304">
        <v>2</v>
      </c>
      <c r="R304">
        <v>0</v>
      </c>
      <c r="T304" t="str">
        <f t="shared" si="8"/>
        <v>Normal</v>
      </c>
      <c r="U304" t="str">
        <f t="shared" si="9"/>
        <v>Normal</v>
      </c>
    </row>
    <row r="305" spans="1:21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>
        <v>2</v>
      </c>
      <c r="J305" t="s">
        <v>35</v>
      </c>
      <c r="K305">
        <v>2</v>
      </c>
      <c r="L305" t="s">
        <v>35</v>
      </c>
      <c r="M305">
        <v>17</v>
      </c>
      <c r="N305">
        <v>8</v>
      </c>
      <c r="O305">
        <v>7</v>
      </c>
      <c r="P305">
        <v>4</v>
      </c>
      <c r="Q305">
        <v>2</v>
      </c>
      <c r="R305">
        <v>0</v>
      </c>
      <c r="T305" t="str">
        <f t="shared" si="8"/>
        <v>Normal</v>
      </c>
      <c r="U305" t="str">
        <f t="shared" si="9"/>
        <v>Normal</v>
      </c>
    </row>
    <row r="306" spans="1:21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>
        <v>0</v>
      </c>
      <c r="J306" t="s">
        <v>36</v>
      </c>
      <c r="K306">
        <v>0</v>
      </c>
      <c r="L306" t="s">
        <v>36</v>
      </c>
      <c r="M306">
        <v>9</v>
      </c>
      <c r="N306">
        <v>2</v>
      </c>
      <c r="O306">
        <v>12</v>
      </c>
      <c r="P306">
        <v>3</v>
      </c>
      <c r="Q306">
        <v>1</v>
      </c>
      <c r="R306">
        <v>0</v>
      </c>
      <c r="T306" t="str">
        <f t="shared" si="8"/>
        <v>Normal</v>
      </c>
      <c r="U306" t="str">
        <f t="shared" si="9"/>
        <v>Normal</v>
      </c>
    </row>
    <row r="307" spans="1:21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>
        <v>3</v>
      </c>
      <c r="J307" t="s">
        <v>35</v>
      </c>
      <c r="K307">
        <v>3</v>
      </c>
      <c r="L307" t="s">
        <v>35</v>
      </c>
      <c r="M307">
        <v>12</v>
      </c>
      <c r="N307">
        <v>6</v>
      </c>
      <c r="O307">
        <v>10</v>
      </c>
      <c r="P307">
        <v>4</v>
      </c>
      <c r="Q307">
        <v>3</v>
      </c>
      <c r="R307">
        <v>0</v>
      </c>
      <c r="T307" t="str">
        <f t="shared" si="8"/>
        <v>Normal</v>
      </c>
      <c r="U307" t="str">
        <f t="shared" si="9"/>
        <v>Normal</v>
      </c>
    </row>
    <row r="308" spans="1:21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>
        <v>3</v>
      </c>
      <c r="J308" t="s">
        <v>35</v>
      </c>
      <c r="K308">
        <v>2</v>
      </c>
      <c r="L308" t="s">
        <v>35</v>
      </c>
      <c r="M308">
        <v>13</v>
      </c>
      <c r="N308">
        <v>8</v>
      </c>
      <c r="O308">
        <v>16</v>
      </c>
      <c r="P308">
        <v>4</v>
      </c>
      <c r="Q308">
        <v>1</v>
      </c>
      <c r="R308">
        <v>0</v>
      </c>
      <c r="T308" t="str">
        <f t="shared" si="8"/>
        <v>Normal</v>
      </c>
      <c r="U308" t="str">
        <f t="shared" si="9"/>
        <v>Normal</v>
      </c>
    </row>
    <row r="309" spans="1:21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>
        <v>0</v>
      </c>
      <c r="J309" t="s">
        <v>36</v>
      </c>
      <c r="K309">
        <v>0</v>
      </c>
      <c r="L309" t="s">
        <v>36</v>
      </c>
      <c r="M309">
        <v>13</v>
      </c>
      <c r="N309">
        <v>2</v>
      </c>
      <c r="O309">
        <v>13</v>
      </c>
      <c r="P309">
        <v>5</v>
      </c>
      <c r="Q309">
        <v>3</v>
      </c>
      <c r="R309">
        <v>0</v>
      </c>
      <c r="T309" t="str">
        <f t="shared" si="8"/>
        <v>Normal</v>
      </c>
      <c r="U309" t="str">
        <f t="shared" si="9"/>
        <v>Normal</v>
      </c>
    </row>
    <row r="310" spans="1:21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>
        <v>0</v>
      </c>
      <c r="J310" t="s">
        <v>40</v>
      </c>
      <c r="K310">
        <v>0</v>
      </c>
      <c r="L310" t="s">
        <v>40</v>
      </c>
      <c r="M310">
        <v>7</v>
      </c>
      <c r="N310">
        <v>2</v>
      </c>
      <c r="O310">
        <v>8</v>
      </c>
      <c r="P310">
        <v>12</v>
      </c>
      <c r="Q310">
        <v>2</v>
      </c>
      <c r="R310">
        <v>0</v>
      </c>
      <c r="T310" t="str">
        <f t="shared" si="8"/>
        <v>Normal</v>
      </c>
      <c r="U310" t="str">
        <f t="shared" si="9"/>
        <v>Normal</v>
      </c>
    </row>
    <row r="311" spans="1:21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>
        <v>5</v>
      </c>
      <c r="J311" t="s">
        <v>35</v>
      </c>
      <c r="K311">
        <v>2</v>
      </c>
      <c r="L311" t="s">
        <v>36</v>
      </c>
      <c r="M311">
        <v>21</v>
      </c>
      <c r="N311">
        <v>9</v>
      </c>
      <c r="O311">
        <v>10</v>
      </c>
      <c r="P311">
        <v>1</v>
      </c>
      <c r="Q311">
        <v>2</v>
      </c>
      <c r="R311">
        <v>0</v>
      </c>
      <c r="T311" t="str">
        <f t="shared" si="8"/>
        <v>Normal</v>
      </c>
      <c r="U311" t="str">
        <f t="shared" si="9"/>
        <v>Normal</v>
      </c>
    </row>
    <row r="312" spans="1:21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>
        <v>2</v>
      </c>
      <c r="J312" t="s">
        <v>36</v>
      </c>
      <c r="K312">
        <v>1</v>
      </c>
      <c r="L312" t="s">
        <v>36</v>
      </c>
      <c r="M312">
        <v>21</v>
      </c>
      <c r="N312">
        <v>7</v>
      </c>
      <c r="O312">
        <v>9</v>
      </c>
      <c r="P312">
        <v>3</v>
      </c>
      <c r="Q312">
        <v>2</v>
      </c>
      <c r="R312">
        <v>0</v>
      </c>
      <c r="T312" t="str">
        <f t="shared" si="8"/>
        <v>Normal</v>
      </c>
      <c r="U312" t="str">
        <f t="shared" si="9"/>
        <v>Normal</v>
      </c>
    </row>
    <row r="313" spans="1:21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>
        <v>0</v>
      </c>
      <c r="J313" t="s">
        <v>40</v>
      </c>
      <c r="K313">
        <v>0</v>
      </c>
      <c r="L313" t="s">
        <v>36</v>
      </c>
      <c r="M313">
        <v>10</v>
      </c>
      <c r="N313">
        <v>5</v>
      </c>
      <c r="O313">
        <v>9</v>
      </c>
      <c r="P313">
        <v>1</v>
      </c>
      <c r="Q313">
        <v>0</v>
      </c>
      <c r="R313">
        <v>0</v>
      </c>
      <c r="T313" t="str">
        <f t="shared" si="8"/>
        <v>Normal</v>
      </c>
      <c r="U313" t="str">
        <f t="shared" si="9"/>
        <v>Normal</v>
      </c>
    </row>
    <row r="314" spans="1:21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>
        <v>0</v>
      </c>
      <c r="J314" t="s">
        <v>40</v>
      </c>
      <c r="K314">
        <v>0</v>
      </c>
      <c r="L314" t="s">
        <v>36</v>
      </c>
      <c r="M314">
        <v>7</v>
      </c>
      <c r="N314">
        <v>2</v>
      </c>
      <c r="O314">
        <v>11</v>
      </c>
      <c r="P314">
        <v>2</v>
      </c>
      <c r="Q314">
        <v>3</v>
      </c>
      <c r="R314">
        <v>0</v>
      </c>
      <c r="T314" t="str">
        <f t="shared" si="8"/>
        <v>Normal</v>
      </c>
      <c r="U314" t="str">
        <f t="shared" si="9"/>
        <v>Normal</v>
      </c>
    </row>
    <row r="315" spans="1:21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>
        <v>1</v>
      </c>
      <c r="J315" t="s">
        <v>36</v>
      </c>
      <c r="K315">
        <v>0</v>
      </c>
      <c r="L315" t="s">
        <v>36</v>
      </c>
      <c r="M315">
        <v>14</v>
      </c>
      <c r="N315">
        <v>3</v>
      </c>
      <c r="O315">
        <v>7</v>
      </c>
      <c r="P315">
        <v>13</v>
      </c>
      <c r="Q315">
        <v>1</v>
      </c>
      <c r="R315">
        <v>0</v>
      </c>
      <c r="T315" t="str">
        <f t="shared" si="8"/>
        <v>Normal</v>
      </c>
      <c r="U315" t="str">
        <f t="shared" si="9"/>
        <v>Normal</v>
      </c>
    </row>
    <row r="316" spans="1:21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>
        <v>2</v>
      </c>
      <c r="J316" t="s">
        <v>36</v>
      </c>
      <c r="K316">
        <v>0</v>
      </c>
      <c r="L316" t="s">
        <v>40</v>
      </c>
      <c r="M316">
        <v>34</v>
      </c>
      <c r="N316">
        <v>9</v>
      </c>
      <c r="O316">
        <v>11</v>
      </c>
      <c r="P316">
        <v>15</v>
      </c>
      <c r="Q316">
        <v>2</v>
      </c>
      <c r="R316">
        <v>0</v>
      </c>
      <c r="T316" t="str">
        <f t="shared" si="8"/>
        <v>Normal</v>
      </c>
      <c r="U316" t="str">
        <f t="shared" si="9"/>
        <v>Normal</v>
      </c>
    </row>
    <row r="317" spans="1:21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>
        <v>2</v>
      </c>
      <c r="J317" t="s">
        <v>35</v>
      </c>
      <c r="K317">
        <v>1</v>
      </c>
      <c r="L317" t="s">
        <v>35</v>
      </c>
      <c r="M317">
        <v>15</v>
      </c>
      <c r="N317">
        <v>6</v>
      </c>
      <c r="O317">
        <v>15</v>
      </c>
      <c r="P317">
        <v>10</v>
      </c>
      <c r="Q317">
        <v>0</v>
      </c>
      <c r="R317">
        <v>0</v>
      </c>
      <c r="T317" t="str">
        <f t="shared" si="8"/>
        <v>Normal</v>
      </c>
      <c r="U317" t="str">
        <f t="shared" si="9"/>
        <v>Normal</v>
      </c>
    </row>
    <row r="318" spans="1:21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>
        <v>4</v>
      </c>
      <c r="J318" t="s">
        <v>35</v>
      </c>
      <c r="K318">
        <v>2</v>
      </c>
      <c r="L318" t="s">
        <v>35</v>
      </c>
      <c r="M318">
        <v>13</v>
      </c>
      <c r="N318">
        <v>5</v>
      </c>
      <c r="O318">
        <v>12</v>
      </c>
      <c r="P318">
        <v>1</v>
      </c>
      <c r="Q318">
        <v>1</v>
      </c>
      <c r="R318">
        <v>0</v>
      </c>
      <c r="T318" t="str">
        <f t="shared" si="8"/>
        <v>Normal</v>
      </c>
      <c r="U318" t="str">
        <f t="shared" si="9"/>
        <v>Normal</v>
      </c>
    </row>
    <row r="319" spans="1:21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>
        <v>4</v>
      </c>
      <c r="J319" t="s">
        <v>35</v>
      </c>
      <c r="K319">
        <v>1</v>
      </c>
      <c r="L319" t="s">
        <v>36</v>
      </c>
      <c r="M319">
        <v>13</v>
      </c>
      <c r="N319">
        <v>6</v>
      </c>
      <c r="O319">
        <v>7</v>
      </c>
      <c r="P319">
        <v>7</v>
      </c>
      <c r="Q319">
        <v>0</v>
      </c>
      <c r="R319">
        <v>0</v>
      </c>
      <c r="T319" t="str">
        <f t="shared" si="8"/>
        <v>Normal</v>
      </c>
      <c r="U319" t="str">
        <f t="shared" si="9"/>
        <v>Normal</v>
      </c>
    </row>
    <row r="320" spans="1:21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>
        <v>1</v>
      </c>
      <c r="J320" t="s">
        <v>35</v>
      </c>
      <c r="K320">
        <v>1</v>
      </c>
      <c r="L320" t="s">
        <v>35</v>
      </c>
      <c r="M320">
        <v>12</v>
      </c>
      <c r="N320">
        <v>3</v>
      </c>
      <c r="O320">
        <v>11</v>
      </c>
      <c r="P320">
        <v>6</v>
      </c>
      <c r="Q320">
        <v>3</v>
      </c>
      <c r="R320">
        <v>0</v>
      </c>
      <c r="T320" t="str">
        <f t="shared" si="8"/>
        <v>Normal</v>
      </c>
      <c r="U320" t="str">
        <f t="shared" si="9"/>
        <v>Normal</v>
      </c>
    </row>
    <row r="321" spans="1:21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>
        <v>5</v>
      </c>
      <c r="J321" t="s">
        <v>35</v>
      </c>
      <c r="K321">
        <v>4</v>
      </c>
      <c r="L321" t="s">
        <v>35</v>
      </c>
      <c r="M321">
        <v>14</v>
      </c>
      <c r="N321">
        <v>7</v>
      </c>
      <c r="O321">
        <v>9</v>
      </c>
      <c r="P321">
        <v>5</v>
      </c>
      <c r="Q321">
        <v>2</v>
      </c>
      <c r="R321">
        <v>0</v>
      </c>
      <c r="T321" t="str">
        <f t="shared" si="8"/>
        <v>Normal</v>
      </c>
      <c r="U321" t="str">
        <f t="shared" si="9"/>
        <v>Normal</v>
      </c>
    </row>
    <row r="322" spans="1:21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>
        <v>4</v>
      </c>
      <c r="J322" t="s">
        <v>35</v>
      </c>
      <c r="K322">
        <v>1</v>
      </c>
      <c r="L322" t="s">
        <v>36</v>
      </c>
      <c r="M322">
        <v>16</v>
      </c>
      <c r="N322">
        <v>8</v>
      </c>
      <c r="O322">
        <v>7</v>
      </c>
      <c r="P322">
        <v>4</v>
      </c>
      <c r="Q322">
        <v>3</v>
      </c>
      <c r="R322">
        <v>0</v>
      </c>
      <c r="T322" t="str">
        <f t="shared" si="8"/>
        <v>Normal</v>
      </c>
      <c r="U322" t="str">
        <f t="shared" si="9"/>
        <v>Normal</v>
      </c>
    </row>
    <row r="323" spans="1:21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>
        <v>0</v>
      </c>
      <c r="J323" t="s">
        <v>36</v>
      </c>
      <c r="K323">
        <v>0</v>
      </c>
      <c r="L323" t="s">
        <v>36</v>
      </c>
      <c r="M323">
        <v>5</v>
      </c>
      <c r="N323">
        <v>0</v>
      </c>
      <c r="O323">
        <v>13</v>
      </c>
      <c r="P323">
        <v>5</v>
      </c>
      <c r="Q323">
        <v>3</v>
      </c>
      <c r="R323">
        <v>1</v>
      </c>
      <c r="T323" t="str">
        <f t="shared" ref="T323:T386" si="10">IF(E323 &lt; _xlfn.PERCENTILE.INC($E$2:$E$761,0),
    "Ekstrem Rendah",
    IF(E323 &gt; _xlfn.PERCENTILE.INC($E$2:$E$761,1),
        "Ekstrem Tinggi",
        "Normal"
    )
)</f>
        <v>Normal</v>
      </c>
      <c r="U323" t="str">
        <f t="shared" ref="U323:U386" si="11">IF(F323 &lt; _xlfn.PERCENTILE.INC($F$2:$F$761,0.001),
    "Ekstrem Rendah",
    IF(F323 &gt; _xlfn.PERCENTILE.INC($F$2:$F$761,0.999),
        "Ekstrem Tinggi",
        "Normal"
    )
)</f>
        <v>Normal</v>
      </c>
    </row>
    <row r="324" spans="1:21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>
        <v>0</v>
      </c>
      <c r="J324" t="s">
        <v>40</v>
      </c>
      <c r="K324">
        <v>0</v>
      </c>
      <c r="L324" t="s">
        <v>36</v>
      </c>
      <c r="M324">
        <v>8</v>
      </c>
      <c r="N324">
        <v>3</v>
      </c>
      <c r="O324">
        <v>7</v>
      </c>
      <c r="P324">
        <v>2</v>
      </c>
      <c r="Q324">
        <v>4</v>
      </c>
      <c r="R324">
        <v>0</v>
      </c>
      <c r="T324" t="str">
        <f t="shared" si="10"/>
        <v>Normal</v>
      </c>
      <c r="U324" t="str">
        <f t="shared" si="11"/>
        <v>Normal</v>
      </c>
    </row>
    <row r="325" spans="1:21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>
        <v>1</v>
      </c>
      <c r="J325" t="s">
        <v>36</v>
      </c>
      <c r="K325">
        <v>0</v>
      </c>
      <c r="L325" t="s">
        <v>36</v>
      </c>
      <c r="M325">
        <v>12</v>
      </c>
      <c r="N325">
        <v>4</v>
      </c>
      <c r="O325">
        <v>14</v>
      </c>
      <c r="P325">
        <v>2</v>
      </c>
      <c r="Q325">
        <v>2</v>
      </c>
      <c r="R325">
        <v>0</v>
      </c>
      <c r="T325" t="str">
        <f t="shared" si="10"/>
        <v>Normal</v>
      </c>
      <c r="U325" t="str">
        <f t="shared" si="11"/>
        <v>Normal</v>
      </c>
    </row>
    <row r="326" spans="1:21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>
        <v>4</v>
      </c>
      <c r="J326" t="s">
        <v>35</v>
      </c>
      <c r="K326">
        <v>1</v>
      </c>
      <c r="L326" t="s">
        <v>36</v>
      </c>
      <c r="M326">
        <v>23</v>
      </c>
      <c r="N326">
        <v>9</v>
      </c>
      <c r="O326">
        <v>9</v>
      </c>
      <c r="P326">
        <v>7</v>
      </c>
      <c r="Q326">
        <v>1</v>
      </c>
      <c r="R326">
        <v>0</v>
      </c>
      <c r="T326" t="str">
        <f t="shared" si="10"/>
        <v>Normal</v>
      </c>
      <c r="U326" t="str">
        <f t="shared" si="11"/>
        <v>Normal</v>
      </c>
    </row>
    <row r="327" spans="1:21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>
        <v>1</v>
      </c>
      <c r="J327" t="s">
        <v>40</v>
      </c>
      <c r="K327">
        <v>1</v>
      </c>
      <c r="L327" t="s">
        <v>35</v>
      </c>
      <c r="M327">
        <v>6</v>
      </c>
      <c r="N327">
        <v>1</v>
      </c>
      <c r="O327">
        <v>13</v>
      </c>
      <c r="P327">
        <v>6</v>
      </c>
      <c r="Q327">
        <v>1</v>
      </c>
      <c r="R327">
        <v>0</v>
      </c>
      <c r="T327" t="str">
        <f t="shared" si="10"/>
        <v>Normal</v>
      </c>
      <c r="U327" t="str">
        <f t="shared" si="11"/>
        <v>Normal</v>
      </c>
    </row>
    <row r="328" spans="1:21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>
        <v>0</v>
      </c>
      <c r="J328" t="s">
        <v>40</v>
      </c>
      <c r="K328">
        <v>0</v>
      </c>
      <c r="L328" t="s">
        <v>40</v>
      </c>
      <c r="M328">
        <v>4</v>
      </c>
      <c r="N328">
        <v>0</v>
      </c>
      <c r="O328">
        <v>10</v>
      </c>
      <c r="P328">
        <v>0</v>
      </c>
      <c r="Q328">
        <v>0</v>
      </c>
      <c r="R328">
        <v>1</v>
      </c>
      <c r="T328" t="str">
        <f t="shared" si="10"/>
        <v>Normal</v>
      </c>
      <c r="U328" t="str">
        <f t="shared" si="11"/>
        <v>Normal</v>
      </c>
    </row>
    <row r="329" spans="1:21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>
        <v>0</v>
      </c>
      <c r="J329" t="s">
        <v>40</v>
      </c>
      <c r="K329">
        <v>0</v>
      </c>
      <c r="L329" t="s">
        <v>36</v>
      </c>
      <c r="M329">
        <v>12</v>
      </c>
      <c r="N329">
        <v>2</v>
      </c>
      <c r="O329">
        <v>11</v>
      </c>
      <c r="P329">
        <v>9</v>
      </c>
      <c r="Q329">
        <v>2</v>
      </c>
      <c r="R329">
        <v>0</v>
      </c>
      <c r="T329" t="str">
        <f t="shared" si="10"/>
        <v>Normal</v>
      </c>
      <c r="U329" t="str">
        <f t="shared" si="11"/>
        <v>Normal</v>
      </c>
    </row>
    <row r="330" spans="1:21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>
        <v>0</v>
      </c>
      <c r="J330" t="s">
        <v>40</v>
      </c>
      <c r="K330">
        <v>0</v>
      </c>
      <c r="L330" t="s">
        <v>36</v>
      </c>
      <c r="M330">
        <v>5</v>
      </c>
      <c r="N330">
        <v>0</v>
      </c>
      <c r="O330">
        <v>11</v>
      </c>
      <c r="P330">
        <v>1</v>
      </c>
      <c r="Q330">
        <v>1</v>
      </c>
      <c r="R330">
        <v>0</v>
      </c>
      <c r="T330" t="str">
        <f t="shared" si="10"/>
        <v>Normal</v>
      </c>
      <c r="U330" t="str">
        <f t="shared" si="11"/>
        <v>Normal</v>
      </c>
    </row>
    <row r="331" spans="1:21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>
        <v>1</v>
      </c>
      <c r="J331" t="s">
        <v>40</v>
      </c>
      <c r="K331">
        <v>0</v>
      </c>
      <c r="L331" t="s">
        <v>40</v>
      </c>
      <c r="M331">
        <v>22</v>
      </c>
      <c r="N331">
        <v>6</v>
      </c>
      <c r="O331">
        <v>11</v>
      </c>
      <c r="P331">
        <v>7</v>
      </c>
      <c r="Q331">
        <v>1</v>
      </c>
      <c r="R331">
        <v>0</v>
      </c>
      <c r="T331" t="str">
        <f t="shared" si="10"/>
        <v>Normal</v>
      </c>
      <c r="U331" t="str">
        <f t="shared" si="11"/>
        <v>Normal</v>
      </c>
    </row>
    <row r="332" spans="1:21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>
        <v>2</v>
      </c>
      <c r="J332" t="s">
        <v>35</v>
      </c>
      <c r="K332">
        <v>1</v>
      </c>
      <c r="L332" t="s">
        <v>36</v>
      </c>
      <c r="M332">
        <v>14</v>
      </c>
      <c r="N332">
        <v>6</v>
      </c>
      <c r="O332">
        <v>9</v>
      </c>
      <c r="P332">
        <v>10</v>
      </c>
      <c r="Q332">
        <v>3</v>
      </c>
      <c r="R332">
        <v>0</v>
      </c>
      <c r="T332" t="str">
        <f t="shared" si="10"/>
        <v>Normal</v>
      </c>
      <c r="U332" t="str">
        <f t="shared" si="11"/>
        <v>Normal</v>
      </c>
    </row>
    <row r="333" spans="1:21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>
        <v>2</v>
      </c>
      <c r="J333" t="s">
        <v>36</v>
      </c>
      <c r="K333">
        <v>2</v>
      </c>
      <c r="L333" t="s">
        <v>35</v>
      </c>
      <c r="M333">
        <v>12</v>
      </c>
      <c r="N333">
        <v>6</v>
      </c>
      <c r="O333">
        <v>4</v>
      </c>
      <c r="P333">
        <v>3</v>
      </c>
      <c r="Q333">
        <v>1</v>
      </c>
      <c r="R333">
        <v>0</v>
      </c>
      <c r="T333" t="str">
        <f t="shared" si="10"/>
        <v>Normal</v>
      </c>
      <c r="U333" t="str">
        <f t="shared" si="11"/>
        <v>Normal</v>
      </c>
    </row>
    <row r="334" spans="1:21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>
        <v>1</v>
      </c>
      <c r="J334" t="s">
        <v>35</v>
      </c>
      <c r="K334">
        <v>1</v>
      </c>
      <c r="L334" t="s">
        <v>35</v>
      </c>
      <c r="M334">
        <v>10</v>
      </c>
      <c r="N334">
        <v>7</v>
      </c>
      <c r="O334">
        <v>11</v>
      </c>
      <c r="P334">
        <v>10</v>
      </c>
      <c r="Q334">
        <v>0</v>
      </c>
      <c r="R334">
        <v>0</v>
      </c>
      <c r="T334" t="str">
        <f t="shared" si="10"/>
        <v>Normal</v>
      </c>
      <c r="U334" t="str">
        <f t="shared" si="11"/>
        <v>Normal</v>
      </c>
    </row>
    <row r="335" spans="1:21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>
        <v>3</v>
      </c>
      <c r="J335" t="s">
        <v>35</v>
      </c>
      <c r="K335">
        <v>1</v>
      </c>
      <c r="L335" t="s">
        <v>35</v>
      </c>
      <c r="M335">
        <v>16</v>
      </c>
      <c r="N335">
        <v>9</v>
      </c>
      <c r="O335">
        <v>7</v>
      </c>
      <c r="P335">
        <v>8</v>
      </c>
      <c r="Q335">
        <v>1</v>
      </c>
      <c r="R335">
        <v>0</v>
      </c>
      <c r="T335" t="str">
        <f t="shared" si="10"/>
        <v>Normal</v>
      </c>
      <c r="U335" t="str">
        <f t="shared" si="11"/>
        <v>Normal</v>
      </c>
    </row>
    <row r="336" spans="1:21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>
        <v>3</v>
      </c>
      <c r="J336" t="s">
        <v>35</v>
      </c>
      <c r="K336">
        <v>1</v>
      </c>
      <c r="L336" t="s">
        <v>35</v>
      </c>
      <c r="M336">
        <v>25</v>
      </c>
      <c r="N336">
        <v>5</v>
      </c>
      <c r="O336">
        <v>9</v>
      </c>
      <c r="P336">
        <v>11</v>
      </c>
      <c r="Q336">
        <v>1</v>
      </c>
      <c r="R336">
        <v>0</v>
      </c>
      <c r="T336" t="str">
        <f t="shared" si="10"/>
        <v>Normal</v>
      </c>
      <c r="U336" t="str">
        <f t="shared" si="11"/>
        <v>Normal</v>
      </c>
    </row>
    <row r="337" spans="1:21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>
        <v>1</v>
      </c>
      <c r="J337" t="s">
        <v>40</v>
      </c>
      <c r="K337">
        <v>1</v>
      </c>
      <c r="L337" t="s">
        <v>35</v>
      </c>
      <c r="M337">
        <v>7</v>
      </c>
      <c r="N337">
        <v>3</v>
      </c>
      <c r="O337">
        <v>10</v>
      </c>
      <c r="P337">
        <v>0</v>
      </c>
      <c r="Q337">
        <v>1</v>
      </c>
      <c r="R337">
        <v>0</v>
      </c>
      <c r="T337" t="str">
        <f t="shared" si="10"/>
        <v>Normal</v>
      </c>
      <c r="U337" t="str">
        <f t="shared" si="11"/>
        <v>Normal</v>
      </c>
    </row>
    <row r="338" spans="1:21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>
        <v>3</v>
      </c>
      <c r="J338" t="s">
        <v>35</v>
      </c>
      <c r="K338">
        <v>1</v>
      </c>
      <c r="L338" t="s">
        <v>35</v>
      </c>
      <c r="M338">
        <v>20</v>
      </c>
      <c r="N338">
        <v>6</v>
      </c>
      <c r="O338">
        <v>7</v>
      </c>
      <c r="P338">
        <v>4</v>
      </c>
      <c r="Q338">
        <v>1</v>
      </c>
      <c r="R338">
        <v>0</v>
      </c>
      <c r="T338" t="str">
        <f t="shared" si="10"/>
        <v>Normal</v>
      </c>
      <c r="U338" t="str">
        <f t="shared" si="11"/>
        <v>Normal</v>
      </c>
    </row>
    <row r="339" spans="1:21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>
        <v>1</v>
      </c>
      <c r="J339" t="s">
        <v>36</v>
      </c>
      <c r="K339">
        <v>1</v>
      </c>
      <c r="L339" t="s">
        <v>35</v>
      </c>
      <c r="M339">
        <v>8</v>
      </c>
      <c r="N339">
        <v>1</v>
      </c>
      <c r="O339">
        <v>11</v>
      </c>
      <c r="P339">
        <v>5</v>
      </c>
      <c r="Q339">
        <v>4</v>
      </c>
      <c r="R339">
        <v>1</v>
      </c>
      <c r="T339" t="str">
        <f t="shared" si="10"/>
        <v>Normal</v>
      </c>
      <c r="U339" t="str">
        <f t="shared" si="11"/>
        <v>Normal</v>
      </c>
    </row>
    <row r="340" spans="1:21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>
        <v>5</v>
      </c>
      <c r="J340" t="s">
        <v>35</v>
      </c>
      <c r="K340">
        <v>3</v>
      </c>
      <c r="L340" t="s">
        <v>35</v>
      </c>
      <c r="M340">
        <v>25</v>
      </c>
      <c r="N340">
        <v>8</v>
      </c>
      <c r="O340">
        <v>16</v>
      </c>
      <c r="P340">
        <v>8</v>
      </c>
      <c r="Q340">
        <v>2</v>
      </c>
      <c r="R340">
        <v>0</v>
      </c>
      <c r="T340" t="str">
        <f t="shared" si="10"/>
        <v>Normal</v>
      </c>
      <c r="U340" t="str">
        <f t="shared" si="11"/>
        <v>Normal</v>
      </c>
    </row>
    <row r="341" spans="1:21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>
        <v>0</v>
      </c>
      <c r="J341" t="s">
        <v>40</v>
      </c>
      <c r="K341">
        <v>0</v>
      </c>
      <c r="L341" t="s">
        <v>40</v>
      </c>
      <c r="M341">
        <v>14</v>
      </c>
      <c r="N341">
        <v>5</v>
      </c>
      <c r="O341">
        <v>10</v>
      </c>
      <c r="P341">
        <v>4</v>
      </c>
      <c r="Q341">
        <v>3</v>
      </c>
      <c r="R341">
        <v>0</v>
      </c>
      <c r="T341" t="str">
        <f t="shared" si="10"/>
        <v>Normal</v>
      </c>
      <c r="U341" t="str">
        <f t="shared" si="11"/>
        <v>Normal</v>
      </c>
    </row>
    <row r="342" spans="1:21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>
        <v>1</v>
      </c>
      <c r="J342" t="s">
        <v>35</v>
      </c>
      <c r="K342">
        <v>1</v>
      </c>
      <c r="L342" t="s">
        <v>35</v>
      </c>
      <c r="M342">
        <v>9</v>
      </c>
      <c r="N342">
        <v>2</v>
      </c>
      <c r="O342">
        <v>7</v>
      </c>
      <c r="P342">
        <v>4</v>
      </c>
      <c r="Q342">
        <v>0</v>
      </c>
      <c r="R342">
        <v>0</v>
      </c>
      <c r="T342" t="str">
        <f t="shared" si="10"/>
        <v>Normal</v>
      </c>
      <c r="U342" t="str">
        <f t="shared" si="11"/>
        <v>Normal</v>
      </c>
    </row>
    <row r="343" spans="1:21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>
        <v>1</v>
      </c>
      <c r="J343" t="s">
        <v>35</v>
      </c>
      <c r="K343">
        <v>1</v>
      </c>
      <c r="L343" t="s">
        <v>35</v>
      </c>
      <c r="M343">
        <v>10</v>
      </c>
      <c r="N343">
        <v>3</v>
      </c>
      <c r="O343">
        <v>6</v>
      </c>
      <c r="P343">
        <v>5</v>
      </c>
      <c r="Q343">
        <v>0</v>
      </c>
      <c r="R343">
        <v>0</v>
      </c>
      <c r="T343" t="str">
        <f t="shared" si="10"/>
        <v>Normal</v>
      </c>
      <c r="U343" t="str">
        <f t="shared" si="11"/>
        <v>Normal</v>
      </c>
    </row>
    <row r="344" spans="1:21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>
        <v>2</v>
      </c>
      <c r="J344" t="s">
        <v>36</v>
      </c>
      <c r="K344">
        <v>2</v>
      </c>
      <c r="L344" t="s">
        <v>35</v>
      </c>
      <c r="M344">
        <v>8</v>
      </c>
      <c r="N344">
        <v>3</v>
      </c>
      <c r="O344">
        <v>12</v>
      </c>
      <c r="P344">
        <v>3</v>
      </c>
      <c r="Q344">
        <v>4</v>
      </c>
      <c r="R344">
        <v>0</v>
      </c>
      <c r="T344" t="str">
        <f t="shared" si="10"/>
        <v>Normal</v>
      </c>
      <c r="U344" t="str">
        <f t="shared" si="11"/>
        <v>Normal</v>
      </c>
    </row>
    <row r="345" spans="1:21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>
        <v>2</v>
      </c>
      <c r="J345" t="s">
        <v>35</v>
      </c>
      <c r="K345">
        <v>2</v>
      </c>
      <c r="L345" t="s">
        <v>35</v>
      </c>
      <c r="M345">
        <v>14</v>
      </c>
      <c r="N345">
        <v>4</v>
      </c>
      <c r="O345">
        <v>12</v>
      </c>
      <c r="P345">
        <v>7</v>
      </c>
      <c r="Q345">
        <v>1</v>
      </c>
      <c r="R345">
        <v>0</v>
      </c>
      <c r="T345" t="str">
        <f t="shared" si="10"/>
        <v>Normal</v>
      </c>
      <c r="U345" t="str">
        <f t="shared" si="11"/>
        <v>Normal</v>
      </c>
    </row>
    <row r="346" spans="1:21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>
        <v>1</v>
      </c>
      <c r="J346" t="s">
        <v>40</v>
      </c>
      <c r="K346">
        <v>1</v>
      </c>
      <c r="L346" t="s">
        <v>35</v>
      </c>
      <c r="M346">
        <v>13</v>
      </c>
      <c r="N346">
        <v>4</v>
      </c>
      <c r="O346">
        <v>7</v>
      </c>
      <c r="P346">
        <v>2</v>
      </c>
      <c r="Q346">
        <v>0</v>
      </c>
      <c r="R346">
        <v>0</v>
      </c>
      <c r="T346" t="str">
        <f t="shared" si="10"/>
        <v>Normal</v>
      </c>
      <c r="U346" t="str">
        <f t="shared" si="11"/>
        <v>Normal</v>
      </c>
    </row>
    <row r="347" spans="1:21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>
        <v>4</v>
      </c>
      <c r="J347" t="s">
        <v>35</v>
      </c>
      <c r="K347">
        <v>2</v>
      </c>
      <c r="L347" t="s">
        <v>35</v>
      </c>
      <c r="M347">
        <v>12</v>
      </c>
      <c r="N347">
        <v>6</v>
      </c>
      <c r="O347">
        <v>8</v>
      </c>
      <c r="P347">
        <v>7</v>
      </c>
      <c r="Q347">
        <v>0</v>
      </c>
      <c r="R347">
        <v>0</v>
      </c>
      <c r="T347" t="str">
        <f t="shared" si="10"/>
        <v>Normal</v>
      </c>
      <c r="U347" t="str">
        <f t="shared" si="11"/>
        <v>Normal</v>
      </c>
    </row>
    <row r="348" spans="1:21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>
        <v>1</v>
      </c>
      <c r="J348" t="s">
        <v>36</v>
      </c>
      <c r="K348">
        <v>1</v>
      </c>
      <c r="L348" t="s">
        <v>35</v>
      </c>
      <c r="M348">
        <v>5</v>
      </c>
      <c r="N348">
        <v>2</v>
      </c>
      <c r="O348">
        <v>15</v>
      </c>
      <c r="P348">
        <v>1</v>
      </c>
      <c r="Q348">
        <v>2</v>
      </c>
      <c r="R348">
        <v>0</v>
      </c>
      <c r="T348" t="str">
        <f t="shared" si="10"/>
        <v>Normal</v>
      </c>
      <c r="U348" t="str">
        <f t="shared" si="11"/>
        <v>Normal</v>
      </c>
    </row>
    <row r="349" spans="1:21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>
        <v>1</v>
      </c>
      <c r="J349" t="s">
        <v>36</v>
      </c>
      <c r="K349">
        <v>1</v>
      </c>
      <c r="L349" t="s">
        <v>36</v>
      </c>
      <c r="M349">
        <v>11</v>
      </c>
      <c r="N349">
        <v>2</v>
      </c>
      <c r="O349">
        <v>18</v>
      </c>
      <c r="P349">
        <v>1</v>
      </c>
      <c r="Q349">
        <v>2</v>
      </c>
      <c r="R349">
        <v>0</v>
      </c>
      <c r="T349" t="str">
        <f t="shared" si="10"/>
        <v>Normal</v>
      </c>
      <c r="U349" t="str">
        <f t="shared" si="11"/>
        <v>Normal</v>
      </c>
    </row>
    <row r="350" spans="1:21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>
        <v>3</v>
      </c>
      <c r="J350" t="s">
        <v>35</v>
      </c>
      <c r="K350">
        <v>1</v>
      </c>
      <c r="L350" t="s">
        <v>35</v>
      </c>
      <c r="M350">
        <v>17</v>
      </c>
      <c r="N350">
        <v>7</v>
      </c>
      <c r="O350">
        <v>10</v>
      </c>
      <c r="P350">
        <v>3</v>
      </c>
      <c r="Q350">
        <v>2</v>
      </c>
      <c r="R350">
        <v>0</v>
      </c>
      <c r="T350" t="str">
        <f t="shared" si="10"/>
        <v>Normal</v>
      </c>
      <c r="U350" t="str">
        <f t="shared" si="11"/>
        <v>Normal</v>
      </c>
    </row>
    <row r="351" spans="1:21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>
        <v>1</v>
      </c>
      <c r="J351" t="s">
        <v>36</v>
      </c>
      <c r="K351">
        <v>0</v>
      </c>
      <c r="L351" t="s">
        <v>36</v>
      </c>
      <c r="M351">
        <v>20</v>
      </c>
      <c r="N351">
        <v>3</v>
      </c>
      <c r="O351">
        <v>9</v>
      </c>
      <c r="P351">
        <v>7</v>
      </c>
      <c r="Q351">
        <v>3</v>
      </c>
      <c r="R351">
        <v>0</v>
      </c>
      <c r="T351" t="str">
        <f t="shared" si="10"/>
        <v>Normal</v>
      </c>
      <c r="U351" t="str">
        <f t="shared" si="11"/>
        <v>Normal</v>
      </c>
    </row>
    <row r="352" spans="1:21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>
        <v>1</v>
      </c>
      <c r="J352" t="s">
        <v>40</v>
      </c>
      <c r="K352">
        <v>1</v>
      </c>
      <c r="L352" t="s">
        <v>36</v>
      </c>
      <c r="M352">
        <v>18</v>
      </c>
      <c r="N352">
        <v>6</v>
      </c>
      <c r="O352">
        <v>15</v>
      </c>
      <c r="P352">
        <v>5</v>
      </c>
      <c r="Q352">
        <v>1</v>
      </c>
      <c r="R352">
        <v>0</v>
      </c>
      <c r="T352" t="str">
        <f t="shared" si="10"/>
        <v>Normal</v>
      </c>
      <c r="U352" t="str">
        <f t="shared" si="11"/>
        <v>Normal</v>
      </c>
    </row>
    <row r="353" spans="1:21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>
        <v>0</v>
      </c>
      <c r="J353" t="s">
        <v>40</v>
      </c>
      <c r="K353">
        <v>0</v>
      </c>
      <c r="L353" t="s">
        <v>40</v>
      </c>
      <c r="M353">
        <v>11</v>
      </c>
      <c r="N353">
        <v>4</v>
      </c>
      <c r="O353">
        <v>6</v>
      </c>
      <c r="P353">
        <v>5</v>
      </c>
      <c r="Q353">
        <v>2</v>
      </c>
      <c r="R353">
        <v>0</v>
      </c>
      <c r="T353" t="str">
        <f t="shared" si="10"/>
        <v>Normal</v>
      </c>
      <c r="U353" t="str">
        <f t="shared" si="11"/>
        <v>Normal</v>
      </c>
    </row>
    <row r="354" spans="1:21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>
        <v>0</v>
      </c>
      <c r="J354" t="s">
        <v>36</v>
      </c>
      <c r="K354">
        <v>0</v>
      </c>
      <c r="L354" t="s">
        <v>36</v>
      </c>
      <c r="M354">
        <v>2</v>
      </c>
      <c r="N354">
        <v>0</v>
      </c>
      <c r="O354">
        <v>9</v>
      </c>
      <c r="P354">
        <v>1</v>
      </c>
      <c r="Q354">
        <v>2</v>
      </c>
      <c r="R354">
        <v>0</v>
      </c>
      <c r="T354" t="str">
        <f t="shared" si="10"/>
        <v>Normal</v>
      </c>
      <c r="U354" t="str">
        <f t="shared" si="11"/>
        <v>Normal</v>
      </c>
    </row>
    <row r="355" spans="1:21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>
        <v>0</v>
      </c>
      <c r="J355" t="s">
        <v>40</v>
      </c>
      <c r="K355">
        <v>0</v>
      </c>
      <c r="L355" t="s">
        <v>40</v>
      </c>
      <c r="M355">
        <v>10</v>
      </c>
      <c r="N355">
        <v>3</v>
      </c>
      <c r="O355">
        <v>8</v>
      </c>
      <c r="P355">
        <v>7</v>
      </c>
      <c r="Q355">
        <v>1</v>
      </c>
      <c r="R355">
        <v>0</v>
      </c>
      <c r="T355" t="str">
        <f t="shared" si="10"/>
        <v>Normal</v>
      </c>
      <c r="U355" t="str">
        <f t="shared" si="11"/>
        <v>Normal</v>
      </c>
    </row>
    <row r="356" spans="1:21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>
        <v>0</v>
      </c>
      <c r="J356" t="s">
        <v>40</v>
      </c>
      <c r="K356">
        <v>0</v>
      </c>
      <c r="L356" t="s">
        <v>40</v>
      </c>
      <c r="M356">
        <v>10</v>
      </c>
      <c r="N356">
        <v>4</v>
      </c>
      <c r="O356">
        <v>19</v>
      </c>
      <c r="P356">
        <v>10</v>
      </c>
      <c r="Q356">
        <v>4</v>
      </c>
      <c r="R356">
        <v>0</v>
      </c>
      <c r="T356" t="str">
        <f t="shared" si="10"/>
        <v>Normal</v>
      </c>
      <c r="U356" t="str">
        <f t="shared" si="11"/>
        <v>Normal</v>
      </c>
    </row>
    <row r="357" spans="1:21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>
        <v>2</v>
      </c>
      <c r="J357" t="s">
        <v>35</v>
      </c>
      <c r="K357">
        <v>1</v>
      </c>
      <c r="L357" t="s">
        <v>35</v>
      </c>
      <c r="M357">
        <v>15</v>
      </c>
      <c r="N357">
        <v>6</v>
      </c>
      <c r="O357">
        <v>9</v>
      </c>
      <c r="P357">
        <v>2</v>
      </c>
      <c r="Q357">
        <v>4</v>
      </c>
      <c r="R357">
        <v>0</v>
      </c>
      <c r="T357" t="str">
        <f t="shared" si="10"/>
        <v>Normal</v>
      </c>
      <c r="U357" t="str">
        <f t="shared" si="11"/>
        <v>Normal</v>
      </c>
    </row>
    <row r="358" spans="1:21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>
        <v>0</v>
      </c>
      <c r="J358" t="s">
        <v>40</v>
      </c>
      <c r="K358">
        <v>0</v>
      </c>
      <c r="L358" t="s">
        <v>40</v>
      </c>
      <c r="M358">
        <v>20</v>
      </c>
      <c r="N358">
        <v>5</v>
      </c>
      <c r="O358">
        <v>3</v>
      </c>
      <c r="P358">
        <v>8</v>
      </c>
      <c r="Q358">
        <v>0</v>
      </c>
      <c r="R358">
        <v>0</v>
      </c>
      <c r="T358" t="str">
        <f t="shared" si="10"/>
        <v>Normal</v>
      </c>
      <c r="U358" t="str">
        <f t="shared" si="11"/>
        <v>Normal</v>
      </c>
    </row>
    <row r="359" spans="1:21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>
        <v>2</v>
      </c>
      <c r="J359" t="s">
        <v>36</v>
      </c>
      <c r="K359">
        <v>1</v>
      </c>
      <c r="L359" t="s">
        <v>36</v>
      </c>
      <c r="M359">
        <v>15</v>
      </c>
      <c r="N359">
        <v>4</v>
      </c>
      <c r="O359">
        <v>11</v>
      </c>
      <c r="P359">
        <v>4</v>
      </c>
      <c r="Q359">
        <v>3</v>
      </c>
      <c r="R359">
        <v>0</v>
      </c>
      <c r="T359" t="str">
        <f t="shared" si="10"/>
        <v>Normal</v>
      </c>
      <c r="U359" t="str">
        <f t="shared" si="11"/>
        <v>Normal</v>
      </c>
    </row>
    <row r="360" spans="1:21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>
        <v>0</v>
      </c>
      <c r="J360" t="s">
        <v>40</v>
      </c>
      <c r="K360">
        <v>0</v>
      </c>
      <c r="L360" t="s">
        <v>40</v>
      </c>
      <c r="M360">
        <v>8</v>
      </c>
      <c r="N360">
        <v>1</v>
      </c>
      <c r="O360">
        <v>12</v>
      </c>
      <c r="P360">
        <v>4</v>
      </c>
      <c r="Q360">
        <v>1</v>
      </c>
      <c r="R360">
        <v>0</v>
      </c>
      <c r="T360" t="str">
        <f t="shared" si="10"/>
        <v>Normal</v>
      </c>
      <c r="U360" t="str">
        <f t="shared" si="11"/>
        <v>Normal</v>
      </c>
    </row>
    <row r="361" spans="1:21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>
        <v>2</v>
      </c>
      <c r="J361" t="s">
        <v>36</v>
      </c>
      <c r="K361">
        <v>2</v>
      </c>
      <c r="L361" t="s">
        <v>35</v>
      </c>
      <c r="M361">
        <v>14</v>
      </c>
      <c r="N361">
        <v>5</v>
      </c>
      <c r="O361">
        <v>13</v>
      </c>
      <c r="P361">
        <v>3</v>
      </c>
      <c r="Q361">
        <v>1</v>
      </c>
      <c r="R361">
        <v>0</v>
      </c>
      <c r="T361" t="str">
        <f t="shared" si="10"/>
        <v>Normal</v>
      </c>
      <c r="U361" t="str">
        <f t="shared" si="11"/>
        <v>Normal</v>
      </c>
    </row>
    <row r="362" spans="1:21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>
        <v>2</v>
      </c>
      <c r="J362" t="s">
        <v>35</v>
      </c>
      <c r="K362">
        <v>0</v>
      </c>
      <c r="L362" t="s">
        <v>36</v>
      </c>
      <c r="M362">
        <v>18</v>
      </c>
      <c r="N362">
        <v>7</v>
      </c>
      <c r="O362">
        <v>5</v>
      </c>
      <c r="P362">
        <v>9</v>
      </c>
      <c r="Q362">
        <v>1</v>
      </c>
      <c r="R362">
        <v>0</v>
      </c>
      <c r="T362" t="str">
        <f t="shared" si="10"/>
        <v>Normal</v>
      </c>
      <c r="U362" t="str">
        <f t="shared" si="11"/>
        <v>Normal</v>
      </c>
    </row>
    <row r="363" spans="1:21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>
        <v>1</v>
      </c>
      <c r="J363" t="s">
        <v>35</v>
      </c>
      <c r="K363">
        <v>0</v>
      </c>
      <c r="L363" t="s">
        <v>36</v>
      </c>
      <c r="M363">
        <v>11</v>
      </c>
      <c r="N363">
        <v>3</v>
      </c>
      <c r="O363">
        <v>10</v>
      </c>
      <c r="P363">
        <v>7</v>
      </c>
      <c r="Q363">
        <v>1</v>
      </c>
      <c r="R363">
        <v>0</v>
      </c>
      <c r="T363" t="str">
        <f t="shared" si="10"/>
        <v>Normal</v>
      </c>
      <c r="U363" t="str">
        <f t="shared" si="11"/>
        <v>Normal</v>
      </c>
    </row>
    <row r="364" spans="1:21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>
        <v>2</v>
      </c>
      <c r="J364" t="s">
        <v>35</v>
      </c>
      <c r="K364">
        <v>2</v>
      </c>
      <c r="L364" t="s">
        <v>35</v>
      </c>
      <c r="M364">
        <v>13</v>
      </c>
      <c r="N364">
        <v>5</v>
      </c>
      <c r="O364">
        <v>6</v>
      </c>
      <c r="P364">
        <v>4</v>
      </c>
      <c r="Q364">
        <v>1</v>
      </c>
      <c r="R364">
        <v>0</v>
      </c>
      <c r="T364" t="str">
        <f t="shared" si="10"/>
        <v>Normal</v>
      </c>
      <c r="U364" t="str">
        <f t="shared" si="11"/>
        <v>Normal</v>
      </c>
    </row>
    <row r="365" spans="1:21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>
        <v>1</v>
      </c>
      <c r="J365" t="s">
        <v>40</v>
      </c>
      <c r="K365">
        <v>0</v>
      </c>
      <c r="L365" t="s">
        <v>40</v>
      </c>
      <c r="M365">
        <v>16</v>
      </c>
      <c r="N365">
        <v>5</v>
      </c>
      <c r="O365">
        <v>14</v>
      </c>
      <c r="P365">
        <v>8</v>
      </c>
      <c r="Q365">
        <v>6</v>
      </c>
      <c r="R365">
        <v>0</v>
      </c>
      <c r="T365" t="str">
        <f t="shared" si="10"/>
        <v>Normal</v>
      </c>
      <c r="U365" t="str">
        <f t="shared" si="11"/>
        <v>Normal</v>
      </c>
    </row>
    <row r="366" spans="1:21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>
        <v>2</v>
      </c>
      <c r="J366" t="s">
        <v>40</v>
      </c>
      <c r="K366">
        <v>2</v>
      </c>
      <c r="L366" t="s">
        <v>35</v>
      </c>
      <c r="M366">
        <v>11</v>
      </c>
      <c r="N366">
        <v>6</v>
      </c>
      <c r="O366">
        <v>12</v>
      </c>
      <c r="P366">
        <v>5</v>
      </c>
      <c r="Q366">
        <v>4</v>
      </c>
      <c r="R366">
        <v>0</v>
      </c>
      <c r="T366" t="str">
        <f t="shared" si="10"/>
        <v>Normal</v>
      </c>
      <c r="U366" t="str">
        <f t="shared" si="11"/>
        <v>Normal</v>
      </c>
    </row>
    <row r="367" spans="1:21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>
        <v>2</v>
      </c>
      <c r="J367" t="s">
        <v>35</v>
      </c>
      <c r="K367">
        <v>1</v>
      </c>
      <c r="L367" t="s">
        <v>35</v>
      </c>
      <c r="M367">
        <v>9</v>
      </c>
      <c r="N367">
        <v>3</v>
      </c>
      <c r="O367">
        <v>15</v>
      </c>
      <c r="P367">
        <v>2</v>
      </c>
      <c r="Q367">
        <v>1</v>
      </c>
      <c r="R367">
        <v>0</v>
      </c>
      <c r="T367" t="str">
        <f t="shared" si="10"/>
        <v>Normal</v>
      </c>
      <c r="U367" t="str">
        <f t="shared" si="11"/>
        <v>Normal</v>
      </c>
    </row>
    <row r="368" spans="1:21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>
        <v>1</v>
      </c>
      <c r="J368" t="s">
        <v>35</v>
      </c>
      <c r="K368">
        <v>0</v>
      </c>
      <c r="L368" t="s">
        <v>36</v>
      </c>
      <c r="M368">
        <v>12</v>
      </c>
      <c r="N368">
        <v>4</v>
      </c>
      <c r="O368">
        <v>9</v>
      </c>
      <c r="P368">
        <v>10</v>
      </c>
      <c r="Q368">
        <v>3</v>
      </c>
      <c r="R368">
        <v>0</v>
      </c>
      <c r="T368" t="str">
        <f t="shared" si="10"/>
        <v>Normal</v>
      </c>
      <c r="U368" t="str">
        <f t="shared" si="11"/>
        <v>Normal</v>
      </c>
    </row>
    <row r="369" spans="1:21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>
        <v>3</v>
      </c>
      <c r="J369" t="s">
        <v>35</v>
      </c>
      <c r="K369">
        <v>1</v>
      </c>
      <c r="L369" t="s">
        <v>40</v>
      </c>
      <c r="M369">
        <v>25</v>
      </c>
      <c r="N369">
        <v>12</v>
      </c>
      <c r="O369">
        <v>9</v>
      </c>
      <c r="P369">
        <v>3</v>
      </c>
      <c r="Q369">
        <v>1</v>
      </c>
      <c r="R369">
        <v>0</v>
      </c>
      <c r="T369" t="str">
        <f t="shared" si="10"/>
        <v>Normal</v>
      </c>
      <c r="U369" t="str">
        <f t="shared" si="11"/>
        <v>Normal</v>
      </c>
    </row>
    <row r="370" spans="1:21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>
        <v>4</v>
      </c>
      <c r="J370" t="s">
        <v>35</v>
      </c>
      <c r="K370">
        <v>2</v>
      </c>
      <c r="L370" t="s">
        <v>35</v>
      </c>
      <c r="M370">
        <v>14</v>
      </c>
      <c r="N370">
        <v>10</v>
      </c>
      <c r="O370">
        <v>14</v>
      </c>
      <c r="P370">
        <v>0</v>
      </c>
      <c r="Q370">
        <v>1</v>
      </c>
      <c r="R370">
        <v>0</v>
      </c>
      <c r="T370" t="str">
        <f t="shared" si="10"/>
        <v>Normal</v>
      </c>
      <c r="U370" t="str">
        <f t="shared" si="11"/>
        <v>Normal</v>
      </c>
    </row>
    <row r="371" spans="1:21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>
        <v>3</v>
      </c>
      <c r="J371" t="s">
        <v>35</v>
      </c>
      <c r="K371">
        <v>2</v>
      </c>
      <c r="L371" t="s">
        <v>35</v>
      </c>
      <c r="M371">
        <v>12</v>
      </c>
      <c r="N371">
        <v>5</v>
      </c>
      <c r="O371">
        <v>7</v>
      </c>
      <c r="P371">
        <v>3</v>
      </c>
      <c r="Q371">
        <v>1</v>
      </c>
      <c r="R371">
        <v>1</v>
      </c>
      <c r="T371" t="str">
        <f t="shared" si="10"/>
        <v>Normal</v>
      </c>
      <c r="U371" t="str">
        <f t="shared" si="11"/>
        <v>Normal</v>
      </c>
    </row>
    <row r="372" spans="1:21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>
        <v>2</v>
      </c>
      <c r="J372" t="s">
        <v>35</v>
      </c>
      <c r="K372">
        <v>0</v>
      </c>
      <c r="L372" t="s">
        <v>36</v>
      </c>
      <c r="M372">
        <v>20</v>
      </c>
      <c r="N372">
        <v>7</v>
      </c>
      <c r="O372">
        <v>19</v>
      </c>
      <c r="P372">
        <v>6</v>
      </c>
      <c r="Q372">
        <v>0</v>
      </c>
      <c r="R372">
        <v>0</v>
      </c>
      <c r="T372" t="str">
        <f t="shared" si="10"/>
        <v>Normal</v>
      </c>
      <c r="U372" t="str">
        <f t="shared" si="11"/>
        <v>Normal</v>
      </c>
    </row>
    <row r="373" spans="1:21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>
        <v>0</v>
      </c>
      <c r="J373" t="s">
        <v>40</v>
      </c>
      <c r="K373">
        <v>0</v>
      </c>
      <c r="L373" t="s">
        <v>40</v>
      </c>
      <c r="M373">
        <v>13</v>
      </c>
      <c r="N373">
        <v>3</v>
      </c>
      <c r="O373">
        <v>11</v>
      </c>
      <c r="P373">
        <v>1</v>
      </c>
      <c r="Q373">
        <v>0</v>
      </c>
      <c r="R373">
        <v>0</v>
      </c>
      <c r="T373" t="str">
        <f t="shared" si="10"/>
        <v>Normal</v>
      </c>
      <c r="U373" t="str">
        <f t="shared" si="11"/>
        <v>Normal</v>
      </c>
    </row>
    <row r="374" spans="1:21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>
        <v>1</v>
      </c>
      <c r="J374" t="s">
        <v>40</v>
      </c>
      <c r="K374">
        <v>0</v>
      </c>
      <c r="L374" t="s">
        <v>40</v>
      </c>
      <c r="M374">
        <v>14</v>
      </c>
      <c r="N374">
        <v>4</v>
      </c>
      <c r="O374">
        <v>10</v>
      </c>
      <c r="P374">
        <v>4</v>
      </c>
      <c r="Q374">
        <v>1</v>
      </c>
      <c r="R374">
        <v>0</v>
      </c>
      <c r="T374" t="str">
        <f t="shared" si="10"/>
        <v>Normal</v>
      </c>
      <c r="U374" t="str">
        <f t="shared" si="11"/>
        <v>Normal</v>
      </c>
    </row>
    <row r="375" spans="1:21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>
        <v>1</v>
      </c>
      <c r="J375" t="s">
        <v>36</v>
      </c>
      <c r="K375">
        <v>0</v>
      </c>
      <c r="L375" t="s">
        <v>40</v>
      </c>
      <c r="M375">
        <v>14</v>
      </c>
      <c r="N375">
        <v>3</v>
      </c>
      <c r="O375">
        <v>7</v>
      </c>
      <c r="P375">
        <v>11</v>
      </c>
      <c r="Q375">
        <v>1</v>
      </c>
      <c r="R375">
        <v>1</v>
      </c>
      <c r="T375" t="str">
        <f t="shared" si="10"/>
        <v>Normal</v>
      </c>
      <c r="U375" t="str">
        <f t="shared" si="11"/>
        <v>Normal</v>
      </c>
    </row>
    <row r="376" spans="1:21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>
        <v>2</v>
      </c>
      <c r="J376" t="s">
        <v>35</v>
      </c>
      <c r="K376">
        <v>0</v>
      </c>
      <c r="L376" t="s">
        <v>36</v>
      </c>
      <c r="M376">
        <v>25</v>
      </c>
      <c r="N376">
        <v>10</v>
      </c>
      <c r="O376">
        <v>10</v>
      </c>
      <c r="P376">
        <v>4</v>
      </c>
      <c r="Q376">
        <v>2</v>
      </c>
      <c r="R376">
        <v>0</v>
      </c>
      <c r="T376" t="str">
        <f t="shared" si="10"/>
        <v>Normal</v>
      </c>
      <c r="U376" t="str">
        <f t="shared" si="11"/>
        <v>Normal</v>
      </c>
    </row>
    <row r="377" spans="1:21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>
        <v>0</v>
      </c>
      <c r="J377" t="s">
        <v>40</v>
      </c>
      <c r="K377">
        <v>0</v>
      </c>
      <c r="L377" t="s">
        <v>36</v>
      </c>
      <c r="M377">
        <v>17</v>
      </c>
      <c r="N377">
        <v>6</v>
      </c>
      <c r="O377">
        <v>12</v>
      </c>
      <c r="P377">
        <v>12</v>
      </c>
      <c r="Q377">
        <v>1</v>
      </c>
      <c r="R377">
        <v>0</v>
      </c>
      <c r="T377" t="str">
        <f t="shared" si="10"/>
        <v>Normal</v>
      </c>
      <c r="U377" t="str">
        <f t="shared" si="11"/>
        <v>Normal</v>
      </c>
    </row>
    <row r="378" spans="1:21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>
        <v>0</v>
      </c>
      <c r="J378" t="s">
        <v>40</v>
      </c>
      <c r="K378">
        <v>0</v>
      </c>
      <c r="L378" t="s">
        <v>36</v>
      </c>
      <c r="M378">
        <v>10</v>
      </c>
      <c r="N378">
        <v>2</v>
      </c>
      <c r="O378">
        <v>10</v>
      </c>
      <c r="P378">
        <v>7</v>
      </c>
      <c r="Q378">
        <v>2</v>
      </c>
      <c r="R378">
        <v>0</v>
      </c>
      <c r="T378" t="str">
        <f t="shared" si="10"/>
        <v>Normal</v>
      </c>
      <c r="U378" t="str">
        <f t="shared" si="11"/>
        <v>Normal</v>
      </c>
    </row>
    <row r="379" spans="1:21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>
        <v>1</v>
      </c>
      <c r="J379" t="s">
        <v>40</v>
      </c>
      <c r="K379">
        <v>0</v>
      </c>
      <c r="L379" t="s">
        <v>40</v>
      </c>
      <c r="M379">
        <v>7</v>
      </c>
      <c r="N379">
        <v>2</v>
      </c>
      <c r="O379">
        <v>7</v>
      </c>
      <c r="P379">
        <v>5</v>
      </c>
      <c r="Q379">
        <v>0</v>
      </c>
      <c r="R379">
        <v>0</v>
      </c>
      <c r="T379" t="str">
        <f t="shared" si="10"/>
        <v>Normal</v>
      </c>
      <c r="U379" t="str">
        <f t="shared" si="11"/>
        <v>Normal</v>
      </c>
    </row>
    <row r="380" spans="1:21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>
        <v>1</v>
      </c>
      <c r="J380" t="s">
        <v>40</v>
      </c>
      <c r="K380">
        <v>1</v>
      </c>
      <c r="L380" t="s">
        <v>35</v>
      </c>
      <c r="M380">
        <v>4</v>
      </c>
      <c r="N380">
        <v>2</v>
      </c>
      <c r="O380">
        <v>13</v>
      </c>
      <c r="P380">
        <v>2</v>
      </c>
      <c r="Q380">
        <v>3</v>
      </c>
      <c r="R380">
        <v>0</v>
      </c>
      <c r="T380" t="str">
        <f t="shared" si="10"/>
        <v>Normal</v>
      </c>
      <c r="U380" t="str">
        <f t="shared" si="11"/>
        <v>Normal</v>
      </c>
    </row>
    <row r="381" spans="1:21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>
        <v>1</v>
      </c>
      <c r="J381" t="s">
        <v>36</v>
      </c>
      <c r="K381">
        <v>0</v>
      </c>
      <c r="L381" t="s">
        <v>40</v>
      </c>
      <c r="M381">
        <v>18</v>
      </c>
      <c r="N381">
        <v>6</v>
      </c>
      <c r="O381">
        <v>7</v>
      </c>
      <c r="P381">
        <v>8</v>
      </c>
      <c r="Q381">
        <v>2</v>
      </c>
      <c r="R381">
        <v>0</v>
      </c>
      <c r="T381" t="str">
        <f t="shared" si="10"/>
        <v>Normal</v>
      </c>
      <c r="U381" t="str">
        <f t="shared" si="11"/>
        <v>Normal</v>
      </c>
    </row>
    <row r="382" spans="1:21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>
        <v>0</v>
      </c>
      <c r="J382" t="s">
        <v>35</v>
      </c>
      <c r="K382">
        <v>0</v>
      </c>
      <c r="L382" t="s">
        <v>36</v>
      </c>
      <c r="M382">
        <v>10</v>
      </c>
      <c r="N382">
        <v>2</v>
      </c>
      <c r="O382">
        <v>10</v>
      </c>
      <c r="P382">
        <v>8</v>
      </c>
      <c r="Q382">
        <v>3</v>
      </c>
      <c r="R382">
        <v>0</v>
      </c>
      <c r="T382" t="str">
        <f t="shared" si="10"/>
        <v>Normal</v>
      </c>
      <c r="U382" t="str">
        <f t="shared" si="11"/>
        <v>Normal</v>
      </c>
    </row>
    <row r="383" spans="1:21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>
        <v>2</v>
      </c>
      <c r="J383" t="s">
        <v>40</v>
      </c>
      <c r="K383">
        <v>0</v>
      </c>
      <c r="L383" t="s">
        <v>36</v>
      </c>
      <c r="M383">
        <v>18</v>
      </c>
      <c r="N383">
        <v>5</v>
      </c>
      <c r="O383">
        <v>18</v>
      </c>
      <c r="P383">
        <v>10</v>
      </c>
      <c r="Q383">
        <v>1</v>
      </c>
      <c r="R383">
        <v>0</v>
      </c>
      <c r="T383" t="str">
        <f t="shared" si="10"/>
        <v>Normal</v>
      </c>
      <c r="U383" t="str">
        <f t="shared" si="11"/>
        <v>Normal</v>
      </c>
    </row>
    <row r="384" spans="1:21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>
        <v>0</v>
      </c>
      <c r="J384" t="s">
        <v>35</v>
      </c>
      <c r="K384">
        <v>0</v>
      </c>
      <c r="L384" t="s">
        <v>35</v>
      </c>
      <c r="M384">
        <v>9</v>
      </c>
      <c r="N384">
        <v>3</v>
      </c>
      <c r="O384">
        <v>14</v>
      </c>
      <c r="P384">
        <v>2</v>
      </c>
      <c r="Q384">
        <v>2</v>
      </c>
      <c r="R384">
        <v>0</v>
      </c>
      <c r="T384" t="str">
        <f t="shared" si="10"/>
        <v>Normal</v>
      </c>
      <c r="U384" t="str">
        <f t="shared" si="11"/>
        <v>Normal</v>
      </c>
    </row>
    <row r="385" spans="4:21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>
        <v>3</v>
      </c>
      <c r="J385" t="s">
        <v>40</v>
      </c>
      <c r="K385">
        <v>1</v>
      </c>
      <c r="L385" t="s">
        <v>40</v>
      </c>
      <c r="M385">
        <v>10</v>
      </c>
      <c r="N385">
        <v>5</v>
      </c>
      <c r="O385">
        <v>8</v>
      </c>
      <c r="P385">
        <v>5</v>
      </c>
      <c r="Q385">
        <v>1</v>
      </c>
      <c r="R385">
        <v>0</v>
      </c>
      <c r="T385" t="str">
        <f t="shared" si="10"/>
        <v>Normal</v>
      </c>
      <c r="U385" t="str">
        <f t="shared" si="11"/>
        <v>Normal</v>
      </c>
    </row>
    <row r="386" spans="4:21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>
        <v>0</v>
      </c>
      <c r="J386" t="s">
        <v>35</v>
      </c>
      <c r="K386">
        <v>0</v>
      </c>
      <c r="L386" t="s">
        <v>35</v>
      </c>
      <c r="M386">
        <v>19</v>
      </c>
      <c r="N386">
        <v>4</v>
      </c>
      <c r="O386">
        <v>16</v>
      </c>
      <c r="P386">
        <v>12</v>
      </c>
      <c r="Q386">
        <v>4</v>
      </c>
      <c r="R386">
        <v>0</v>
      </c>
      <c r="T386" t="str">
        <f t="shared" si="10"/>
        <v>Normal</v>
      </c>
      <c r="U386" t="str">
        <f t="shared" si="11"/>
        <v>Normal</v>
      </c>
    </row>
    <row r="387" spans="4:21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>
        <v>1</v>
      </c>
      <c r="J387" t="s">
        <v>36</v>
      </c>
      <c r="K387">
        <v>0</v>
      </c>
      <c r="L387" t="s">
        <v>35</v>
      </c>
      <c r="M387">
        <v>13</v>
      </c>
      <c r="N387">
        <v>4</v>
      </c>
      <c r="O387">
        <v>8</v>
      </c>
      <c r="P387">
        <v>6</v>
      </c>
      <c r="Q387">
        <v>3</v>
      </c>
      <c r="R387">
        <v>0</v>
      </c>
      <c r="T387" t="str">
        <f t="shared" ref="T387:T450" si="12">IF(E387 &lt; _xlfn.PERCENTILE.INC($E$2:$E$761,0),
    "Ekstrem Rendah",
    IF(E387 &gt; _xlfn.PERCENTILE.INC($E$2:$E$761,1),
        "Ekstrem Tinggi",
        "Normal"
    )
)</f>
        <v>Normal</v>
      </c>
      <c r="U387" t="str">
        <f t="shared" ref="U387:U450" si="13">IF(F387 &lt; _xlfn.PERCENTILE.INC($F$2:$F$761,0.001),
    "Ekstrem Rendah",
    IF(F387 &gt; _xlfn.PERCENTILE.INC($F$2:$F$761,0.999),
        "Ekstrem Tinggi",
        "Normal"
    )
)</f>
        <v>Normal</v>
      </c>
    </row>
    <row r="388" spans="4:21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>
        <v>2</v>
      </c>
      <c r="J388" t="s">
        <v>40</v>
      </c>
      <c r="K388">
        <v>1</v>
      </c>
      <c r="L388" t="s">
        <v>36</v>
      </c>
      <c r="M388">
        <v>15</v>
      </c>
      <c r="N388">
        <v>3</v>
      </c>
      <c r="O388">
        <v>11</v>
      </c>
      <c r="P388">
        <v>3</v>
      </c>
      <c r="Q388">
        <v>2</v>
      </c>
      <c r="R388">
        <v>0</v>
      </c>
      <c r="T388" t="str">
        <f t="shared" si="12"/>
        <v>Normal</v>
      </c>
      <c r="U388" t="str">
        <f t="shared" si="13"/>
        <v>Normal</v>
      </c>
    </row>
    <row r="389" spans="4:21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>
        <v>1</v>
      </c>
      <c r="J389" t="s">
        <v>35</v>
      </c>
      <c r="K389">
        <v>0</v>
      </c>
      <c r="L389" t="s">
        <v>35</v>
      </c>
      <c r="M389">
        <v>14</v>
      </c>
      <c r="N389">
        <v>6</v>
      </c>
      <c r="O389">
        <v>15</v>
      </c>
      <c r="P389">
        <v>7</v>
      </c>
      <c r="Q389">
        <v>5</v>
      </c>
      <c r="R389">
        <v>0</v>
      </c>
      <c r="T389" t="str">
        <f t="shared" si="12"/>
        <v>Normal</v>
      </c>
      <c r="U389" t="str">
        <f t="shared" si="13"/>
        <v>Normal</v>
      </c>
    </row>
    <row r="390" spans="4:21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>
        <v>2</v>
      </c>
      <c r="J390" t="s">
        <v>40</v>
      </c>
      <c r="K390">
        <v>1</v>
      </c>
      <c r="L390" t="s">
        <v>40</v>
      </c>
      <c r="M390">
        <v>11</v>
      </c>
      <c r="N390">
        <v>5</v>
      </c>
      <c r="O390">
        <v>9</v>
      </c>
      <c r="P390">
        <v>3</v>
      </c>
      <c r="Q390">
        <v>1</v>
      </c>
      <c r="R390">
        <v>0</v>
      </c>
      <c r="T390" t="str">
        <f t="shared" si="12"/>
        <v>Normal</v>
      </c>
      <c r="U390" t="str">
        <f t="shared" si="13"/>
        <v>Normal</v>
      </c>
    </row>
    <row r="391" spans="4:21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>
        <v>1</v>
      </c>
      <c r="J391" t="s">
        <v>36</v>
      </c>
      <c r="K391">
        <v>1</v>
      </c>
      <c r="L391" t="s">
        <v>40</v>
      </c>
      <c r="M391">
        <v>15</v>
      </c>
      <c r="N391">
        <v>7</v>
      </c>
      <c r="O391">
        <v>12</v>
      </c>
      <c r="P391">
        <v>13</v>
      </c>
      <c r="Q391">
        <v>1</v>
      </c>
      <c r="R391">
        <v>0</v>
      </c>
      <c r="T391" t="str">
        <f t="shared" si="12"/>
        <v>Normal</v>
      </c>
      <c r="U391" t="str">
        <f t="shared" si="13"/>
        <v>Normal</v>
      </c>
    </row>
    <row r="392" spans="4:21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>
        <v>1</v>
      </c>
      <c r="J392" t="s">
        <v>35</v>
      </c>
      <c r="K392">
        <v>0</v>
      </c>
      <c r="L392" t="s">
        <v>35</v>
      </c>
      <c r="M392">
        <v>11</v>
      </c>
      <c r="N392">
        <v>4</v>
      </c>
      <c r="O392">
        <v>13</v>
      </c>
      <c r="P392">
        <v>4</v>
      </c>
      <c r="Q392">
        <v>2</v>
      </c>
      <c r="R392">
        <v>0</v>
      </c>
      <c r="T392" t="str">
        <f t="shared" si="12"/>
        <v>Normal</v>
      </c>
      <c r="U392" t="str">
        <f t="shared" si="13"/>
        <v>Normal</v>
      </c>
    </row>
    <row r="393" spans="4:21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>
        <v>2</v>
      </c>
      <c r="J393" t="s">
        <v>40</v>
      </c>
      <c r="K393">
        <v>0</v>
      </c>
      <c r="L393" t="s">
        <v>36</v>
      </c>
      <c r="M393">
        <v>18</v>
      </c>
      <c r="N393">
        <v>3</v>
      </c>
      <c r="O393">
        <v>17</v>
      </c>
      <c r="P393">
        <v>3</v>
      </c>
      <c r="Q393">
        <v>1</v>
      </c>
      <c r="R393">
        <v>0</v>
      </c>
      <c r="T393" t="str">
        <f t="shared" si="12"/>
        <v>Normal</v>
      </c>
      <c r="U393" t="str">
        <f t="shared" si="13"/>
        <v>Normal</v>
      </c>
    </row>
    <row r="394" spans="4:21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>
        <v>1</v>
      </c>
      <c r="J394" t="s">
        <v>35</v>
      </c>
      <c r="K394">
        <v>1</v>
      </c>
      <c r="L394" t="s">
        <v>36</v>
      </c>
      <c r="M394">
        <v>10</v>
      </c>
      <c r="N394">
        <v>4</v>
      </c>
      <c r="O394">
        <v>13</v>
      </c>
      <c r="P394">
        <v>5</v>
      </c>
      <c r="Q394">
        <v>2</v>
      </c>
      <c r="R394">
        <v>0</v>
      </c>
      <c r="T394" t="str">
        <f t="shared" si="12"/>
        <v>Normal</v>
      </c>
      <c r="U394" t="str">
        <f t="shared" si="13"/>
        <v>Normal</v>
      </c>
    </row>
    <row r="395" spans="4:21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>
        <v>1</v>
      </c>
      <c r="J395" t="s">
        <v>35</v>
      </c>
      <c r="K395">
        <v>1</v>
      </c>
      <c r="L395" t="s">
        <v>35</v>
      </c>
      <c r="M395">
        <v>1</v>
      </c>
      <c r="N395">
        <v>1</v>
      </c>
      <c r="O395">
        <v>15</v>
      </c>
      <c r="P395">
        <v>1</v>
      </c>
      <c r="Q395">
        <v>3</v>
      </c>
      <c r="R395">
        <v>0</v>
      </c>
      <c r="T395" t="str">
        <f t="shared" si="12"/>
        <v>Normal</v>
      </c>
      <c r="U395" t="str">
        <f t="shared" si="13"/>
        <v>Normal</v>
      </c>
    </row>
    <row r="396" spans="4:21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>
        <v>1</v>
      </c>
      <c r="J396" t="s">
        <v>40</v>
      </c>
      <c r="K396">
        <v>0</v>
      </c>
      <c r="L396" t="s">
        <v>36</v>
      </c>
      <c r="M396">
        <v>23</v>
      </c>
      <c r="N396">
        <v>8</v>
      </c>
      <c r="O396">
        <v>14</v>
      </c>
      <c r="P396">
        <v>10</v>
      </c>
      <c r="Q396">
        <v>3</v>
      </c>
      <c r="R396">
        <v>0</v>
      </c>
      <c r="T396" t="str">
        <f t="shared" si="12"/>
        <v>Normal</v>
      </c>
      <c r="U396" t="str">
        <f t="shared" si="13"/>
        <v>Normal</v>
      </c>
    </row>
    <row r="397" spans="4:21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>
        <v>0</v>
      </c>
      <c r="J397" t="s">
        <v>35</v>
      </c>
      <c r="K397">
        <v>0</v>
      </c>
      <c r="L397" t="s">
        <v>35</v>
      </c>
      <c r="M397">
        <v>10</v>
      </c>
      <c r="N397">
        <v>1</v>
      </c>
      <c r="O397">
        <v>15</v>
      </c>
      <c r="P397">
        <v>5</v>
      </c>
      <c r="Q397">
        <v>0</v>
      </c>
      <c r="R397">
        <v>0</v>
      </c>
      <c r="T397" t="str">
        <f t="shared" si="12"/>
        <v>Normal</v>
      </c>
      <c r="U397" t="str">
        <f t="shared" si="13"/>
        <v>Normal</v>
      </c>
    </row>
    <row r="398" spans="4:21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>
        <v>2</v>
      </c>
      <c r="J398" t="s">
        <v>40</v>
      </c>
      <c r="K398">
        <v>0</v>
      </c>
      <c r="L398" t="s">
        <v>36</v>
      </c>
      <c r="M398">
        <v>9</v>
      </c>
      <c r="N398">
        <v>4</v>
      </c>
      <c r="O398">
        <v>15</v>
      </c>
      <c r="P398">
        <v>1</v>
      </c>
      <c r="Q398">
        <v>3</v>
      </c>
      <c r="R398">
        <v>0</v>
      </c>
      <c r="T398" t="str">
        <f t="shared" si="12"/>
        <v>Normal</v>
      </c>
      <c r="U398" t="str">
        <f t="shared" si="13"/>
        <v>Normal</v>
      </c>
    </row>
    <row r="399" spans="4:21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>
        <v>1</v>
      </c>
      <c r="J399" t="s">
        <v>36</v>
      </c>
      <c r="K399">
        <v>0</v>
      </c>
      <c r="L399" t="s">
        <v>35</v>
      </c>
      <c r="M399">
        <v>14</v>
      </c>
      <c r="N399">
        <v>5</v>
      </c>
      <c r="O399">
        <v>8</v>
      </c>
      <c r="P399">
        <v>9</v>
      </c>
      <c r="Q399">
        <v>2</v>
      </c>
      <c r="R399">
        <v>0</v>
      </c>
      <c r="T399" t="str">
        <f t="shared" si="12"/>
        <v>Normal</v>
      </c>
      <c r="U399" t="str">
        <f t="shared" si="13"/>
        <v>Normal</v>
      </c>
    </row>
    <row r="400" spans="4:21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>
        <v>6</v>
      </c>
      <c r="J400" t="s">
        <v>40</v>
      </c>
      <c r="K400">
        <v>2</v>
      </c>
      <c r="L400" t="s">
        <v>36</v>
      </c>
      <c r="M400">
        <v>14</v>
      </c>
      <c r="N400">
        <v>8</v>
      </c>
      <c r="O400">
        <v>13</v>
      </c>
      <c r="P400">
        <v>5</v>
      </c>
      <c r="Q400">
        <v>3</v>
      </c>
      <c r="R400">
        <v>0</v>
      </c>
      <c r="T400" t="str">
        <f t="shared" si="12"/>
        <v>Normal</v>
      </c>
      <c r="U400" t="str">
        <f t="shared" si="13"/>
        <v>Normal</v>
      </c>
    </row>
    <row r="401" spans="4:21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>
        <v>0</v>
      </c>
      <c r="J401" t="s">
        <v>35</v>
      </c>
      <c r="K401">
        <v>0</v>
      </c>
      <c r="L401" t="s">
        <v>35</v>
      </c>
      <c r="M401">
        <v>8</v>
      </c>
      <c r="N401">
        <v>2</v>
      </c>
      <c r="O401">
        <v>7</v>
      </c>
      <c r="P401">
        <v>4</v>
      </c>
      <c r="Q401">
        <v>3</v>
      </c>
      <c r="R401">
        <v>0</v>
      </c>
      <c r="T401" t="str">
        <f t="shared" si="12"/>
        <v>Normal</v>
      </c>
      <c r="U401" t="str">
        <f t="shared" si="13"/>
        <v>Normal</v>
      </c>
    </row>
    <row r="402" spans="4:21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>
        <v>1</v>
      </c>
      <c r="J402" t="s">
        <v>36</v>
      </c>
      <c r="K402">
        <v>0</v>
      </c>
      <c r="L402" t="s">
        <v>35</v>
      </c>
      <c r="M402">
        <v>22</v>
      </c>
      <c r="N402">
        <v>4</v>
      </c>
      <c r="O402">
        <v>7</v>
      </c>
      <c r="P402">
        <v>7</v>
      </c>
      <c r="Q402">
        <v>2</v>
      </c>
      <c r="R402">
        <v>0</v>
      </c>
      <c r="T402" t="str">
        <f t="shared" si="12"/>
        <v>Normal</v>
      </c>
      <c r="U402" t="str">
        <f t="shared" si="13"/>
        <v>Normal</v>
      </c>
    </row>
    <row r="403" spans="4:21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>
        <v>1</v>
      </c>
      <c r="J403" t="s">
        <v>35</v>
      </c>
      <c r="K403">
        <v>0</v>
      </c>
      <c r="L403" t="s">
        <v>35</v>
      </c>
      <c r="M403">
        <v>18</v>
      </c>
      <c r="N403">
        <v>6</v>
      </c>
      <c r="O403">
        <v>7</v>
      </c>
      <c r="P403">
        <v>8</v>
      </c>
      <c r="Q403">
        <v>1</v>
      </c>
      <c r="R403">
        <v>0</v>
      </c>
      <c r="T403" t="str">
        <f t="shared" si="12"/>
        <v>Normal</v>
      </c>
      <c r="U403" t="str">
        <f t="shared" si="13"/>
        <v>Normal</v>
      </c>
    </row>
    <row r="404" spans="4:21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>
        <v>3</v>
      </c>
      <c r="J404" t="s">
        <v>40</v>
      </c>
      <c r="K404">
        <v>0</v>
      </c>
      <c r="L404" t="s">
        <v>36</v>
      </c>
      <c r="M404">
        <v>17</v>
      </c>
      <c r="N404">
        <v>7</v>
      </c>
      <c r="O404">
        <v>1</v>
      </c>
      <c r="P404">
        <v>4</v>
      </c>
      <c r="Q404">
        <v>1</v>
      </c>
      <c r="R404">
        <v>0</v>
      </c>
      <c r="T404" t="str">
        <f t="shared" si="12"/>
        <v>Normal</v>
      </c>
      <c r="U404" t="str">
        <f t="shared" si="13"/>
        <v>Normal</v>
      </c>
    </row>
    <row r="405" spans="4:21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>
        <v>1</v>
      </c>
      <c r="J405" t="s">
        <v>36</v>
      </c>
      <c r="K405">
        <v>1</v>
      </c>
      <c r="L405" t="s">
        <v>36</v>
      </c>
      <c r="M405">
        <v>9</v>
      </c>
      <c r="N405">
        <v>4</v>
      </c>
      <c r="O405">
        <v>15</v>
      </c>
      <c r="P405">
        <v>6</v>
      </c>
      <c r="Q405">
        <v>3</v>
      </c>
      <c r="R405">
        <v>0</v>
      </c>
      <c r="T405" t="str">
        <f t="shared" si="12"/>
        <v>Normal</v>
      </c>
      <c r="U405" t="str">
        <f t="shared" si="13"/>
        <v>Normal</v>
      </c>
    </row>
    <row r="406" spans="4:21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>
        <v>2</v>
      </c>
      <c r="J406" t="s">
        <v>40</v>
      </c>
      <c r="K406">
        <v>1</v>
      </c>
      <c r="L406" t="s">
        <v>40</v>
      </c>
      <c r="M406">
        <v>10</v>
      </c>
      <c r="N406">
        <v>5</v>
      </c>
      <c r="O406">
        <v>21</v>
      </c>
      <c r="P406">
        <v>4</v>
      </c>
      <c r="Q406">
        <v>5</v>
      </c>
      <c r="R406">
        <v>0</v>
      </c>
      <c r="T406" t="str">
        <f t="shared" si="12"/>
        <v>Normal</v>
      </c>
      <c r="U406" t="str">
        <f t="shared" si="13"/>
        <v>Normal</v>
      </c>
    </row>
    <row r="407" spans="4:21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>
        <v>1</v>
      </c>
      <c r="J407" t="s">
        <v>36</v>
      </c>
      <c r="K407">
        <v>1</v>
      </c>
      <c r="L407" t="s">
        <v>36</v>
      </c>
      <c r="M407">
        <v>11</v>
      </c>
      <c r="N407">
        <v>3</v>
      </c>
      <c r="O407">
        <v>18</v>
      </c>
      <c r="P407">
        <v>3</v>
      </c>
      <c r="Q407">
        <v>4</v>
      </c>
      <c r="R407">
        <v>0</v>
      </c>
      <c r="T407" t="str">
        <f t="shared" si="12"/>
        <v>Normal</v>
      </c>
      <c r="U407" t="str">
        <f t="shared" si="13"/>
        <v>Normal</v>
      </c>
    </row>
    <row r="408" spans="4:21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>
        <v>3</v>
      </c>
      <c r="J408" t="s">
        <v>40</v>
      </c>
      <c r="K408">
        <v>2</v>
      </c>
      <c r="L408" t="s">
        <v>40</v>
      </c>
      <c r="M408">
        <v>23</v>
      </c>
      <c r="N408">
        <v>8</v>
      </c>
      <c r="O408">
        <v>3</v>
      </c>
      <c r="P408">
        <v>11</v>
      </c>
      <c r="Q408">
        <v>2</v>
      </c>
      <c r="R408">
        <v>0</v>
      </c>
      <c r="T408" t="str">
        <f t="shared" si="12"/>
        <v>Normal</v>
      </c>
      <c r="U408" t="str">
        <f t="shared" si="13"/>
        <v>Normal</v>
      </c>
    </row>
    <row r="409" spans="4:21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>
        <v>1</v>
      </c>
      <c r="J409" t="s">
        <v>36</v>
      </c>
      <c r="K409">
        <v>0</v>
      </c>
      <c r="L409" t="s">
        <v>35</v>
      </c>
      <c r="M409">
        <v>9</v>
      </c>
      <c r="N409">
        <v>3</v>
      </c>
      <c r="O409">
        <v>13</v>
      </c>
      <c r="P409">
        <v>5</v>
      </c>
      <c r="Q409">
        <v>2</v>
      </c>
      <c r="R409">
        <v>0</v>
      </c>
      <c r="T409" t="str">
        <f t="shared" si="12"/>
        <v>Normal</v>
      </c>
      <c r="U409" t="str">
        <f t="shared" si="13"/>
        <v>Normal</v>
      </c>
    </row>
    <row r="410" spans="4:21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>
        <v>1</v>
      </c>
      <c r="J410" t="s">
        <v>35</v>
      </c>
      <c r="K410">
        <v>0</v>
      </c>
      <c r="L410" t="s">
        <v>35</v>
      </c>
      <c r="M410">
        <v>20</v>
      </c>
      <c r="N410">
        <v>6</v>
      </c>
      <c r="O410">
        <v>13</v>
      </c>
      <c r="P410">
        <v>12</v>
      </c>
      <c r="Q410">
        <v>4</v>
      </c>
      <c r="R410">
        <v>0</v>
      </c>
      <c r="T410" t="str">
        <f t="shared" si="12"/>
        <v>Normal</v>
      </c>
      <c r="U410" t="str">
        <f t="shared" si="13"/>
        <v>Normal</v>
      </c>
    </row>
    <row r="411" spans="4:21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>
        <v>3</v>
      </c>
      <c r="J411" t="s">
        <v>40</v>
      </c>
      <c r="K411">
        <v>2</v>
      </c>
      <c r="L411" t="s">
        <v>40</v>
      </c>
      <c r="M411">
        <v>11</v>
      </c>
      <c r="N411">
        <v>3</v>
      </c>
      <c r="O411">
        <v>7</v>
      </c>
      <c r="P411">
        <v>2</v>
      </c>
      <c r="Q411">
        <v>1</v>
      </c>
      <c r="R411">
        <v>0</v>
      </c>
      <c r="T411" t="str">
        <f t="shared" si="12"/>
        <v>Normal</v>
      </c>
      <c r="U411" t="str">
        <f t="shared" si="13"/>
        <v>Normal</v>
      </c>
    </row>
    <row r="412" spans="4:21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>
        <v>3</v>
      </c>
      <c r="J412" t="s">
        <v>40</v>
      </c>
      <c r="K412">
        <v>2</v>
      </c>
      <c r="L412" t="s">
        <v>40</v>
      </c>
      <c r="M412">
        <v>20</v>
      </c>
      <c r="N412">
        <v>10</v>
      </c>
      <c r="O412">
        <v>14</v>
      </c>
      <c r="P412">
        <v>7</v>
      </c>
      <c r="Q412">
        <v>4</v>
      </c>
      <c r="R412">
        <v>0</v>
      </c>
      <c r="T412" t="str">
        <f t="shared" si="12"/>
        <v>Normal</v>
      </c>
      <c r="U412" t="str">
        <f t="shared" si="13"/>
        <v>Normal</v>
      </c>
    </row>
    <row r="413" spans="4:21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>
        <v>0</v>
      </c>
      <c r="J413" t="s">
        <v>36</v>
      </c>
      <c r="K413">
        <v>0</v>
      </c>
      <c r="L413" t="s">
        <v>36</v>
      </c>
      <c r="M413">
        <v>6</v>
      </c>
      <c r="N413">
        <v>1</v>
      </c>
      <c r="O413">
        <v>16</v>
      </c>
      <c r="P413">
        <v>2</v>
      </c>
      <c r="Q413">
        <v>3</v>
      </c>
      <c r="R413">
        <v>0</v>
      </c>
      <c r="T413" t="str">
        <f t="shared" si="12"/>
        <v>Normal</v>
      </c>
      <c r="U413" t="str">
        <f t="shared" si="13"/>
        <v>Normal</v>
      </c>
    </row>
    <row r="414" spans="4:21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>
        <v>2</v>
      </c>
      <c r="J414" t="s">
        <v>36</v>
      </c>
      <c r="K414">
        <v>1</v>
      </c>
      <c r="L414" t="s">
        <v>40</v>
      </c>
      <c r="M414">
        <v>9</v>
      </c>
      <c r="N414">
        <v>4</v>
      </c>
      <c r="O414">
        <v>15</v>
      </c>
      <c r="P414">
        <v>2</v>
      </c>
      <c r="Q414">
        <v>3</v>
      </c>
      <c r="R414">
        <v>0</v>
      </c>
      <c r="T414" t="str">
        <f t="shared" si="12"/>
        <v>Normal</v>
      </c>
      <c r="U414" t="str">
        <f t="shared" si="13"/>
        <v>Normal</v>
      </c>
    </row>
    <row r="415" spans="4:21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>
        <v>1</v>
      </c>
      <c r="J415" t="s">
        <v>36</v>
      </c>
      <c r="K415">
        <v>0</v>
      </c>
      <c r="L415" t="s">
        <v>35</v>
      </c>
      <c r="M415">
        <v>11</v>
      </c>
      <c r="N415">
        <v>3</v>
      </c>
      <c r="O415">
        <v>18</v>
      </c>
      <c r="P415">
        <v>2</v>
      </c>
      <c r="Q415">
        <v>3</v>
      </c>
      <c r="R415">
        <v>0</v>
      </c>
      <c r="T415" t="str">
        <f t="shared" si="12"/>
        <v>Normal</v>
      </c>
      <c r="U415" t="str">
        <f t="shared" si="13"/>
        <v>Normal</v>
      </c>
    </row>
    <row r="416" spans="4:21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>
        <v>1</v>
      </c>
      <c r="J416" t="s">
        <v>40</v>
      </c>
      <c r="K416">
        <v>0</v>
      </c>
      <c r="L416" t="s">
        <v>36</v>
      </c>
      <c r="M416">
        <v>5</v>
      </c>
      <c r="N416">
        <v>3</v>
      </c>
      <c r="O416">
        <v>6</v>
      </c>
      <c r="P416">
        <v>2</v>
      </c>
      <c r="Q416">
        <v>4</v>
      </c>
      <c r="R416">
        <v>0</v>
      </c>
      <c r="T416" t="str">
        <f t="shared" si="12"/>
        <v>Normal</v>
      </c>
      <c r="U416" t="str">
        <f t="shared" si="13"/>
        <v>Normal</v>
      </c>
    </row>
    <row r="417" spans="4:21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>
        <v>1</v>
      </c>
      <c r="J417" t="s">
        <v>35</v>
      </c>
      <c r="K417">
        <v>1</v>
      </c>
      <c r="L417" t="s">
        <v>35</v>
      </c>
      <c r="M417">
        <v>8</v>
      </c>
      <c r="N417">
        <v>5</v>
      </c>
      <c r="O417">
        <v>3</v>
      </c>
      <c r="P417">
        <v>3</v>
      </c>
      <c r="Q417">
        <v>1</v>
      </c>
      <c r="R417">
        <v>0</v>
      </c>
      <c r="T417" t="str">
        <f t="shared" si="12"/>
        <v>Normal</v>
      </c>
      <c r="U417" t="str">
        <f t="shared" si="13"/>
        <v>Normal</v>
      </c>
    </row>
    <row r="418" spans="4:21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>
        <v>2</v>
      </c>
      <c r="J418" t="s">
        <v>35</v>
      </c>
      <c r="K418">
        <v>2</v>
      </c>
      <c r="L418" t="s">
        <v>40</v>
      </c>
      <c r="M418">
        <v>6</v>
      </c>
      <c r="N418">
        <v>2</v>
      </c>
      <c r="O418">
        <v>12</v>
      </c>
      <c r="P418">
        <v>2</v>
      </c>
      <c r="Q418">
        <v>4</v>
      </c>
      <c r="R418">
        <v>0</v>
      </c>
      <c r="T418" t="str">
        <f t="shared" si="12"/>
        <v>Normal</v>
      </c>
      <c r="U418" t="str">
        <f t="shared" si="13"/>
        <v>Normal</v>
      </c>
    </row>
    <row r="419" spans="4:21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>
        <v>1</v>
      </c>
      <c r="J419" t="s">
        <v>40</v>
      </c>
      <c r="K419">
        <v>0</v>
      </c>
      <c r="L419" t="s">
        <v>36</v>
      </c>
      <c r="M419">
        <v>10</v>
      </c>
      <c r="N419">
        <v>3</v>
      </c>
      <c r="O419">
        <v>9</v>
      </c>
      <c r="P419">
        <v>3</v>
      </c>
      <c r="Q419">
        <v>8</v>
      </c>
      <c r="R419">
        <v>0</v>
      </c>
      <c r="T419" t="str">
        <f t="shared" si="12"/>
        <v>Normal</v>
      </c>
      <c r="U419" t="str">
        <f t="shared" si="13"/>
        <v>Normal</v>
      </c>
    </row>
    <row r="420" spans="4:21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>
        <v>1</v>
      </c>
      <c r="J420" t="s">
        <v>40</v>
      </c>
      <c r="K420">
        <v>0</v>
      </c>
      <c r="L420" t="s">
        <v>36</v>
      </c>
      <c r="M420">
        <v>7</v>
      </c>
      <c r="N420">
        <v>4</v>
      </c>
      <c r="O420">
        <v>10</v>
      </c>
      <c r="P420">
        <v>6</v>
      </c>
      <c r="Q420">
        <v>3</v>
      </c>
      <c r="R420">
        <v>0</v>
      </c>
      <c r="T420" t="str">
        <f t="shared" si="12"/>
        <v>Normal</v>
      </c>
      <c r="U420" t="str">
        <f t="shared" si="13"/>
        <v>Normal</v>
      </c>
    </row>
    <row r="421" spans="4:21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>
        <v>2</v>
      </c>
      <c r="J421" t="s">
        <v>40</v>
      </c>
      <c r="K421">
        <v>0</v>
      </c>
      <c r="L421" t="s">
        <v>35</v>
      </c>
      <c r="M421">
        <v>14</v>
      </c>
      <c r="N421">
        <v>6</v>
      </c>
      <c r="O421">
        <v>6</v>
      </c>
      <c r="P421">
        <v>7</v>
      </c>
      <c r="Q421">
        <v>3</v>
      </c>
      <c r="R421">
        <v>0</v>
      </c>
      <c r="T421" t="str">
        <f t="shared" si="12"/>
        <v>Normal</v>
      </c>
      <c r="U421" t="str">
        <f t="shared" si="13"/>
        <v>Normal</v>
      </c>
    </row>
    <row r="422" spans="4:21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>
        <v>3</v>
      </c>
      <c r="J422" t="s">
        <v>40</v>
      </c>
      <c r="K422">
        <v>2</v>
      </c>
      <c r="L422" t="s">
        <v>40</v>
      </c>
      <c r="M422">
        <v>12</v>
      </c>
      <c r="N422">
        <v>5</v>
      </c>
      <c r="O422">
        <v>9</v>
      </c>
      <c r="P422">
        <v>5</v>
      </c>
      <c r="Q422">
        <v>2</v>
      </c>
      <c r="R422">
        <v>0</v>
      </c>
      <c r="T422" t="str">
        <f t="shared" si="12"/>
        <v>Normal</v>
      </c>
      <c r="U422" t="str">
        <f t="shared" si="13"/>
        <v>Normal</v>
      </c>
    </row>
    <row r="423" spans="4:21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>
        <v>1</v>
      </c>
      <c r="J423" t="s">
        <v>35</v>
      </c>
      <c r="K423">
        <v>1</v>
      </c>
      <c r="L423" t="s">
        <v>40</v>
      </c>
      <c r="M423">
        <v>10</v>
      </c>
      <c r="N423">
        <v>4</v>
      </c>
      <c r="O423">
        <v>16</v>
      </c>
      <c r="P423">
        <v>5</v>
      </c>
      <c r="Q423">
        <v>6</v>
      </c>
      <c r="R423">
        <v>0</v>
      </c>
      <c r="T423" t="str">
        <f t="shared" si="12"/>
        <v>Normal</v>
      </c>
      <c r="U423" t="str">
        <f t="shared" si="13"/>
        <v>Normal</v>
      </c>
    </row>
    <row r="424" spans="4:21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>
        <v>1</v>
      </c>
      <c r="J424" t="s">
        <v>35</v>
      </c>
      <c r="K424">
        <v>0</v>
      </c>
      <c r="L424" t="s">
        <v>35</v>
      </c>
      <c r="M424">
        <v>15</v>
      </c>
      <c r="N424">
        <v>4</v>
      </c>
      <c r="O424">
        <v>8</v>
      </c>
      <c r="P424">
        <v>0</v>
      </c>
      <c r="Q424">
        <v>0</v>
      </c>
      <c r="R424">
        <v>0</v>
      </c>
      <c r="T424" t="str">
        <f t="shared" si="12"/>
        <v>Normal</v>
      </c>
      <c r="U424" t="str">
        <f t="shared" si="13"/>
        <v>Normal</v>
      </c>
    </row>
    <row r="425" spans="4:21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>
        <v>1</v>
      </c>
      <c r="J425" t="s">
        <v>36</v>
      </c>
      <c r="K425">
        <v>1</v>
      </c>
      <c r="L425" t="s">
        <v>40</v>
      </c>
      <c r="M425">
        <v>16</v>
      </c>
      <c r="N425">
        <v>5</v>
      </c>
      <c r="O425">
        <v>12</v>
      </c>
      <c r="P425">
        <v>1</v>
      </c>
      <c r="Q425">
        <v>2</v>
      </c>
      <c r="R425">
        <v>0</v>
      </c>
      <c r="T425" t="str">
        <f t="shared" si="12"/>
        <v>Normal</v>
      </c>
      <c r="U425" t="str">
        <f t="shared" si="13"/>
        <v>Normal</v>
      </c>
    </row>
    <row r="426" spans="4:21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>
        <v>0</v>
      </c>
      <c r="J426" t="s">
        <v>35</v>
      </c>
      <c r="K426">
        <v>0</v>
      </c>
      <c r="L426" t="s">
        <v>35</v>
      </c>
      <c r="M426">
        <v>19</v>
      </c>
      <c r="N426">
        <v>6</v>
      </c>
      <c r="O426">
        <v>12</v>
      </c>
      <c r="P426">
        <v>9</v>
      </c>
      <c r="Q426">
        <v>4</v>
      </c>
      <c r="R426">
        <v>0</v>
      </c>
      <c r="T426" t="str">
        <f t="shared" si="12"/>
        <v>Normal</v>
      </c>
      <c r="U426" t="str">
        <f t="shared" si="13"/>
        <v>Normal</v>
      </c>
    </row>
    <row r="427" spans="4:21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>
        <v>1</v>
      </c>
      <c r="J427" t="s">
        <v>36</v>
      </c>
      <c r="K427">
        <v>0</v>
      </c>
      <c r="L427" t="s">
        <v>35</v>
      </c>
      <c r="M427">
        <v>13</v>
      </c>
      <c r="N427">
        <v>6</v>
      </c>
      <c r="O427">
        <v>16</v>
      </c>
      <c r="P427">
        <v>10</v>
      </c>
      <c r="Q427">
        <v>4</v>
      </c>
      <c r="R427">
        <v>0</v>
      </c>
      <c r="T427" t="str">
        <f t="shared" si="12"/>
        <v>Normal</v>
      </c>
      <c r="U427" t="str">
        <f t="shared" si="13"/>
        <v>Normal</v>
      </c>
    </row>
    <row r="428" spans="4:21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>
        <v>1</v>
      </c>
      <c r="J428" t="s">
        <v>35</v>
      </c>
      <c r="K428">
        <v>1</v>
      </c>
      <c r="L428" t="s">
        <v>35</v>
      </c>
      <c r="M428">
        <v>6</v>
      </c>
      <c r="N428">
        <v>6</v>
      </c>
      <c r="O428">
        <v>9</v>
      </c>
      <c r="P428">
        <v>4</v>
      </c>
      <c r="Q428">
        <v>1</v>
      </c>
      <c r="R428">
        <v>0</v>
      </c>
      <c r="T428" t="str">
        <f t="shared" si="12"/>
        <v>Normal</v>
      </c>
      <c r="U428" t="str">
        <f t="shared" si="13"/>
        <v>Normal</v>
      </c>
    </row>
    <row r="429" spans="4:21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>
        <v>0</v>
      </c>
      <c r="J429" t="s">
        <v>36</v>
      </c>
      <c r="K429">
        <v>0</v>
      </c>
      <c r="L429" t="s">
        <v>36</v>
      </c>
      <c r="M429">
        <v>15</v>
      </c>
      <c r="N429">
        <v>6</v>
      </c>
      <c r="O429">
        <v>12</v>
      </c>
      <c r="P429">
        <v>11</v>
      </c>
      <c r="Q429">
        <v>1</v>
      </c>
      <c r="R429">
        <v>0</v>
      </c>
      <c r="T429" t="str">
        <f t="shared" si="12"/>
        <v>Normal</v>
      </c>
      <c r="U429" t="str">
        <f t="shared" si="13"/>
        <v>Normal</v>
      </c>
    </row>
    <row r="430" spans="4:21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>
        <v>2</v>
      </c>
      <c r="J430" t="s">
        <v>36</v>
      </c>
      <c r="K430">
        <v>1</v>
      </c>
      <c r="L430" t="s">
        <v>35</v>
      </c>
      <c r="M430">
        <v>4</v>
      </c>
      <c r="N430">
        <v>3</v>
      </c>
      <c r="O430">
        <v>11</v>
      </c>
      <c r="P430">
        <v>1</v>
      </c>
      <c r="Q430">
        <v>4</v>
      </c>
      <c r="R430">
        <v>1</v>
      </c>
      <c r="T430" t="str">
        <f t="shared" si="12"/>
        <v>Normal</v>
      </c>
      <c r="U430" t="str">
        <f t="shared" si="13"/>
        <v>Normal</v>
      </c>
    </row>
    <row r="431" spans="4:21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>
        <v>2</v>
      </c>
      <c r="J431" t="s">
        <v>36</v>
      </c>
      <c r="K431">
        <v>2</v>
      </c>
      <c r="L431" t="s">
        <v>40</v>
      </c>
      <c r="M431">
        <v>5</v>
      </c>
      <c r="N431">
        <v>3</v>
      </c>
      <c r="O431">
        <v>10</v>
      </c>
      <c r="P431">
        <v>2</v>
      </c>
      <c r="Q431">
        <v>4</v>
      </c>
      <c r="R431">
        <v>1</v>
      </c>
      <c r="T431" t="str">
        <f t="shared" si="12"/>
        <v>Normal</v>
      </c>
      <c r="U431" t="str">
        <f t="shared" si="13"/>
        <v>Normal</v>
      </c>
    </row>
    <row r="432" spans="4:21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>
        <v>1</v>
      </c>
      <c r="J432" t="s">
        <v>36</v>
      </c>
      <c r="K432">
        <v>1</v>
      </c>
      <c r="L432" t="s">
        <v>40</v>
      </c>
      <c r="M432">
        <v>16</v>
      </c>
      <c r="N432">
        <v>6</v>
      </c>
      <c r="O432">
        <v>10</v>
      </c>
      <c r="P432">
        <v>6</v>
      </c>
      <c r="Q432">
        <v>4</v>
      </c>
      <c r="R432">
        <v>0</v>
      </c>
      <c r="T432" t="str">
        <f t="shared" si="12"/>
        <v>Normal</v>
      </c>
      <c r="U432" t="str">
        <f t="shared" si="13"/>
        <v>Normal</v>
      </c>
    </row>
    <row r="433" spans="4:21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>
        <v>2</v>
      </c>
      <c r="J433" t="s">
        <v>35</v>
      </c>
      <c r="K433">
        <v>0</v>
      </c>
      <c r="L433" t="s">
        <v>35</v>
      </c>
      <c r="M433">
        <v>5</v>
      </c>
      <c r="N433">
        <v>3</v>
      </c>
      <c r="O433">
        <v>6</v>
      </c>
      <c r="P433">
        <v>0</v>
      </c>
      <c r="Q433">
        <v>4</v>
      </c>
      <c r="R433">
        <v>0</v>
      </c>
      <c r="T433" t="str">
        <f t="shared" si="12"/>
        <v>Normal</v>
      </c>
      <c r="U433" t="str">
        <f t="shared" si="13"/>
        <v>Normal</v>
      </c>
    </row>
    <row r="434" spans="4:21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>
        <v>1</v>
      </c>
      <c r="J434" t="s">
        <v>36</v>
      </c>
      <c r="K434">
        <v>0</v>
      </c>
      <c r="L434" t="s">
        <v>35</v>
      </c>
      <c r="M434">
        <v>19</v>
      </c>
      <c r="N434">
        <v>3</v>
      </c>
      <c r="O434">
        <v>11</v>
      </c>
      <c r="P434">
        <v>7</v>
      </c>
      <c r="Q434">
        <v>3</v>
      </c>
      <c r="R434">
        <v>0</v>
      </c>
      <c r="T434" t="str">
        <f t="shared" si="12"/>
        <v>Normal</v>
      </c>
      <c r="U434" t="str">
        <f t="shared" si="13"/>
        <v>Normal</v>
      </c>
    </row>
    <row r="435" spans="4:21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>
        <v>2</v>
      </c>
      <c r="J435" t="s">
        <v>35</v>
      </c>
      <c r="K435">
        <v>2</v>
      </c>
      <c r="L435" t="s">
        <v>35</v>
      </c>
      <c r="M435">
        <v>15</v>
      </c>
      <c r="N435">
        <v>5</v>
      </c>
      <c r="O435">
        <v>8</v>
      </c>
      <c r="P435">
        <v>2</v>
      </c>
      <c r="Q435">
        <v>2</v>
      </c>
      <c r="R435">
        <v>0</v>
      </c>
      <c r="T435" t="str">
        <f t="shared" si="12"/>
        <v>Normal</v>
      </c>
      <c r="U435" t="str">
        <f t="shared" si="13"/>
        <v>Normal</v>
      </c>
    </row>
    <row r="436" spans="4:21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>
        <v>1</v>
      </c>
      <c r="J436" t="s">
        <v>35</v>
      </c>
      <c r="K436">
        <v>1</v>
      </c>
      <c r="L436" t="s">
        <v>40</v>
      </c>
      <c r="M436">
        <v>17</v>
      </c>
      <c r="N436">
        <v>5</v>
      </c>
      <c r="O436">
        <v>11</v>
      </c>
      <c r="P436">
        <v>8</v>
      </c>
      <c r="Q436">
        <v>1</v>
      </c>
      <c r="R436">
        <v>0</v>
      </c>
      <c r="T436" t="str">
        <f t="shared" si="12"/>
        <v>Normal</v>
      </c>
      <c r="U436" t="str">
        <f t="shared" si="13"/>
        <v>Normal</v>
      </c>
    </row>
    <row r="437" spans="4:21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>
        <v>1</v>
      </c>
      <c r="J437" t="s">
        <v>40</v>
      </c>
      <c r="K437">
        <v>0</v>
      </c>
      <c r="L437" t="s">
        <v>36</v>
      </c>
      <c r="M437">
        <v>14</v>
      </c>
      <c r="N437">
        <v>2</v>
      </c>
      <c r="O437">
        <v>15</v>
      </c>
      <c r="P437">
        <v>5</v>
      </c>
      <c r="Q437">
        <v>4</v>
      </c>
      <c r="R437">
        <v>0</v>
      </c>
      <c r="T437" t="str">
        <f t="shared" si="12"/>
        <v>Normal</v>
      </c>
      <c r="U437" t="str">
        <f t="shared" si="13"/>
        <v>Normal</v>
      </c>
    </row>
    <row r="438" spans="4:21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>
        <v>2</v>
      </c>
      <c r="J438" t="s">
        <v>40</v>
      </c>
      <c r="K438">
        <v>1</v>
      </c>
      <c r="L438" t="s">
        <v>40</v>
      </c>
      <c r="M438">
        <v>10</v>
      </c>
      <c r="N438">
        <v>6</v>
      </c>
      <c r="O438">
        <v>8</v>
      </c>
      <c r="P438">
        <v>10</v>
      </c>
      <c r="Q438">
        <v>3</v>
      </c>
      <c r="R438">
        <v>0</v>
      </c>
      <c r="T438" t="str">
        <f t="shared" si="12"/>
        <v>Normal</v>
      </c>
      <c r="U438" t="str">
        <f t="shared" si="13"/>
        <v>Normal</v>
      </c>
    </row>
    <row r="439" spans="4:21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>
        <v>2</v>
      </c>
      <c r="J439" t="s">
        <v>36</v>
      </c>
      <c r="K439">
        <v>2</v>
      </c>
      <c r="L439" t="s">
        <v>40</v>
      </c>
      <c r="M439">
        <v>7</v>
      </c>
      <c r="N439">
        <v>3</v>
      </c>
      <c r="O439">
        <v>14</v>
      </c>
      <c r="P439">
        <v>0</v>
      </c>
      <c r="Q439">
        <v>1</v>
      </c>
      <c r="R439">
        <v>0</v>
      </c>
      <c r="T439" t="str">
        <f t="shared" si="12"/>
        <v>Normal</v>
      </c>
      <c r="U439" t="str">
        <f t="shared" si="13"/>
        <v>Normal</v>
      </c>
    </row>
    <row r="440" spans="4:21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>
        <v>3</v>
      </c>
      <c r="J440" t="s">
        <v>40</v>
      </c>
      <c r="K440">
        <v>1</v>
      </c>
      <c r="L440" t="s">
        <v>40</v>
      </c>
      <c r="M440">
        <v>24</v>
      </c>
      <c r="N440">
        <v>10</v>
      </c>
      <c r="O440">
        <v>14</v>
      </c>
      <c r="P440">
        <v>3</v>
      </c>
      <c r="Q440">
        <v>3</v>
      </c>
      <c r="R440">
        <v>0</v>
      </c>
      <c r="T440" t="str">
        <f t="shared" si="12"/>
        <v>Normal</v>
      </c>
      <c r="U440" t="str">
        <f t="shared" si="13"/>
        <v>Normal</v>
      </c>
    </row>
    <row r="441" spans="4:21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>
        <v>1</v>
      </c>
      <c r="J441" t="s">
        <v>35</v>
      </c>
      <c r="K441">
        <v>0</v>
      </c>
      <c r="L441" t="s">
        <v>35</v>
      </c>
      <c r="M441">
        <v>9</v>
      </c>
      <c r="N441">
        <v>3</v>
      </c>
      <c r="O441">
        <v>12</v>
      </c>
      <c r="P441">
        <v>4</v>
      </c>
      <c r="Q441">
        <v>5</v>
      </c>
      <c r="R441">
        <v>0</v>
      </c>
      <c r="T441" t="str">
        <f t="shared" si="12"/>
        <v>Normal</v>
      </c>
      <c r="U441" t="str">
        <f t="shared" si="13"/>
        <v>Normal</v>
      </c>
    </row>
    <row r="442" spans="4:21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>
        <v>1</v>
      </c>
      <c r="J442" t="s">
        <v>40</v>
      </c>
      <c r="K442">
        <v>1</v>
      </c>
      <c r="L442" t="s">
        <v>40</v>
      </c>
      <c r="M442">
        <v>16</v>
      </c>
      <c r="N442">
        <v>4</v>
      </c>
      <c r="O442">
        <v>15</v>
      </c>
      <c r="P442">
        <v>8</v>
      </c>
      <c r="Q442">
        <v>2</v>
      </c>
      <c r="R442">
        <v>0</v>
      </c>
      <c r="T442" t="str">
        <f t="shared" si="12"/>
        <v>Normal</v>
      </c>
      <c r="U442" t="str">
        <f t="shared" si="13"/>
        <v>Normal</v>
      </c>
    </row>
    <row r="443" spans="4:21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>
        <v>1</v>
      </c>
      <c r="J443" t="s">
        <v>35</v>
      </c>
      <c r="K443">
        <v>0</v>
      </c>
      <c r="L443" t="s">
        <v>36</v>
      </c>
      <c r="M443">
        <v>8</v>
      </c>
      <c r="N443">
        <v>2</v>
      </c>
      <c r="O443">
        <v>9</v>
      </c>
      <c r="P443">
        <v>1</v>
      </c>
      <c r="Q443">
        <v>3</v>
      </c>
      <c r="R443">
        <v>0</v>
      </c>
      <c r="T443" t="str">
        <f t="shared" si="12"/>
        <v>Normal</v>
      </c>
      <c r="U443" t="str">
        <f t="shared" si="13"/>
        <v>Normal</v>
      </c>
    </row>
    <row r="444" spans="4:21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>
        <v>3</v>
      </c>
      <c r="J444" t="s">
        <v>35</v>
      </c>
      <c r="K444">
        <v>2</v>
      </c>
      <c r="L444" t="s">
        <v>35</v>
      </c>
      <c r="M444">
        <v>17</v>
      </c>
      <c r="N444">
        <v>6</v>
      </c>
      <c r="O444">
        <v>10</v>
      </c>
      <c r="P444">
        <v>3</v>
      </c>
      <c r="Q444">
        <v>3</v>
      </c>
      <c r="R444">
        <v>0</v>
      </c>
      <c r="T444" t="str">
        <f t="shared" si="12"/>
        <v>Normal</v>
      </c>
      <c r="U444" t="str">
        <f t="shared" si="13"/>
        <v>Normal</v>
      </c>
    </row>
    <row r="445" spans="4:21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>
        <v>0</v>
      </c>
      <c r="J445" t="s">
        <v>35</v>
      </c>
      <c r="K445">
        <v>0</v>
      </c>
      <c r="L445" t="s">
        <v>35</v>
      </c>
      <c r="M445">
        <v>17</v>
      </c>
      <c r="N445">
        <v>2</v>
      </c>
      <c r="O445">
        <v>14</v>
      </c>
      <c r="P445">
        <v>9</v>
      </c>
      <c r="Q445">
        <v>1</v>
      </c>
      <c r="R445">
        <v>0</v>
      </c>
      <c r="T445" t="str">
        <f t="shared" si="12"/>
        <v>Normal</v>
      </c>
      <c r="U445" t="str">
        <f t="shared" si="13"/>
        <v>Normal</v>
      </c>
    </row>
    <row r="446" spans="4:21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>
        <v>2</v>
      </c>
      <c r="J446" t="s">
        <v>35</v>
      </c>
      <c r="K446">
        <v>1</v>
      </c>
      <c r="L446" t="s">
        <v>36</v>
      </c>
      <c r="M446">
        <v>11</v>
      </c>
      <c r="N446">
        <v>4</v>
      </c>
      <c r="O446">
        <v>10</v>
      </c>
      <c r="P446">
        <v>3</v>
      </c>
      <c r="Q446">
        <v>1</v>
      </c>
      <c r="R446">
        <v>0</v>
      </c>
      <c r="T446" t="str">
        <f t="shared" si="12"/>
        <v>Normal</v>
      </c>
      <c r="U446" t="str">
        <f t="shared" si="13"/>
        <v>Normal</v>
      </c>
    </row>
    <row r="447" spans="4:21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>
        <v>1</v>
      </c>
      <c r="J447" t="s">
        <v>35</v>
      </c>
      <c r="K447">
        <v>1</v>
      </c>
      <c r="L447" t="s">
        <v>35</v>
      </c>
      <c r="M447">
        <v>9</v>
      </c>
      <c r="N447">
        <v>2</v>
      </c>
      <c r="O447">
        <v>6</v>
      </c>
      <c r="P447">
        <v>5</v>
      </c>
      <c r="Q447">
        <v>1</v>
      </c>
      <c r="R447">
        <v>0</v>
      </c>
      <c r="T447" t="str">
        <f t="shared" si="12"/>
        <v>Normal</v>
      </c>
      <c r="U447" t="str">
        <f t="shared" si="13"/>
        <v>Normal</v>
      </c>
    </row>
    <row r="448" spans="4:21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>
        <v>0</v>
      </c>
      <c r="J448" t="s">
        <v>36</v>
      </c>
      <c r="K448">
        <v>0</v>
      </c>
      <c r="L448" t="s">
        <v>36</v>
      </c>
      <c r="M448">
        <v>14</v>
      </c>
      <c r="N448">
        <v>3</v>
      </c>
      <c r="O448">
        <v>8</v>
      </c>
      <c r="P448">
        <v>10</v>
      </c>
      <c r="Q448">
        <v>2</v>
      </c>
      <c r="R448">
        <v>0</v>
      </c>
      <c r="T448" t="str">
        <f t="shared" si="12"/>
        <v>Normal</v>
      </c>
      <c r="U448" t="str">
        <f t="shared" si="13"/>
        <v>Normal</v>
      </c>
    </row>
    <row r="449" spans="4:21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>
        <v>0</v>
      </c>
      <c r="J449" t="s">
        <v>36</v>
      </c>
      <c r="K449">
        <v>0</v>
      </c>
      <c r="L449" t="s">
        <v>36</v>
      </c>
      <c r="M449">
        <v>10</v>
      </c>
      <c r="N449">
        <v>4</v>
      </c>
      <c r="O449">
        <v>11</v>
      </c>
      <c r="P449">
        <v>3</v>
      </c>
      <c r="Q449">
        <v>5</v>
      </c>
      <c r="R449">
        <v>0</v>
      </c>
      <c r="T449" t="str">
        <f t="shared" si="12"/>
        <v>Normal</v>
      </c>
      <c r="U449" t="str">
        <f t="shared" si="13"/>
        <v>Normal</v>
      </c>
    </row>
    <row r="450" spans="4:21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>
        <v>1</v>
      </c>
      <c r="J450" t="s">
        <v>36</v>
      </c>
      <c r="K450">
        <v>0</v>
      </c>
      <c r="L450" t="s">
        <v>36</v>
      </c>
      <c r="M450">
        <v>16</v>
      </c>
      <c r="N450">
        <v>9</v>
      </c>
      <c r="O450">
        <v>11</v>
      </c>
      <c r="P450">
        <v>3</v>
      </c>
      <c r="Q450">
        <v>2</v>
      </c>
      <c r="R450">
        <v>1</v>
      </c>
      <c r="T450" t="str">
        <f t="shared" si="12"/>
        <v>Normal</v>
      </c>
      <c r="U450" t="str">
        <f t="shared" si="13"/>
        <v>Normal</v>
      </c>
    </row>
    <row r="451" spans="4:21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>
        <v>2</v>
      </c>
      <c r="J451" t="s">
        <v>35</v>
      </c>
      <c r="K451">
        <v>2</v>
      </c>
      <c r="L451" t="s">
        <v>40</v>
      </c>
      <c r="M451">
        <v>13</v>
      </c>
      <c r="N451">
        <v>3</v>
      </c>
      <c r="O451">
        <v>10</v>
      </c>
      <c r="P451">
        <v>7</v>
      </c>
      <c r="Q451">
        <v>2</v>
      </c>
      <c r="R451">
        <v>0</v>
      </c>
      <c r="T451" t="str">
        <f t="shared" ref="T451:T514" si="14">IF(E451 &lt; _xlfn.PERCENTILE.INC($E$2:$E$761,0),
    "Ekstrem Rendah",
    IF(E451 &gt; _xlfn.PERCENTILE.INC($E$2:$E$761,1),
        "Ekstrem Tinggi",
        "Normal"
    )
)</f>
        <v>Normal</v>
      </c>
      <c r="U451" t="str">
        <f t="shared" ref="U451:U514" si="15">IF(F451 &lt; _xlfn.PERCENTILE.INC($F$2:$F$761,0.001),
    "Ekstrem Rendah",
    IF(F451 &gt; _xlfn.PERCENTILE.INC($F$2:$F$761,0.999),
        "Ekstrem Tinggi",
        "Normal"
    )
)</f>
        <v>Normal</v>
      </c>
    </row>
    <row r="452" spans="4:21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>
        <v>1</v>
      </c>
      <c r="J452" t="s">
        <v>35</v>
      </c>
      <c r="K452">
        <v>1</v>
      </c>
      <c r="L452" t="s">
        <v>36</v>
      </c>
      <c r="M452">
        <v>11</v>
      </c>
      <c r="N452">
        <v>4</v>
      </c>
      <c r="O452">
        <v>15</v>
      </c>
      <c r="P452">
        <v>5</v>
      </c>
      <c r="Q452">
        <v>3</v>
      </c>
      <c r="R452">
        <v>1</v>
      </c>
      <c r="T452" t="str">
        <f t="shared" si="14"/>
        <v>Normal</v>
      </c>
      <c r="U452" t="str">
        <f t="shared" si="15"/>
        <v>Normal</v>
      </c>
    </row>
    <row r="453" spans="4:21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>
        <v>3</v>
      </c>
      <c r="J453" t="s">
        <v>40</v>
      </c>
      <c r="K453">
        <v>1</v>
      </c>
      <c r="L453" t="s">
        <v>36</v>
      </c>
      <c r="M453">
        <v>14</v>
      </c>
      <c r="N453">
        <v>5</v>
      </c>
      <c r="O453">
        <v>11</v>
      </c>
      <c r="P453">
        <v>11</v>
      </c>
      <c r="Q453">
        <v>3</v>
      </c>
      <c r="R453">
        <v>1</v>
      </c>
      <c r="T453" t="str">
        <f t="shared" si="14"/>
        <v>Normal</v>
      </c>
      <c r="U453" t="str">
        <f t="shared" si="15"/>
        <v>Normal</v>
      </c>
    </row>
    <row r="454" spans="4:21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>
        <v>2</v>
      </c>
      <c r="J454" t="s">
        <v>40</v>
      </c>
      <c r="K454">
        <v>2</v>
      </c>
      <c r="L454" t="s">
        <v>40</v>
      </c>
      <c r="M454">
        <v>11</v>
      </c>
      <c r="N454">
        <v>8</v>
      </c>
      <c r="O454">
        <v>10</v>
      </c>
      <c r="P454">
        <v>8</v>
      </c>
      <c r="Q454">
        <v>1</v>
      </c>
      <c r="R454">
        <v>0</v>
      </c>
      <c r="T454" t="str">
        <f t="shared" si="14"/>
        <v>Normal</v>
      </c>
      <c r="U454" t="str">
        <f t="shared" si="15"/>
        <v>Normal</v>
      </c>
    </row>
    <row r="455" spans="4:21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>
        <v>1</v>
      </c>
      <c r="J455" t="s">
        <v>35</v>
      </c>
      <c r="K455">
        <v>1</v>
      </c>
      <c r="L455" t="s">
        <v>40</v>
      </c>
      <c r="M455">
        <v>8</v>
      </c>
      <c r="N455">
        <v>2</v>
      </c>
      <c r="O455">
        <v>5</v>
      </c>
      <c r="P455">
        <v>2</v>
      </c>
      <c r="Q455">
        <v>2</v>
      </c>
      <c r="R455">
        <v>0</v>
      </c>
      <c r="T455" t="str">
        <f t="shared" si="14"/>
        <v>Normal</v>
      </c>
      <c r="U455" t="str">
        <f t="shared" si="15"/>
        <v>Normal</v>
      </c>
    </row>
    <row r="456" spans="4:21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>
        <v>1</v>
      </c>
      <c r="J456" t="s">
        <v>40</v>
      </c>
      <c r="K456">
        <v>1</v>
      </c>
      <c r="L456" t="s">
        <v>40</v>
      </c>
      <c r="M456">
        <v>10</v>
      </c>
      <c r="N456">
        <v>5</v>
      </c>
      <c r="O456">
        <v>9</v>
      </c>
      <c r="P456">
        <v>4</v>
      </c>
      <c r="Q456">
        <v>2</v>
      </c>
      <c r="R456">
        <v>0</v>
      </c>
      <c r="T456" t="str">
        <f t="shared" si="14"/>
        <v>Normal</v>
      </c>
      <c r="U456" t="str">
        <f t="shared" si="15"/>
        <v>Normal</v>
      </c>
    </row>
    <row r="457" spans="4:21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>
        <v>3</v>
      </c>
      <c r="J457" t="s">
        <v>40</v>
      </c>
      <c r="K457">
        <v>0</v>
      </c>
      <c r="L457" t="s">
        <v>35</v>
      </c>
      <c r="M457">
        <v>18</v>
      </c>
      <c r="N457">
        <v>4</v>
      </c>
      <c r="O457">
        <v>10</v>
      </c>
      <c r="P457">
        <v>6</v>
      </c>
      <c r="Q457">
        <v>3</v>
      </c>
      <c r="R457">
        <v>0</v>
      </c>
      <c r="T457" t="str">
        <f t="shared" si="14"/>
        <v>Normal</v>
      </c>
      <c r="U457" t="str">
        <f t="shared" si="15"/>
        <v>Normal</v>
      </c>
    </row>
    <row r="458" spans="4:21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>
        <v>0</v>
      </c>
      <c r="J458" t="s">
        <v>35</v>
      </c>
      <c r="K458">
        <v>0</v>
      </c>
      <c r="L458" t="s">
        <v>36</v>
      </c>
      <c r="M458">
        <v>6</v>
      </c>
      <c r="N458">
        <v>1</v>
      </c>
      <c r="O458">
        <v>11</v>
      </c>
      <c r="P458">
        <v>4</v>
      </c>
      <c r="Q458">
        <v>1</v>
      </c>
      <c r="R458">
        <v>1</v>
      </c>
      <c r="T458" t="str">
        <f t="shared" si="14"/>
        <v>Normal</v>
      </c>
      <c r="U458" t="str">
        <f t="shared" si="15"/>
        <v>Normal</v>
      </c>
    </row>
    <row r="459" spans="4:21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>
        <v>2</v>
      </c>
      <c r="J459" t="s">
        <v>40</v>
      </c>
      <c r="K459">
        <v>1</v>
      </c>
      <c r="L459" t="s">
        <v>36</v>
      </c>
      <c r="M459">
        <v>22</v>
      </c>
      <c r="N459">
        <v>7</v>
      </c>
      <c r="O459">
        <v>5</v>
      </c>
      <c r="P459">
        <v>18</v>
      </c>
      <c r="Q459">
        <v>1</v>
      </c>
      <c r="R459">
        <v>0</v>
      </c>
      <c r="T459" t="str">
        <f t="shared" si="14"/>
        <v>Normal</v>
      </c>
      <c r="U459" t="str">
        <f t="shared" si="15"/>
        <v>Normal</v>
      </c>
    </row>
    <row r="460" spans="4:21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>
        <v>1</v>
      </c>
      <c r="J460" t="s">
        <v>35</v>
      </c>
      <c r="K460">
        <v>0</v>
      </c>
      <c r="L460" t="s">
        <v>35</v>
      </c>
      <c r="M460">
        <v>12</v>
      </c>
      <c r="N460">
        <v>2</v>
      </c>
      <c r="O460">
        <v>13</v>
      </c>
      <c r="P460">
        <v>6</v>
      </c>
      <c r="Q460">
        <v>3</v>
      </c>
      <c r="R460">
        <v>0</v>
      </c>
      <c r="T460" t="str">
        <f t="shared" si="14"/>
        <v>Normal</v>
      </c>
      <c r="U460" t="str">
        <f t="shared" si="15"/>
        <v>Normal</v>
      </c>
    </row>
    <row r="461" spans="4:21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>
        <v>0</v>
      </c>
      <c r="J461" t="s">
        <v>35</v>
      </c>
      <c r="K461">
        <v>0</v>
      </c>
      <c r="L461" t="s">
        <v>36</v>
      </c>
      <c r="M461">
        <v>20</v>
      </c>
      <c r="N461">
        <v>7</v>
      </c>
      <c r="O461">
        <v>12</v>
      </c>
      <c r="P461">
        <v>6</v>
      </c>
      <c r="Q461">
        <v>3</v>
      </c>
      <c r="R461">
        <v>0</v>
      </c>
      <c r="T461" t="str">
        <f t="shared" si="14"/>
        <v>Normal</v>
      </c>
      <c r="U461" t="str">
        <f t="shared" si="15"/>
        <v>Normal</v>
      </c>
    </row>
    <row r="462" spans="4:21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>
        <v>3</v>
      </c>
      <c r="J462" t="s">
        <v>40</v>
      </c>
      <c r="K462">
        <v>1</v>
      </c>
      <c r="L462" t="s">
        <v>36</v>
      </c>
      <c r="M462">
        <v>20</v>
      </c>
      <c r="N462">
        <v>5</v>
      </c>
      <c r="O462">
        <v>9</v>
      </c>
      <c r="P462">
        <v>7</v>
      </c>
      <c r="Q462">
        <v>2</v>
      </c>
      <c r="R462">
        <v>0</v>
      </c>
      <c r="T462" t="str">
        <f t="shared" si="14"/>
        <v>Normal</v>
      </c>
      <c r="U462" t="str">
        <f t="shared" si="15"/>
        <v>Normal</v>
      </c>
    </row>
    <row r="463" spans="4:21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>
        <v>1</v>
      </c>
      <c r="J463" t="s">
        <v>36</v>
      </c>
      <c r="K463">
        <v>0</v>
      </c>
      <c r="L463" t="s">
        <v>36</v>
      </c>
      <c r="M463">
        <v>11</v>
      </c>
      <c r="N463">
        <v>3</v>
      </c>
      <c r="O463">
        <v>14</v>
      </c>
      <c r="P463">
        <v>7</v>
      </c>
      <c r="Q463">
        <v>6</v>
      </c>
      <c r="R463">
        <v>0</v>
      </c>
      <c r="T463" t="str">
        <f t="shared" si="14"/>
        <v>Normal</v>
      </c>
      <c r="U463" t="str">
        <f t="shared" si="15"/>
        <v>Normal</v>
      </c>
    </row>
    <row r="464" spans="4:21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>
        <v>3</v>
      </c>
      <c r="J464" t="s">
        <v>35</v>
      </c>
      <c r="K464">
        <v>2</v>
      </c>
      <c r="L464" t="s">
        <v>36</v>
      </c>
      <c r="M464">
        <v>11</v>
      </c>
      <c r="N464">
        <v>5</v>
      </c>
      <c r="O464">
        <v>10</v>
      </c>
      <c r="P464">
        <v>5</v>
      </c>
      <c r="Q464">
        <v>1</v>
      </c>
      <c r="R464">
        <v>1</v>
      </c>
      <c r="T464" t="str">
        <f t="shared" si="14"/>
        <v>Normal</v>
      </c>
      <c r="U464" t="str">
        <f t="shared" si="15"/>
        <v>Normal</v>
      </c>
    </row>
    <row r="465" spans="4:21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>
        <v>2</v>
      </c>
      <c r="J465" t="s">
        <v>36</v>
      </c>
      <c r="K465">
        <v>0</v>
      </c>
      <c r="L465" t="s">
        <v>35</v>
      </c>
      <c r="M465">
        <v>14</v>
      </c>
      <c r="N465">
        <v>7</v>
      </c>
      <c r="O465">
        <v>10</v>
      </c>
      <c r="P465">
        <v>6</v>
      </c>
      <c r="Q465">
        <v>3</v>
      </c>
      <c r="R465">
        <v>0</v>
      </c>
      <c r="T465" t="str">
        <f t="shared" si="14"/>
        <v>Normal</v>
      </c>
      <c r="U465" t="str">
        <f t="shared" si="15"/>
        <v>Normal</v>
      </c>
    </row>
    <row r="466" spans="4:21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>
        <v>0</v>
      </c>
      <c r="J466" t="s">
        <v>35</v>
      </c>
      <c r="K466">
        <v>0</v>
      </c>
      <c r="L466" t="s">
        <v>35</v>
      </c>
      <c r="M466">
        <v>5</v>
      </c>
      <c r="N466">
        <v>2</v>
      </c>
      <c r="O466">
        <v>9</v>
      </c>
      <c r="P466">
        <v>1</v>
      </c>
      <c r="Q466">
        <v>3</v>
      </c>
      <c r="R466">
        <v>0</v>
      </c>
      <c r="T466" t="str">
        <f t="shared" si="14"/>
        <v>Normal</v>
      </c>
      <c r="U466" t="str">
        <f t="shared" si="15"/>
        <v>Normal</v>
      </c>
    </row>
    <row r="467" spans="4:21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>
        <v>1</v>
      </c>
      <c r="J467" t="s">
        <v>36</v>
      </c>
      <c r="K467">
        <v>0</v>
      </c>
      <c r="L467" t="s">
        <v>36</v>
      </c>
      <c r="M467">
        <v>14</v>
      </c>
      <c r="N467">
        <v>3</v>
      </c>
      <c r="O467">
        <v>8</v>
      </c>
      <c r="P467">
        <v>2</v>
      </c>
      <c r="Q467">
        <v>0</v>
      </c>
      <c r="R467">
        <v>0</v>
      </c>
      <c r="T467" t="str">
        <f t="shared" si="14"/>
        <v>Normal</v>
      </c>
      <c r="U467" t="str">
        <f t="shared" si="15"/>
        <v>Normal</v>
      </c>
    </row>
    <row r="468" spans="4:21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>
        <v>1</v>
      </c>
      <c r="J468" t="s">
        <v>35</v>
      </c>
      <c r="K468">
        <v>1</v>
      </c>
      <c r="L468" t="s">
        <v>36</v>
      </c>
      <c r="M468">
        <v>11</v>
      </c>
      <c r="N468">
        <v>3</v>
      </c>
      <c r="O468">
        <v>16</v>
      </c>
      <c r="P468">
        <v>4</v>
      </c>
      <c r="Q468">
        <v>3</v>
      </c>
      <c r="R468">
        <v>0</v>
      </c>
      <c r="T468" t="str">
        <f t="shared" si="14"/>
        <v>Normal</v>
      </c>
      <c r="U468" t="str">
        <f t="shared" si="15"/>
        <v>Normal</v>
      </c>
    </row>
    <row r="469" spans="4:21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>
        <v>0</v>
      </c>
      <c r="J469" t="s">
        <v>35</v>
      </c>
      <c r="K469">
        <v>0</v>
      </c>
      <c r="L469" t="s">
        <v>35</v>
      </c>
      <c r="M469">
        <v>11</v>
      </c>
      <c r="N469">
        <v>3</v>
      </c>
      <c r="O469">
        <v>12</v>
      </c>
      <c r="P469">
        <v>8</v>
      </c>
      <c r="Q469">
        <v>4</v>
      </c>
      <c r="R469">
        <v>0</v>
      </c>
      <c r="T469" t="str">
        <f t="shared" si="14"/>
        <v>Normal</v>
      </c>
      <c r="U469" t="str">
        <f t="shared" si="15"/>
        <v>Normal</v>
      </c>
    </row>
    <row r="470" spans="4:21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>
        <v>1</v>
      </c>
      <c r="J470" t="s">
        <v>35</v>
      </c>
      <c r="K470">
        <v>0</v>
      </c>
      <c r="L470" t="s">
        <v>36</v>
      </c>
      <c r="M470">
        <v>18</v>
      </c>
      <c r="N470">
        <v>5</v>
      </c>
      <c r="O470">
        <v>7</v>
      </c>
      <c r="P470">
        <v>5</v>
      </c>
      <c r="Q470">
        <v>1</v>
      </c>
      <c r="R470">
        <v>0</v>
      </c>
      <c r="T470" t="str">
        <f t="shared" si="14"/>
        <v>Normal</v>
      </c>
      <c r="U470" t="str">
        <f t="shared" si="15"/>
        <v>Normal</v>
      </c>
    </row>
    <row r="471" spans="4:21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>
        <v>2</v>
      </c>
      <c r="J471" t="s">
        <v>36</v>
      </c>
      <c r="K471">
        <v>1</v>
      </c>
      <c r="L471" t="s">
        <v>35</v>
      </c>
      <c r="M471">
        <v>9</v>
      </c>
      <c r="N471">
        <v>4</v>
      </c>
      <c r="O471">
        <v>14</v>
      </c>
      <c r="P471">
        <v>3</v>
      </c>
      <c r="Q471">
        <v>2</v>
      </c>
      <c r="R471">
        <v>0</v>
      </c>
      <c r="T471" t="str">
        <f t="shared" si="14"/>
        <v>Normal</v>
      </c>
      <c r="U471" t="str">
        <f t="shared" si="15"/>
        <v>Normal</v>
      </c>
    </row>
    <row r="472" spans="4:21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>
        <v>0</v>
      </c>
      <c r="J472" t="s">
        <v>35</v>
      </c>
      <c r="K472">
        <v>0</v>
      </c>
      <c r="L472" t="s">
        <v>35</v>
      </c>
      <c r="M472">
        <v>10</v>
      </c>
      <c r="N472">
        <v>1</v>
      </c>
      <c r="O472">
        <v>18</v>
      </c>
      <c r="P472">
        <v>6</v>
      </c>
      <c r="Q472">
        <v>4</v>
      </c>
      <c r="R472">
        <v>0</v>
      </c>
      <c r="T472" t="str">
        <f t="shared" si="14"/>
        <v>Normal</v>
      </c>
      <c r="U472" t="str">
        <f t="shared" si="15"/>
        <v>Normal</v>
      </c>
    </row>
    <row r="473" spans="4:21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>
        <v>1</v>
      </c>
      <c r="J473" t="s">
        <v>35</v>
      </c>
      <c r="K473">
        <v>0</v>
      </c>
      <c r="L473" t="s">
        <v>35</v>
      </c>
      <c r="M473">
        <v>18</v>
      </c>
      <c r="N473">
        <v>4</v>
      </c>
      <c r="O473">
        <v>6</v>
      </c>
      <c r="P473">
        <v>10</v>
      </c>
      <c r="Q473">
        <v>1</v>
      </c>
      <c r="R473">
        <v>0</v>
      </c>
      <c r="T473" t="str">
        <f t="shared" si="14"/>
        <v>Normal</v>
      </c>
      <c r="U473" t="str">
        <f t="shared" si="15"/>
        <v>Normal</v>
      </c>
    </row>
    <row r="474" spans="4:21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>
        <v>1</v>
      </c>
      <c r="J474" t="s">
        <v>36</v>
      </c>
      <c r="K474">
        <v>0</v>
      </c>
      <c r="L474" t="s">
        <v>36</v>
      </c>
      <c r="M474">
        <v>20</v>
      </c>
      <c r="N474">
        <v>6</v>
      </c>
      <c r="O474">
        <v>10</v>
      </c>
      <c r="P474">
        <v>6</v>
      </c>
      <c r="Q474">
        <v>2</v>
      </c>
      <c r="R474">
        <v>0</v>
      </c>
      <c r="T474" t="str">
        <f t="shared" si="14"/>
        <v>Normal</v>
      </c>
      <c r="U474" t="str">
        <f t="shared" si="15"/>
        <v>Normal</v>
      </c>
    </row>
    <row r="475" spans="4:21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>
        <v>1</v>
      </c>
      <c r="J475" t="s">
        <v>35</v>
      </c>
      <c r="K475">
        <v>1</v>
      </c>
      <c r="L475" t="s">
        <v>40</v>
      </c>
      <c r="M475">
        <v>13</v>
      </c>
      <c r="N475">
        <v>5</v>
      </c>
      <c r="O475">
        <v>18</v>
      </c>
      <c r="P475">
        <v>7</v>
      </c>
      <c r="Q475">
        <v>1</v>
      </c>
      <c r="R475">
        <v>0</v>
      </c>
      <c r="T475" t="str">
        <f t="shared" si="14"/>
        <v>Normal</v>
      </c>
      <c r="U475" t="str">
        <f t="shared" si="15"/>
        <v>Normal</v>
      </c>
    </row>
    <row r="476" spans="4:21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>
        <v>0</v>
      </c>
      <c r="J476" t="s">
        <v>35</v>
      </c>
      <c r="K476">
        <v>0</v>
      </c>
      <c r="L476" t="s">
        <v>35</v>
      </c>
      <c r="M476">
        <v>4</v>
      </c>
      <c r="N476">
        <v>2</v>
      </c>
      <c r="O476">
        <v>9</v>
      </c>
      <c r="P476">
        <v>6</v>
      </c>
      <c r="Q476">
        <v>2</v>
      </c>
      <c r="R476">
        <v>1</v>
      </c>
      <c r="T476" t="str">
        <f t="shared" si="14"/>
        <v>Normal</v>
      </c>
      <c r="U476" t="str">
        <f t="shared" si="15"/>
        <v>Normal</v>
      </c>
    </row>
    <row r="477" spans="4:21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>
        <v>0</v>
      </c>
      <c r="J477" t="s">
        <v>35</v>
      </c>
      <c r="K477">
        <v>0</v>
      </c>
      <c r="L477" t="s">
        <v>36</v>
      </c>
      <c r="M477">
        <v>16</v>
      </c>
      <c r="N477">
        <v>5</v>
      </c>
      <c r="O477">
        <v>18</v>
      </c>
      <c r="P477">
        <v>6</v>
      </c>
      <c r="Q477">
        <v>2</v>
      </c>
      <c r="R477">
        <v>0</v>
      </c>
      <c r="T477" t="str">
        <f t="shared" si="14"/>
        <v>Normal</v>
      </c>
      <c r="U477" t="str">
        <f t="shared" si="15"/>
        <v>Normal</v>
      </c>
    </row>
    <row r="478" spans="4:21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>
        <v>2</v>
      </c>
      <c r="J478" t="s">
        <v>36</v>
      </c>
      <c r="K478">
        <v>0</v>
      </c>
      <c r="L478" t="s">
        <v>36</v>
      </c>
      <c r="M478">
        <v>19</v>
      </c>
      <c r="N478">
        <v>7</v>
      </c>
      <c r="O478">
        <v>9</v>
      </c>
      <c r="P478">
        <v>6</v>
      </c>
      <c r="Q478">
        <v>2</v>
      </c>
      <c r="R478">
        <v>0</v>
      </c>
      <c r="T478" t="str">
        <f t="shared" si="14"/>
        <v>Normal</v>
      </c>
      <c r="U478" t="str">
        <f t="shared" si="15"/>
        <v>Normal</v>
      </c>
    </row>
    <row r="479" spans="4:21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>
        <v>1</v>
      </c>
      <c r="J479" t="s">
        <v>35</v>
      </c>
      <c r="K479">
        <v>1</v>
      </c>
      <c r="L479" t="s">
        <v>40</v>
      </c>
      <c r="M479">
        <v>12</v>
      </c>
      <c r="N479">
        <v>1</v>
      </c>
      <c r="O479">
        <v>14</v>
      </c>
      <c r="P479">
        <v>4</v>
      </c>
      <c r="Q479">
        <v>0</v>
      </c>
      <c r="R479">
        <v>0</v>
      </c>
      <c r="T479" t="str">
        <f t="shared" si="14"/>
        <v>Normal</v>
      </c>
      <c r="U479" t="str">
        <f t="shared" si="15"/>
        <v>Normal</v>
      </c>
    </row>
    <row r="480" spans="4:21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>
        <v>1</v>
      </c>
      <c r="J480" t="s">
        <v>36</v>
      </c>
      <c r="K480">
        <v>0</v>
      </c>
      <c r="L480" t="s">
        <v>36</v>
      </c>
      <c r="M480">
        <v>12</v>
      </c>
      <c r="N480">
        <v>3</v>
      </c>
      <c r="O480">
        <v>14</v>
      </c>
      <c r="P480">
        <v>8</v>
      </c>
      <c r="Q480">
        <v>2</v>
      </c>
      <c r="R480">
        <v>0</v>
      </c>
      <c r="T480" t="str">
        <f t="shared" si="14"/>
        <v>Normal</v>
      </c>
      <c r="U480" t="str">
        <f t="shared" si="15"/>
        <v>Normal</v>
      </c>
    </row>
    <row r="481" spans="4:21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>
        <v>1</v>
      </c>
      <c r="J481" t="s">
        <v>35</v>
      </c>
      <c r="K481">
        <v>1</v>
      </c>
      <c r="L481" t="s">
        <v>40</v>
      </c>
      <c r="M481">
        <v>5</v>
      </c>
      <c r="N481">
        <v>2</v>
      </c>
      <c r="O481">
        <v>10</v>
      </c>
      <c r="P481">
        <v>3</v>
      </c>
      <c r="Q481">
        <v>1</v>
      </c>
      <c r="R481">
        <v>0</v>
      </c>
      <c r="T481" t="str">
        <f t="shared" si="14"/>
        <v>Normal</v>
      </c>
      <c r="U481" t="str">
        <f t="shared" si="15"/>
        <v>Normal</v>
      </c>
    </row>
    <row r="482" spans="4:21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>
        <v>2</v>
      </c>
      <c r="J482" t="s">
        <v>35</v>
      </c>
      <c r="K482">
        <v>1</v>
      </c>
      <c r="L482" t="s">
        <v>36</v>
      </c>
      <c r="M482">
        <v>15</v>
      </c>
      <c r="N482">
        <v>3</v>
      </c>
      <c r="O482">
        <v>16</v>
      </c>
      <c r="P482">
        <v>4</v>
      </c>
      <c r="Q482">
        <v>4</v>
      </c>
      <c r="R482">
        <v>0</v>
      </c>
      <c r="T482" t="str">
        <f t="shared" si="14"/>
        <v>Normal</v>
      </c>
      <c r="U482" t="str">
        <f t="shared" si="15"/>
        <v>Normal</v>
      </c>
    </row>
    <row r="483" spans="4:21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>
        <v>2</v>
      </c>
      <c r="J483" t="s">
        <v>40</v>
      </c>
      <c r="K483">
        <v>1</v>
      </c>
      <c r="L483" t="s">
        <v>40</v>
      </c>
      <c r="M483">
        <v>17</v>
      </c>
      <c r="N483">
        <v>7</v>
      </c>
      <c r="O483">
        <v>11</v>
      </c>
      <c r="P483">
        <v>8</v>
      </c>
      <c r="Q483">
        <v>1</v>
      </c>
      <c r="R483">
        <v>0</v>
      </c>
      <c r="T483" t="str">
        <f t="shared" si="14"/>
        <v>Normal</v>
      </c>
      <c r="U483" t="str">
        <f t="shared" si="15"/>
        <v>Normal</v>
      </c>
    </row>
    <row r="484" spans="4:21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>
        <v>0</v>
      </c>
      <c r="J484" t="s">
        <v>36</v>
      </c>
      <c r="K484">
        <v>0</v>
      </c>
      <c r="L484" t="s">
        <v>36</v>
      </c>
      <c r="M484">
        <v>18</v>
      </c>
      <c r="N484">
        <v>4</v>
      </c>
      <c r="O484">
        <v>9</v>
      </c>
      <c r="P484">
        <v>6</v>
      </c>
      <c r="Q484">
        <v>2</v>
      </c>
      <c r="R484">
        <v>0</v>
      </c>
      <c r="T484" t="str">
        <f t="shared" si="14"/>
        <v>Normal</v>
      </c>
      <c r="U484" t="str">
        <f t="shared" si="15"/>
        <v>Normal</v>
      </c>
    </row>
    <row r="485" spans="4:21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>
        <v>0</v>
      </c>
      <c r="J485" t="s">
        <v>35</v>
      </c>
      <c r="K485">
        <v>0</v>
      </c>
      <c r="L485" t="s">
        <v>35</v>
      </c>
      <c r="M485">
        <v>9</v>
      </c>
      <c r="N485">
        <v>0</v>
      </c>
      <c r="O485">
        <v>12</v>
      </c>
      <c r="P485">
        <v>9</v>
      </c>
      <c r="Q485">
        <v>4</v>
      </c>
      <c r="R485">
        <v>0</v>
      </c>
      <c r="T485" t="str">
        <f t="shared" si="14"/>
        <v>Normal</v>
      </c>
      <c r="U485" t="str">
        <f t="shared" si="15"/>
        <v>Normal</v>
      </c>
    </row>
    <row r="486" spans="4:21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>
        <v>1</v>
      </c>
      <c r="J486" t="s">
        <v>35</v>
      </c>
      <c r="K486">
        <v>1</v>
      </c>
      <c r="L486" t="s">
        <v>40</v>
      </c>
      <c r="M486">
        <v>15</v>
      </c>
      <c r="N486">
        <v>6</v>
      </c>
      <c r="O486">
        <v>10</v>
      </c>
      <c r="P486">
        <v>4</v>
      </c>
      <c r="Q486">
        <v>3</v>
      </c>
      <c r="R486">
        <v>0</v>
      </c>
      <c r="T486" t="str">
        <f t="shared" si="14"/>
        <v>Normal</v>
      </c>
      <c r="U486" t="str">
        <f t="shared" si="15"/>
        <v>Normal</v>
      </c>
    </row>
    <row r="487" spans="4:21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>
        <v>0</v>
      </c>
      <c r="J487" t="s">
        <v>35</v>
      </c>
      <c r="K487">
        <v>0</v>
      </c>
      <c r="L487" t="s">
        <v>35</v>
      </c>
      <c r="M487">
        <v>12</v>
      </c>
      <c r="N487">
        <v>2</v>
      </c>
      <c r="O487">
        <v>15</v>
      </c>
      <c r="P487">
        <v>9</v>
      </c>
      <c r="Q487">
        <v>3</v>
      </c>
      <c r="R487">
        <v>0</v>
      </c>
      <c r="T487" t="str">
        <f t="shared" si="14"/>
        <v>Normal</v>
      </c>
      <c r="U487" t="str">
        <f t="shared" si="15"/>
        <v>Normal</v>
      </c>
    </row>
    <row r="488" spans="4:21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>
        <v>0</v>
      </c>
      <c r="J488" t="s">
        <v>35</v>
      </c>
      <c r="K488">
        <v>0</v>
      </c>
      <c r="L488" t="s">
        <v>35</v>
      </c>
      <c r="M488">
        <v>6</v>
      </c>
      <c r="N488">
        <v>5</v>
      </c>
      <c r="O488">
        <v>5</v>
      </c>
      <c r="P488">
        <v>5</v>
      </c>
      <c r="Q488">
        <v>1</v>
      </c>
      <c r="R488">
        <v>0</v>
      </c>
      <c r="T488" t="str">
        <f t="shared" si="14"/>
        <v>Normal</v>
      </c>
      <c r="U488" t="str">
        <f t="shared" si="15"/>
        <v>Normal</v>
      </c>
    </row>
    <row r="489" spans="4:21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>
        <v>3</v>
      </c>
      <c r="J489" t="s">
        <v>40</v>
      </c>
      <c r="K489">
        <v>0</v>
      </c>
      <c r="L489" t="s">
        <v>35</v>
      </c>
      <c r="M489">
        <v>17</v>
      </c>
      <c r="N489">
        <v>6</v>
      </c>
      <c r="O489">
        <v>6</v>
      </c>
      <c r="P489">
        <v>5</v>
      </c>
      <c r="Q489">
        <v>1</v>
      </c>
      <c r="R489">
        <v>0</v>
      </c>
      <c r="T489" t="str">
        <f t="shared" si="14"/>
        <v>Normal</v>
      </c>
      <c r="U489" t="str">
        <f t="shared" si="15"/>
        <v>Normal</v>
      </c>
    </row>
    <row r="490" spans="4:21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>
        <v>2</v>
      </c>
      <c r="J490" t="s">
        <v>40</v>
      </c>
      <c r="K490">
        <v>2</v>
      </c>
      <c r="L490" t="s">
        <v>40</v>
      </c>
      <c r="M490">
        <v>8</v>
      </c>
      <c r="N490">
        <v>3</v>
      </c>
      <c r="O490">
        <v>19</v>
      </c>
      <c r="P490">
        <v>2</v>
      </c>
      <c r="Q490">
        <v>5</v>
      </c>
      <c r="R490">
        <v>0</v>
      </c>
      <c r="T490" t="str">
        <f t="shared" si="14"/>
        <v>Normal</v>
      </c>
      <c r="U490" t="str">
        <f t="shared" si="15"/>
        <v>Normal</v>
      </c>
    </row>
    <row r="491" spans="4:21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>
        <v>1</v>
      </c>
      <c r="J491" t="s">
        <v>36</v>
      </c>
      <c r="K491">
        <v>0</v>
      </c>
      <c r="L491" t="s">
        <v>36</v>
      </c>
      <c r="M491">
        <v>13</v>
      </c>
      <c r="N491">
        <v>3</v>
      </c>
      <c r="O491">
        <v>12</v>
      </c>
      <c r="P491">
        <v>3</v>
      </c>
      <c r="Q491">
        <v>2</v>
      </c>
      <c r="R491">
        <v>0</v>
      </c>
      <c r="T491" t="str">
        <f t="shared" si="14"/>
        <v>Normal</v>
      </c>
      <c r="U491" t="str">
        <f t="shared" si="15"/>
        <v>Normal</v>
      </c>
    </row>
    <row r="492" spans="4:21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>
        <v>2</v>
      </c>
      <c r="J492" t="s">
        <v>40</v>
      </c>
      <c r="K492">
        <v>1</v>
      </c>
      <c r="L492" t="s">
        <v>40</v>
      </c>
      <c r="M492">
        <v>16</v>
      </c>
      <c r="N492">
        <v>7</v>
      </c>
      <c r="O492">
        <v>12</v>
      </c>
      <c r="P492">
        <v>9</v>
      </c>
      <c r="Q492">
        <v>3</v>
      </c>
      <c r="R492">
        <v>0</v>
      </c>
      <c r="T492" t="str">
        <f t="shared" si="14"/>
        <v>Normal</v>
      </c>
      <c r="U492" t="str">
        <f t="shared" si="15"/>
        <v>Normal</v>
      </c>
    </row>
    <row r="493" spans="4:21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>
        <v>0</v>
      </c>
      <c r="J493" t="s">
        <v>35</v>
      </c>
      <c r="K493">
        <v>0</v>
      </c>
      <c r="L493" t="s">
        <v>35</v>
      </c>
      <c r="M493">
        <v>7</v>
      </c>
      <c r="N493">
        <v>0</v>
      </c>
      <c r="O493">
        <v>1</v>
      </c>
      <c r="P493">
        <v>1</v>
      </c>
      <c r="Q493">
        <v>2</v>
      </c>
      <c r="R493">
        <v>0</v>
      </c>
      <c r="T493" t="str">
        <f t="shared" si="14"/>
        <v>Normal</v>
      </c>
      <c r="U493" t="str">
        <f t="shared" si="15"/>
        <v>Normal</v>
      </c>
    </row>
    <row r="494" spans="4:21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>
        <v>2</v>
      </c>
      <c r="J494" t="s">
        <v>36</v>
      </c>
      <c r="K494">
        <v>2</v>
      </c>
      <c r="L494" t="s">
        <v>40</v>
      </c>
      <c r="M494">
        <v>13</v>
      </c>
      <c r="N494">
        <v>6</v>
      </c>
      <c r="O494">
        <v>11</v>
      </c>
      <c r="P494">
        <v>1</v>
      </c>
      <c r="Q494">
        <v>2</v>
      </c>
      <c r="R494">
        <v>0</v>
      </c>
      <c r="T494" t="str">
        <f t="shared" si="14"/>
        <v>Normal</v>
      </c>
      <c r="U494" t="str">
        <f t="shared" si="15"/>
        <v>Normal</v>
      </c>
    </row>
    <row r="495" spans="4:21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>
        <v>2</v>
      </c>
      <c r="J495" t="s">
        <v>40</v>
      </c>
      <c r="K495">
        <v>1</v>
      </c>
      <c r="L495" t="s">
        <v>40</v>
      </c>
      <c r="M495">
        <v>6</v>
      </c>
      <c r="N495">
        <v>4</v>
      </c>
      <c r="O495">
        <v>10</v>
      </c>
      <c r="P495">
        <v>0</v>
      </c>
      <c r="Q495">
        <v>2</v>
      </c>
      <c r="R495">
        <v>1</v>
      </c>
      <c r="T495" t="str">
        <f t="shared" si="14"/>
        <v>Normal</v>
      </c>
      <c r="U495" t="str">
        <f t="shared" si="15"/>
        <v>Normal</v>
      </c>
    </row>
    <row r="496" spans="4:21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>
        <v>0</v>
      </c>
      <c r="J496" t="s">
        <v>36</v>
      </c>
      <c r="K496">
        <v>0</v>
      </c>
      <c r="L496" t="s">
        <v>36</v>
      </c>
      <c r="M496">
        <v>9</v>
      </c>
      <c r="N496">
        <v>2</v>
      </c>
      <c r="O496">
        <v>10</v>
      </c>
      <c r="P496">
        <v>4</v>
      </c>
      <c r="Q496">
        <v>0</v>
      </c>
      <c r="R496">
        <v>1</v>
      </c>
      <c r="T496" t="str">
        <f t="shared" si="14"/>
        <v>Normal</v>
      </c>
      <c r="U496" t="str">
        <f t="shared" si="15"/>
        <v>Normal</v>
      </c>
    </row>
    <row r="497" spans="4:21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>
        <v>4</v>
      </c>
      <c r="J497" t="s">
        <v>40</v>
      </c>
      <c r="K497">
        <v>1</v>
      </c>
      <c r="L497" t="s">
        <v>36</v>
      </c>
      <c r="M497">
        <v>10</v>
      </c>
      <c r="N497">
        <v>5</v>
      </c>
      <c r="O497">
        <v>14</v>
      </c>
      <c r="P497">
        <v>2</v>
      </c>
      <c r="Q497">
        <v>0</v>
      </c>
      <c r="R497">
        <v>0</v>
      </c>
      <c r="T497" t="str">
        <f t="shared" si="14"/>
        <v>Normal</v>
      </c>
      <c r="U497" t="str">
        <f t="shared" si="15"/>
        <v>Normal</v>
      </c>
    </row>
    <row r="498" spans="4:21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>
        <v>4</v>
      </c>
      <c r="J498" t="s">
        <v>40</v>
      </c>
      <c r="K498">
        <v>2</v>
      </c>
      <c r="L498" t="s">
        <v>40</v>
      </c>
      <c r="M498">
        <v>9</v>
      </c>
      <c r="N498">
        <v>7</v>
      </c>
      <c r="O498">
        <v>9</v>
      </c>
      <c r="P498">
        <v>3</v>
      </c>
      <c r="Q498">
        <v>2</v>
      </c>
      <c r="R498">
        <v>0</v>
      </c>
      <c r="T498" t="str">
        <f t="shared" si="14"/>
        <v>Normal</v>
      </c>
      <c r="U498" t="str">
        <f t="shared" si="15"/>
        <v>Normal</v>
      </c>
    </row>
    <row r="499" spans="4:21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>
        <v>3</v>
      </c>
      <c r="J499" t="s">
        <v>40</v>
      </c>
      <c r="K499">
        <v>1</v>
      </c>
      <c r="L499" t="s">
        <v>36</v>
      </c>
      <c r="M499">
        <v>27</v>
      </c>
      <c r="N499">
        <v>11</v>
      </c>
      <c r="O499">
        <v>9</v>
      </c>
      <c r="P499">
        <v>10</v>
      </c>
      <c r="Q499">
        <v>4</v>
      </c>
      <c r="R499">
        <v>0</v>
      </c>
      <c r="T499" t="str">
        <f t="shared" si="14"/>
        <v>Normal</v>
      </c>
      <c r="U499" t="str">
        <f t="shared" si="15"/>
        <v>Normal</v>
      </c>
    </row>
    <row r="500" spans="4:21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>
        <v>1</v>
      </c>
      <c r="J500" t="s">
        <v>36</v>
      </c>
      <c r="K500">
        <v>1</v>
      </c>
      <c r="L500" t="s">
        <v>36</v>
      </c>
      <c r="M500">
        <v>11</v>
      </c>
      <c r="N500">
        <v>4</v>
      </c>
      <c r="O500">
        <v>10</v>
      </c>
      <c r="P500">
        <v>3</v>
      </c>
      <c r="Q500">
        <v>0</v>
      </c>
      <c r="R500">
        <v>0</v>
      </c>
      <c r="T500" t="str">
        <f t="shared" si="14"/>
        <v>Normal</v>
      </c>
      <c r="U500" t="str">
        <f t="shared" si="15"/>
        <v>Normal</v>
      </c>
    </row>
    <row r="501" spans="4:21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>
        <v>2</v>
      </c>
      <c r="J501" t="s">
        <v>40</v>
      </c>
      <c r="K501">
        <v>1</v>
      </c>
      <c r="L501" t="s">
        <v>40</v>
      </c>
      <c r="M501">
        <v>15</v>
      </c>
      <c r="N501">
        <v>6</v>
      </c>
      <c r="O501">
        <v>8</v>
      </c>
      <c r="P501">
        <v>3</v>
      </c>
      <c r="Q501">
        <v>0</v>
      </c>
      <c r="R501">
        <v>0</v>
      </c>
      <c r="T501" t="str">
        <f t="shared" si="14"/>
        <v>Normal</v>
      </c>
      <c r="U501" t="str">
        <f t="shared" si="15"/>
        <v>Normal</v>
      </c>
    </row>
    <row r="502" spans="4:21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>
        <v>1</v>
      </c>
      <c r="J502" t="s">
        <v>36</v>
      </c>
      <c r="K502">
        <v>0</v>
      </c>
      <c r="L502" t="s">
        <v>35</v>
      </c>
      <c r="M502">
        <v>10</v>
      </c>
      <c r="N502">
        <v>2</v>
      </c>
      <c r="O502">
        <v>16</v>
      </c>
      <c r="P502">
        <v>6</v>
      </c>
      <c r="Q502">
        <v>4</v>
      </c>
      <c r="R502">
        <v>0</v>
      </c>
      <c r="T502" t="str">
        <f t="shared" si="14"/>
        <v>Normal</v>
      </c>
      <c r="U502" t="str">
        <f t="shared" si="15"/>
        <v>Normal</v>
      </c>
    </row>
    <row r="503" spans="4:21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>
        <v>1</v>
      </c>
      <c r="J503" t="s">
        <v>35</v>
      </c>
      <c r="K503">
        <v>1</v>
      </c>
      <c r="L503" t="s">
        <v>35</v>
      </c>
      <c r="M503">
        <v>7</v>
      </c>
      <c r="N503">
        <v>3</v>
      </c>
      <c r="O503">
        <v>10</v>
      </c>
      <c r="P503">
        <v>4</v>
      </c>
      <c r="Q503">
        <v>1</v>
      </c>
      <c r="R503">
        <v>0</v>
      </c>
      <c r="T503" t="str">
        <f t="shared" si="14"/>
        <v>Normal</v>
      </c>
      <c r="U503" t="str">
        <f t="shared" si="15"/>
        <v>Normal</v>
      </c>
    </row>
    <row r="504" spans="4:21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>
        <v>1</v>
      </c>
      <c r="J504" t="s">
        <v>36</v>
      </c>
      <c r="K504">
        <v>0</v>
      </c>
      <c r="L504" t="s">
        <v>36</v>
      </c>
      <c r="M504">
        <v>1</v>
      </c>
      <c r="N504">
        <v>0</v>
      </c>
      <c r="O504">
        <v>11</v>
      </c>
      <c r="P504">
        <v>9</v>
      </c>
      <c r="Q504">
        <v>3</v>
      </c>
      <c r="R504">
        <v>0</v>
      </c>
      <c r="T504" t="str">
        <f t="shared" si="14"/>
        <v>Normal</v>
      </c>
      <c r="U504" t="str">
        <f t="shared" si="15"/>
        <v>Normal</v>
      </c>
    </row>
    <row r="505" spans="4:21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>
        <v>0</v>
      </c>
      <c r="J505" t="s">
        <v>35</v>
      </c>
      <c r="K505">
        <v>0</v>
      </c>
      <c r="L505" t="s">
        <v>36</v>
      </c>
      <c r="M505">
        <v>7</v>
      </c>
      <c r="N505">
        <v>3</v>
      </c>
      <c r="O505">
        <v>16</v>
      </c>
      <c r="P505">
        <v>7</v>
      </c>
      <c r="Q505">
        <v>3</v>
      </c>
      <c r="R505">
        <v>0</v>
      </c>
      <c r="T505" t="str">
        <f t="shared" si="14"/>
        <v>Normal</v>
      </c>
      <c r="U505" t="str">
        <f t="shared" si="15"/>
        <v>Normal</v>
      </c>
    </row>
    <row r="506" spans="4:21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>
        <v>4</v>
      </c>
      <c r="J506" t="s">
        <v>40</v>
      </c>
      <c r="K506">
        <v>3</v>
      </c>
      <c r="L506" t="s">
        <v>40</v>
      </c>
      <c r="M506">
        <v>12</v>
      </c>
      <c r="N506">
        <v>8</v>
      </c>
      <c r="O506">
        <v>11</v>
      </c>
      <c r="P506">
        <v>4</v>
      </c>
      <c r="Q506">
        <v>1</v>
      </c>
      <c r="R506">
        <v>0</v>
      </c>
      <c r="T506" t="str">
        <f t="shared" si="14"/>
        <v>Normal</v>
      </c>
      <c r="U506" t="str">
        <f t="shared" si="15"/>
        <v>Normal</v>
      </c>
    </row>
    <row r="507" spans="4:21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>
        <v>5</v>
      </c>
      <c r="J507" t="s">
        <v>40</v>
      </c>
      <c r="K507">
        <v>5</v>
      </c>
      <c r="L507" t="s">
        <v>40</v>
      </c>
      <c r="M507">
        <v>16</v>
      </c>
      <c r="N507">
        <v>7</v>
      </c>
      <c r="O507">
        <v>13</v>
      </c>
      <c r="P507">
        <v>10</v>
      </c>
      <c r="Q507">
        <v>1</v>
      </c>
      <c r="R507">
        <v>0</v>
      </c>
      <c r="T507" t="str">
        <f t="shared" si="14"/>
        <v>Normal</v>
      </c>
      <c r="U507" t="str">
        <f t="shared" si="15"/>
        <v>Normal</v>
      </c>
    </row>
    <row r="508" spans="4:21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>
        <v>0</v>
      </c>
      <c r="J508" t="s">
        <v>35</v>
      </c>
      <c r="K508">
        <v>0</v>
      </c>
      <c r="L508" t="s">
        <v>35</v>
      </c>
      <c r="M508">
        <v>10</v>
      </c>
      <c r="N508">
        <v>4</v>
      </c>
      <c r="O508">
        <v>6</v>
      </c>
      <c r="P508">
        <v>4</v>
      </c>
      <c r="Q508">
        <v>2</v>
      </c>
      <c r="R508">
        <v>0</v>
      </c>
      <c r="T508" t="str">
        <f t="shared" si="14"/>
        <v>Normal</v>
      </c>
      <c r="U508" t="str">
        <f t="shared" si="15"/>
        <v>Normal</v>
      </c>
    </row>
    <row r="509" spans="4:21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>
        <v>0</v>
      </c>
      <c r="J509" t="s">
        <v>35</v>
      </c>
      <c r="K509">
        <v>0</v>
      </c>
      <c r="L509" t="s">
        <v>35</v>
      </c>
      <c r="M509">
        <v>8</v>
      </c>
      <c r="N509">
        <v>2</v>
      </c>
      <c r="O509">
        <v>12</v>
      </c>
      <c r="P509">
        <v>2</v>
      </c>
      <c r="Q509">
        <v>3</v>
      </c>
      <c r="R509">
        <v>0</v>
      </c>
      <c r="T509" t="str">
        <f t="shared" si="14"/>
        <v>Normal</v>
      </c>
      <c r="U509" t="str">
        <f t="shared" si="15"/>
        <v>Normal</v>
      </c>
    </row>
    <row r="510" spans="4:21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>
        <v>1</v>
      </c>
      <c r="J510" t="s">
        <v>36</v>
      </c>
      <c r="K510">
        <v>0</v>
      </c>
      <c r="L510" t="s">
        <v>36</v>
      </c>
      <c r="M510">
        <v>14</v>
      </c>
      <c r="N510">
        <v>6</v>
      </c>
      <c r="O510">
        <v>14</v>
      </c>
      <c r="P510">
        <v>11</v>
      </c>
      <c r="Q510">
        <v>1</v>
      </c>
      <c r="R510">
        <v>1</v>
      </c>
      <c r="T510" t="str">
        <f t="shared" si="14"/>
        <v>Normal</v>
      </c>
      <c r="U510" t="str">
        <f t="shared" si="15"/>
        <v>Normal</v>
      </c>
    </row>
    <row r="511" spans="4:21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>
        <v>0</v>
      </c>
      <c r="J511" t="s">
        <v>35</v>
      </c>
      <c r="K511">
        <v>0</v>
      </c>
      <c r="L511" t="s">
        <v>35</v>
      </c>
      <c r="M511">
        <v>8</v>
      </c>
      <c r="N511">
        <v>2</v>
      </c>
      <c r="O511">
        <v>8</v>
      </c>
      <c r="P511">
        <v>4</v>
      </c>
      <c r="Q511">
        <v>3</v>
      </c>
      <c r="R511">
        <v>0</v>
      </c>
      <c r="T511" t="str">
        <f t="shared" si="14"/>
        <v>Normal</v>
      </c>
      <c r="U511" t="str">
        <f t="shared" si="15"/>
        <v>Normal</v>
      </c>
    </row>
    <row r="512" spans="4:21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>
        <v>1</v>
      </c>
      <c r="J512" t="s">
        <v>40</v>
      </c>
      <c r="K512">
        <v>0</v>
      </c>
      <c r="L512" t="s">
        <v>36</v>
      </c>
      <c r="M512">
        <v>13</v>
      </c>
      <c r="N512">
        <v>3</v>
      </c>
      <c r="O512">
        <v>13</v>
      </c>
      <c r="P512">
        <v>7</v>
      </c>
      <c r="Q512">
        <v>4</v>
      </c>
      <c r="R512">
        <v>0</v>
      </c>
      <c r="T512" t="str">
        <f t="shared" si="14"/>
        <v>Normal</v>
      </c>
      <c r="U512" t="str">
        <f t="shared" si="15"/>
        <v>Normal</v>
      </c>
    </row>
    <row r="513" spans="4:21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>
        <v>1</v>
      </c>
      <c r="J513" t="s">
        <v>35</v>
      </c>
      <c r="K513">
        <v>0</v>
      </c>
      <c r="L513" t="s">
        <v>35</v>
      </c>
      <c r="M513">
        <v>31</v>
      </c>
      <c r="N513">
        <v>10</v>
      </c>
      <c r="O513">
        <v>7</v>
      </c>
      <c r="P513">
        <v>9</v>
      </c>
      <c r="Q513">
        <v>2</v>
      </c>
      <c r="R513">
        <v>0</v>
      </c>
      <c r="T513" t="str">
        <f t="shared" si="14"/>
        <v>Normal</v>
      </c>
      <c r="U513" t="str">
        <f t="shared" si="15"/>
        <v>Normal</v>
      </c>
    </row>
    <row r="514" spans="4:21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>
        <v>0</v>
      </c>
      <c r="J514" t="s">
        <v>35</v>
      </c>
      <c r="K514">
        <v>0</v>
      </c>
      <c r="L514" t="s">
        <v>35</v>
      </c>
      <c r="M514">
        <v>6</v>
      </c>
      <c r="N514">
        <v>2</v>
      </c>
      <c r="O514">
        <v>8</v>
      </c>
      <c r="P514">
        <v>4</v>
      </c>
      <c r="Q514">
        <v>0</v>
      </c>
      <c r="R514">
        <v>0</v>
      </c>
      <c r="T514" t="str">
        <f t="shared" si="14"/>
        <v>Normal</v>
      </c>
      <c r="U514" t="str">
        <f t="shared" si="15"/>
        <v>Normal</v>
      </c>
    </row>
    <row r="515" spans="4:21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>
        <v>0</v>
      </c>
      <c r="J515" t="s">
        <v>35</v>
      </c>
      <c r="K515">
        <v>0</v>
      </c>
      <c r="L515" t="s">
        <v>35</v>
      </c>
      <c r="M515">
        <v>12</v>
      </c>
      <c r="N515">
        <v>3</v>
      </c>
      <c r="O515">
        <v>15</v>
      </c>
      <c r="P515">
        <v>2</v>
      </c>
      <c r="Q515">
        <v>4</v>
      </c>
      <c r="R515">
        <v>0</v>
      </c>
      <c r="T515" t="str">
        <f t="shared" ref="T515:T578" si="16">IF(E515 &lt; _xlfn.PERCENTILE.INC($E$2:$E$761,0),
    "Ekstrem Rendah",
    IF(E515 &gt; _xlfn.PERCENTILE.INC($E$2:$E$761,1),
        "Ekstrem Tinggi",
        "Normal"
    )
)</f>
        <v>Normal</v>
      </c>
      <c r="U515" t="str">
        <f t="shared" ref="U515:U578" si="17">IF(F515 &lt; _xlfn.PERCENTILE.INC($F$2:$F$761,0.001),
    "Ekstrem Rendah",
    IF(F515 &gt; _xlfn.PERCENTILE.INC($F$2:$F$761,0.999),
        "Ekstrem Tinggi",
        "Normal"
    )
)</f>
        <v>Normal</v>
      </c>
    </row>
    <row r="516" spans="4:21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>
        <v>3</v>
      </c>
      <c r="J516" t="s">
        <v>36</v>
      </c>
      <c r="K516">
        <v>0</v>
      </c>
      <c r="L516" t="s">
        <v>35</v>
      </c>
      <c r="M516">
        <v>16</v>
      </c>
      <c r="N516">
        <v>5</v>
      </c>
      <c r="O516">
        <v>17</v>
      </c>
      <c r="P516">
        <v>6</v>
      </c>
      <c r="Q516">
        <v>5</v>
      </c>
      <c r="R516">
        <v>0</v>
      </c>
      <c r="T516" t="str">
        <f t="shared" si="16"/>
        <v>Normal</v>
      </c>
      <c r="U516" t="str">
        <f t="shared" si="17"/>
        <v>Normal</v>
      </c>
    </row>
    <row r="517" spans="4:21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>
        <v>5</v>
      </c>
      <c r="J517" t="s">
        <v>40</v>
      </c>
      <c r="K517">
        <v>3</v>
      </c>
      <c r="L517" t="s">
        <v>40</v>
      </c>
      <c r="M517">
        <v>26</v>
      </c>
      <c r="N517">
        <v>13</v>
      </c>
      <c r="O517">
        <v>14</v>
      </c>
      <c r="P517">
        <v>7</v>
      </c>
      <c r="Q517">
        <v>0</v>
      </c>
      <c r="R517">
        <v>0</v>
      </c>
      <c r="T517" t="str">
        <f t="shared" si="16"/>
        <v>Normal</v>
      </c>
      <c r="U517" t="str">
        <f t="shared" si="17"/>
        <v>Normal</v>
      </c>
    </row>
    <row r="518" spans="4:21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>
        <v>0</v>
      </c>
      <c r="J518" t="s">
        <v>35</v>
      </c>
      <c r="K518">
        <v>0</v>
      </c>
      <c r="L518" t="s">
        <v>36</v>
      </c>
      <c r="M518">
        <v>5</v>
      </c>
      <c r="N518">
        <v>2</v>
      </c>
      <c r="O518">
        <v>8</v>
      </c>
      <c r="P518">
        <v>0</v>
      </c>
      <c r="Q518">
        <v>3</v>
      </c>
      <c r="R518">
        <v>0</v>
      </c>
      <c r="T518" t="str">
        <f t="shared" si="16"/>
        <v>Normal</v>
      </c>
      <c r="U518" t="str">
        <f t="shared" si="17"/>
        <v>Normal</v>
      </c>
    </row>
    <row r="519" spans="4:21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>
        <v>1</v>
      </c>
      <c r="J519" t="s">
        <v>35</v>
      </c>
      <c r="K519">
        <v>0</v>
      </c>
      <c r="L519" t="s">
        <v>35</v>
      </c>
      <c r="M519">
        <v>9</v>
      </c>
      <c r="N519">
        <v>1</v>
      </c>
      <c r="O519">
        <v>15</v>
      </c>
      <c r="P519">
        <v>5</v>
      </c>
      <c r="Q519">
        <v>2</v>
      </c>
      <c r="R519">
        <v>0</v>
      </c>
      <c r="T519" t="str">
        <f t="shared" si="16"/>
        <v>Normal</v>
      </c>
      <c r="U519" t="str">
        <f t="shared" si="17"/>
        <v>Normal</v>
      </c>
    </row>
    <row r="520" spans="4:21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>
        <v>1</v>
      </c>
      <c r="J520" t="s">
        <v>35</v>
      </c>
      <c r="K520">
        <v>0</v>
      </c>
      <c r="L520" t="s">
        <v>35</v>
      </c>
      <c r="M520">
        <v>13</v>
      </c>
      <c r="N520">
        <v>3</v>
      </c>
      <c r="O520">
        <v>8</v>
      </c>
      <c r="P520">
        <v>6</v>
      </c>
      <c r="Q520">
        <v>2</v>
      </c>
      <c r="R520">
        <v>0</v>
      </c>
      <c r="T520" t="str">
        <f t="shared" si="16"/>
        <v>Normal</v>
      </c>
      <c r="U520" t="str">
        <f t="shared" si="17"/>
        <v>Normal</v>
      </c>
    </row>
    <row r="521" spans="4:21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>
        <v>0</v>
      </c>
      <c r="J521" t="s">
        <v>35</v>
      </c>
      <c r="K521">
        <v>0</v>
      </c>
      <c r="L521" t="s">
        <v>35</v>
      </c>
      <c r="M521">
        <v>12</v>
      </c>
      <c r="N521">
        <v>4</v>
      </c>
      <c r="O521">
        <v>8</v>
      </c>
      <c r="P521">
        <v>9</v>
      </c>
      <c r="Q521">
        <v>2</v>
      </c>
      <c r="R521">
        <v>0</v>
      </c>
      <c r="T521" t="str">
        <f t="shared" si="16"/>
        <v>Normal</v>
      </c>
      <c r="U521" t="str">
        <f t="shared" si="17"/>
        <v>Normal</v>
      </c>
    </row>
    <row r="522" spans="4:21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>
        <v>0</v>
      </c>
      <c r="J522" t="s">
        <v>35</v>
      </c>
      <c r="K522">
        <v>0</v>
      </c>
      <c r="L522" t="s">
        <v>35</v>
      </c>
      <c r="M522">
        <v>4</v>
      </c>
      <c r="N522">
        <v>0</v>
      </c>
      <c r="O522">
        <v>15</v>
      </c>
      <c r="P522">
        <v>1</v>
      </c>
      <c r="Q522">
        <v>3</v>
      </c>
      <c r="R522">
        <v>0</v>
      </c>
      <c r="T522" t="str">
        <f t="shared" si="16"/>
        <v>Normal</v>
      </c>
      <c r="U522" t="str">
        <f t="shared" si="17"/>
        <v>Normal</v>
      </c>
    </row>
    <row r="523" spans="4:21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>
        <v>2</v>
      </c>
      <c r="J523" t="s">
        <v>35</v>
      </c>
      <c r="K523">
        <v>2</v>
      </c>
      <c r="L523" t="s">
        <v>36</v>
      </c>
      <c r="M523">
        <v>16</v>
      </c>
      <c r="N523">
        <v>3</v>
      </c>
      <c r="O523">
        <v>7</v>
      </c>
      <c r="P523">
        <v>4</v>
      </c>
      <c r="Q523">
        <v>0</v>
      </c>
      <c r="R523">
        <v>0</v>
      </c>
      <c r="T523" t="str">
        <f t="shared" si="16"/>
        <v>Normal</v>
      </c>
      <c r="U523" t="str">
        <f t="shared" si="17"/>
        <v>Normal</v>
      </c>
    </row>
    <row r="524" spans="4:21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>
        <v>2</v>
      </c>
      <c r="J524" t="s">
        <v>36</v>
      </c>
      <c r="K524">
        <v>1</v>
      </c>
      <c r="L524" t="s">
        <v>36</v>
      </c>
      <c r="M524">
        <v>12</v>
      </c>
      <c r="N524">
        <v>4</v>
      </c>
      <c r="O524">
        <v>10</v>
      </c>
      <c r="P524">
        <v>8</v>
      </c>
      <c r="Q524">
        <v>0</v>
      </c>
      <c r="R524">
        <v>1</v>
      </c>
      <c r="T524" t="str">
        <f t="shared" si="16"/>
        <v>Normal</v>
      </c>
      <c r="U524" t="str">
        <f t="shared" si="17"/>
        <v>Normal</v>
      </c>
    </row>
    <row r="525" spans="4:21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>
        <v>3</v>
      </c>
      <c r="J525" t="s">
        <v>40</v>
      </c>
      <c r="K525">
        <v>1</v>
      </c>
      <c r="L525" t="s">
        <v>36</v>
      </c>
      <c r="M525">
        <v>11</v>
      </c>
      <c r="N525">
        <v>3</v>
      </c>
      <c r="O525">
        <v>13</v>
      </c>
      <c r="P525">
        <v>3</v>
      </c>
      <c r="Q525">
        <v>2</v>
      </c>
      <c r="R525">
        <v>0</v>
      </c>
      <c r="T525" t="str">
        <f t="shared" si="16"/>
        <v>Normal</v>
      </c>
      <c r="U525" t="str">
        <f t="shared" si="17"/>
        <v>Normal</v>
      </c>
    </row>
    <row r="526" spans="4:21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>
        <v>1</v>
      </c>
      <c r="J526" t="s">
        <v>36</v>
      </c>
      <c r="K526">
        <v>0</v>
      </c>
      <c r="L526" t="s">
        <v>35</v>
      </c>
      <c r="M526">
        <v>12</v>
      </c>
      <c r="N526">
        <v>4</v>
      </c>
      <c r="O526">
        <v>9</v>
      </c>
      <c r="P526">
        <v>6</v>
      </c>
      <c r="Q526">
        <v>2</v>
      </c>
      <c r="R526">
        <v>0</v>
      </c>
      <c r="T526" t="str">
        <f t="shared" si="16"/>
        <v>Normal</v>
      </c>
      <c r="U526" t="str">
        <f t="shared" si="17"/>
        <v>Normal</v>
      </c>
    </row>
    <row r="527" spans="4:21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>
        <v>2</v>
      </c>
      <c r="J527" t="s">
        <v>40</v>
      </c>
      <c r="K527">
        <v>0</v>
      </c>
      <c r="L527" t="s">
        <v>35</v>
      </c>
      <c r="M527">
        <v>22</v>
      </c>
      <c r="N527">
        <v>6</v>
      </c>
      <c r="O527">
        <v>13</v>
      </c>
      <c r="P527">
        <v>13</v>
      </c>
      <c r="Q527">
        <v>1</v>
      </c>
      <c r="R527">
        <v>0</v>
      </c>
      <c r="T527" t="str">
        <f t="shared" si="16"/>
        <v>Normal</v>
      </c>
      <c r="U527" t="str">
        <f t="shared" si="17"/>
        <v>Normal</v>
      </c>
    </row>
    <row r="528" spans="4:21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>
        <v>2</v>
      </c>
      <c r="J528" t="s">
        <v>36</v>
      </c>
      <c r="K528">
        <v>1</v>
      </c>
      <c r="L528" t="s">
        <v>40</v>
      </c>
      <c r="M528">
        <v>16</v>
      </c>
      <c r="N528">
        <v>7</v>
      </c>
      <c r="O528">
        <v>10</v>
      </c>
      <c r="P528">
        <v>5</v>
      </c>
      <c r="Q528">
        <v>2</v>
      </c>
      <c r="R528">
        <v>0</v>
      </c>
      <c r="T528" t="str">
        <f t="shared" si="16"/>
        <v>Normal</v>
      </c>
      <c r="U528" t="str">
        <f t="shared" si="17"/>
        <v>Normal</v>
      </c>
    </row>
    <row r="529" spans="4:21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>
        <v>4</v>
      </c>
      <c r="J529" t="s">
        <v>40</v>
      </c>
      <c r="K529">
        <v>1</v>
      </c>
      <c r="L529" t="s">
        <v>35</v>
      </c>
      <c r="M529">
        <v>17</v>
      </c>
      <c r="N529">
        <v>8</v>
      </c>
      <c r="O529">
        <v>11</v>
      </c>
      <c r="P529">
        <v>10</v>
      </c>
      <c r="Q529">
        <v>2</v>
      </c>
      <c r="R529">
        <v>0</v>
      </c>
      <c r="T529" t="str">
        <f t="shared" si="16"/>
        <v>Normal</v>
      </c>
      <c r="U529" t="str">
        <f t="shared" si="17"/>
        <v>Normal</v>
      </c>
    </row>
    <row r="530" spans="4:21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>
        <v>1</v>
      </c>
      <c r="J530" t="s">
        <v>35</v>
      </c>
      <c r="K530">
        <v>0</v>
      </c>
      <c r="L530" t="s">
        <v>36</v>
      </c>
      <c r="M530">
        <v>19</v>
      </c>
      <c r="N530">
        <v>5</v>
      </c>
      <c r="O530">
        <v>17</v>
      </c>
      <c r="P530">
        <v>0</v>
      </c>
      <c r="Q530">
        <v>4</v>
      </c>
      <c r="R530">
        <v>0</v>
      </c>
      <c r="T530" t="str">
        <f t="shared" si="16"/>
        <v>Normal</v>
      </c>
      <c r="U530" t="str">
        <f t="shared" si="17"/>
        <v>Normal</v>
      </c>
    </row>
    <row r="531" spans="4:21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>
        <v>0</v>
      </c>
      <c r="J531" t="s">
        <v>36</v>
      </c>
      <c r="K531">
        <v>0</v>
      </c>
      <c r="L531" t="s">
        <v>36</v>
      </c>
      <c r="M531">
        <v>2</v>
      </c>
      <c r="N531">
        <v>0</v>
      </c>
      <c r="O531">
        <v>9</v>
      </c>
      <c r="P531">
        <v>2</v>
      </c>
      <c r="Q531">
        <v>3</v>
      </c>
      <c r="R531">
        <v>0</v>
      </c>
      <c r="T531" t="str">
        <f t="shared" si="16"/>
        <v>Normal</v>
      </c>
      <c r="U531" t="str">
        <f t="shared" si="17"/>
        <v>Normal</v>
      </c>
    </row>
    <row r="532" spans="4:21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>
        <v>2</v>
      </c>
      <c r="J532" t="s">
        <v>36</v>
      </c>
      <c r="K532">
        <v>1</v>
      </c>
      <c r="L532" t="s">
        <v>40</v>
      </c>
      <c r="M532">
        <v>12</v>
      </c>
      <c r="N532">
        <v>3</v>
      </c>
      <c r="O532">
        <v>7</v>
      </c>
      <c r="P532">
        <v>4</v>
      </c>
      <c r="Q532">
        <v>4</v>
      </c>
      <c r="R532">
        <v>0</v>
      </c>
      <c r="T532" t="str">
        <f t="shared" si="16"/>
        <v>Normal</v>
      </c>
      <c r="U532" t="str">
        <f t="shared" si="17"/>
        <v>Normal</v>
      </c>
    </row>
    <row r="533" spans="4:21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>
        <v>0</v>
      </c>
      <c r="J533" t="s">
        <v>35</v>
      </c>
      <c r="K533">
        <v>0</v>
      </c>
      <c r="L533" t="s">
        <v>35</v>
      </c>
      <c r="M533">
        <v>4</v>
      </c>
      <c r="N533">
        <v>1</v>
      </c>
      <c r="O533">
        <v>16</v>
      </c>
      <c r="P533">
        <v>2</v>
      </c>
      <c r="Q533">
        <v>3</v>
      </c>
      <c r="R533">
        <v>0</v>
      </c>
      <c r="T533" t="str">
        <f t="shared" si="16"/>
        <v>Normal</v>
      </c>
      <c r="U533" t="str">
        <f t="shared" si="17"/>
        <v>Normal</v>
      </c>
    </row>
    <row r="534" spans="4:21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>
        <v>2</v>
      </c>
      <c r="J534" t="s">
        <v>40</v>
      </c>
      <c r="K534">
        <v>1</v>
      </c>
      <c r="L534" t="s">
        <v>40</v>
      </c>
      <c r="M534">
        <v>10</v>
      </c>
      <c r="N534">
        <v>5</v>
      </c>
      <c r="O534">
        <v>9</v>
      </c>
      <c r="P534">
        <v>3</v>
      </c>
      <c r="Q534">
        <v>2</v>
      </c>
      <c r="R534">
        <v>0</v>
      </c>
      <c r="T534" t="str">
        <f t="shared" si="16"/>
        <v>Normal</v>
      </c>
      <c r="U534" t="str">
        <f t="shared" si="17"/>
        <v>Normal</v>
      </c>
    </row>
    <row r="535" spans="4:21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>
        <v>1</v>
      </c>
      <c r="J535" t="s">
        <v>35</v>
      </c>
      <c r="K535">
        <v>0</v>
      </c>
      <c r="L535" t="s">
        <v>36</v>
      </c>
      <c r="M535">
        <v>8</v>
      </c>
      <c r="N535">
        <v>2</v>
      </c>
      <c r="O535">
        <v>6</v>
      </c>
      <c r="P535">
        <v>3</v>
      </c>
      <c r="Q535">
        <v>1</v>
      </c>
      <c r="R535">
        <v>0</v>
      </c>
      <c r="T535" t="str">
        <f t="shared" si="16"/>
        <v>Normal</v>
      </c>
      <c r="U535" t="str">
        <f t="shared" si="17"/>
        <v>Normal</v>
      </c>
    </row>
    <row r="536" spans="4:21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>
        <v>3</v>
      </c>
      <c r="J536" t="s">
        <v>40</v>
      </c>
      <c r="K536">
        <v>2</v>
      </c>
      <c r="L536" t="s">
        <v>40</v>
      </c>
      <c r="M536">
        <v>13</v>
      </c>
      <c r="N536">
        <v>5</v>
      </c>
      <c r="O536">
        <v>15</v>
      </c>
      <c r="P536">
        <v>5</v>
      </c>
      <c r="Q536">
        <v>4</v>
      </c>
      <c r="R536">
        <v>0</v>
      </c>
      <c r="T536" t="str">
        <f t="shared" si="16"/>
        <v>Normal</v>
      </c>
      <c r="U536" t="str">
        <f t="shared" si="17"/>
        <v>Normal</v>
      </c>
    </row>
    <row r="537" spans="4:21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>
        <v>2</v>
      </c>
      <c r="J537" t="s">
        <v>40</v>
      </c>
      <c r="K537">
        <v>0</v>
      </c>
      <c r="L537" t="s">
        <v>35</v>
      </c>
      <c r="M537">
        <v>10</v>
      </c>
      <c r="N537">
        <v>3</v>
      </c>
      <c r="O537">
        <v>14</v>
      </c>
      <c r="P537">
        <v>2</v>
      </c>
      <c r="Q537">
        <v>1</v>
      </c>
      <c r="R537">
        <v>0</v>
      </c>
      <c r="T537" t="str">
        <f t="shared" si="16"/>
        <v>Normal</v>
      </c>
      <c r="U537" t="str">
        <f t="shared" si="17"/>
        <v>Normal</v>
      </c>
    </row>
    <row r="538" spans="4:21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>
        <v>1</v>
      </c>
      <c r="J538" t="s">
        <v>35</v>
      </c>
      <c r="K538">
        <v>0</v>
      </c>
      <c r="L538" t="s">
        <v>35</v>
      </c>
      <c r="M538">
        <v>9</v>
      </c>
      <c r="N538">
        <v>4</v>
      </c>
      <c r="O538">
        <v>7</v>
      </c>
      <c r="P538">
        <v>5</v>
      </c>
      <c r="Q538">
        <v>2</v>
      </c>
      <c r="R538">
        <v>0</v>
      </c>
      <c r="T538" t="str">
        <f t="shared" si="16"/>
        <v>Normal</v>
      </c>
      <c r="U538" t="str">
        <f t="shared" si="17"/>
        <v>Normal</v>
      </c>
    </row>
    <row r="539" spans="4:21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>
        <v>5</v>
      </c>
      <c r="J539" t="s">
        <v>40</v>
      </c>
      <c r="K539">
        <v>5</v>
      </c>
      <c r="L539" t="s">
        <v>40</v>
      </c>
      <c r="M539">
        <v>18</v>
      </c>
      <c r="N539">
        <v>9</v>
      </c>
      <c r="O539">
        <v>15</v>
      </c>
      <c r="P539">
        <v>5</v>
      </c>
      <c r="Q539">
        <v>3</v>
      </c>
      <c r="R539">
        <v>0</v>
      </c>
      <c r="T539" t="str">
        <f t="shared" si="16"/>
        <v>Normal</v>
      </c>
      <c r="U539" t="str">
        <f t="shared" si="17"/>
        <v>Normal</v>
      </c>
    </row>
    <row r="540" spans="4:21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>
        <v>1</v>
      </c>
      <c r="J540" t="s">
        <v>36</v>
      </c>
      <c r="K540">
        <v>0</v>
      </c>
      <c r="L540" t="s">
        <v>36</v>
      </c>
      <c r="M540">
        <v>16</v>
      </c>
      <c r="N540">
        <v>3</v>
      </c>
      <c r="O540">
        <v>11</v>
      </c>
      <c r="P540">
        <v>6</v>
      </c>
      <c r="Q540">
        <v>2</v>
      </c>
      <c r="R540">
        <v>0</v>
      </c>
      <c r="T540" t="str">
        <f t="shared" si="16"/>
        <v>Normal</v>
      </c>
      <c r="U540" t="str">
        <f t="shared" si="17"/>
        <v>Normal</v>
      </c>
    </row>
    <row r="541" spans="4:21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>
        <v>1</v>
      </c>
      <c r="J541" t="s">
        <v>35</v>
      </c>
      <c r="K541">
        <v>0</v>
      </c>
      <c r="L541" t="s">
        <v>35</v>
      </c>
      <c r="M541">
        <v>12</v>
      </c>
      <c r="N541">
        <v>6</v>
      </c>
      <c r="O541">
        <v>7</v>
      </c>
      <c r="P541">
        <v>4</v>
      </c>
      <c r="Q541">
        <v>3</v>
      </c>
      <c r="R541">
        <v>0</v>
      </c>
      <c r="T541" t="str">
        <f t="shared" si="16"/>
        <v>Normal</v>
      </c>
      <c r="U541" t="str">
        <f t="shared" si="17"/>
        <v>Normal</v>
      </c>
    </row>
    <row r="542" spans="4:21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>
        <v>2</v>
      </c>
      <c r="J542" t="s">
        <v>40</v>
      </c>
      <c r="K542">
        <v>1</v>
      </c>
      <c r="L542" t="s">
        <v>40</v>
      </c>
      <c r="M542">
        <v>10</v>
      </c>
      <c r="N542">
        <v>6</v>
      </c>
      <c r="O542">
        <v>14</v>
      </c>
      <c r="P542">
        <v>5</v>
      </c>
      <c r="Q542">
        <v>4</v>
      </c>
      <c r="R542">
        <v>0</v>
      </c>
      <c r="T542" t="str">
        <f t="shared" si="16"/>
        <v>Normal</v>
      </c>
      <c r="U542" t="str">
        <f t="shared" si="17"/>
        <v>Normal</v>
      </c>
    </row>
    <row r="543" spans="4:21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>
        <v>4</v>
      </c>
      <c r="J543" t="s">
        <v>40</v>
      </c>
      <c r="K543">
        <v>3</v>
      </c>
      <c r="L543" t="s">
        <v>40</v>
      </c>
      <c r="M543">
        <v>15</v>
      </c>
      <c r="N543">
        <v>7</v>
      </c>
      <c r="O543">
        <v>7</v>
      </c>
      <c r="P543">
        <v>1</v>
      </c>
      <c r="Q543">
        <v>0</v>
      </c>
      <c r="R543">
        <v>0</v>
      </c>
      <c r="T543" t="str">
        <f t="shared" si="16"/>
        <v>Normal</v>
      </c>
      <c r="U543" t="str">
        <f t="shared" si="17"/>
        <v>Normal</v>
      </c>
    </row>
    <row r="544" spans="4:21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>
        <v>1</v>
      </c>
      <c r="J544" t="s">
        <v>36</v>
      </c>
      <c r="K544">
        <v>0</v>
      </c>
      <c r="L544" t="s">
        <v>36</v>
      </c>
      <c r="M544">
        <v>12</v>
      </c>
      <c r="N544">
        <v>6</v>
      </c>
      <c r="O544">
        <v>20</v>
      </c>
      <c r="P544">
        <v>4</v>
      </c>
      <c r="Q544">
        <v>2</v>
      </c>
      <c r="R544">
        <v>0</v>
      </c>
      <c r="T544" t="str">
        <f t="shared" si="16"/>
        <v>Normal</v>
      </c>
      <c r="U544" t="str">
        <f t="shared" si="17"/>
        <v>Normal</v>
      </c>
    </row>
    <row r="545" spans="4:21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>
        <v>5</v>
      </c>
      <c r="J545" t="s">
        <v>40</v>
      </c>
      <c r="K545">
        <v>3</v>
      </c>
      <c r="L545" t="s">
        <v>40</v>
      </c>
      <c r="M545">
        <v>14</v>
      </c>
      <c r="N545">
        <v>6</v>
      </c>
      <c r="O545">
        <v>8</v>
      </c>
      <c r="P545">
        <v>3</v>
      </c>
      <c r="Q545">
        <v>2</v>
      </c>
      <c r="R545">
        <v>0</v>
      </c>
      <c r="T545" t="str">
        <f t="shared" si="16"/>
        <v>Normal</v>
      </c>
      <c r="U545" t="str">
        <f t="shared" si="17"/>
        <v>Normal</v>
      </c>
    </row>
    <row r="546" spans="4:21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>
        <v>0</v>
      </c>
      <c r="J546" t="s">
        <v>36</v>
      </c>
      <c r="K546">
        <v>0</v>
      </c>
      <c r="L546" t="s">
        <v>36</v>
      </c>
      <c r="M546">
        <v>12</v>
      </c>
      <c r="N546">
        <v>5</v>
      </c>
      <c r="O546">
        <v>12</v>
      </c>
      <c r="P546">
        <v>5</v>
      </c>
      <c r="Q546">
        <v>1</v>
      </c>
      <c r="R546">
        <v>0</v>
      </c>
      <c r="T546" t="str">
        <f t="shared" si="16"/>
        <v>Normal</v>
      </c>
      <c r="U546" t="str">
        <f t="shared" si="17"/>
        <v>Normal</v>
      </c>
    </row>
    <row r="547" spans="4:21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>
        <v>0</v>
      </c>
      <c r="J547" t="s">
        <v>36</v>
      </c>
      <c r="K547">
        <v>0</v>
      </c>
      <c r="L547" t="s">
        <v>36</v>
      </c>
      <c r="M547">
        <v>5</v>
      </c>
      <c r="N547">
        <v>1</v>
      </c>
      <c r="O547">
        <v>15</v>
      </c>
      <c r="P547">
        <v>5</v>
      </c>
      <c r="Q547">
        <v>3</v>
      </c>
      <c r="R547">
        <v>0</v>
      </c>
      <c r="T547" t="str">
        <f t="shared" si="16"/>
        <v>Normal</v>
      </c>
      <c r="U547" t="str">
        <f t="shared" si="17"/>
        <v>Normal</v>
      </c>
    </row>
    <row r="548" spans="4:21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>
        <v>3</v>
      </c>
      <c r="J548" t="s">
        <v>40</v>
      </c>
      <c r="K548">
        <v>3</v>
      </c>
      <c r="L548" t="s">
        <v>40</v>
      </c>
      <c r="M548">
        <v>8</v>
      </c>
      <c r="N548">
        <v>4</v>
      </c>
      <c r="O548">
        <v>16</v>
      </c>
      <c r="P548">
        <v>1</v>
      </c>
      <c r="Q548">
        <v>0</v>
      </c>
      <c r="R548">
        <v>0</v>
      </c>
      <c r="T548" t="str">
        <f t="shared" si="16"/>
        <v>Normal</v>
      </c>
      <c r="U548" t="str">
        <f t="shared" si="17"/>
        <v>Normal</v>
      </c>
    </row>
    <row r="549" spans="4:21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>
        <v>3</v>
      </c>
      <c r="J549" t="s">
        <v>40</v>
      </c>
      <c r="K549">
        <v>1</v>
      </c>
      <c r="L549" t="s">
        <v>40</v>
      </c>
      <c r="M549">
        <v>10</v>
      </c>
      <c r="N549">
        <v>5</v>
      </c>
      <c r="O549">
        <v>11</v>
      </c>
      <c r="P549">
        <v>1</v>
      </c>
      <c r="Q549">
        <v>3</v>
      </c>
      <c r="R549">
        <v>0</v>
      </c>
      <c r="T549" t="str">
        <f t="shared" si="16"/>
        <v>Normal</v>
      </c>
      <c r="U549" t="str">
        <f t="shared" si="17"/>
        <v>Normal</v>
      </c>
    </row>
    <row r="550" spans="4:21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>
        <v>6</v>
      </c>
      <c r="J550" t="s">
        <v>40</v>
      </c>
      <c r="K550">
        <v>3</v>
      </c>
      <c r="L550" t="s">
        <v>40</v>
      </c>
      <c r="M550">
        <v>24</v>
      </c>
      <c r="N550">
        <v>12</v>
      </c>
      <c r="O550">
        <v>9</v>
      </c>
      <c r="P550">
        <v>5</v>
      </c>
      <c r="Q550">
        <v>2</v>
      </c>
      <c r="R550">
        <v>0</v>
      </c>
      <c r="T550" t="str">
        <f t="shared" si="16"/>
        <v>Normal</v>
      </c>
      <c r="U550" t="str">
        <f t="shared" si="17"/>
        <v>Normal</v>
      </c>
    </row>
    <row r="551" spans="4:21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>
        <v>1</v>
      </c>
      <c r="J551" t="s">
        <v>36</v>
      </c>
      <c r="K551">
        <v>1</v>
      </c>
      <c r="L551" t="s">
        <v>36</v>
      </c>
      <c r="M551">
        <v>8</v>
      </c>
      <c r="N551">
        <v>3</v>
      </c>
      <c r="O551">
        <v>10</v>
      </c>
      <c r="P551">
        <v>5</v>
      </c>
      <c r="Q551">
        <v>4</v>
      </c>
      <c r="R551">
        <v>0</v>
      </c>
      <c r="T551" t="str">
        <f t="shared" si="16"/>
        <v>Normal</v>
      </c>
      <c r="U551" t="str">
        <f t="shared" si="17"/>
        <v>Normal</v>
      </c>
    </row>
    <row r="552" spans="4:21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>
        <v>0</v>
      </c>
      <c r="J552" t="s">
        <v>36</v>
      </c>
      <c r="K552">
        <v>0</v>
      </c>
      <c r="L552" t="s">
        <v>36</v>
      </c>
      <c r="M552">
        <v>10</v>
      </c>
      <c r="N552">
        <v>4</v>
      </c>
      <c r="O552">
        <v>12</v>
      </c>
      <c r="P552">
        <v>2</v>
      </c>
      <c r="Q552">
        <v>2</v>
      </c>
      <c r="R552">
        <v>0</v>
      </c>
      <c r="T552" t="str">
        <f t="shared" si="16"/>
        <v>Normal</v>
      </c>
      <c r="U552" t="str">
        <f t="shared" si="17"/>
        <v>Normal</v>
      </c>
    </row>
    <row r="553" spans="4:21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>
        <v>2</v>
      </c>
      <c r="J553" t="s">
        <v>40</v>
      </c>
      <c r="K553">
        <v>0</v>
      </c>
      <c r="L553" t="s">
        <v>35</v>
      </c>
      <c r="M553">
        <v>14</v>
      </c>
      <c r="N553">
        <v>7</v>
      </c>
      <c r="O553">
        <v>13</v>
      </c>
      <c r="P553">
        <v>1</v>
      </c>
      <c r="Q553">
        <v>3</v>
      </c>
      <c r="R553">
        <v>0</v>
      </c>
      <c r="T553" t="str">
        <f t="shared" si="16"/>
        <v>Normal</v>
      </c>
      <c r="U553" t="str">
        <f t="shared" si="17"/>
        <v>Normal</v>
      </c>
    </row>
    <row r="554" spans="4:21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>
        <v>0</v>
      </c>
      <c r="J554" t="s">
        <v>35</v>
      </c>
      <c r="K554">
        <v>0</v>
      </c>
      <c r="L554" t="s">
        <v>35</v>
      </c>
      <c r="M554">
        <v>4</v>
      </c>
      <c r="N554">
        <v>1</v>
      </c>
      <c r="O554">
        <v>10</v>
      </c>
      <c r="P554">
        <v>6</v>
      </c>
      <c r="Q554">
        <v>1</v>
      </c>
      <c r="R554">
        <v>1</v>
      </c>
      <c r="T554" t="str">
        <f t="shared" si="16"/>
        <v>Normal</v>
      </c>
      <c r="U554" t="str">
        <f t="shared" si="17"/>
        <v>Normal</v>
      </c>
    </row>
    <row r="555" spans="4:21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>
        <v>0</v>
      </c>
      <c r="J555" t="s">
        <v>35</v>
      </c>
      <c r="K555">
        <v>0</v>
      </c>
      <c r="L555" t="s">
        <v>35</v>
      </c>
      <c r="M555">
        <v>13</v>
      </c>
      <c r="N555">
        <v>4</v>
      </c>
      <c r="O555">
        <v>13</v>
      </c>
      <c r="P555">
        <v>7</v>
      </c>
      <c r="Q555">
        <v>2</v>
      </c>
      <c r="R555">
        <v>1</v>
      </c>
      <c r="T555" t="str">
        <f t="shared" si="16"/>
        <v>Normal</v>
      </c>
      <c r="U555" t="str">
        <f t="shared" si="17"/>
        <v>Normal</v>
      </c>
    </row>
    <row r="556" spans="4:21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>
        <v>1</v>
      </c>
      <c r="J556" t="s">
        <v>40</v>
      </c>
      <c r="K556">
        <v>0</v>
      </c>
      <c r="L556" t="s">
        <v>36</v>
      </c>
      <c r="M556">
        <v>16</v>
      </c>
      <c r="N556">
        <v>2</v>
      </c>
      <c r="O556">
        <v>8</v>
      </c>
      <c r="P556">
        <v>2</v>
      </c>
      <c r="Q556">
        <v>2</v>
      </c>
      <c r="R556">
        <v>0</v>
      </c>
      <c r="T556" t="str">
        <f t="shared" si="16"/>
        <v>Normal</v>
      </c>
      <c r="U556" t="str">
        <f t="shared" si="17"/>
        <v>Normal</v>
      </c>
    </row>
    <row r="557" spans="4:21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>
        <v>0</v>
      </c>
      <c r="J557" t="s">
        <v>35</v>
      </c>
      <c r="K557">
        <v>0</v>
      </c>
      <c r="L557" t="s">
        <v>36</v>
      </c>
      <c r="M557">
        <v>11</v>
      </c>
      <c r="N557">
        <v>4</v>
      </c>
      <c r="O557">
        <v>12</v>
      </c>
      <c r="P557">
        <v>4</v>
      </c>
      <c r="Q557">
        <v>2</v>
      </c>
      <c r="R557">
        <v>1</v>
      </c>
      <c r="T557" t="str">
        <f t="shared" si="16"/>
        <v>Normal</v>
      </c>
      <c r="U557" t="str">
        <f t="shared" si="17"/>
        <v>Normal</v>
      </c>
    </row>
    <row r="558" spans="4:21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>
        <v>1</v>
      </c>
      <c r="J558" t="s">
        <v>35</v>
      </c>
      <c r="K558">
        <v>1</v>
      </c>
      <c r="L558" t="s">
        <v>36</v>
      </c>
      <c r="M558">
        <v>4</v>
      </c>
      <c r="N558">
        <v>1</v>
      </c>
      <c r="O558">
        <v>5</v>
      </c>
      <c r="P558">
        <v>1</v>
      </c>
      <c r="Q558">
        <v>2</v>
      </c>
      <c r="R558">
        <v>0</v>
      </c>
      <c r="T558" t="str">
        <f t="shared" si="16"/>
        <v>Normal</v>
      </c>
      <c r="U558" t="str">
        <f t="shared" si="17"/>
        <v>Normal</v>
      </c>
    </row>
    <row r="559" spans="4:21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>
        <v>0</v>
      </c>
      <c r="J559" t="s">
        <v>36</v>
      </c>
      <c r="K559">
        <v>0</v>
      </c>
      <c r="L559" t="s">
        <v>36</v>
      </c>
      <c r="M559">
        <v>8</v>
      </c>
      <c r="N559">
        <v>3</v>
      </c>
      <c r="O559">
        <v>12</v>
      </c>
      <c r="P559">
        <v>3</v>
      </c>
      <c r="Q559">
        <v>2</v>
      </c>
      <c r="R559">
        <v>0</v>
      </c>
      <c r="T559" t="str">
        <f t="shared" si="16"/>
        <v>Normal</v>
      </c>
      <c r="U559" t="str">
        <f t="shared" si="17"/>
        <v>Normal</v>
      </c>
    </row>
    <row r="560" spans="4:21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>
        <v>0</v>
      </c>
      <c r="J560" t="s">
        <v>35</v>
      </c>
      <c r="K560">
        <v>0</v>
      </c>
      <c r="L560" t="s">
        <v>35</v>
      </c>
      <c r="M560">
        <v>3</v>
      </c>
      <c r="N560">
        <v>0</v>
      </c>
      <c r="O560">
        <v>12</v>
      </c>
      <c r="P560">
        <v>1</v>
      </c>
      <c r="Q560">
        <v>1</v>
      </c>
      <c r="R560">
        <v>0</v>
      </c>
      <c r="T560" t="str">
        <f t="shared" si="16"/>
        <v>Normal</v>
      </c>
      <c r="U560" t="str">
        <f t="shared" si="17"/>
        <v>Normal</v>
      </c>
    </row>
    <row r="561" spans="4:21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>
        <v>2</v>
      </c>
      <c r="J561" t="s">
        <v>40</v>
      </c>
      <c r="K561">
        <v>1</v>
      </c>
      <c r="L561" t="s">
        <v>40</v>
      </c>
      <c r="M561">
        <v>14</v>
      </c>
      <c r="N561">
        <v>5</v>
      </c>
      <c r="O561">
        <v>6</v>
      </c>
      <c r="P561">
        <v>4</v>
      </c>
      <c r="Q561">
        <v>1</v>
      </c>
      <c r="R561">
        <v>0</v>
      </c>
      <c r="T561" t="str">
        <f t="shared" si="16"/>
        <v>Normal</v>
      </c>
      <c r="U561" t="str">
        <f t="shared" si="17"/>
        <v>Normal</v>
      </c>
    </row>
    <row r="562" spans="4:21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>
        <v>1</v>
      </c>
      <c r="J562" t="s">
        <v>35</v>
      </c>
      <c r="K562">
        <v>1</v>
      </c>
      <c r="L562" t="s">
        <v>36</v>
      </c>
      <c r="M562">
        <v>7</v>
      </c>
      <c r="N562">
        <v>3</v>
      </c>
      <c r="O562">
        <v>19</v>
      </c>
      <c r="P562">
        <v>7</v>
      </c>
      <c r="Q562">
        <v>3</v>
      </c>
      <c r="R562">
        <v>0</v>
      </c>
      <c r="T562" t="str">
        <f t="shared" si="16"/>
        <v>Normal</v>
      </c>
      <c r="U562" t="str">
        <f t="shared" si="17"/>
        <v>Normal</v>
      </c>
    </row>
    <row r="563" spans="4:21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>
        <v>2</v>
      </c>
      <c r="J563" t="s">
        <v>40</v>
      </c>
      <c r="K563">
        <v>1</v>
      </c>
      <c r="L563" t="s">
        <v>40</v>
      </c>
      <c r="M563">
        <v>11</v>
      </c>
      <c r="N563">
        <v>7</v>
      </c>
      <c r="O563">
        <v>10</v>
      </c>
      <c r="P563">
        <v>4</v>
      </c>
      <c r="Q563">
        <v>1</v>
      </c>
      <c r="R563">
        <v>0</v>
      </c>
      <c r="T563" t="str">
        <f t="shared" si="16"/>
        <v>Normal</v>
      </c>
      <c r="U563" t="str">
        <f t="shared" si="17"/>
        <v>Normal</v>
      </c>
    </row>
    <row r="564" spans="4:21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>
        <v>2</v>
      </c>
      <c r="J564" t="s">
        <v>36</v>
      </c>
      <c r="K564">
        <v>0</v>
      </c>
      <c r="L564" t="s">
        <v>35</v>
      </c>
      <c r="M564">
        <v>16</v>
      </c>
      <c r="N564">
        <v>9</v>
      </c>
      <c r="O564">
        <v>16</v>
      </c>
      <c r="P564">
        <v>7</v>
      </c>
      <c r="Q564">
        <v>3</v>
      </c>
      <c r="R564">
        <v>0</v>
      </c>
      <c r="T564" t="str">
        <f t="shared" si="16"/>
        <v>Normal</v>
      </c>
      <c r="U564" t="str">
        <f t="shared" si="17"/>
        <v>Normal</v>
      </c>
    </row>
    <row r="565" spans="4:21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>
        <v>2</v>
      </c>
      <c r="J565" t="s">
        <v>36</v>
      </c>
      <c r="K565">
        <v>1</v>
      </c>
      <c r="L565" t="s">
        <v>35</v>
      </c>
      <c r="M565">
        <v>11</v>
      </c>
      <c r="N565">
        <v>3</v>
      </c>
      <c r="O565">
        <v>10</v>
      </c>
      <c r="P565">
        <v>5</v>
      </c>
      <c r="Q565">
        <v>2</v>
      </c>
      <c r="R565">
        <v>0</v>
      </c>
      <c r="T565" t="str">
        <f t="shared" si="16"/>
        <v>Normal</v>
      </c>
      <c r="U565" t="str">
        <f t="shared" si="17"/>
        <v>Normal</v>
      </c>
    </row>
    <row r="566" spans="4:21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>
        <v>5</v>
      </c>
      <c r="J566" t="s">
        <v>40</v>
      </c>
      <c r="K566">
        <v>3</v>
      </c>
      <c r="L566" t="s">
        <v>40</v>
      </c>
      <c r="M566">
        <v>22</v>
      </c>
      <c r="N566">
        <v>13</v>
      </c>
      <c r="O566">
        <v>10</v>
      </c>
      <c r="P566">
        <v>6</v>
      </c>
      <c r="Q566">
        <v>0</v>
      </c>
      <c r="R566">
        <v>0</v>
      </c>
      <c r="T566" t="str">
        <f t="shared" si="16"/>
        <v>Normal</v>
      </c>
      <c r="U566" t="str">
        <f t="shared" si="17"/>
        <v>Normal</v>
      </c>
    </row>
    <row r="567" spans="4:21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>
        <v>2</v>
      </c>
      <c r="J567" t="s">
        <v>36</v>
      </c>
      <c r="K567">
        <v>1</v>
      </c>
      <c r="L567" t="s">
        <v>36</v>
      </c>
      <c r="M567">
        <v>13</v>
      </c>
      <c r="N567">
        <v>4</v>
      </c>
      <c r="O567">
        <v>14</v>
      </c>
      <c r="P567">
        <v>3</v>
      </c>
      <c r="Q567">
        <v>3</v>
      </c>
      <c r="R567">
        <v>0</v>
      </c>
      <c r="T567" t="str">
        <f t="shared" si="16"/>
        <v>Normal</v>
      </c>
      <c r="U567" t="str">
        <f t="shared" si="17"/>
        <v>Normal</v>
      </c>
    </row>
    <row r="568" spans="4:21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>
        <v>0</v>
      </c>
      <c r="J568" t="s">
        <v>35</v>
      </c>
      <c r="K568">
        <v>0</v>
      </c>
      <c r="L568" t="s">
        <v>35</v>
      </c>
      <c r="M568">
        <v>20</v>
      </c>
      <c r="N568">
        <v>5</v>
      </c>
      <c r="O568">
        <v>5</v>
      </c>
      <c r="P568">
        <v>7</v>
      </c>
      <c r="Q568">
        <v>4</v>
      </c>
      <c r="R568">
        <v>0</v>
      </c>
      <c r="T568" t="str">
        <f t="shared" si="16"/>
        <v>Normal</v>
      </c>
      <c r="U568" t="str">
        <f t="shared" si="17"/>
        <v>Normal</v>
      </c>
    </row>
    <row r="569" spans="4:21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>
        <v>2</v>
      </c>
      <c r="J569" t="s">
        <v>40</v>
      </c>
      <c r="K569">
        <v>2</v>
      </c>
      <c r="L569" t="s">
        <v>40</v>
      </c>
      <c r="M569">
        <v>12</v>
      </c>
      <c r="N569">
        <v>4</v>
      </c>
      <c r="O569">
        <v>8</v>
      </c>
      <c r="P569">
        <v>3</v>
      </c>
      <c r="Q569">
        <v>1</v>
      </c>
      <c r="R569">
        <v>0</v>
      </c>
      <c r="T569" t="str">
        <f t="shared" si="16"/>
        <v>Normal</v>
      </c>
      <c r="U569" t="str">
        <f t="shared" si="17"/>
        <v>Normal</v>
      </c>
    </row>
    <row r="570" spans="4:21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>
        <v>3</v>
      </c>
      <c r="J570" t="s">
        <v>40</v>
      </c>
      <c r="K570">
        <v>1</v>
      </c>
      <c r="L570" t="s">
        <v>36</v>
      </c>
      <c r="M570">
        <v>14</v>
      </c>
      <c r="N570">
        <v>5</v>
      </c>
      <c r="O570">
        <v>8</v>
      </c>
      <c r="P570">
        <v>3</v>
      </c>
      <c r="Q570">
        <v>2</v>
      </c>
      <c r="R570">
        <v>0</v>
      </c>
      <c r="T570" t="str">
        <f t="shared" si="16"/>
        <v>Normal</v>
      </c>
      <c r="U570" t="str">
        <f t="shared" si="17"/>
        <v>Normal</v>
      </c>
    </row>
    <row r="571" spans="4:21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>
        <v>2</v>
      </c>
      <c r="J571" t="s">
        <v>40</v>
      </c>
      <c r="K571">
        <v>2</v>
      </c>
      <c r="L571" t="s">
        <v>40</v>
      </c>
      <c r="M571">
        <v>14</v>
      </c>
      <c r="N571">
        <v>4</v>
      </c>
      <c r="O571">
        <v>15</v>
      </c>
      <c r="P571">
        <v>10</v>
      </c>
      <c r="Q571">
        <v>4</v>
      </c>
      <c r="R571">
        <v>0</v>
      </c>
      <c r="T571" t="str">
        <f t="shared" si="16"/>
        <v>Normal</v>
      </c>
      <c r="U571" t="str">
        <f t="shared" si="17"/>
        <v>Normal</v>
      </c>
    </row>
    <row r="572" spans="4:21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>
        <v>1</v>
      </c>
      <c r="J572" t="s">
        <v>35</v>
      </c>
      <c r="K572">
        <v>0</v>
      </c>
      <c r="L572" t="s">
        <v>36</v>
      </c>
      <c r="M572">
        <v>4</v>
      </c>
      <c r="N572">
        <v>2</v>
      </c>
      <c r="O572">
        <v>11</v>
      </c>
      <c r="P572">
        <v>2</v>
      </c>
      <c r="Q572">
        <v>1</v>
      </c>
      <c r="R572">
        <v>0</v>
      </c>
      <c r="T572" t="str">
        <f t="shared" si="16"/>
        <v>Normal</v>
      </c>
      <c r="U572" t="str">
        <f t="shared" si="17"/>
        <v>Normal</v>
      </c>
    </row>
    <row r="573" spans="4:21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>
        <v>0</v>
      </c>
      <c r="J573" t="s">
        <v>35</v>
      </c>
      <c r="K573">
        <v>0</v>
      </c>
      <c r="L573" t="s">
        <v>36</v>
      </c>
      <c r="M573">
        <v>9</v>
      </c>
      <c r="N573">
        <v>0</v>
      </c>
      <c r="O573">
        <v>14</v>
      </c>
      <c r="P573">
        <v>3</v>
      </c>
      <c r="Q573">
        <v>2</v>
      </c>
      <c r="R573">
        <v>0</v>
      </c>
      <c r="T573" t="str">
        <f t="shared" si="16"/>
        <v>Normal</v>
      </c>
      <c r="U573" t="str">
        <f t="shared" si="17"/>
        <v>Normal</v>
      </c>
    </row>
    <row r="574" spans="4:21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>
        <v>1</v>
      </c>
      <c r="J574" t="s">
        <v>36</v>
      </c>
      <c r="K574">
        <v>1</v>
      </c>
      <c r="L574" t="s">
        <v>40</v>
      </c>
      <c r="M574">
        <v>15</v>
      </c>
      <c r="N574">
        <v>1</v>
      </c>
      <c r="O574">
        <v>12</v>
      </c>
      <c r="P574">
        <v>6</v>
      </c>
      <c r="Q574">
        <v>2</v>
      </c>
      <c r="R574">
        <v>0</v>
      </c>
      <c r="T574" t="str">
        <f t="shared" si="16"/>
        <v>Normal</v>
      </c>
      <c r="U574" t="str">
        <f t="shared" si="17"/>
        <v>Normal</v>
      </c>
    </row>
    <row r="575" spans="4:21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>
        <v>1</v>
      </c>
      <c r="J575" t="s">
        <v>35</v>
      </c>
      <c r="K575">
        <v>0</v>
      </c>
      <c r="L575" t="s">
        <v>35</v>
      </c>
      <c r="M575">
        <v>17</v>
      </c>
      <c r="N575">
        <v>4</v>
      </c>
      <c r="O575">
        <v>13</v>
      </c>
      <c r="P575">
        <v>1</v>
      </c>
      <c r="Q575">
        <v>1</v>
      </c>
      <c r="R575">
        <v>0</v>
      </c>
      <c r="T575" t="str">
        <f t="shared" si="16"/>
        <v>Normal</v>
      </c>
      <c r="U575" t="str">
        <f t="shared" si="17"/>
        <v>Normal</v>
      </c>
    </row>
    <row r="576" spans="4:21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>
        <v>5</v>
      </c>
      <c r="J576" t="s">
        <v>40</v>
      </c>
      <c r="K576">
        <v>1</v>
      </c>
      <c r="L576" t="s">
        <v>40</v>
      </c>
      <c r="M576">
        <v>20</v>
      </c>
      <c r="N576">
        <v>11</v>
      </c>
      <c r="O576">
        <v>4</v>
      </c>
      <c r="P576">
        <v>2</v>
      </c>
      <c r="Q576">
        <v>0</v>
      </c>
      <c r="R576">
        <v>0</v>
      </c>
      <c r="T576" t="str">
        <f t="shared" si="16"/>
        <v>Normal</v>
      </c>
      <c r="U576" t="str">
        <f t="shared" si="17"/>
        <v>Normal</v>
      </c>
    </row>
    <row r="577" spans="4:21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>
        <v>1</v>
      </c>
      <c r="J577" t="s">
        <v>36</v>
      </c>
      <c r="K577">
        <v>1</v>
      </c>
      <c r="L577" t="s">
        <v>40</v>
      </c>
      <c r="M577">
        <v>9</v>
      </c>
      <c r="N577">
        <v>3</v>
      </c>
      <c r="O577">
        <v>14</v>
      </c>
      <c r="P577">
        <v>5</v>
      </c>
      <c r="Q577">
        <v>3</v>
      </c>
      <c r="R577">
        <v>0</v>
      </c>
      <c r="T577" t="str">
        <f t="shared" si="16"/>
        <v>Normal</v>
      </c>
      <c r="U577" t="str">
        <f t="shared" si="17"/>
        <v>Normal</v>
      </c>
    </row>
    <row r="578" spans="4:21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>
        <v>2</v>
      </c>
      <c r="J578" t="s">
        <v>36</v>
      </c>
      <c r="K578">
        <v>1</v>
      </c>
      <c r="L578" t="s">
        <v>40</v>
      </c>
      <c r="M578">
        <v>7</v>
      </c>
      <c r="N578">
        <v>3</v>
      </c>
      <c r="O578">
        <v>14</v>
      </c>
      <c r="P578">
        <v>2</v>
      </c>
      <c r="Q578">
        <v>5</v>
      </c>
      <c r="R578">
        <v>0</v>
      </c>
      <c r="T578" t="str">
        <f t="shared" si="16"/>
        <v>Normal</v>
      </c>
      <c r="U578" t="str">
        <f t="shared" si="17"/>
        <v>Normal</v>
      </c>
    </row>
    <row r="579" spans="4:21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>
        <v>2</v>
      </c>
      <c r="J579" t="s">
        <v>36</v>
      </c>
      <c r="K579">
        <v>0</v>
      </c>
      <c r="L579" t="s">
        <v>36</v>
      </c>
      <c r="M579">
        <v>13</v>
      </c>
      <c r="N579">
        <v>4</v>
      </c>
      <c r="O579">
        <v>13</v>
      </c>
      <c r="P579">
        <v>9</v>
      </c>
      <c r="Q579">
        <v>4</v>
      </c>
      <c r="R579">
        <v>0</v>
      </c>
      <c r="T579" t="str">
        <f t="shared" ref="T579:T642" si="18">IF(E579 &lt; _xlfn.PERCENTILE.INC($E$2:$E$761,0),
    "Ekstrem Rendah",
    IF(E579 &gt; _xlfn.PERCENTILE.INC($E$2:$E$761,1),
        "Ekstrem Tinggi",
        "Normal"
    )
)</f>
        <v>Normal</v>
      </c>
      <c r="U579" t="str">
        <f t="shared" ref="U579:U642" si="19">IF(F579 &lt; _xlfn.PERCENTILE.INC($F$2:$F$761,0.001),
    "Ekstrem Rendah",
    IF(F579 &gt; _xlfn.PERCENTILE.INC($F$2:$F$761,0.999),
        "Ekstrem Tinggi",
        "Normal"
    )
)</f>
        <v>Normal</v>
      </c>
    </row>
    <row r="580" spans="4:21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>
        <v>3</v>
      </c>
      <c r="J580" t="s">
        <v>40</v>
      </c>
      <c r="K580">
        <v>2</v>
      </c>
      <c r="L580" t="s">
        <v>40</v>
      </c>
      <c r="M580">
        <v>11</v>
      </c>
      <c r="N580">
        <v>3</v>
      </c>
      <c r="O580">
        <v>8</v>
      </c>
      <c r="P580">
        <v>3</v>
      </c>
      <c r="Q580">
        <v>2</v>
      </c>
      <c r="R580">
        <v>0</v>
      </c>
      <c r="T580" t="str">
        <f t="shared" si="18"/>
        <v>Normal</v>
      </c>
      <c r="U580" t="str">
        <f t="shared" si="19"/>
        <v>Normal</v>
      </c>
    </row>
    <row r="581" spans="4:21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>
        <v>2</v>
      </c>
      <c r="J581" t="s">
        <v>36</v>
      </c>
      <c r="K581">
        <v>0</v>
      </c>
      <c r="L581" t="s">
        <v>36</v>
      </c>
      <c r="M581">
        <v>21</v>
      </c>
      <c r="N581">
        <v>8</v>
      </c>
      <c r="O581">
        <v>4</v>
      </c>
      <c r="P581">
        <v>5</v>
      </c>
      <c r="Q581">
        <v>0</v>
      </c>
      <c r="R581">
        <v>0</v>
      </c>
      <c r="T581" t="str">
        <f t="shared" si="18"/>
        <v>Normal</v>
      </c>
      <c r="U581" t="str">
        <f t="shared" si="19"/>
        <v>Normal</v>
      </c>
    </row>
    <row r="582" spans="4:21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>
        <v>2</v>
      </c>
      <c r="J582" t="s">
        <v>36</v>
      </c>
      <c r="K582">
        <v>0</v>
      </c>
      <c r="L582" t="s">
        <v>35</v>
      </c>
      <c r="M582">
        <v>7</v>
      </c>
      <c r="N582">
        <v>3</v>
      </c>
      <c r="O582">
        <v>16</v>
      </c>
      <c r="P582">
        <v>3</v>
      </c>
      <c r="Q582">
        <v>3</v>
      </c>
      <c r="R582">
        <v>0</v>
      </c>
      <c r="T582" t="str">
        <f t="shared" si="18"/>
        <v>Normal</v>
      </c>
      <c r="U582" t="str">
        <f t="shared" si="19"/>
        <v>Normal</v>
      </c>
    </row>
    <row r="583" spans="4:21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>
        <v>2</v>
      </c>
      <c r="J583" t="s">
        <v>35</v>
      </c>
      <c r="K583">
        <v>0</v>
      </c>
      <c r="L583" t="s">
        <v>35</v>
      </c>
      <c r="M583">
        <v>21</v>
      </c>
      <c r="N583">
        <v>5</v>
      </c>
      <c r="O583">
        <v>18</v>
      </c>
      <c r="P583">
        <v>3</v>
      </c>
      <c r="Q583">
        <v>3</v>
      </c>
      <c r="R583">
        <v>0</v>
      </c>
      <c r="T583" t="str">
        <f t="shared" si="18"/>
        <v>Normal</v>
      </c>
      <c r="U583" t="str">
        <f t="shared" si="19"/>
        <v>Normal</v>
      </c>
    </row>
    <row r="584" spans="4:21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>
        <v>1</v>
      </c>
      <c r="J584" t="s">
        <v>36</v>
      </c>
      <c r="K584">
        <v>0</v>
      </c>
      <c r="L584" t="s">
        <v>35</v>
      </c>
      <c r="M584">
        <v>23</v>
      </c>
      <c r="N584">
        <v>7</v>
      </c>
      <c r="O584">
        <v>10</v>
      </c>
      <c r="P584">
        <v>9</v>
      </c>
      <c r="Q584">
        <v>1</v>
      </c>
      <c r="R584">
        <v>0</v>
      </c>
      <c r="T584" t="str">
        <f t="shared" si="18"/>
        <v>Normal</v>
      </c>
      <c r="U584" t="str">
        <f t="shared" si="19"/>
        <v>Normal</v>
      </c>
    </row>
    <row r="585" spans="4:21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>
        <v>1</v>
      </c>
      <c r="J585" t="s">
        <v>40</v>
      </c>
      <c r="K585">
        <v>0</v>
      </c>
      <c r="L585" t="s">
        <v>36</v>
      </c>
      <c r="M585">
        <v>11</v>
      </c>
      <c r="N585">
        <v>3</v>
      </c>
      <c r="O585">
        <v>10</v>
      </c>
      <c r="P585">
        <v>5</v>
      </c>
      <c r="Q585">
        <v>1</v>
      </c>
      <c r="R585">
        <v>0</v>
      </c>
      <c r="T585" t="str">
        <f t="shared" si="18"/>
        <v>Normal</v>
      </c>
      <c r="U585" t="str">
        <f t="shared" si="19"/>
        <v>Normal</v>
      </c>
    </row>
    <row r="586" spans="4:21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>
        <v>2</v>
      </c>
      <c r="J586" t="s">
        <v>40</v>
      </c>
      <c r="K586">
        <v>0</v>
      </c>
      <c r="L586" t="s">
        <v>36</v>
      </c>
      <c r="M586">
        <v>9</v>
      </c>
      <c r="N586">
        <v>4</v>
      </c>
      <c r="O586">
        <v>6</v>
      </c>
      <c r="P586">
        <v>3</v>
      </c>
      <c r="Q586">
        <v>0</v>
      </c>
      <c r="R586">
        <v>0</v>
      </c>
      <c r="T586" t="str">
        <f t="shared" si="18"/>
        <v>Normal</v>
      </c>
      <c r="U586" t="str">
        <f t="shared" si="19"/>
        <v>Normal</v>
      </c>
    </row>
    <row r="587" spans="4:21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>
        <v>0</v>
      </c>
      <c r="J587" t="s">
        <v>35</v>
      </c>
      <c r="K587">
        <v>0</v>
      </c>
      <c r="L587" t="s">
        <v>35</v>
      </c>
      <c r="M587">
        <v>13</v>
      </c>
      <c r="N587">
        <v>7</v>
      </c>
      <c r="O587">
        <v>13</v>
      </c>
      <c r="P587">
        <v>2</v>
      </c>
      <c r="Q587">
        <v>2</v>
      </c>
      <c r="R587">
        <v>0</v>
      </c>
      <c r="T587" t="str">
        <f t="shared" si="18"/>
        <v>Normal</v>
      </c>
      <c r="U587" t="str">
        <f t="shared" si="19"/>
        <v>Normal</v>
      </c>
    </row>
    <row r="588" spans="4:21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>
        <v>1</v>
      </c>
      <c r="J588" t="s">
        <v>35</v>
      </c>
      <c r="K588">
        <v>1</v>
      </c>
      <c r="L588" t="s">
        <v>35</v>
      </c>
      <c r="M588">
        <v>10</v>
      </c>
      <c r="N588">
        <v>2</v>
      </c>
      <c r="O588">
        <v>9</v>
      </c>
      <c r="P588">
        <v>4</v>
      </c>
      <c r="Q588">
        <v>1</v>
      </c>
      <c r="R588">
        <v>0</v>
      </c>
      <c r="T588" t="str">
        <f t="shared" si="18"/>
        <v>Normal</v>
      </c>
      <c r="U588" t="str">
        <f t="shared" si="19"/>
        <v>Normal</v>
      </c>
    </row>
    <row r="589" spans="4:21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>
        <v>2</v>
      </c>
      <c r="J589" t="s">
        <v>40</v>
      </c>
      <c r="K589">
        <v>0</v>
      </c>
      <c r="L589" t="s">
        <v>36</v>
      </c>
      <c r="M589">
        <v>11</v>
      </c>
      <c r="N589">
        <v>5</v>
      </c>
      <c r="O589">
        <v>14</v>
      </c>
      <c r="P589">
        <v>9</v>
      </c>
      <c r="Q589">
        <v>2</v>
      </c>
      <c r="R589">
        <v>0</v>
      </c>
      <c r="T589" t="str">
        <f t="shared" si="18"/>
        <v>Normal</v>
      </c>
      <c r="U589" t="str">
        <f t="shared" si="19"/>
        <v>Normal</v>
      </c>
    </row>
    <row r="590" spans="4:21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>
        <v>1</v>
      </c>
      <c r="J590" t="s">
        <v>35</v>
      </c>
      <c r="K590">
        <v>1</v>
      </c>
      <c r="L590" t="s">
        <v>40</v>
      </c>
      <c r="M590">
        <v>13</v>
      </c>
      <c r="N590">
        <v>5</v>
      </c>
      <c r="O590">
        <v>10</v>
      </c>
      <c r="P590">
        <v>4</v>
      </c>
      <c r="Q590">
        <v>3</v>
      </c>
      <c r="R590">
        <v>0</v>
      </c>
      <c r="T590" t="str">
        <f t="shared" si="18"/>
        <v>Normal</v>
      </c>
      <c r="U590" t="str">
        <f t="shared" si="19"/>
        <v>Normal</v>
      </c>
    </row>
    <row r="591" spans="4:21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>
        <v>4</v>
      </c>
      <c r="J591" t="s">
        <v>40</v>
      </c>
      <c r="K591">
        <v>2</v>
      </c>
      <c r="L591" t="s">
        <v>40</v>
      </c>
      <c r="M591">
        <v>19</v>
      </c>
      <c r="N591">
        <v>10</v>
      </c>
      <c r="O591">
        <v>18</v>
      </c>
      <c r="P591">
        <v>6</v>
      </c>
      <c r="Q591">
        <v>6</v>
      </c>
      <c r="R591">
        <v>0</v>
      </c>
      <c r="T591" t="str">
        <f t="shared" si="18"/>
        <v>Normal</v>
      </c>
      <c r="U591" t="str">
        <f t="shared" si="19"/>
        <v>Normal</v>
      </c>
    </row>
    <row r="592" spans="4:21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>
        <v>2</v>
      </c>
      <c r="J592" t="s">
        <v>40</v>
      </c>
      <c r="K592">
        <v>0</v>
      </c>
      <c r="L592" t="s">
        <v>36</v>
      </c>
      <c r="M592">
        <v>37</v>
      </c>
      <c r="N592">
        <v>8</v>
      </c>
      <c r="O592">
        <v>14</v>
      </c>
      <c r="P592">
        <v>15</v>
      </c>
      <c r="Q592">
        <v>3</v>
      </c>
      <c r="R592">
        <v>0</v>
      </c>
      <c r="T592" t="str">
        <f t="shared" si="18"/>
        <v>Normal</v>
      </c>
      <c r="U592" t="str">
        <f t="shared" si="19"/>
        <v>Normal</v>
      </c>
    </row>
    <row r="593" spans="4:21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>
        <v>2</v>
      </c>
      <c r="J593" t="s">
        <v>40</v>
      </c>
      <c r="K593">
        <v>0</v>
      </c>
      <c r="L593" t="s">
        <v>36</v>
      </c>
      <c r="M593">
        <v>17</v>
      </c>
      <c r="N593">
        <v>2</v>
      </c>
      <c r="O593">
        <v>8</v>
      </c>
      <c r="P593">
        <v>2</v>
      </c>
      <c r="Q593">
        <v>1</v>
      </c>
      <c r="R593">
        <v>0</v>
      </c>
      <c r="T593" t="str">
        <f t="shared" si="18"/>
        <v>Normal</v>
      </c>
      <c r="U593" t="str">
        <f t="shared" si="19"/>
        <v>Normal</v>
      </c>
    </row>
    <row r="594" spans="4:21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>
        <v>2</v>
      </c>
      <c r="J594" t="s">
        <v>40</v>
      </c>
      <c r="K594">
        <v>0</v>
      </c>
      <c r="L594" t="s">
        <v>36</v>
      </c>
      <c r="M594">
        <v>12</v>
      </c>
      <c r="N594">
        <v>7</v>
      </c>
      <c r="O594">
        <v>10</v>
      </c>
      <c r="P594">
        <v>4</v>
      </c>
      <c r="Q594">
        <v>0</v>
      </c>
      <c r="R594">
        <v>0</v>
      </c>
      <c r="T594" t="str">
        <f t="shared" si="18"/>
        <v>Normal</v>
      </c>
      <c r="U594" t="str">
        <f t="shared" si="19"/>
        <v>Normal</v>
      </c>
    </row>
    <row r="595" spans="4:21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>
        <v>2</v>
      </c>
      <c r="J595" t="s">
        <v>36</v>
      </c>
      <c r="K595">
        <v>0</v>
      </c>
      <c r="L595" t="s">
        <v>35</v>
      </c>
      <c r="M595">
        <v>8</v>
      </c>
      <c r="N595">
        <v>4</v>
      </c>
      <c r="O595">
        <v>18</v>
      </c>
      <c r="P595">
        <v>1</v>
      </c>
      <c r="Q595">
        <v>3</v>
      </c>
      <c r="R595">
        <v>0</v>
      </c>
      <c r="T595" t="str">
        <f t="shared" si="18"/>
        <v>Normal</v>
      </c>
      <c r="U595" t="str">
        <f t="shared" si="19"/>
        <v>Normal</v>
      </c>
    </row>
    <row r="596" spans="4:21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>
        <v>2</v>
      </c>
      <c r="J596" t="s">
        <v>35</v>
      </c>
      <c r="K596">
        <v>0</v>
      </c>
      <c r="L596" t="s">
        <v>35</v>
      </c>
      <c r="M596">
        <v>11</v>
      </c>
      <c r="N596">
        <v>6</v>
      </c>
      <c r="O596">
        <v>14</v>
      </c>
      <c r="P596">
        <v>8</v>
      </c>
      <c r="Q596">
        <v>1</v>
      </c>
      <c r="R596">
        <v>0</v>
      </c>
      <c r="T596" t="str">
        <f t="shared" si="18"/>
        <v>Normal</v>
      </c>
      <c r="U596" t="str">
        <f t="shared" si="19"/>
        <v>Normal</v>
      </c>
    </row>
    <row r="597" spans="4:21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>
        <v>3</v>
      </c>
      <c r="J597" t="s">
        <v>40</v>
      </c>
      <c r="K597">
        <v>1</v>
      </c>
      <c r="L597" t="s">
        <v>36</v>
      </c>
      <c r="M597">
        <v>6</v>
      </c>
      <c r="N597">
        <v>3</v>
      </c>
      <c r="O597">
        <v>12</v>
      </c>
      <c r="P597">
        <v>2</v>
      </c>
      <c r="Q597">
        <v>3</v>
      </c>
      <c r="R597">
        <v>0</v>
      </c>
      <c r="T597" t="str">
        <f t="shared" si="18"/>
        <v>Normal</v>
      </c>
      <c r="U597" t="str">
        <f t="shared" si="19"/>
        <v>Normal</v>
      </c>
    </row>
    <row r="598" spans="4:21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>
        <v>2</v>
      </c>
      <c r="J598" t="s">
        <v>35</v>
      </c>
      <c r="K598">
        <v>0</v>
      </c>
      <c r="L598" t="s">
        <v>35</v>
      </c>
      <c r="M598">
        <v>10</v>
      </c>
      <c r="N598">
        <v>4</v>
      </c>
      <c r="O598">
        <v>18</v>
      </c>
      <c r="P598">
        <v>8</v>
      </c>
      <c r="Q598">
        <v>4</v>
      </c>
      <c r="R598">
        <v>0</v>
      </c>
      <c r="T598" t="str">
        <f t="shared" si="18"/>
        <v>Normal</v>
      </c>
      <c r="U598" t="str">
        <f t="shared" si="19"/>
        <v>Normal</v>
      </c>
    </row>
    <row r="599" spans="4:21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>
        <v>6</v>
      </c>
      <c r="J599" t="s">
        <v>40</v>
      </c>
      <c r="K599">
        <v>3</v>
      </c>
      <c r="L599" t="s">
        <v>40</v>
      </c>
      <c r="M599">
        <v>17</v>
      </c>
      <c r="N599">
        <v>9</v>
      </c>
      <c r="O599">
        <v>7</v>
      </c>
      <c r="P599">
        <v>7</v>
      </c>
      <c r="Q599">
        <v>1</v>
      </c>
      <c r="R599">
        <v>0</v>
      </c>
      <c r="T599" t="str">
        <f t="shared" si="18"/>
        <v>Normal</v>
      </c>
      <c r="U599" t="str">
        <f t="shared" si="19"/>
        <v>Normal</v>
      </c>
    </row>
    <row r="600" spans="4:21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>
        <v>1</v>
      </c>
      <c r="J600" t="s">
        <v>35</v>
      </c>
      <c r="K600">
        <v>1</v>
      </c>
      <c r="L600" t="s">
        <v>36</v>
      </c>
      <c r="M600">
        <v>9</v>
      </c>
      <c r="N600">
        <v>4</v>
      </c>
      <c r="O600">
        <v>14</v>
      </c>
      <c r="P600">
        <v>6</v>
      </c>
      <c r="Q600">
        <v>2</v>
      </c>
      <c r="R600">
        <v>0</v>
      </c>
      <c r="T600" t="str">
        <f t="shared" si="18"/>
        <v>Normal</v>
      </c>
      <c r="U600" t="str">
        <f t="shared" si="19"/>
        <v>Normal</v>
      </c>
    </row>
    <row r="601" spans="4:21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>
        <v>0</v>
      </c>
      <c r="J601" t="s">
        <v>35</v>
      </c>
      <c r="K601">
        <v>0</v>
      </c>
      <c r="L601" t="s">
        <v>35</v>
      </c>
      <c r="M601">
        <v>18</v>
      </c>
      <c r="N601">
        <v>4</v>
      </c>
      <c r="O601">
        <v>12</v>
      </c>
      <c r="P601">
        <v>9</v>
      </c>
      <c r="Q601">
        <v>3</v>
      </c>
      <c r="R601">
        <v>0</v>
      </c>
      <c r="T601" t="str">
        <f t="shared" si="18"/>
        <v>Normal</v>
      </c>
      <c r="U601" t="str">
        <f t="shared" si="19"/>
        <v>Normal</v>
      </c>
    </row>
    <row r="602" spans="4:21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>
        <v>1</v>
      </c>
      <c r="J602" t="s">
        <v>40</v>
      </c>
      <c r="K602">
        <v>1</v>
      </c>
      <c r="L602" t="s">
        <v>40</v>
      </c>
      <c r="M602">
        <v>3</v>
      </c>
      <c r="N602">
        <v>1</v>
      </c>
      <c r="O602">
        <v>11</v>
      </c>
      <c r="P602">
        <v>1</v>
      </c>
      <c r="Q602">
        <v>4</v>
      </c>
      <c r="R602">
        <v>0</v>
      </c>
      <c r="T602" t="str">
        <f t="shared" si="18"/>
        <v>Normal</v>
      </c>
      <c r="U602" t="str">
        <f t="shared" si="19"/>
        <v>Normal</v>
      </c>
    </row>
    <row r="603" spans="4:21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>
        <v>1</v>
      </c>
      <c r="J603" t="s">
        <v>35</v>
      </c>
      <c r="K603">
        <v>0</v>
      </c>
      <c r="L603" t="s">
        <v>35</v>
      </c>
      <c r="M603">
        <v>3</v>
      </c>
      <c r="N603">
        <v>3</v>
      </c>
      <c r="O603">
        <v>11</v>
      </c>
      <c r="P603">
        <v>4</v>
      </c>
      <c r="Q603">
        <v>2</v>
      </c>
      <c r="R603">
        <v>0</v>
      </c>
      <c r="T603" t="str">
        <f t="shared" si="18"/>
        <v>Normal</v>
      </c>
      <c r="U603" t="str">
        <f t="shared" si="19"/>
        <v>Normal</v>
      </c>
    </row>
    <row r="604" spans="4:21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>
        <v>3</v>
      </c>
      <c r="J604" t="s">
        <v>40</v>
      </c>
      <c r="K604">
        <v>2</v>
      </c>
      <c r="L604" t="s">
        <v>40</v>
      </c>
      <c r="M604">
        <v>17</v>
      </c>
      <c r="N604">
        <v>9</v>
      </c>
      <c r="O604">
        <v>5</v>
      </c>
      <c r="P604">
        <v>8</v>
      </c>
      <c r="Q604">
        <v>0</v>
      </c>
      <c r="R604">
        <v>0</v>
      </c>
      <c r="T604" t="str">
        <f t="shared" si="18"/>
        <v>Normal</v>
      </c>
      <c r="U604" t="str">
        <f t="shared" si="19"/>
        <v>Normal</v>
      </c>
    </row>
    <row r="605" spans="4:21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>
        <v>1</v>
      </c>
      <c r="J605" t="s">
        <v>40</v>
      </c>
      <c r="K605">
        <v>0</v>
      </c>
      <c r="L605" t="s">
        <v>36</v>
      </c>
      <c r="M605">
        <v>9</v>
      </c>
      <c r="N605">
        <v>3</v>
      </c>
      <c r="O605">
        <v>10</v>
      </c>
      <c r="P605">
        <v>5</v>
      </c>
      <c r="Q605">
        <v>1</v>
      </c>
      <c r="R605">
        <v>1</v>
      </c>
      <c r="T605" t="str">
        <f t="shared" si="18"/>
        <v>Normal</v>
      </c>
      <c r="U605" t="str">
        <f t="shared" si="19"/>
        <v>Normal</v>
      </c>
    </row>
    <row r="606" spans="4:21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>
        <v>1</v>
      </c>
      <c r="J606" t="s">
        <v>35</v>
      </c>
      <c r="K606">
        <v>1</v>
      </c>
      <c r="L606" t="s">
        <v>36</v>
      </c>
      <c r="M606">
        <v>10</v>
      </c>
      <c r="N606">
        <v>4</v>
      </c>
      <c r="O606">
        <v>8</v>
      </c>
      <c r="P606">
        <v>4</v>
      </c>
      <c r="Q606">
        <v>2</v>
      </c>
      <c r="R606">
        <v>0</v>
      </c>
      <c r="T606" t="str">
        <f t="shared" si="18"/>
        <v>Normal</v>
      </c>
      <c r="U606" t="str">
        <f t="shared" si="19"/>
        <v>Normal</v>
      </c>
    </row>
    <row r="607" spans="4:21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>
        <v>2</v>
      </c>
      <c r="J607" t="s">
        <v>40</v>
      </c>
      <c r="K607">
        <v>0</v>
      </c>
      <c r="L607" t="s">
        <v>36</v>
      </c>
      <c r="M607">
        <v>13</v>
      </c>
      <c r="N607">
        <v>6</v>
      </c>
      <c r="O607">
        <v>11</v>
      </c>
      <c r="P607">
        <v>7</v>
      </c>
      <c r="Q607">
        <v>2</v>
      </c>
      <c r="R607">
        <v>0</v>
      </c>
      <c r="T607" t="str">
        <f t="shared" si="18"/>
        <v>Normal</v>
      </c>
      <c r="U607" t="str">
        <f t="shared" si="19"/>
        <v>Normal</v>
      </c>
    </row>
    <row r="608" spans="4:21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>
        <v>2</v>
      </c>
      <c r="J608" t="s">
        <v>40</v>
      </c>
      <c r="K608">
        <v>0</v>
      </c>
      <c r="L608" t="s">
        <v>35</v>
      </c>
      <c r="M608">
        <v>12</v>
      </c>
      <c r="N608">
        <v>3</v>
      </c>
      <c r="O608">
        <v>16</v>
      </c>
      <c r="P608">
        <v>4</v>
      </c>
      <c r="Q608">
        <v>5</v>
      </c>
      <c r="R608">
        <v>0</v>
      </c>
      <c r="T608" t="str">
        <f t="shared" si="18"/>
        <v>Normal</v>
      </c>
      <c r="U608" t="str">
        <f t="shared" si="19"/>
        <v>Normal</v>
      </c>
    </row>
    <row r="609" spans="4:21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>
        <v>1</v>
      </c>
      <c r="J609" t="s">
        <v>36</v>
      </c>
      <c r="K609">
        <v>0</v>
      </c>
      <c r="L609" t="s">
        <v>35</v>
      </c>
      <c r="M609">
        <v>14</v>
      </c>
      <c r="N609">
        <v>4</v>
      </c>
      <c r="O609">
        <v>16</v>
      </c>
      <c r="P609">
        <v>3</v>
      </c>
      <c r="Q609">
        <v>3</v>
      </c>
      <c r="R609">
        <v>0</v>
      </c>
      <c r="T609" t="str">
        <f t="shared" si="18"/>
        <v>Normal</v>
      </c>
      <c r="U609" t="str">
        <f t="shared" si="19"/>
        <v>Normal</v>
      </c>
    </row>
    <row r="610" spans="4:21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>
        <v>1</v>
      </c>
      <c r="J610" t="s">
        <v>40</v>
      </c>
      <c r="K610">
        <v>0</v>
      </c>
      <c r="L610" t="s">
        <v>36</v>
      </c>
      <c r="M610">
        <v>4</v>
      </c>
      <c r="N610">
        <v>1</v>
      </c>
      <c r="O610">
        <v>9</v>
      </c>
      <c r="P610">
        <v>0</v>
      </c>
      <c r="Q610">
        <v>1</v>
      </c>
      <c r="R610">
        <v>0</v>
      </c>
      <c r="T610" t="str">
        <f t="shared" si="18"/>
        <v>Normal</v>
      </c>
      <c r="U610" t="str">
        <f t="shared" si="19"/>
        <v>Normal</v>
      </c>
    </row>
    <row r="611" spans="4:21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>
        <v>0</v>
      </c>
      <c r="J611" t="s">
        <v>35</v>
      </c>
      <c r="K611">
        <v>0</v>
      </c>
      <c r="L611" t="s">
        <v>35</v>
      </c>
      <c r="M611">
        <v>10</v>
      </c>
      <c r="N611">
        <v>5</v>
      </c>
      <c r="O611">
        <v>13</v>
      </c>
      <c r="P611">
        <v>6</v>
      </c>
      <c r="Q611">
        <v>3</v>
      </c>
      <c r="R611">
        <v>0</v>
      </c>
      <c r="T611" t="str">
        <f t="shared" si="18"/>
        <v>Normal</v>
      </c>
      <c r="U611" t="str">
        <f t="shared" si="19"/>
        <v>Normal</v>
      </c>
    </row>
    <row r="612" spans="4:21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>
        <v>2</v>
      </c>
      <c r="J612" t="s">
        <v>40</v>
      </c>
      <c r="K612">
        <v>1</v>
      </c>
      <c r="L612" t="s">
        <v>40</v>
      </c>
      <c r="M612">
        <v>19</v>
      </c>
      <c r="N612">
        <v>7</v>
      </c>
      <c r="O612">
        <v>9</v>
      </c>
      <c r="P612">
        <v>3</v>
      </c>
      <c r="Q612">
        <v>3</v>
      </c>
      <c r="R612">
        <v>0</v>
      </c>
      <c r="T612" t="str">
        <f t="shared" si="18"/>
        <v>Normal</v>
      </c>
      <c r="U612" t="str">
        <f t="shared" si="19"/>
        <v>Normal</v>
      </c>
    </row>
    <row r="613" spans="4:21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>
        <v>0</v>
      </c>
      <c r="J613" t="s">
        <v>35</v>
      </c>
      <c r="K613">
        <v>0</v>
      </c>
      <c r="L613" t="s">
        <v>35</v>
      </c>
      <c r="M613">
        <v>9</v>
      </c>
      <c r="N613">
        <v>1</v>
      </c>
      <c r="O613">
        <v>13</v>
      </c>
      <c r="P613">
        <v>6</v>
      </c>
      <c r="Q613">
        <v>0</v>
      </c>
      <c r="R613">
        <v>0</v>
      </c>
      <c r="T613" t="str">
        <f t="shared" si="18"/>
        <v>Normal</v>
      </c>
      <c r="U613" t="str">
        <f t="shared" si="19"/>
        <v>Normal</v>
      </c>
    </row>
    <row r="614" spans="4:21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>
        <v>2</v>
      </c>
      <c r="J614" t="s">
        <v>40</v>
      </c>
      <c r="K614">
        <v>1</v>
      </c>
      <c r="L614" t="s">
        <v>36</v>
      </c>
      <c r="M614">
        <v>9</v>
      </c>
      <c r="N614">
        <v>4</v>
      </c>
      <c r="O614">
        <v>14</v>
      </c>
      <c r="P614">
        <v>2</v>
      </c>
      <c r="Q614">
        <v>3</v>
      </c>
      <c r="R614">
        <v>0</v>
      </c>
      <c r="T614" t="str">
        <f t="shared" si="18"/>
        <v>Normal</v>
      </c>
      <c r="U614" t="str">
        <f t="shared" si="19"/>
        <v>Normal</v>
      </c>
    </row>
    <row r="615" spans="4:21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>
        <v>2</v>
      </c>
      <c r="J615" t="s">
        <v>40</v>
      </c>
      <c r="K615">
        <v>0</v>
      </c>
      <c r="L615" t="s">
        <v>35</v>
      </c>
      <c r="M615">
        <v>15</v>
      </c>
      <c r="N615">
        <v>4</v>
      </c>
      <c r="O615">
        <v>15</v>
      </c>
      <c r="P615">
        <v>7</v>
      </c>
      <c r="Q615">
        <v>4</v>
      </c>
      <c r="R615">
        <v>0</v>
      </c>
      <c r="T615" t="str">
        <f t="shared" si="18"/>
        <v>Normal</v>
      </c>
      <c r="U615" t="str">
        <f t="shared" si="19"/>
        <v>Normal</v>
      </c>
    </row>
    <row r="616" spans="4:21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>
        <v>0</v>
      </c>
      <c r="J616" t="s">
        <v>35</v>
      </c>
      <c r="K616">
        <v>0</v>
      </c>
      <c r="L616" t="s">
        <v>35</v>
      </c>
      <c r="M616">
        <v>10</v>
      </c>
      <c r="N616">
        <v>3</v>
      </c>
      <c r="O616">
        <v>13</v>
      </c>
      <c r="P616">
        <v>8</v>
      </c>
      <c r="Q616">
        <v>3</v>
      </c>
      <c r="R616">
        <v>0</v>
      </c>
      <c r="T616" t="str">
        <f t="shared" si="18"/>
        <v>Normal</v>
      </c>
      <c r="U616" t="str">
        <f t="shared" si="19"/>
        <v>Normal</v>
      </c>
    </row>
    <row r="617" spans="4:21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>
        <v>2</v>
      </c>
      <c r="J617" t="s">
        <v>40</v>
      </c>
      <c r="K617">
        <v>1</v>
      </c>
      <c r="L617" t="s">
        <v>40</v>
      </c>
      <c r="M617">
        <v>13</v>
      </c>
      <c r="N617">
        <v>2</v>
      </c>
      <c r="O617">
        <v>11</v>
      </c>
      <c r="P617">
        <v>3</v>
      </c>
      <c r="Q617">
        <v>1</v>
      </c>
      <c r="R617">
        <v>0</v>
      </c>
      <c r="T617" t="str">
        <f t="shared" si="18"/>
        <v>Normal</v>
      </c>
      <c r="U617" t="str">
        <f t="shared" si="19"/>
        <v>Normal</v>
      </c>
    </row>
    <row r="618" spans="4:21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>
        <v>2</v>
      </c>
      <c r="J618" t="s">
        <v>40</v>
      </c>
      <c r="K618">
        <v>0</v>
      </c>
      <c r="L618" t="s">
        <v>36</v>
      </c>
      <c r="M618">
        <v>11</v>
      </c>
      <c r="N618">
        <v>3</v>
      </c>
      <c r="O618">
        <v>13</v>
      </c>
      <c r="P618">
        <v>0</v>
      </c>
      <c r="Q618">
        <v>1</v>
      </c>
      <c r="R618">
        <v>0</v>
      </c>
      <c r="T618" t="str">
        <f t="shared" si="18"/>
        <v>Normal</v>
      </c>
      <c r="U618" t="str">
        <f t="shared" si="19"/>
        <v>Normal</v>
      </c>
    </row>
    <row r="619" spans="4:21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>
        <v>1</v>
      </c>
      <c r="J619" t="s">
        <v>35</v>
      </c>
      <c r="K619">
        <v>0</v>
      </c>
      <c r="L619" t="s">
        <v>35</v>
      </c>
      <c r="M619">
        <v>7</v>
      </c>
      <c r="N619">
        <v>4</v>
      </c>
      <c r="O619">
        <v>7</v>
      </c>
      <c r="P619">
        <v>2</v>
      </c>
      <c r="Q619">
        <v>0</v>
      </c>
      <c r="R619">
        <v>0</v>
      </c>
      <c r="T619" t="str">
        <f t="shared" si="18"/>
        <v>Normal</v>
      </c>
      <c r="U619" t="str">
        <f t="shared" si="19"/>
        <v>Normal</v>
      </c>
    </row>
    <row r="620" spans="4:21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>
        <v>1</v>
      </c>
      <c r="J620" t="s">
        <v>35</v>
      </c>
      <c r="K620">
        <v>1</v>
      </c>
      <c r="L620" t="s">
        <v>40</v>
      </c>
      <c r="M620">
        <v>14</v>
      </c>
      <c r="N620">
        <v>5</v>
      </c>
      <c r="O620">
        <v>10</v>
      </c>
      <c r="P620">
        <v>3</v>
      </c>
      <c r="Q620">
        <v>1</v>
      </c>
      <c r="R620">
        <v>0</v>
      </c>
      <c r="T620" t="str">
        <f t="shared" si="18"/>
        <v>Normal</v>
      </c>
      <c r="U620" t="str">
        <f t="shared" si="19"/>
        <v>Normal</v>
      </c>
    </row>
    <row r="621" spans="4:21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>
        <v>2</v>
      </c>
      <c r="J621" t="s">
        <v>36</v>
      </c>
      <c r="K621">
        <v>1</v>
      </c>
      <c r="L621" t="s">
        <v>36</v>
      </c>
      <c r="M621">
        <v>6</v>
      </c>
      <c r="N621">
        <v>4</v>
      </c>
      <c r="O621">
        <v>20</v>
      </c>
      <c r="P621">
        <v>3</v>
      </c>
      <c r="Q621">
        <v>2</v>
      </c>
      <c r="R621">
        <v>1</v>
      </c>
      <c r="T621" t="str">
        <f t="shared" si="18"/>
        <v>Normal</v>
      </c>
      <c r="U621" t="str">
        <f t="shared" si="19"/>
        <v>Normal</v>
      </c>
    </row>
    <row r="622" spans="4:21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>
        <v>0</v>
      </c>
      <c r="J622" t="s">
        <v>35</v>
      </c>
      <c r="K622">
        <v>0</v>
      </c>
      <c r="L622" t="s">
        <v>35</v>
      </c>
      <c r="M622">
        <v>8</v>
      </c>
      <c r="N622">
        <v>0</v>
      </c>
      <c r="O622">
        <v>15</v>
      </c>
      <c r="P622">
        <v>9</v>
      </c>
      <c r="Q622">
        <v>2</v>
      </c>
      <c r="R622">
        <v>0</v>
      </c>
      <c r="T622" t="str">
        <f t="shared" si="18"/>
        <v>Normal</v>
      </c>
      <c r="U622" t="str">
        <f t="shared" si="19"/>
        <v>Normal</v>
      </c>
    </row>
    <row r="623" spans="4:21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>
        <v>2</v>
      </c>
      <c r="J623" t="s">
        <v>40</v>
      </c>
      <c r="K623">
        <v>0</v>
      </c>
      <c r="L623" t="s">
        <v>36</v>
      </c>
      <c r="M623">
        <v>11</v>
      </c>
      <c r="N623">
        <v>5</v>
      </c>
      <c r="O623">
        <v>10</v>
      </c>
      <c r="P623">
        <v>7</v>
      </c>
      <c r="Q623">
        <v>1</v>
      </c>
      <c r="R623">
        <v>0</v>
      </c>
      <c r="T623" t="str">
        <f t="shared" si="18"/>
        <v>Normal</v>
      </c>
      <c r="U623" t="str">
        <f t="shared" si="19"/>
        <v>Normal</v>
      </c>
    </row>
    <row r="624" spans="4:21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>
        <v>1</v>
      </c>
      <c r="J624" t="s">
        <v>36</v>
      </c>
      <c r="K624">
        <v>0</v>
      </c>
      <c r="L624" t="s">
        <v>36</v>
      </c>
      <c r="M624">
        <v>4</v>
      </c>
      <c r="N624">
        <v>3</v>
      </c>
      <c r="O624">
        <v>11</v>
      </c>
      <c r="P624">
        <v>1</v>
      </c>
      <c r="Q624">
        <v>3</v>
      </c>
      <c r="R624">
        <v>1</v>
      </c>
      <c r="T624" t="str">
        <f t="shared" si="18"/>
        <v>Normal</v>
      </c>
      <c r="U624" t="str">
        <f t="shared" si="19"/>
        <v>Normal</v>
      </c>
    </row>
    <row r="625" spans="4:21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>
        <v>1</v>
      </c>
      <c r="J625" t="s">
        <v>35</v>
      </c>
      <c r="K625">
        <v>1</v>
      </c>
      <c r="L625" t="s">
        <v>36</v>
      </c>
      <c r="M625">
        <v>8</v>
      </c>
      <c r="N625">
        <v>2</v>
      </c>
      <c r="O625">
        <v>8</v>
      </c>
      <c r="P625">
        <v>4</v>
      </c>
      <c r="Q625">
        <v>0</v>
      </c>
      <c r="R625">
        <v>0</v>
      </c>
      <c r="T625" t="str">
        <f t="shared" si="18"/>
        <v>Normal</v>
      </c>
      <c r="U625" t="str">
        <f t="shared" si="19"/>
        <v>Normal</v>
      </c>
    </row>
    <row r="626" spans="4:21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>
        <v>0</v>
      </c>
      <c r="J626" t="s">
        <v>35</v>
      </c>
      <c r="K626">
        <v>0</v>
      </c>
      <c r="L626" t="s">
        <v>35</v>
      </c>
      <c r="M626">
        <v>3</v>
      </c>
      <c r="N626">
        <v>1</v>
      </c>
      <c r="O626">
        <v>13</v>
      </c>
      <c r="P626">
        <v>4</v>
      </c>
      <c r="Q626">
        <v>1</v>
      </c>
      <c r="R626">
        <v>0</v>
      </c>
      <c r="T626" t="str">
        <f t="shared" si="18"/>
        <v>Normal</v>
      </c>
      <c r="U626" t="str">
        <f t="shared" si="19"/>
        <v>Normal</v>
      </c>
    </row>
    <row r="627" spans="4:21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>
        <v>3</v>
      </c>
      <c r="J627" t="s">
        <v>40</v>
      </c>
      <c r="K627">
        <v>2</v>
      </c>
      <c r="L627" t="s">
        <v>40</v>
      </c>
      <c r="M627">
        <v>14</v>
      </c>
      <c r="N627">
        <v>7</v>
      </c>
      <c r="O627">
        <v>15</v>
      </c>
      <c r="P627">
        <v>6</v>
      </c>
      <c r="Q627">
        <v>3</v>
      </c>
      <c r="R627">
        <v>0</v>
      </c>
      <c r="T627" t="str">
        <f t="shared" si="18"/>
        <v>Normal</v>
      </c>
      <c r="U627" t="str">
        <f t="shared" si="19"/>
        <v>Normal</v>
      </c>
    </row>
    <row r="628" spans="4:21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>
        <v>1</v>
      </c>
      <c r="J628" t="s">
        <v>40</v>
      </c>
      <c r="K628">
        <v>1</v>
      </c>
      <c r="L628" t="s">
        <v>40</v>
      </c>
      <c r="M628">
        <v>14</v>
      </c>
      <c r="N628">
        <v>5</v>
      </c>
      <c r="O628">
        <v>13</v>
      </c>
      <c r="P628">
        <v>2</v>
      </c>
      <c r="Q628">
        <v>1</v>
      </c>
      <c r="R628">
        <v>0</v>
      </c>
      <c r="T628" t="str">
        <f t="shared" si="18"/>
        <v>Normal</v>
      </c>
      <c r="U628" t="str">
        <f t="shared" si="19"/>
        <v>Normal</v>
      </c>
    </row>
    <row r="629" spans="4:21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>
        <v>2</v>
      </c>
      <c r="J629" t="s">
        <v>40</v>
      </c>
      <c r="K629">
        <v>1</v>
      </c>
      <c r="L629" t="s">
        <v>40</v>
      </c>
      <c r="M629">
        <v>11</v>
      </c>
      <c r="N629">
        <v>6</v>
      </c>
      <c r="O629">
        <v>12</v>
      </c>
      <c r="P629">
        <v>2</v>
      </c>
      <c r="Q629">
        <v>1</v>
      </c>
      <c r="R629">
        <v>0</v>
      </c>
      <c r="T629" t="str">
        <f t="shared" si="18"/>
        <v>Normal</v>
      </c>
      <c r="U629" t="str">
        <f t="shared" si="19"/>
        <v>Normal</v>
      </c>
    </row>
    <row r="630" spans="4:21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>
        <v>1</v>
      </c>
      <c r="J630" t="s">
        <v>35</v>
      </c>
      <c r="K630">
        <v>0</v>
      </c>
      <c r="L630" t="s">
        <v>35</v>
      </c>
      <c r="M630">
        <v>16</v>
      </c>
      <c r="N630">
        <v>4</v>
      </c>
      <c r="O630">
        <v>13</v>
      </c>
      <c r="P630">
        <v>3</v>
      </c>
      <c r="Q630">
        <v>2</v>
      </c>
      <c r="R630">
        <v>0</v>
      </c>
      <c r="T630" t="str">
        <f t="shared" si="18"/>
        <v>Normal</v>
      </c>
      <c r="U630" t="str">
        <f t="shared" si="19"/>
        <v>Normal</v>
      </c>
    </row>
    <row r="631" spans="4:21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>
        <v>0</v>
      </c>
      <c r="J631" t="s">
        <v>35</v>
      </c>
      <c r="K631">
        <v>0</v>
      </c>
      <c r="L631" t="s">
        <v>35</v>
      </c>
      <c r="M631">
        <v>16</v>
      </c>
      <c r="N631">
        <v>6</v>
      </c>
      <c r="O631">
        <v>9</v>
      </c>
      <c r="P631">
        <v>5</v>
      </c>
      <c r="Q631">
        <v>2</v>
      </c>
      <c r="R631">
        <v>0</v>
      </c>
      <c r="T631" t="str">
        <f t="shared" si="18"/>
        <v>Normal</v>
      </c>
      <c r="U631" t="str">
        <f t="shared" si="19"/>
        <v>Normal</v>
      </c>
    </row>
    <row r="632" spans="4:21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>
        <v>2</v>
      </c>
      <c r="J632" t="s">
        <v>36</v>
      </c>
      <c r="K632">
        <v>1</v>
      </c>
      <c r="L632" t="s">
        <v>35</v>
      </c>
      <c r="M632">
        <v>17</v>
      </c>
      <c r="N632">
        <v>3</v>
      </c>
      <c r="O632">
        <v>6</v>
      </c>
      <c r="P632">
        <v>8</v>
      </c>
      <c r="Q632">
        <v>0</v>
      </c>
      <c r="R632">
        <v>0</v>
      </c>
      <c r="T632" t="str">
        <f t="shared" si="18"/>
        <v>Normal</v>
      </c>
      <c r="U632" t="str">
        <f t="shared" si="19"/>
        <v>Normal</v>
      </c>
    </row>
    <row r="633" spans="4:21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>
        <v>4</v>
      </c>
      <c r="J633" t="s">
        <v>40</v>
      </c>
      <c r="K633">
        <v>3</v>
      </c>
      <c r="L633" t="s">
        <v>40</v>
      </c>
      <c r="M633">
        <v>14</v>
      </c>
      <c r="N633">
        <v>6</v>
      </c>
      <c r="O633">
        <v>10</v>
      </c>
      <c r="P633">
        <v>6</v>
      </c>
      <c r="Q633">
        <v>0</v>
      </c>
      <c r="R633">
        <v>0</v>
      </c>
      <c r="T633" t="str">
        <f t="shared" si="18"/>
        <v>Normal</v>
      </c>
      <c r="U633" t="str">
        <f t="shared" si="19"/>
        <v>Normal</v>
      </c>
    </row>
    <row r="634" spans="4:21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>
        <v>2</v>
      </c>
      <c r="J634" t="s">
        <v>36</v>
      </c>
      <c r="K634">
        <v>0</v>
      </c>
      <c r="L634" t="s">
        <v>35</v>
      </c>
      <c r="M634">
        <v>9</v>
      </c>
      <c r="N634">
        <v>3</v>
      </c>
      <c r="O634">
        <v>9</v>
      </c>
      <c r="P634">
        <v>9</v>
      </c>
      <c r="Q634">
        <v>1</v>
      </c>
      <c r="R634">
        <v>0</v>
      </c>
      <c r="T634" t="str">
        <f t="shared" si="18"/>
        <v>Normal</v>
      </c>
      <c r="U634" t="str">
        <f t="shared" si="19"/>
        <v>Normal</v>
      </c>
    </row>
    <row r="635" spans="4:21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>
        <v>1</v>
      </c>
      <c r="J635" t="s">
        <v>40</v>
      </c>
      <c r="K635">
        <v>1</v>
      </c>
      <c r="L635" t="s">
        <v>40</v>
      </c>
      <c r="M635">
        <v>5</v>
      </c>
      <c r="N635">
        <v>2</v>
      </c>
      <c r="O635">
        <v>15</v>
      </c>
      <c r="P635">
        <v>0</v>
      </c>
      <c r="Q635">
        <v>3</v>
      </c>
      <c r="R635">
        <v>0</v>
      </c>
      <c r="T635" t="str">
        <f t="shared" si="18"/>
        <v>Normal</v>
      </c>
      <c r="U635" t="str">
        <f t="shared" si="19"/>
        <v>Normal</v>
      </c>
    </row>
    <row r="636" spans="4:21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>
        <v>1</v>
      </c>
      <c r="J636" t="s">
        <v>40</v>
      </c>
      <c r="K636">
        <v>1</v>
      </c>
      <c r="L636" t="s">
        <v>40</v>
      </c>
      <c r="M636">
        <v>13</v>
      </c>
      <c r="N636">
        <v>5</v>
      </c>
      <c r="O636">
        <v>9</v>
      </c>
      <c r="P636">
        <v>7</v>
      </c>
      <c r="Q636">
        <v>3</v>
      </c>
      <c r="R636">
        <v>0</v>
      </c>
      <c r="T636" t="str">
        <f t="shared" si="18"/>
        <v>Normal</v>
      </c>
      <c r="U636" t="str">
        <f t="shared" si="19"/>
        <v>Normal</v>
      </c>
    </row>
    <row r="637" spans="4:21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>
        <v>2</v>
      </c>
      <c r="J637" t="s">
        <v>40</v>
      </c>
      <c r="K637">
        <v>1</v>
      </c>
      <c r="L637" t="s">
        <v>40</v>
      </c>
      <c r="M637">
        <v>10</v>
      </c>
      <c r="N637">
        <v>5</v>
      </c>
      <c r="O637">
        <v>7</v>
      </c>
      <c r="P637">
        <v>7</v>
      </c>
      <c r="Q637">
        <v>3</v>
      </c>
      <c r="R637">
        <v>0</v>
      </c>
      <c r="T637" t="str">
        <f t="shared" si="18"/>
        <v>Normal</v>
      </c>
      <c r="U637" t="str">
        <f t="shared" si="19"/>
        <v>Normal</v>
      </c>
    </row>
    <row r="638" spans="4:21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>
        <v>4</v>
      </c>
      <c r="J638" t="s">
        <v>40</v>
      </c>
      <c r="K638">
        <v>2</v>
      </c>
      <c r="L638" t="s">
        <v>40</v>
      </c>
      <c r="M638">
        <v>10</v>
      </c>
      <c r="N638">
        <v>6</v>
      </c>
      <c r="O638">
        <v>14</v>
      </c>
      <c r="P638">
        <v>4</v>
      </c>
      <c r="Q638">
        <v>1</v>
      </c>
      <c r="R638">
        <v>0</v>
      </c>
      <c r="T638" t="str">
        <f t="shared" si="18"/>
        <v>Normal</v>
      </c>
      <c r="U638" t="str">
        <f t="shared" si="19"/>
        <v>Normal</v>
      </c>
    </row>
    <row r="639" spans="4:21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>
        <v>4</v>
      </c>
      <c r="J639" t="s">
        <v>40</v>
      </c>
      <c r="K639">
        <v>1</v>
      </c>
      <c r="L639" t="s">
        <v>40</v>
      </c>
      <c r="M639">
        <v>18</v>
      </c>
      <c r="N639">
        <v>12</v>
      </c>
      <c r="O639">
        <v>12</v>
      </c>
      <c r="P639">
        <v>6</v>
      </c>
      <c r="Q639">
        <v>0</v>
      </c>
      <c r="R639">
        <v>0</v>
      </c>
      <c r="T639" t="str">
        <f t="shared" si="18"/>
        <v>Normal</v>
      </c>
      <c r="U639" t="str">
        <f t="shared" si="19"/>
        <v>Normal</v>
      </c>
    </row>
    <row r="640" spans="4:21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>
        <v>1</v>
      </c>
      <c r="J640" t="s">
        <v>35</v>
      </c>
      <c r="K640">
        <v>1</v>
      </c>
      <c r="L640" t="s">
        <v>40</v>
      </c>
      <c r="M640">
        <v>15</v>
      </c>
      <c r="N640">
        <v>7</v>
      </c>
      <c r="O640">
        <v>16</v>
      </c>
      <c r="P640">
        <v>3</v>
      </c>
      <c r="Q640">
        <v>3</v>
      </c>
      <c r="R640">
        <v>0</v>
      </c>
      <c r="T640" t="str">
        <f t="shared" si="18"/>
        <v>Normal</v>
      </c>
      <c r="U640" t="str">
        <f t="shared" si="19"/>
        <v>Normal</v>
      </c>
    </row>
    <row r="641" spans="4:21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>
        <v>3</v>
      </c>
      <c r="J641" t="s">
        <v>35</v>
      </c>
      <c r="K641">
        <v>1</v>
      </c>
      <c r="L641" t="s">
        <v>35</v>
      </c>
      <c r="M641">
        <v>17</v>
      </c>
      <c r="N641">
        <v>5</v>
      </c>
      <c r="O641">
        <v>13</v>
      </c>
      <c r="P641">
        <v>6</v>
      </c>
      <c r="Q641">
        <v>4</v>
      </c>
      <c r="R641">
        <v>0</v>
      </c>
      <c r="T641" t="str">
        <f t="shared" si="18"/>
        <v>Normal</v>
      </c>
      <c r="U641" t="str">
        <f t="shared" si="19"/>
        <v>Normal</v>
      </c>
    </row>
    <row r="642" spans="4:21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>
        <v>2</v>
      </c>
      <c r="J642" t="s">
        <v>40</v>
      </c>
      <c r="K642">
        <v>2</v>
      </c>
      <c r="L642" t="s">
        <v>40</v>
      </c>
      <c r="M642">
        <v>8</v>
      </c>
      <c r="N642">
        <v>4</v>
      </c>
      <c r="O642">
        <v>10</v>
      </c>
      <c r="P642">
        <v>5</v>
      </c>
      <c r="Q642">
        <v>0</v>
      </c>
      <c r="R642">
        <v>0</v>
      </c>
      <c r="T642" t="str">
        <f t="shared" si="18"/>
        <v>Normal</v>
      </c>
      <c r="U642" t="str">
        <f t="shared" si="19"/>
        <v>Normal</v>
      </c>
    </row>
    <row r="643" spans="4:21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>
        <v>1</v>
      </c>
      <c r="J643" t="s">
        <v>35</v>
      </c>
      <c r="K643">
        <v>0</v>
      </c>
      <c r="L643" t="s">
        <v>35</v>
      </c>
      <c r="M643">
        <v>19</v>
      </c>
      <c r="N643">
        <v>5</v>
      </c>
      <c r="O643">
        <v>14</v>
      </c>
      <c r="P643">
        <v>9</v>
      </c>
      <c r="Q643">
        <v>1</v>
      </c>
      <c r="R643">
        <v>0</v>
      </c>
      <c r="T643" t="str">
        <f t="shared" ref="T643:T706" si="20">IF(E643 &lt; _xlfn.PERCENTILE.INC($E$2:$E$761,0),
    "Ekstrem Rendah",
    IF(E643 &gt; _xlfn.PERCENTILE.INC($E$2:$E$761,1),
        "Ekstrem Tinggi",
        "Normal"
    )
)</f>
        <v>Normal</v>
      </c>
      <c r="U643" t="str">
        <f t="shared" ref="U643:U706" si="21">IF(F643 &lt; _xlfn.PERCENTILE.INC($F$2:$F$761,0.001),
    "Ekstrem Rendah",
    IF(F643 &gt; _xlfn.PERCENTILE.INC($F$2:$F$761,0.999),
        "Ekstrem Tinggi",
        "Normal"
    )
)</f>
        <v>Normal</v>
      </c>
    </row>
    <row r="644" spans="4:21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>
        <v>1</v>
      </c>
      <c r="J644" t="s">
        <v>35</v>
      </c>
      <c r="K644">
        <v>0</v>
      </c>
      <c r="L644" t="s">
        <v>35</v>
      </c>
      <c r="M644">
        <v>6</v>
      </c>
      <c r="N644">
        <v>2</v>
      </c>
      <c r="O644">
        <v>10</v>
      </c>
      <c r="P644">
        <v>8</v>
      </c>
      <c r="Q644">
        <v>1</v>
      </c>
      <c r="R644">
        <v>0</v>
      </c>
      <c r="T644" t="str">
        <f t="shared" si="20"/>
        <v>Normal</v>
      </c>
      <c r="U644" t="str">
        <f t="shared" si="21"/>
        <v>Normal</v>
      </c>
    </row>
    <row r="645" spans="4:21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>
        <v>2</v>
      </c>
      <c r="J645" t="s">
        <v>40</v>
      </c>
      <c r="K645">
        <v>1</v>
      </c>
      <c r="L645" t="s">
        <v>36</v>
      </c>
      <c r="M645">
        <v>11</v>
      </c>
      <c r="N645">
        <v>5</v>
      </c>
      <c r="O645">
        <v>15</v>
      </c>
      <c r="P645">
        <v>5</v>
      </c>
      <c r="Q645">
        <v>3</v>
      </c>
      <c r="R645">
        <v>0</v>
      </c>
      <c r="T645" t="str">
        <f t="shared" si="20"/>
        <v>Normal</v>
      </c>
      <c r="U645" t="str">
        <f t="shared" si="21"/>
        <v>Normal</v>
      </c>
    </row>
    <row r="646" spans="4:21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>
        <v>0</v>
      </c>
      <c r="J646" t="s">
        <v>35</v>
      </c>
      <c r="K646">
        <v>0</v>
      </c>
      <c r="L646" t="s">
        <v>35</v>
      </c>
      <c r="M646">
        <v>7</v>
      </c>
      <c r="N646">
        <v>2</v>
      </c>
      <c r="O646">
        <v>9</v>
      </c>
      <c r="P646">
        <v>2</v>
      </c>
      <c r="Q646">
        <v>2</v>
      </c>
      <c r="R646">
        <v>0</v>
      </c>
      <c r="T646" t="str">
        <f t="shared" si="20"/>
        <v>Normal</v>
      </c>
      <c r="U646" t="str">
        <f t="shared" si="21"/>
        <v>Normal</v>
      </c>
    </row>
    <row r="647" spans="4:21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>
        <v>1</v>
      </c>
      <c r="J647" t="s">
        <v>36</v>
      </c>
      <c r="K647">
        <v>0</v>
      </c>
      <c r="L647" t="s">
        <v>35</v>
      </c>
      <c r="M647">
        <v>14</v>
      </c>
      <c r="N647">
        <v>4</v>
      </c>
      <c r="O647">
        <v>6</v>
      </c>
      <c r="P647">
        <v>5</v>
      </c>
      <c r="Q647">
        <v>1</v>
      </c>
      <c r="R647">
        <v>0</v>
      </c>
      <c r="T647" t="str">
        <f t="shared" si="20"/>
        <v>Normal</v>
      </c>
      <c r="U647" t="str">
        <f t="shared" si="21"/>
        <v>Normal</v>
      </c>
    </row>
    <row r="648" spans="4:21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>
        <v>2</v>
      </c>
      <c r="J648" t="s">
        <v>35</v>
      </c>
      <c r="K648">
        <v>2</v>
      </c>
      <c r="L648" t="s">
        <v>36</v>
      </c>
      <c r="M648">
        <v>12</v>
      </c>
      <c r="N648">
        <v>3</v>
      </c>
      <c r="O648">
        <v>16</v>
      </c>
      <c r="P648">
        <v>6</v>
      </c>
      <c r="Q648">
        <v>4</v>
      </c>
      <c r="R648">
        <v>0</v>
      </c>
      <c r="T648" t="str">
        <f t="shared" si="20"/>
        <v>Normal</v>
      </c>
      <c r="U648" t="str">
        <f t="shared" si="21"/>
        <v>Normal</v>
      </c>
    </row>
    <row r="649" spans="4:21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>
        <v>0</v>
      </c>
      <c r="J649" t="s">
        <v>36</v>
      </c>
      <c r="K649">
        <v>0</v>
      </c>
      <c r="L649" t="s">
        <v>36</v>
      </c>
      <c r="M649">
        <v>13</v>
      </c>
      <c r="N649">
        <v>1</v>
      </c>
      <c r="O649">
        <v>17</v>
      </c>
      <c r="P649">
        <v>11</v>
      </c>
      <c r="Q649">
        <v>1</v>
      </c>
      <c r="R649">
        <v>0</v>
      </c>
      <c r="T649" t="str">
        <f t="shared" si="20"/>
        <v>Normal</v>
      </c>
      <c r="U649" t="str">
        <f t="shared" si="21"/>
        <v>Normal</v>
      </c>
    </row>
    <row r="650" spans="4:21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>
        <v>1</v>
      </c>
      <c r="J650" t="s">
        <v>40</v>
      </c>
      <c r="K650">
        <v>1</v>
      </c>
      <c r="L650" t="s">
        <v>40</v>
      </c>
      <c r="M650">
        <v>12</v>
      </c>
      <c r="N650">
        <v>5</v>
      </c>
      <c r="O650">
        <v>15</v>
      </c>
      <c r="P650">
        <v>3</v>
      </c>
      <c r="Q650">
        <v>0</v>
      </c>
      <c r="R650">
        <v>0</v>
      </c>
      <c r="T650" t="str">
        <f t="shared" si="20"/>
        <v>Normal</v>
      </c>
      <c r="U650" t="str">
        <f t="shared" si="21"/>
        <v>Normal</v>
      </c>
    </row>
    <row r="651" spans="4:21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>
        <v>0</v>
      </c>
      <c r="J651" t="s">
        <v>35</v>
      </c>
      <c r="K651">
        <v>0</v>
      </c>
      <c r="L651" t="s">
        <v>35</v>
      </c>
      <c r="M651">
        <v>3</v>
      </c>
      <c r="N651">
        <v>0</v>
      </c>
      <c r="O651">
        <v>11</v>
      </c>
      <c r="P651">
        <v>2</v>
      </c>
      <c r="Q651">
        <v>1</v>
      </c>
      <c r="R651">
        <v>0</v>
      </c>
      <c r="T651" t="str">
        <f t="shared" si="20"/>
        <v>Normal</v>
      </c>
      <c r="U651" t="str">
        <f t="shared" si="21"/>
        <v>Normal</v>
      </c>
    </row>
    <row r="652" spans="4:21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>
        <v>0</v>
      </c>
      <c r="J652" t="s">
        <v>35</v>
      </c>
      <c r="K652">
        <v>0</v>
      </c>
      <c r="L652" t="s">
        <v>35</v>
      </c>
      <c r="M652">
        <v>10</v>
      </c>
      <c r="N652">
        <v>2</v>
      </c>
      <c r="O652">
        <v>6</v>
      </c>
      <c r="P652">
        <v>3</v>
      </c>
      <c r="Q652">
        <v>0</v>
      </c>
      <c r="R652">
        <v>0</v>
      </c>
      <c r="T652" t="str">
        <f t="shared" si="20"/>
        <v>Normal</v>
      </c>
      <c r="U652" t="str">
        <f t="shared" si="21"/>
        <v>Normal</v>
      </c>
    </row>
    <row r="653" spans="4:21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>
        <v>0</v>
      </c>
      <c r="J653" t="s">
        <v>35</v>
      </c>
      <c r="K653">
        <v>0</v>
      </c>
      <c r="L653" t="s">
        <v>36</v>
      </c>
      <c r="M653">
        <v>14</v>
      </c>
      <c r="N653">
        <v>3</v>
      </c>
      <c r="O653">
        <v>7</v>
      </c>
      <c r="P653">
        <v>2</v>
      </c>
      <c r="Q653">
        <v>2</v>
      </c>
      <c r="R653">
        <v>0</v>
      </c>
      <c r="T653" t="str">
        <f t="shared" si="20"/>
        <v>Normal</v>
      </c>
      <c r="U653" t="str">
        <f t="shared" si="21"/>
        <v>Normal</v>
      </c>
    </row>
    <row r="654" spans="4:21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>
        <v>1</v>
      </c>
      <c r="J654" t="s">
        <v>35</v>
      </c>
      <c r="K654">
        <v>1</v>
      </c>
      <c r="L654" t="s">
        <v>36</v>
      </c>
      <c r="M654">
        <v>6</v>
      </c>
      <c r="N654">
        <v>1</v>
      </c>
      <c r="O654">
        <v>12</v>
      </c>
      <c r="P654">
        <v>7</v>
      </c>
      <c r="Q654">
        <v>2</v>
      </c>
      <c r="R654">
        <v>0</v>
      </c>
      <c r="T654" t="str">
        <f t="shared" si="20"/>
        <v>Normal</v>
      </c>
      <c r="U654" t="str">
        <f t="shared" si="21"/>
        <v>Normal</v>
      </c>
    </row>
    <row r="655" spans="4:21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>
        <v>0</v>
      </c>
      <c r="J655" t="s">
        <v>35</v>
      </c>
      <c r="K655">
        <v>0</v>
      </c>
      <c r="L655" t="s">
        <v>36</v>
      </c>
      <c r="M655">
        <v>15</v>
      </c>
      <c r="N655">
        <v>8</v>
      </c>
      <c r="O655">
        <v>7</v>
      </c>
      <c r="P655">
        <v>4</v>
      </c>
      <c r="Q655">
        <v>3</v>
      </c>
      <c r="R655">
        <v>0</v>
      </c>
      <c r="T655" t="str">
        <f t="shared" si="20"/>
        <v>Normal</v>
      </c>
      <c r="U655" t="str">
        <f t="shared" si="21"/>
        <v>Normal</v>
      </c>
    </row>
    <row r="656" spans="4:21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>
        <v>1</v>
      </c>
      <c r="J656" t="s">
        <v>35</v>
      </c>
      <c r="K656">
        <v>1</v>
      </c>
      <c r="L656" t="s">
        <v>40</v>
      </c>
      <c r="M656">
        <v>6</v>
      </c>
      <c r="N656">
        <v>4</v>
      </c>
      <c r="O656">
        <v>9</v>
      </c>
      <c r="P656">
        <v>4</v>
      </c>
      <c r="Q656">
        <v>1</v>
      </c>
      <c r="R656">
        <v>0</v>
      </c>
      <c r="T656" t="str">
        <f t="shared" si="20"/>
        <v>Normal</v>
      </c>
      <c r="U656" t="str">
        <f t="shared" si="21"/>
        <v>Normal</v>
      </c>
    </row>
    <row r="657" spans="4:21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>
        <v>1</v>
      </c>
      <c r="J657" t="s">
        <v>40</v>
      </c>
      <c r="K657">
        <v>0</v>
      </c>
      <c r="L657" t="s">
        <v>36</v>
      </c>
      <c r="M657">
        <v>12</v>
      </c>
      <c r="N657">
        <v>4</v>
      </c>
      <c r="O657">
        <v>5</v>
      </c>
      <c r="P657">
        <v>5</v>
      </c>
      <c r="Q657">
        <v>2</v>
      </c>
      <c r="R657">
        <v>0</v>
      </c>
      <c r="T657" t="str">
        <f t="shared" si="20"/>
        <v>Normal</v>
      </c>
      <c r="U657" t="str">
        <f t="shared" si="21"/>
        <v>Normal</v>
      </c>
    </row>
    <row r="658" spans="4:21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>
        <v>1</v>
      </c>
      <c r="J658" t="s">
        <v>36</v>
      </c>
      <c r="K658">
        <v>1</v>
      </c>
      <c r="L658" t="s">
        <v>36</v>
      </c>
      <c r="M658">
        <v>12</v>
      </c>
      <c r="N658">
        <v>4</v>
      </c>
      <c r="O658">
        <v>16</v>
      </c>
      <c r="P658">
        <v>5</v>
      </c>
      <c r="Q658">
        <v>2</v>
      </c>
      <c r="R658">
        <v>0</v>
      </c>
      <c r="T658" t="str">
        <f t="shared" si="20"/>
        <v>Normal</v>
      </c>
      <c r="U658" t="str">
        <f t="shared" si="21"/>
        <v>Normal</v>
      </c>
    </row>
    <row r="659" spans="4:21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>
        <v>0</v>
      </c>
      <c r="J659" t="s">
        <v>35</v>
      </c>
      <c r="K659">
        <v>0</v>
      </c>
      <c r="L659" t="s">
        <v>36</v>
      </c>
      <c r="M659">
        <v>3</v>
      </c>
      <c r="N659">
        <v>3</v>
      </c>
      <c r="O659">
        <v>13</v>
      </c>
      <c r="P659">
        <v>2</v>
      </c>
      <c r="Q659">
        <v>0</v>
      </c>
      <c r="R659">
        <v>0</v>
      </c>
      <c r="T659" t="str">
        <f t="shared" si="20"/>
        <v>Normal</v>
      </c>
      <c r="U659" t="str">
        <f t="shared" si="21"/>
        <v>Normal</v>
      </c>
    </row>
    <row r="660" spans="4:21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>
        <v>2</v>
      </c>
      <c r="J660" t="s">
        <v>36</v>
      </c>
      <c r="K660">
        <v>1</v>
      </c>
      <c r="L660" t="s">
        <v>40</v>
      </c>
      <c r="M660">
        <v>17</v>
      </c>
      <c r="N660">
        <v>8</v>
      </c>
      <c r="O660">
        <v>16</v>
      </c>
      <c r="P660">
        <v>6</v>
      </c>
      <c r="Q660">
        <v>3</v>
      </c>
      <c r="R660">
        <v>0</v>
      </c>
      <c r="T660" t="str">
        <f t="shared" si="20"/>
        <v>Normal</v>
      </c>
      <c r="U660" t="str">
        <f t="shared" si="21"/>
        <v>Normal</v>
      </c>
    </row>
    <row r="661" spans="4:21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>
        <v>1</v>
      </c>
      <c r="J661" t="s">
        <v>36</v>
      </c>
      <c r="K661">
        <v>0</v>
      </c>
      <c r="L661" t="s">
        <v>35</v>
      </c>
      <c r="M661">
        <v>17</v>
      </c>
      <c r="N661">
        <v>6</v>
      </c>
      <c r="O661">
        <v>11</v>
      </c>
      <c r="P661">
        <v>9</v>
      </c>
      <c r="Q661">
        <v>1</v>
      </c>
      <c r="R661">
        <v>0</v>
      </c>
      <c r="T661" t="str">
        <f t="shared" si="20"/>
        <v>Normal</v>
      </c>
      <c r="U661" t="str">
        <f t="shared" si="21"/>
        <v>Normal</v>
      </c>
    </row>
    <row r="662" spans="4:21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>
        <v>1</v>
      </c>
      <c r="J662" t="s">
        <v>40</v>
      </c>
      <c r="K662">
        <v>0</v>
      </c>
      <c r="L662" t="s">
        <v>36</v>
      </c>
      <c r="M662">
        <v>9</v>
      </c>
      <c r="N662">
        <v>3</v>
      </c>
      <c r="O662">
        <v>15</v>
      </c>
      <c r="P662">
        <v>4</v>
      </c>
      <c r="Q662">
        <v>1</v>
      </c>
      <c r="R662">
        <v>0</v>
      </c>
      <c r="T662" t="str">
        <f t="shared" si="20"/>
        <v>Normal</v>
      </c>
      <c r="U662" t="str">
        <f t="shared" si="21"/>
        <v>Normal</v>
      </c>
    </row>
    <row r="663" spans="4:21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>
        <v>1</v>
      </c>
      <c r="J663" t="s">
        <v>36</v>
      </c>
      <c r="K663">
        <v>0</v>
      </c>
      <c r="L663" t="s">
        <v>36</v>
      </c>
      <c r="M663">
        <v>10</v>
      </c>
      <c r="N663">
        <v>5</v>
      </c>
      <c r="O663">
        <v>8</v>
      </c>
      <c r="P663">
        <v>5</v>
      </c>
      <c r="Q663">
        <v>2</v>
      </c>
      <c r="R663">
        <v>0</v>
      </c>
      <c r="T663" t="str">
        <f t="shared" si="20"/>
        <v>Normal</v>
      </c>
      <c r="U663" t="str">
        <f t="shared" si="21"/>
        <v>Normal</v>
      </c>
    </row>
    <row r="664" spans="4:21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>
        <v>4</v>
      </c>
      <c r="J664" t="s">
        <v>40</v>
      </c>
      <c r="K664">
        <v>3</v>
      </c>
      <c r="L664" t="s">
        <v>40</v>
      </c>
      <c r="M664">
        <v>11</v>
      </c>
      <c r="N664">
        <v>6</v>
      </c>
      <c r="O664">
        <v>13</v>
      </c>
      <c r="P664">
        <v>3</v>
      </c>
      <c r="Q664">
        <v>1</v>
      </c>
      <c r="R664">
        <v>0</v>
      </c>
      <c r="T664" t="str">
        <f t="shared" si="20"/>
        <v>Normal</v>
      </c>
      <c r="U664" t="str">
        <f t="shared" si="21"/>
        <v>Normal</v>
      </c>
    </row>
    <row r="665" spans="4:21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>
        <v>2</v>
      </c>
      <c r="J665" t="s">
        <v>36</v>
      </c>
      <c r="K665">
        <v>1</v>
      </c>
      <c r="L665" t="s">
        <v>35</v>
      </c>
      <c r="M665">
        <v>15</v>
      </c>
      <c r="N665">
        <v>3</v>
      </c>
      <c r="O665">
        <v>10</v>
      </c>
      <c r="P665">
        <v>5</v>
      </c>
      <c r="Q665">
        <v>5</v>
      </c>
      <c r="R665">
        <v>0</v>
      </c>
      <c r="T665" t="str">
        <f t="shared" si="20"/>
        <v>Normal</v>
      </c>
      <c r="U665" t="str">
        <f t="shared" si="21"/>
        <v>Normal</v>
      </c>
    </row>
    <row r="666" spans="4:21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>
        <v>2</v>
      </c>
      <c r="J666" t="s">
        <v>40</v>
      </c>
      <c r="K666">
        <v>1</v>
      </c>
      <c r="L666" t="s">
        <v>40</v>
      </c>
      <c r="M666">
        <v>5</v>
      </c>
      <c r="N666">
        <v>3</v>
      </c>
      <c r="O666">
        <v>13</v>
      </c>
      <c r="P666">
        <v>1</v>
      </c>
      <c r="Q666">
        <v>0</v>
      </c>
      <c r="R666">
        <v>0</v>
      </c>
      <c r="T666" t="str">
        <f t="shared" si="20"/>
        <v>Normal</v>
      </c>
      <c r="U666" t="str">
        <f t="shared" si="21"/>
        <v>Normal</v>
      </c>
    </row>
    <row r="667" spans="4:21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>
        <v>2</v>
      </c>
      <c r="J667" t="s">
        <v>40</v>
      </c>
      <c r="K667">
        <v>1</v>
      </c>
      <c r="L667" t="s">
        <v>36</v>
      </c>
      <c r="M667">
        <v>10</v>
      </c>
      <c r="N667">
        <v>4</v>
      </c>
      <c r="O667">
        <v>7</v>
      </c>
      <c r="P667">
        <v>3</v>
      </c>
      <c r="Q667">
        <v>0</v>
      </c>
      <c r="R667">
        <v>0</v>
      </c>
      <c r="T667" t="str">
        <f t="shared" si="20"/>
        <v>Normal</v>
      </c>
      <c r="U667" t="str">
        <f t="shared" si="21"/>
        <v>Normal</v>
      </c>
    </row>
    <row r="668" spans="4:21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>
        <v>0</v>
      </c>
      <c r="J668" t="s">
        <v>35</v>
      </c>
      <c r="K668">
        <v>0</v>
      </c>
      <c r="L668" t="s">
        <v>35</v>
      </c>
      <c r="M668">
        <v>8</v>
      </c>
      <c r="N668">
        <v>2</v>
      </c>
      <c r="O668">
        <v>13</v>
      </c>
      <c r="P668">
        <v>4</v>
      </c>
      <c r="Q668">
        <v>3</v>
      </c>
      <c r="R668">
        <v>0</v>
      </c>
      <c r="T668" t="str">
        <f t="shared" si="20"/>
        <v>Normal</v>
      </c>
      <c r="U668" t="str">
        <f t="shared" si="21"/>
        <v>Normal</v>
      </c>
    </row>
    <row r="669" spans="4:21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>
        <v>0</v>
      </c>
      <c r="J669" t="s">
        <v>35</v>
      </c>
      <c r="K669">
        <v>0</v>
      </c>
      <c r="L669" t="s">
        <v>36</v>
      </c>
      <c r="M669">
        <v>12</v>
      </c>
      <c r="N669">
        <v>4</v>
      </c>
      <c r="O669">
        <v>10</v>
      </c>
      <c r="P669">
        <v>5</v>
      </c>
      <c r="Q669">
        <v>0</v>
      </c>
      <c r="R669">
        <v>0</v>
      </c>
      <c r="T669" t="str">
        <f t="shared" si="20"/>
        <v>Normal</v>
      </c>
      <c r="U669" t="str">
        <f t="shared" si="21"/>
        <v>Normal</v>
      </c>
    </row>
    <row r="670" spans="4:21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>
        <v>3</v>
      </c>
      <c r="J670" t="s">
        <v>40</v>
      </c>
      <c r="K670">
        <v>1</v>
      </c>
      <c r="L670" t="s">
        <v>40</v>
      </c>
      <c r="M670">
        <v>18</v>
      </c>
      <c r="N670">
        <v>5</v>
      </c>
      <c r="O670">
        <v>6</v>
      </c>
      <c r="P670">
        <v>4</v>
      </c>
      <c r="Q670">
        <v>0</v>
      </c>
      <c r="R670">
        <v>0</v>
      </c>
      <c r="T670" t="str">
        <f t="shared" si="20"/>
        <v>Normal</v>
      </c>
      <c r="U670" t="str">
        <f t="shared" si="21"/>
        <v>Normal</v>
      </c>
    </row>
    <row r="671" spans="4:21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>
        <v>1</v>
      </c>
      <c r="J671" t="s">
        <v>35</v>
      </c>
      <c r="K671">
        <v>0</v>
      </c>
      <c r="L671" t="s">
        <v>35</v>
      </c>
      <c r="M671">
        <v>9</v>
      </c>
      <c r="N671">
        <v>3</v>
      </c>
      <c r="O671">
        <v>10</v>
      </c>
      <c r="P671">
        <v>4</v>
      </c>
      <c r="Q671">
        <v>2</v>
      </c>
      <c r="R671">
        <v>0</v>
      </c>
      <c r="T671" t="str">
        <f t="shared" si="20"/>
        <v>Normal</v>
      </c>
      <c r="U671" t="str">
        <f t="shared" si="21"/>
        <v>Normal</v>
      </c>
    </row>
    <row r="672" spans="4:21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>
        <v>0</v>
      </c>
      <c r="J672" t="s">
        <v>35</v>
      </c>
      <c r="K672">
        <v>0</v>
      </c>
      <c r="L672" t="s">
        <v>35</v>
      </c>
      <c r="M672">
        <v>10</v>
      </c>
      <c r="N672">
        <v>1</v>
      </c>
      <c r="O672">
        <v>12</v>
      </c>
      <c r="P672">
        <v>2</v>
      </c>
      <c r="Q672">
        <v>2</v>
      </c>
      <c r="R672">
        <v>0</v>
      </c>
      <c r="T672" t="str">
        <f t="shared" si="20"/>
        <v>Normal</v>
      </c>
      <c r="U672" t="str">
        <f t="shared" si="21"/>
        <v>Normal</v>
      </c>
    </row>
    <row r="673" spans="4:21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>
        <v>0</v>
      </c>
      <c r="J673" t="s">
        <v>35</v>
      </c>
      <c r="K673">
        <v>0</v>
      </c>
      <c r="L673" t="s">
        <v>35</v>
      </c>
      <c r="M673">
        <v>23</v>
      </c>
      <c r="N673">
        <v>6</v>
      </c>
      <c r="O673">
        <v>12</v>
      </c>
      <c r="P673">
        <v>10</v>
      </c>
      <c r="Q673">
        <v>3</v>
      </c>
      <c r="R673">
        <v>0</v>
      </c>
      <c r="T673" t="str">
        <f t="shared" si="20"/>
        <v>Normal</v>
      </c>
      <c r="U673" t="str">
        <f t="shared" si="21"/>
        <v>Normal</v>
      </c>
    </row>
    <row r="674" spans="4:21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>
        <v>2</v>
      </c>
      <c r="J674" t="s">
        <v>40</v>
      </c>
      <c r="K674">
        <v>1</v>
      </c>
      <c r="L674" t="s">
        <v>40</v>
      </c>
      <c r="M674">
        <v>10</v>
      </c>
      <c r="N674">
        <v>2</v>
      </c>
      <c r="O674">
        <v>15</v>
      </c>
      <c r="P674">
        <v>3</v>
      </c>
      <c r="Q674">
        <v>2</v>
      </c>
      <c r="R674">
        <v>0</v>
      </c>
      <c r="T674" t="str">
        <f t="shared" si="20"/>
        <v>Normal</v>
      </c>
      <c r="U674" t="str">
        <f t="shared" si="21"/>
        <v>Normal</v>
      </c>
    </row>
    <row r="675" spans="4:21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>
        <v>3</v>
      </c>
      <c r="J675" t="s">
        <v>40</v>
      </c>
      <c r="K675">
        <v>0</v>
      </c>
      <c r="L675" t="s">
        <v>36</v>
      </c>
      <c r="M675">
        <v>8</v>
      </c>
      <c r="N675">
        <v>5</v>
      </c>
      <c r="O675">
        <v>11</v>
      </c>
      <c r="P675">
        <v>0</v>
      </c>
      <c r="Q675">
        <v>3</v>
      </c>
      <c r="R675">
        <v>0</v>
      </c>
      <c r="T675" t="str">
        <f t="shared" si="20"/>
        <v>Normal</v>
      </c>
      <c r="U675" t="str">
        <f t="shared" si="21"/>
        <v>Normal</v>
      </c>
    </row>
    <row r="676" spans="4:21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>
        <v>0</v>
      </c>
      <c r="J676" t="s">
        <v>35</v>
      </c>
      <c r="K676">
        <v>0</v>
      </c>
      <c r="L676" t="s">
        <v>35</v>
      </c>
      <c r="M676">
        <v>2</v>
      </c>
      <c r="N676">
        <v>0</v>
      </c>
      <c r="O676">
        <v>8</v>
      </c>
      <c r="P676">
        <v>0</v>
      </c>
      <c r="Q676">
        <v>4</v>
      </c>
      <c r="R676">
        <v>0</v>
      </c>
      <c r="T676" t="str">
        <f t="shared" si="20"/>
        <v>Normal</v>
      </c>
      <c r="U676" t="str">
        <f t="shared" si="21"/>
        <v>Normal</v>
      </c>
    </row>
    <row r="677" spans="4:21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>
        <v>1</v>
      </c>
      <c r="J677" t="s">
        <v>35</v>
      </c>
      <c r="K677">
        <v>0</v>
      </c>
      <c r="L677" t="s">
        <v>35</v>
      </c>
      <c r="M677">
        <v>12</v>
      </c>
      <c r="N677">
        <v>3</v>
      </c>
      <c r="O677">
        <v>12</v>
      </c>
      <c r="P677">
        <v>5</v>
      </c>
      <c r="Q677">
        <v>1</v>
      </c>
      <c r="R677">
        <v>0</v>
      </c>
      <c r="T677" t="str">
        <f t="shared" si="20"/>
        <v>Normal</v>
      </c>
      <c r="U677" t="str">
        <f t="shared" si="21"/>
        <v>Normal</v>
      </c>
    </row>
    <row r="678" spans="4:21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>
        <v>1</v>
      </c>
      <c r="J678" t="s">
        <v>36</v>
      </c>
      <c r="K678">
        <v>0</v>
      </c>
      <c r="L678" t="s">
        <v>35</v>
      </c>
      <c r="M678">
        <v>9</v>
      </c>
      <c r="N678">
        <v>3</v>
      </c>
      <c r="O678">
        <v>9</v>
      </c>
      <c r="P678">
        <v>2</v>
      </c>
      <c r="Q678">
        <v>1</v>
      </c>
      <c r="R678">
        <v>0</v>
      </c>
      <c r="T678" t="str">
        <f t="shared" si="20"/>
        <v>Normal</v>
      </c>
      <c r="U678" t="str">
        <f t="shared" si="21"/>
        <v>Normal</v>
      </c>
    </row>
    <row r="679" spans="4:21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>
        <v>0</v>
      </c>
      <c r="J679" t="s">
        <v>35</v>
      </c>
      <c r="K679">
        <v>0</v>
      </c>
      <c r="L679" t="s">
        <v>36</v>
      </c>
      <c r="M679">
        <v>5</v>
      </c>
      <c r="N679">
        <v>0</v>
      </c>
      <c r="O679">
        <v>11</v>
      </c>
      <c r="P679">
        <v>5</v>
      </c>
      <c r="Q679">
        <v>2</v>
      </c>
      <c r="R679">
        <v>0</v>
      </c>
      <c r="T679" t="str">
        <f t="shared" si="20"/>
        <v>Normal</v>
      </c>
      <c r="U679" t="str">
        <f t="shared" si="21"/>
        <v>Normal</v>
      </c>
    </row>
    <row r="680" spans="4:21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>
        <v>0</v>
      </c>
      <c r="J680" t="s">
        <v>35</v>
      </c>
      <c r="K680">
        <v>0</v>
      </c>
      <c r="L680" t="s">
        <v>36</v>
      </c>
      <c r="M680">
        <v>8</v>
      </c>
      <c r="N680">
        <v>2</v>
      </c>
      <c r="O680">
        <v>16</v>
      </c>
      <c r="P680">
        <v>6</v>
      </c>
      <c r="Q680">
        <v>5</v>
      </c>
      <c r="R680">
        <v>0</v>
      </c>
      <c r="T680" t="str">
        <f t="shared" si="20"/>
        <v>Normal</v>
      </c>
      <c r="U680" t="str">
        <f t="shared" si="21"/>
        <v>Normal</v>
      </c>
    </row>
    <row r="681" spans="4:21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>
        <v>1</v>
      </c>
      <c r="J681" t="s">
        <v>36</v>
      </c>
      <c r="K681">
        <v>1</v>
      </c>
      <c r="L681" t="s">
        <v>40</v>
      </c>
      <c r="M681">
        <v>14</v>
      </c>
      <c r="N681">
        <v>5</v>
      </c>
      <c r="O681">
        <v>13</v>
      </c>
      <c r="P681">
        <v>8</v>
      </c>
      <c r="Q681">
        <v>1</v>
      </c>
      <c r="R681">
        <v>0</v>
      </c>
      <c r="T681" t="str">
        <f t="shared" si="20"/>
        <v>Normal</v>
      </c>
      <c r="U681" t="str">
        <f t="shared" si="21"/>
        <v>Normal</v>
      </c>
    </row>
    <row r="682" spans="4:21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>
        <v>1</v>
      </c>
      <c r="J682" t="s">
        <v>35</v>
      </c>
      <c r="K682">
        <v>1</v>
      </c>
      <c r="L682" t="s">
        <v>36</v>
      </c>
      <c r="M682">
        <v>11</v>
      </c>
      <c r="N682">
        <v>5</v>
      </c>
      <c r="O682">
        <v>13</v>
      </c>
      <c r="P682">
        <v>4</v>
      </c>
      <c r="Q682">
        <v>1</v>
      </c>
      <c r="R682">
        <v>1</v>
      </c>
      <c r="T682" t="str">
        <f t="shared" si="20"/>
        <v>Normal</v>
      </c>
      <c r="U682" t="str">
        <f t="shared" si="21"/>
        <v>Normal</v>
      </c>
    </row>
    <row r="683" spans="4:21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>
        <v>2</v>
      </c>
      <c r="J683" t="s">
        <v>40</v>
      </c>
      <c r="K683">
        <v>0</v>
      </c>
      <c r="L683" t="s">
        <v>35</v>
      </c>
      <c r="M683">
        <v>22</v>
      </c>
      <c r="N683">
        <v>7</v>
      </c>
      <c r="O683">
        <v>16</v>
      </c>
      <c r="P683">
        <v>8</v>
      </c>
      <c r="Q683">
        <v>2</v>
      </c>
      <c r="R683">
        <v>0</v>
      </c>
      <c r="T683" t="str">
        <f t="shared" si="20"/>
        <v>Normal</v>
      </c>
      <c r="U683" t="str">
        <f t="shared" si="21"/>
        <v>Normal</v>
      </c>
    </row>
    <row r="684" spans="4:21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>
        <v>2</v>
      </c>
      <c r="J684" t="s">
        <v>36</v>
      </c>
      <c r="K684">
        <v>1</v>
      </c>
      <c r="L684" t="s">
        <v>40</v>
      </c>
      <c r="M684">
        <v>11</v>
      </c>
      <c r="N684">
        <v>4</v>
      </c>
      <c r="O684">
        <v>13</v>
      </c>
      <c r="P684">
        <v>7</v>
      </c>
      <c r="Q684">
        <v>2</v>
      </c>
      <c r="R684">
        <v>0</v>
      </c>
      <c r="T684" t="str">
        <f t="shared" si="20"/>
        <v>Normal</v>
      </c>
      <c r="U684" t="str">
        <f t="shared" si="21"/>
        <v>Normal</v>
      </c>
    </row>
    <row r="685" spans="4:21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>
        <v>1</v>
      </c>
      <c r="J685" t="s">
        <v>35</v>
      </c>
      <c r="K685">
        <v>0</v>
      </c>
      <c r="L685" t="s">
        <v>35</v>
      </c>
      <c r="M685">
        <v>19</v>
      </c>
      <c r="N685">
        <v>3</v>
      </c>
      <c r="O685">
        <v>15</v>
      </c>
      <c r="P685">
        <v>4</v>
      </c>
      <c r="Q685">
        <v>2</v>
      </c>
      <c r="R685">
        <v>0</v>
      </c>
      <c r="T685" t="str">
        <f t="shared" si="20"/>
        <v>Normal</v>
      </c>
      <c r="U685" t="str">
        <f t="shared" si="21"/>
        <v>Normal</v>
      </c>
    </row>
    <row r="686" spans="4:21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>
        <v>0</v>
      </c>
      <c r="J686" t="s">
        <v>36</v>
      </c>
      <c r="K686">
        <v>0</v>
      </c>
      <c r="L686" t="s">
        <v>36</v>
      </c>
      <c r="M686">
        <v>21</v>
      </c>
      <c r="N686">
        <v>5</v>
      </c>
      <c r="O686">
        <v>12</v>
      </c>
      <c r="P686">
        <v>6</v>
      </c>
      <c r="Q686">
        <v>3</v>
      </c>
      <c r="R686">
        <v>0</v>
      </c>
      <c r="T686" t="str">
        <f t="shared" si="20"/>
        <v>Normal</v>
      </c>
      <c r="U686" t="str">
        <f t="shared" si="21"/>
        <v>Normal</v>
      </c>
    </row>
    <row r="687" spans="4:21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>
        <v>2</v>
      </c>
      <c r="J687" t="s">
        <v>35</v>
      </c>
      <c r="K687">
        <v>1</v>
      </c>
      <c r="L687" t="s">
        <v>35</v>
      </c>
      <c r="M687">
        <v>14</v>
      </c>
      <c r="N687">
        <v>6</v>
      </c>
      <c r="O687">
        <v>9</v>
      </c>
      <c r="P687">
        <v>4</v>
      </c>
      <c r="Q687">
        <v>0</v>
      </c>
      <c r="R687">
        <v>0</v>
      </c>
      <c r="T687" t="str">
        <f t="shared" si="20"/>
        <v>Normal</v>
      </c>
      <c r="U687" t="str">
        <f t="shared" si="21"/>
        <v>Normal</v>
      </c>
    </row>
    <row r="688" spans="4:21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>
        <v>1</v>
      </c>
      <c r="J688" t="s">
        <v>35</v>
      </c>
      <c r="K688">
        <v>0</v>
      </c>
      <c r="L688" t="s">
        <v>35</v>
      </c>
      <c r="M688">
        <v>12</v>
      </c>
      <c r="N688">
        <v>4</v>
      </c>
      <c r="O688">
        <v>20</v>
      </c>
      <c r="P688">
        <v>1</v>
      </c>
      <c r="Q688">
        <v>1</v>
      </c>
      <c r="R688">
        <v>0</v>
      </c>
      <c r="T688" t="str">
        <f t="shared" si="20"/>
        <v>Normal</v>
      </c>
      <c r="U688" t="str">
        <f t="shared" si="21"/>
        <v>Normal</v>
      </c>
    </row>
    <row r="689" spans="4:21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>
        <v>0</v>
      </c>
      <c r="J689" t="s">
        <v>36</v>
      </c>
      <c r="K689">
        <v>0</v>
      </c>
      <c r="L689" t="s">
        <v>36</v>
      </c>
      <c r="M689">
        <v>9</v>
      </c>
      <c r="N689">
        <v>5</v>
      </c>
      <c r="O689">
        <v>9</v>
      </c>
      <c r="P689">
        <v>3</v>
      </c>
      <c r="Q689">
        <v>2</v>
      </c>
      <c r="R689">
        <v>0</v>
      </c>
      <c r="T689" t="str">
        <f t="shared" si="20"/>
        <v>Normal</v>
      </c>
      <c r="U689" t="str">
        <f t="shared" si="21"/>
        <v>Normal</v>
      </c>
    </row>
    <row r="690" spans="4:21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>
        <v>3</v>
      </c>
      <c r="J690" t="s">
        <v>40</v>
      </c>
      <c r="K690">
        <v>3</v>
      </c>
      <c r="L690" t="s">
        <v>40</v>
      </c>
      <c r="M690">
        <v>16</v>
      </c>
      <c r="N690">
        <v>5</v>
      </c>
      <c r="O690">
        <v>9</v>
      </c>
      <c r="P690">
        <v>2</v>
      </c>
      <c r="Q690">
        <v>0</v>
      </c>
      <c r="R690">
        <v>0</v>
      </c>
      <c r="T690" t="str">
        <f t="shared" si="20"/>
        <v>Normal</v>
      </c>
      <c r="U690" t="str">
        <f t="shared" si="21"/>
        <v>Normal</v>
      </c>
    </row>
    <row r="691" spans="4:21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>
        <v>2</v>
      </c>
      <c r="J691" t="s">
        <v>35</v>
      </c>
      <c r="K691">
        <v>2</v>
      </c>
      <c r="L691" t="s">
        <v>36</v>
      </c>
      <c r="M691">
        <v>8</v>
      </c>
      <c r="N691">
        <v>3</v>
      </c>
      <c r="O691">
        <v>16</v>
      </c>
      <c r="P691">
        <v>4</v>
      </c>
      <c r="Q691">
        <v>3</v>
      </c>
      <c r="R691">
        <v>0</v>
      </c>
      <c r="T691" t="str">
        <f t="shared" si="20"/>
        <v>Normal</v>
      </c>
      <c r="U691" t="str">
        <f t="shared" si="21"/>
        <v>Normal</v>
      </c>
    </row>
    <row r="692" spans="4:21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>
        <v>2</v>
      </c>
      <c r="J692" t="s">
        <v>36</v>
      </c>
      <c r="K692">
        <v>1</v>
      </c>
      <c r="L692" t="s">
        <v>36</v>
      </c>
      <c r="M692">
        <v>15</v>
      </c>
      <c r="N692">
        <v>6</v>
      </c>
      <c r="O692">
        <v>11</v>
      </c>
      <c r="P692">
        <v>6</v>
      </c>
      <c r="Q692">
        <v>5</v>
      </c>
      <c r="R692">
        <v>0</v>
      </c>
      <c r="T692" t="str">
        <f t="shared" si="20"/>
        <v>Normal</v>
      </c>
      <c r="U692" t="str">
        <f t="shared" si="21"/>
        <v>Normal</v>
      </c>
    </row>
    <row r="693" spans="4:21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>
        <v>1</v>
      </c>
      <c r="J693" t="s">
        <v>40</v>
      </c>
      <c r="K693">
        <v>0</v>
      </c>
      <c r="L693" t="s">
        <v>36</v>
      </c>
      <c r="M693">
        <v>13</v>
      </c>
      <c r="N693">
        <v>5</v>
      </c>
      <c r="O693">
        <v>13</v>
      </c>
      <c r="P693">
        <v>7</v>
      </c>
      <c r="Q693">
        <v>3</v>
      </c>
      <c r="R693">
        <v>0</v>
      </c>
      <c r="T693" t="str">
        <f t="shared" si="20"/>
        <v>Normal</v>
      </c>
      <c r="U693" t="str">
        <f t="shared" si="21"/>
        <v>Normal</v>
      </c>
    </row>
    <row r="694" spans="4:21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>
        <v>3</v>
      </c>
      <c r="J694" t="s">
        <v>40</v>
      </c>
      <c r="K694">
        <v>0</v>
      </c>
      <c r="L694" t="s">
        <v>36</v>
      </c>
      <c r="M694">
        <v>25</v>
      </c>
      <c r="N694">
        <v>10</v>
      </c>
      <c r="O694">
        <v>4</v>
      </c>
      <c r="P694">
        <v>14</v>
      </c>
      <c r="Q694">
        <v>1</v>
      </c>
      <c r="R694">
        <v>0</v>
      </c>
      <c r="T694" t="str">
        <f t="shared" si="20"/>
        <v>Normal</v>
      </c>
      <c r="U694" t="str">
        <f t="shared" si="21"/>
        <v>Normal</v>
      </c>
    </row>
    <row r="695" spans="4:21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>
        <v>1</v>
      </c>
      <c r="J695" t="s">
        <v>36</v>
      </c>
      <c r="K695">
        <v>0</v>
      </c>
      <c r="L695" t="s">
        <v>36</v>
      </c>
      <c r="M695">
        <v>3</v>
      </c>
      <c r="N695">
        <v>2</v>
      </c>
      <c r="O695">
        <v>9</v>
      </c>
      <c r="P695">
        <v>5</v>
      </c>
      <c r="Q695">
        <v>3</v>
      </c>
      <c r="R695">
        <v>0</v>
      </c>
      <c r="T695" t="str">
        <f t="shared" si="20"/>
        <v>Normal</v>
      </c>
      <c r="U695" t="str">
        <f t="shared" si="21"/>
        <v>Normal</v>
      </c>
    </row>
    <row r="696" spans="4:21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>
        <v>2</v>
      </c>
      <c r="J696" t="s">
        <v>36</v>
      </c>
      <c r="K696">
        <v>2</v>
      </c>
      <c r="L696" t="s">
        <v>40</v>
      </c>
      <c r="M696">
        <v>13</v>
      </c>
      <c r="N696">
        <v>4</v>
      </c>
      <c r="O696">
        <v>7</v>
      </c>
      <c r="P696">
        <v>4</v>
      </c>
      <c r="Q696">
        <v>2</v>
      </c>
      <c r="R696">
        <v>0</v>
      </c>
      <c r="T696" t="str">
        <f t="shared" si="20"/>
        <v>Normal</v>
      </c>
      <c r="U696" t="str">
        <f t="shared" si="21"/>
        <v>Normal</v>
      </c>
    </row>
    <row r="697" spans="4:21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>
        <v>1</v>
      </c>
      <c r="J697" t="s">
        <v>35</v>
      </c>
      <c r="K697">
        <v>0</v>
      </c>
      <c r="L697" t="s">
        <v>35</v>
      </c>
      <c r="M697">
        <v>11</v>
      </c>
      <c r="N697">
        <v>4</v>
      </c>
      <c r="O697">
        <v>8</v>
      </c>
      <c r="P697">
        <v>3</v>
      </c>
      <c r="Q697">
        <v>2</v>
      </c>
      <c r="R697">
        <v>0</v>
      </c>
      <c r="T697" t="str">
        <f t="shared" si="20"/>
        <v>Normal</v>
      </c>
      <c r="U697" t="str">
        <f t="shared" si="21"/>
        <v>Normal</v>
      </c>
    </row>
    <row r="698" spans="4:21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>
        <v>2</v>
      </c>
      <c r="J698" t="s">
        <v>35</v>
      </c>
      <c r="K698">
        <v>0</v>
      </c>
      <c r="L698" t="s">
        <v>35</v>
      </c>
      <c r="M698">
        <v>11</v>
      </c>
      <c r="N698">
        <v>4</v>
      </c>
      <c r="O698">
        <v>15</v>
      </c>
      <c r="P698">
        <v>4</v>
      </c>
      <c r="Q698">
        <v>2</v>
      </c>
      <c r="R698">
        <v>0</v>
      </c>
      <c r="T698" t="str">
        <f t="shared" si="20"/>
        <v>Normal</v>
      </c>
      <c r="U698" t="str">
        <f t="shared" si="21"/>
        <v>Normal</v>
      </c>
    </row>
    <row r="699" spans="4:21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>
        <v>1</v>
      </c>
      <c r="J699" t="s">
        <v>35</v>
      </c>
      <c r="K699">
        <v>1</v>
      </c>
      <c r="L699" t="s">
        <v>36</v>
      </c>
      <c r="M699">
        <v>9</v>
      </c>
      <c r="N699">
        <v>5</v>
      </c>
      <c r="O699">
        <v>9</v>
      </c>
      <c r="P699">
        <v>2</v>
      </c>
      <c r="Q699">
        <v>2</v>
      </c>
      <c r="R699">
        <v>0</v>
      </c>
      <c r="T699" t="str">
        <f t="shared" si="20"/>
        <v>Normal</v>
      </c>
      <c r="U699" t="str">
        <f t="shared" si="21"/>
        <v>Normal</v>
      </c>
    </row>
    <row r="700" spans="4:21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>
        <v>0</v>
      </c>
      <c r="J700" t="s">
        <v>35</v>
      </c>
      <c r="K700">
        <v>0</v>
      </c>
      <c r="L700" t="s">
        <v>35</v>
      </c>
      <c r="M700">
        <v>12</v>
      </c>
      <c r="N700">
        <v>7</v>
      </c>
      <c r="O700">
        <v>10</v>
      </c>
      <c r="P700">
        <v>9</v>
      </c>
      <c r="Q700">
        <v>2</v>
      </c>
      <c r="R700">
        <v>0</v>
      </c>
      <c r="T700" t="str">
        <f t="shared" si="20"/>
        <v>Normal</v>
      </c>
      <c r="U700" t="str">
        <f t="shared" si="21"/>
        <v>Normal</v>
      </c>
    </row>
    <row r="701" spans="4:21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>
        <v>0</v>
      </c>
      <c r="J701" t="s">
        <v>35</v>
      </c>
      <c r="K701">
        <v>0</v>
      </c>
      <c r="L701" t="s">
        <v>35</v>
      </c>
      <c r="M701">
        <v>11</v>
      </c>
      <c r="N701">
        <v>4</v>
      </c>
      <c r="O701">
        <v>15</v>
      </c>
      <c r="P701">
        <v>4</v>
      </c>
      <c r="Q701">
        <v>3</v>
      </c>
      <c r="R701">
        <v>0</v>
      </c>
      <c r="T701" t="str">
        <f t="shared" si="20"/>
        <v>Normal</v>
      </c>
      <c r="U701" t="str">
        <f t="shared" si="21"/>
        <v>Normal</v>
      </c>
    </row>
    <row r="702" spans="4:21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>
        <v>2</v>
      </c>
      <c r="J702" t="s">
        <v>35</v>
      </c>
      <c r="K702">
        <v>1</v>
      </c>
      <c r="L702" t="s">
        <v>36</v>
      </c>
      <c r="M702">
        <v>12</v>
      </c>
      <c r="N702">
        <v>3</v>
      </c>
      <c r="O702">
        <v>11</v>
      </c>
      <c r="P702">
        <v>8</v>
      </c>
      <c r="Q702">
        <v>3</v>
      </c>
      <c r="R702">
        <v>1</v>
      </c>
      <c r="T702" t="str">
        <f t="shared" si="20"/>
        <v>Normal</v>
      </c>
      <c r="U702" t="str">
        <f t="shared" si="21"/>
        <v>Normal</v>
      </c>
    </row>
    <row r="703" spans="4:21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>
        <v>0</v>
      </c>
      <c r="J703" t="s">
        <v>36</v>
      </c>
      <c r="K703">
        <v>0</v>
      </c>
      <c r="L703" t="s">
        <v>36</v>
      </c>
      <c r="M703">
        <v>15</v>
      </c>
      <c r="N703">
        <v>4</v>
      </c>
      <c r="O703">
        <v>10</v>
      </c>
      <c r="P703">
        <v>4</v>
      </c>
      <c r="Q703">
        <v>4</v>
      </c>
      <c r="R703">
        <v>0</v>
      </c>
      <c r="T703" t="str">
        <f t="shared" si="20"/>
        <v>Normal</v>
      </c>
      <c r="U703" t="str">
        <f t="shared" si="21"/>
        <v>Normal</v>
      </c>
    </row>
    <row r="704" spans="4:21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>
        <v>2</v>
      </c>
      <c r="J704" t="s">
        <v>40</v>
      </c>
      <c r="K704">
        <v>0</v>
      </c>
      <c r="L704" t="s">
        <v>36</v>
      </c>
      <c r="M704">
        <v>12</v>
      </c>
      <c r="N704">
        <v>7</v>
      </c>
      <c r="O704">
        <v>6</v>
      </c>
      <c r="P704">
        <v>5</v>
      </c>
      <c r="Q704">
        <v>0</v>
      </c>
      <c r="R704">
        <v>0</v>
      </c>
      <c r="T704" t="str">
        <f t="shared" si="20"/>
        <v>Normal</v>
      </c>
      <c r="U704" t="str">
        <f t="shared" si="21"/>
        <v>Normal</v>
      </c>
    </row>
    <row r="705" spans="4:21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>
        <v>1</v>
      </c>
      <c r="J705" t="s">
        <v>36</v>
      </c>
      <c r="K705">
        <v>0</v>
      </c>
      <c r="L705" t="s">
        <v>36</v>
      </c>
      <c r="M705">
        <v>15</v>
      </c>
      <c r="N705">
        <v>4</v>
      </c>
      <c r="O705">
        <v>13</v>
      </c>
      <c r="P705">
        <v>5</v>
      </c>
      <c r="Q705">
        <v>1</v>
      </c>
      <c r="R705">
        <v>0</v>
      </c>
      <c r="T705" t="str">
        <f t="shared" si="20"/>
        <v>Normal</v>
      </c>
      <c r="U705" t="str">
        <f t="shared" si="21"/>
        <v>Normal</v>
      </c>
    </row>
    <row r="706" spans="4:21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>
        <v>1</v>
      </c>
      <c r="J706" t="s">
        <v>35</v>
      </c>
      <c r="K706">
        <v>1</v>
      </c>
      <c r="L706" t="s">
        <v>36</v>
      </c>
      <c r="M706">
        <v>10</v>
      </c>
      <c r="N706">
        <v>3</v>
      </c>
      <c r="O706">
        <v>12</v>
      </c>
      <c r="P706">
        <v>7</v>
      </c>
      <c r="Q706">
        <v>3</v>
      </c>
      <c r="R706">
        <v>0</v>
      </c>
      <c r="T706" t="str">
        <f t="shared" si="20"/>
        <v>Normal</v>
      </c>
      <c r="U706" t="str">
        <f t="shared" si="21"/>
        <v>Normal</v>
      </c>
    </row>
    <row r="707" spans="4:21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>
        <v>2</v>
      </c>
      <c r="J707" t="s">
        <v>40</v>
      </c>
      <c r="K707">
        <v>0</v>
      </c>
      <c r="L707" t="s">
        <v>35</v>
      </c>
      <c r="M707">
        <v>13</v>
      </c>
      <c r="N707">
        <v>8</v>
      </c>
      <c r="O707">
        <v>9</v>
      </c>
      <c r="P707">
        <v>4</v>
      </c>
      <c r="Q707">
        <v>3</v>
      </c>
      <c r="R707">
        <v>0</v>
      </c>
      <c r="T707" t="str">
        <f t="shared" ref="T707:T761" si="22">IF(E707 &lt; _xlfn.PERCENTILE.INC($E$2:$E$761,0),
    "Ekstrem Rendah",
    IF(E707 &gt; _xlfn.PERCENTILE.INC($E$2:$E$761,1),
        "Ekstrem Tinggi",
        "Normal"
    )
)</f>
        <v>Normal</v>
      </c>
      <c r="U707" t="str">
        <f t="shared" ref="U707:U761" si="23">IF(F707 &lt; _xlfn.PERCENTILE.INC($F$2:$F$761,0.001),
    "Ekstrem Rendah",
    IF(F707 &gt; _xlfn.PERCENTILE.INC($F$2:$F$761,0.999),
        "Ekstrem Tinggi",
        "Normal"
    )
)</f>
        <v>Normal</v>
      </c>
    </row>
    <row r="708" spans="4:21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>
        <v>4</v>
      </c>
      <c r="J708" t="s">
        <v>40</v>
      </c>
      <c r="K708">
        <v>2</v>
      </c>
      <c r="L708" t="s">
        <v>40</v>
      </c>
      <c r="M708">
        <v>24</v>
      </c>
      <c r="N708">
        <v>7</v>
      </c>
      <c r="O708">
        <v>7</v>
      </c>
      <c r="P708">
        <v>12</v>
      </c>
      <c r="Q708">
        <v>0</v>
      </c>
      <c r="R708">
        <v>0</v>
      </c>
      <c r="T708" t="str">
        <f t="shared" si="22"/>
        <v>Normal</v>
      </c>
      <c r="U708" t="str">
        <f t="shared" si="23"/>
        <v>Normal</v>
      </c>
    </row>
    <row r="709" spans="4:21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>
        <v>1</v>
      </c>
      <c r="J709" t="s">
        <v>40</v>
      </c>
      <c r="K709">
        <v>0</v>
      </c>
      <c r="L709" t="s">
        <v>36</v>
      </c>
      <c r="M709">
        <v>4</v>
      </c>
      <c r="N709">
        <v>2</v>
      </c>
      <c r="O709">
        <v>18</v>
      </c>
      <c r="P709">
        <v>2</v>
      </c>
      <c r="Q709">
        <v>3</v>
      </c>
      <c r="R709">
        <v>0</v>
      </c>
      <c r="T709" t="str">
        <f t="shared" si="22"/>
        <v>Normal</v>
      </c>
      <c r="U709" t="str">
        <f t="shared" si="23"/>
        <v>Normal</v>
      </c>
    </row>
    <row r="710" spans="4:21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>
        <v>1</v>
      </c>
      <c r="J710" t="s">
        <v>40</v>
      </c>
      <c r="K710">
        <v>0</v>
      </c>
      <c r="L710" t="s">
        <v>36</v>
      </c>
      <c r="M710">
        <v>28</v>
      </c>
      <c r="N710">
        <v>10</v>
      </c>
      <c r="O710">
        <v>7</v>
      </c>
      <c r="P710">
        <v>13</v>
      </c>
      <c r="Q710">
        <v>2</v>
      </c>
      <c r="R710">
        <v>0</v>
      </c>
      <c r="T710" t="str">
        <f t="shared" si="22"/>
        <v>Normal</v>
      </c>
      <c r="U710" t="str">
        <f t="shared" si="23"/>
        <v>Normal</v>
      </c>
    </row>
    <row r="711" spans="4:21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>
        <v>2</v>
      </c>
      <c r="J711" t="s">
        <v>40</v>
      </c>
      <c r="K711">
        <v>2</v>
      </c>
      <c r="L711" t="s">
        <v>40</v>
      </c>
      <c r="M711">
        <v>4</v>
      </c>
      <c r="N711">
        <v>3</v>
      </c>
      <c r="O711">
        <v>12</v>
      </c>
      <c r="P711">
        <v>1</v>
      </c>
      <c r="Q711">
        <v>4</v>
      </c>
      <c r="R711">
        <v>0</v>
      </c>
      <c r="T711" t="str">
        <f t="shared" si="22"/>
        <v>Normal</v>
      </c>
      <c r="U711" t="str">
        <f t="shared" si="23"/>
        <v>Normal</v>
      </c>
    </row>
    <row r="712" spans="4:21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>
        <v>1</v>
      </c>
      <c r="J712" t="s">
        <v>35</v>
      </c>
      <c r="K712">
        <v>1</v>
      </c>
      <c r="L712" t="s">
        <v>36</v>
      </c>
      <c r="M712">
        <v>7</v>
      </c>
      <c r="N712">
        <v>3</v>
      </c>
      <c r="O712">
        <v>10</v>
      </c>
      <c r="P712">
        <v>2</v>
      </c>
      <c r="Q712">
        <v>3</v>
      </c>
      <c r="R712">
        <v>0</v>
      </c>
      <c r="T712" t="str">
        <f t="shared" si="22"/>
        <v>Normal</v>
      </c>
      <c r="U712" t="str">
        <f t="shared" si="23"/>
        <v>Normal</v>
      </c>
    </row>
    <row r="713" spans="4:21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>
        <v>2</v>
      </c>
      <c r="J713" t="s">
        <v>36</v>
      </c>
      <c r="K713">
        <v>1</v>
      </c>
      <c r="L713" t="s">
        <v>35</v>
      </c>
      <c r="M713">
        <v>15</v>
      </c>
      <c r="N713">
        <v>4</v>
      </c>
      <c r="O713">
        <v>6</v>
      </c>
      <c r="P713">
        <v>6</v>
      </c>
      <c r="Q713">
        <v>1</v>
      </c>
      <c r="R713">
        <v>0</v>
      </c>
      <c r="T713" t="str">
        <f t="shared" si="22"/>
        <v>Normal</v>
      </c>
      <c r="U713" t="str">
        <f t="shared" si="23"/>
        <v>Normal</v>
      </c>
    </row>
    <row r="714" spans="4:21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>
        <v>0</v>
      </c>
      <c r="J714" t="s">
        <v>35</v>
      </c>
      <c r="K714">
        <v>0</v>
      </c>
      <c r="L714" t="s">
        <v>35</v>
      </c>
      <c r="M714">
        <v>6</v>
      </c>
      <c r="N714">
        <v>3</v>
      </c>
      <c r="O714">
        <v>11</v>
      </c>
      <c r="P714">
        <v>2</v>
      </c>
      <c r="Q714">
        <v>0</v>
      </c>
      <c r="R714">
        <v>0</v>
      </c>
      <c r="T714" t="str">
        <f t="shared" si="22"/>
        <v>Normal</v>
      </c>
      <c r="U714" t="str">
        <f t="shared" si="23"/>
        <v>Normal</v>
      </c>
    </row>
    <row r="715" spans="4:21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>
        <v>2</v>
      </c>
      <c r="J715" t="s">
        <v>35</v>
      </c>
      <c r="K715">
        <v>0</v>
      </c>
      <c r="L715" t="s">
        <v>35</v>
      </c>
      <c r="M715">
        <v>12</v>
      </c>
      <c r="N715">
        <v>4</v>
      </c>
      <c r="O715">
        <v>9</v>
      </c>
      <c r="P715">
        <v>1</v>
      </c>
      <c r="Q715">
        <v>1</v>
      </c>
      <c r="R715">
        <v>0</v>
      </c>
      <c r="T715" t="str">
        <f t="shared" si="22"/>
        <v>Normal</v>
      </c>
      <c r="U715" t="str">
        <f t="shared" si="23"/>
        <v>Normal</v>
      </c>
    </row>
    <row r="716" spans="4:21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>
        <v>0</v>
      </c>
      <c r="J716" t="s">
        <v>35</v>
      </c>
      <c r="K716">
        <v>0</v>
      </c>
      <c r="L716" t="s">
        <v>35</v>
      </c>
      <c r="M716">
        <v>4</v>
      </c>
      <c r="N716">
        <v>0</v>
      </c>
      <c r="O716">
        <v>9</v>
      </c>
      <c r="P716">
        <v>2</v>
      </c>
      <c r="Q716">
        <v>2</v>
      </c>
      <c r="R716">
        <v>1</v>
      </c>
      <c r="T716" t="str">
        <f t="shared" si="22"/>
        <v>Normal</v>
      </c>
      <c r="U716" t="str">
        <f t="shared" si="23"/>
        <v>Normal</v>
      </c>
    </row>
    <row r="717" spans="4:21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>
        <v>2</v>
      </c>
      <c r="J717" t="s">
        <v>40</v>
      </c>
      <c r="K717">
        <v>0</v>
      </c>
      <c r="L717" t="s">
        <v>35</v>
      </c>
      <c r="M717">
        <v>26</v>
      </c>
      <c r="N717">
        <v>5</v>
      </c>
      <c r="O717">
        <v>12</v>
      </c>
      <c r="P717">
        <v>13</v>
      </c>
      <c r="Q717">
        <v>1</v>
      </c>
      <c r="R717">
        <v>0</v>
      </c>
      <c r="T717" t="str">
        <f t="shared" si="22"/>
        <v>Normal</v>
      </c>
      <c r="U717" t="str">
        <f t="shared" si="23"/>
        <v>Normal</v>
      </c>
    </row>
    <row r="718" spans="4:21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>
        <v>0</v>
      </c>
      <c r="J718" t="s">
        <v>35</v>
      </c>
      <c r="K718">
        <v>0</v>
      </c>
      <c r="L718" t="s">
        <v>35</v>
      </c>
      <c r="M718">
        <v>8</v>
      </c>
      <c r="N718">
        <v>2</v>
      </c>
      <c r="O718">
        <v>17</v>
      </c>
      <c r="P718">
        <v>2</v>
      </c>
      <c r="Q718">
        <v>4</v>
      </c>
      <c r="R718">
        <v>0</v>
      </c>
      <c r="T718" t="str">
        <f t="shared" si="22"/>
        <v>Normal</v>
      </c>
      <c r="U718" t="str">
        <f t="shared" si="23"/>
        <v>Normal</v>
      </c>
    </row>
    <row r="719" spans="4:21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>
        <v>1</v>
      </c>
      <c r="J719" t="s">
        <v>36</v>
      </c>
      <c r="K719">
        <v>0</v>
      </c>
      <c r="L719" t="s">
        <v>35</v>
      </c>
      <c r="M719">
        <v>25</v>
      </c>
      <c r="N719">
        <v>6</v>
      </c>
      <c r="O719">
        <v>12</v>
      </c>
      <c r="P719">
        <v>10</v>
      </c>
      <c r="Q719">
        <v>2</v>
      </c>
      <c r="R719">
        <v>0</v>
      </c>
      <c r="T719" t="str">
        <f t="shared" si="22"/>
        <v>Normal</v>
      </c>
      <c r="U719" t="str">
        <f t="shared" si="23"/>
        <v>Normal</v>
      </c>
    </row>
    <row r="720" spans="4:21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>
        <v>1</v>
      </c>
      <c r="J720" t="s">
        <v>35</v>
      </c>
      <c r="K720">
        <v>1</v>
      </c>
      <c r="L720" t="s">
        <v>35</v>
      </c>
      <c r="M720">
        <v>8</v>
      </c>
      <c r="N720">
        <v>3</v>
      </c>
      <c r="O720">
        <v>9</v>
      </c>
      <c r="P720">
        <v>2</v>
      </c>
      <c r="Q720">
        <v>1</v>
      </c>
      <c r="R720">
        <v>0</v>
      </c>
      <c r="T720" t="str">
        <f t="shared" si="22"/>
        <v>Normal</v>
      </c>
      <c r="U720" t="str">
        <f t="shared" si="23"/>
        <v>Normal</v>
      </c>
    </row>
    <row r="721" spans="4:21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>
        <v>2</v>
      </c>
      <c r="J721" t="s">
        <v>40</v>
      </c>
      <c r="K721">
        <v>1</v>
      </c>
      <c r="L721" t="s">
        <v>40</v>
      </c>
      <c r="M721">
        <v>11</v>
      </c>
      <c r="N721">
        <v>3</v>
      </c>
      <c r="O721">
        <v>12</v>
      </c>
      <c r="P721">
        <v>5</v>
      </c>
      <c r="Q721">
        <v>5</v>
      </c>
      <c r="R721">
        <v>0</v>
      </c>
      <c r="T721" t="str">
        <f t="shared" si="22"/>
        <v>Normal</v>
      </c>
      <c r="U721" t="str">
        <f t="shared" si="23"/>
        <v>Normal</v>
      </c>
    </row>
    <row r="722" spans="4:21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>
        <v>0</v>
      </c>
      <c r="J722" t="s">
        <v>35</v>
      </c>
      <c r="K722">
        <v>0</v>
      </c>
      <c r="L722" t="s">
        <v>35</v>
      </c>
      <c r="M722">
        <v>6</v>
      </c>
      <c r="N722">
        <v>1</v>
      </c>
      <c r="O722">
        <v>11</v>
      </c>
      <c r="P722">
        <v>5</v>
      </c>
      <c r="Q722">
        <v>0</v>
      </c>
      <c r="R722">
        <v>0</v>
      </c>
      <c r="T722" t="str">
        <f t="shared" si="22"/>
        <v>Normal</v>
      </c>
      <c r="U722" t="str">
        <f t="shared" si="23"/>
        <v>Normal</v>
      </c>
    </row>
    <row r="723" spans="4:21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>
        <v>0</v>
      </c>
      <c r="J723" t="s">
        <v>35</v>
      </c>
      <c r="K723">
        <v>0</v>
      </c>
      <c r="L723" t="s">
        <v>35</v>
      </c>
      <c r="M723">
        <v>11</v>
      </c>
      <c r="N723">
        <v>3</v>
      </c>
      <c r="O723">
        <v>17</v>
      </c>
      <c r="P723">
        <v>3</v>
      </c>
      <c r="Q723">
        <v>5</v>
      </c>
      <c r="R723">
        <v>0</v>
      </c>
      <c r="T723" t="str">
        <f t="shared" si="22"/>
        <v>Normal</v>
      </c>
      <c r="U723" t="str">
        <f t="shared" si="23"/>
        <v>Normal</v>
      </c>
    </row>
    <row r="724" spans="4:21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>
        <v>2</v>
      </c>
      <c r="J724" t="s">
        <v>36</v>
      </c>
      <c r="K724">
        <v>1</v>
      </c>
      <c r="L724" t="s">
        <v>35</v>
      </c>
      <c r="M724">
        <v>12</v>
      </c>
      <c r="N724">
        <v>5</v>
      </c>
      <c r="O724">
        <v>15</v>
      </c>
      <c r="P724">
        <v>3</v>
      </c>
      <c r="Q724">
        <v>4</v>
      </c>
      <c r="R724">
        <v>0</v>
      </c>
      <c r="T724" t="str">
        <f t="shared" si="22"/>
        <v>Normal</v>
      </c>
      <c r="U724" t="str">
        <f t="shared" si="23"/>
        <v>Normal</v>
      </c>
    </row>
    <row r="725" spans="4:21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>
        <v>0</v>
      </c>
      <c r="J725" t="s">
        <v>35</v>
      </c>
      <c r="K725">
        <v>0</v>
      </c>
      <c r="L725" t="s">
        <v>35</v>
      </c>
      <c r="M725">
        <v>8</v>
      </c>
      <c r="N725">
        <v>2</v>
      </c>
      <c r="O725">
        <v>13</v>
      </c>
      <c r="P725">
        <v>7</v>
      </c>
      <c r="Q725">
        <v>3</v>
      </c>
      <c r="R725">
        <v>0</v>
      </c>
      <c r="T725" t="str">
        <f t="shared" si="22"/>
        <v>Normal</v>
      </c>
      <c r="U725" t="str">
        <f t="shared" si="23"/>
        <v>Normal</v>
      </c>
    </row>
    <row r="726" spans="4:21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>
        <v>2</v>
      </c>
      <c r="J726" t="s">
        <v>40</v>
      </c>
      <c r="K726">
        <v>0</v>
      </c>
      <c r="L726" t="s">
        <v>35</v>
      </c>
      <c r="M726">
        <v>9</v>
      </c>
      <c r="N726">
        <v>2</v>
      </c>
      <c r="O726">
        <v>16</v>
      </c>
      <c r="P726">
        <v>3</v>
      </c>
      <c r="Q726">
        <v>2</v>
      </c>
      <c r="R726">
        <v>0</v>
      </c>
      <c r="T726" t="str">
        <f t="shared" si="22"/>
        <v>Normal</v>
      </c>
      <c r="U726" t="str">
        <f t="shared" si="23"/>
        <v>Normal</v>
      </c>
    </row>
    <row r="727" spans="4:21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>
        <v>3</v>
      </c>
      <c r="J727" t="s">
        <v>35</v>
      </c>
      <c r="K727">
        <v>1</v>
      </c>
      <c r="L727" t="s">
        <v>35</v>
      </c>
      <c r="M727">
        <v>14</v>
      </c>
      <c r="N727">
        <v>5</v>
      </c>
      <c r="O727">
        <v>10</v>
      </c>
      <c r="P727">
        <v>4</v>
      </c>
      <c r="Q727">
        <v>2</v>
      </c>
      <c r="R727">
        <v>0</v>
      </c>
      <c r="T727" t="str">
        <f t="shared" si="22"/>
        <v>Normal</v>
      </c>
      <c r="U727" t="str">
        <f t="shared" si="23"/>
        <v>Normal</v>
      </c>
    </row>
    <row r="728" spans="4:21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>
        <v>1</v>
      </c>
      <c r="J728" t="s">
        <v>36</v>
      </c>
      <c r="K728">
        <v>0</v>
      </c>
      <c r="L728" t="s">
        <v>35</v>
      </c>
      <c r="M728">
        <v>13</v>
      </c>
      <c r="N728">
        <v>5</v>
      </c>
      <c r="O728">
        <v>10</v>
      </c>
      <c r="P728">
        <v>4</v>
      </c>
      <c r="Q728">
        <v>1</v>
      </c>
      <c r="R728">
        <v>0</v>
      </c>
      <c r="T728" t="str">
        <f t="shared" si="22"/>
        <v>Normal</v>
      </c>
      <c r="U728" t="str">
        <f t="shared" si="23"/>
        <v>Normal</v>
      </c>
    </row>
    <row r="729" spans="4:21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>
        <v>1</v>
      </c>
      <c r="J729" t="s">
        <v>36</v>
      </c>
      <c r="K729">
        <v>1</v>
      </c>
      <c r="L729" t="s">
        <v>36</v>
      </c>
      <c r="M729">
        <v>7</v>
      </c>
      <c r="N729">
        <v>2</v>
      </c>
      <c r="O729">
        <v>15</v>
      </c>
      <c r="P729">
        <v>3</v>
      </c>
      <c r="Q729">
        <v>2</v>
      </c>
      <c r="R729">
        <v>0</v>
      </c>
      <c r="T729" t="str">
        <f t="shared" si="22"/>
        <v>Normal</v>
      </c>
      <c r="U729" t="str">
        <f t="shared" si="23"/>
        <v>Normal</v>
      </c>
    </row>
    <row r="730" spans="4:21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>
        <v>1</v>
      </c>
      <c r="J730" t="s">
        <v>35</v>
      </c>
      <c r="K730">
        <v>0</v>
      </c>
      <c r="L730" t="s">
        <v>35</v>
      </c>
      <c r="M730">
        <v>11</v>
      </c>
      <c r="N730">
        <v>2</v>
      </c>
      <c r="O730">
        <v>11</v>
      </c>
      <c r="P730">
        <v>6</v>
      </c>
      <c r="Q730">
        <v>2</v>
      </c>
      <c r="R730">
        <v>0</v>
      </c>
      <c r="T730" t="str">
        <f t="shared" si="22"/>
        <v>Normal</v>
      </c>
      <c r="U730" t="str">
        <f t="shared" si="23"/>
        <v>Normal</v>
      </c>
    </row>
    <row r="731" spans="4:21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>
        <v>1</v>
      </c>
      <c r="J731" t="s">
        <v>36</v>
      </c>
      <c r="K731">
        <v>0</v>
      </c>
      <c r="L731" t="s">
        <v>36</v>
      </c>
      <c r="M731">
        <v>12</v>
      </c>
      <c r="N731">
        <v>4</v>
      </c>
      <c r="O731">
        <v>15</v>
      </c>
      <c r="P731">
        <v>4</v>
      </c>
      <c r="Q731">
        <v>8</v>
      </c>
      <c r="R731">
        <v>0</v>
      </c>
      <c r="T731" t="str">
        <f t="shared" si="22"/>
        <v>Normal</v>
      </c>
      <c r="U731" t="str">
        <f t="shared" si="23"/>
        <v>Normal</v>
      </c>
    </row>
    <row r="732" spans="4:21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>
        <v>3</v>
      </c>
      <c r="J732" t="s">
        <v>40</v>
      </c>
      <c r="K732">
        <v>1</v>
      </c>
      <c r="L732" t="s">
        <v>36</v>
      </c>
      <c r="M732">
        <v>11</v>
      </c>
      <c r="N732">
        <v>7</v>
      </c>
      <c r="O732">
        <v>9</v>
      </c>
      <c r="P732">
        <v>5</v>
      </c>
      <c r="Q732">
        <v>0</v>
      </c>
      <c r="R732">
        <v>0</v>
      </c>
      <c r="T732" t="str">
        <f t="shared" si="22"/>
        <v>Normal</v>
      </c>
      <c r="U732" t="str">
        <f t="shared" si="23"/>
        <v>Normal</v>
      </c>
    </row>
    <row r="733" spans="4:21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>
        <v>1</v>
      </c>
      <c r="J733" t="s">
        <v>40</v>
      </c>
      <c r="K733">
        <v>1</v>
      </c>
      <c r="L733" t="s">
        <v>40</v>
      </c>
      <c r="M733">
        <v>15</v>
      </c>
      <c r="N733">
        <v>5</v>
      </c>
      <c r="O733">
        <v>12</v>
      </c>
      <c r="P733">
        <v>6</v>
      </c>
      <c r="Q733">
        <v>4</v>
      </c>
      <c r="R733">
        <v>0</v>
      </c>
      <c r="T733" t="str">
        <f t="shared" si="22"/>
        <v>Normal</v>
      </c>
      <c r="U733" t="str">
        <f t="shared" si="23"/>
        <v>Normal</v>
      </c>
    </row>
    <row r="734" spans="4:21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>
        <v>0</v>
      </c>
      <c r="J734" t="s">
        <v>36</v>
      </c>
      <c r="K734">
        <v>0</v>
      </c>
      <c r="L734" t="s">
        <v>36</v>
      </c>
      <c r="M734">
        <v>26</v>
      </c>
      <c r="N734">
        <v>5</v>
      </c>
      <c r="O734">
        <v>8</v>
      </c>
      <c r="P734">
        <v>15</v>
      </c>
      <c r="Q734">
        <v>0</v>
      </c>
      <c r="R734">
        <v>0</v>
      </c>
      <c r="T734" t="str">
        <f t="shared" si="22"/>
        <v>Normal</v>
      </c>
      <c r="U734" t="str">
        <f t="shared" si="23"/>
        <v>Normal</v>
      </c>
    </row>
    <row r="735" spans="4:21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>
        <v>2</v>
      </c>
      <c r="J735" t="s">
        <v>40</v>
      </c>
      <c r="K735">
        <v>1</v>
      </c>
      <c r="L735" t="s">
        <v>40</v>
      </c>
      <c r="M735">
        <v>7</v>
      </c>
      <c r="N735">
        <v>2</v>
      </c>
      <c r="O735">
        <v>12</v>
      </c>
      <c r="P735">
        <v>4</v>
      </c>
      <c r="Q735">
        <v>1</v>
      </c>
      <c r="R735">
        <v>0</v>
      </c>
      <c r="T735" t="str">
        <f t="shared" si="22"/>
        <v>Normal</v>
      </c>
      <c r="U735" t="str">
        <f t="shared" si="23"/>
        <v>Normal</v>
      </c>
    </row>
    <row r="736" spans="4:21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>
        <v>1</v>
      </c>
      <c r="J736" t="s">
        <v>40</v>
      </c>
      <c r="K736">
        <v>1</v>
      </c>
      <c r="L736" t="s">
        <v>40</v>
      </c>
      <c r="M736">
        <v>6</v>
      </c>
      <c r="N736">
        <v>3</v>
      </c>
      <c r="O736">
        <v>12</v>
      </c>
      <c r="P736">
        <v>0</v>
      </c>
      <c r="Q736">
        <v>3</v>
      </c>
      <c r="R736">
        <v>1</v>
      </c>
      <c r="T736" t="str">
        <f t="shared" si="22"/>
        <v>Normal</v>
      </c>
      <c r="U736" t="str">
        <f t="shared" si="23"/>
        <v>Normal</v>
      </c>
    </row>
    <row r="737" spans="4:21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>
        <v>0</v>
      </c>
      <c r="J737" t="s">
        <v>35</v>
      </c>
      <c r="K737">
        <v>0</v>
      </c>
      <c r="L737" t="s">
        <v>35</v>
      </c>
      <c r="M737">
        <v>10</v>
      </c>
      <c r="N737">
        <v>3</v>
      </c>
      <c r="O737">
        <v>13</v>
      </c>
      <c r="P737">
        <v>8</v>
      </c>
      <c r="Q737">
        <v>2</v>
      </c>
      <c r="R737">
        <v>1</v>
      </c>
      <c r="T737" t="str">
        <f t="shared" si="22"/>
        <v>Normal</v>
      </c>
      <c r="U737" t="str">
        <f t="shared" si="23"/>
        <v>Normal</v>
      </c>
    </row>
    <row r="738" spans="4:21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>
        <v>2</v>
      </c>
      <c r="J738" t="s">
        <v>40</v>
      </c>
      <c r="K738">
        <v>1</v>
      </c>
      <c r="L738" t="s">
        <v>40</v>
      </c>
      <c r="M738">
        <v>9</v>
      </c>
      <c r="N738">
        <v>4</v>
      </c>
      <c r="O738">
        <v>13</v>
      </c>
      <c r="P738">
        <v>5</v>
      </c>
      <c r="Q738">
        <v>1</v>
      </c>
      <c r="R738">
        <v>0</v>
      </c>
      <c r="T738" t="str">
        <f t="shared" si="22"/>
        <v>Normal</v>
      </c>
      <c r="U738" t="str">
        <f t="shared" si="23"/>
        <v>Normal</v>
      </c>
    </row>
    <row r="739" spans="4:21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>
        <v>2</v>
      </c>
      <c r="J739" t="s">
        <v>36</v>
      </c>
      <c r="K739">
        <v>1</v>
      </c>
      <c r="L739" t="s">
        <v>36</v>
      </c>
      <c r="M739">
        <v>10</v>
      </c>
      <c r="N739">
        <v>6</v>
      </c>
      <c r="O739">
        <v>11</v>
      </c>
      <c r="P739">
        <v>4</v>
      </c>
      <c r="Q739">
        <v>3</v>
      </c>
      <c r="R739">
        <v>0</v>
      </c>
      <c r="T739" t="str">
        <f t="shared" si="22"/>
        <v>Normal</v>
      </c>
      <c r="U739" t="str">
        <f t="shared" si="23"/>
        <v>Normal</v>
      </c>
    </row>
    <row r="740" spans="4:21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>
        <v>2</v>
      </c>
      <c r="J740" t="s">
        <v>40</v>
      </c>
      <c r="K740">
        <v>1</v>
      </c>
      <c r="L740" t="s">
        <v>40</v>
      </c>
      <c r="M740">
        <v>23</v>
      </c>
      <c r="N740">
        <v>10</v>
      </c>
      <c r="O740">
        <v>10</v>
      </c>
      <c r="P740">
        <v>8</v>
      </c>
      <c r="Q740">
        <v>1</v>
      </c>
      <c r="R740">
        <v>0</v>
      </c>
      <c r="T740" t="str">
        <f t="shared" si="22"/>
        <v>Normal</v>
      </c>
      <c r="U740" t="str">
        <f t="shared" si="23"/>
        <v>Normal</v>
      </c>
    </row>
    <row r="741" spans="4:21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>
        <v>2</v>
      </c>
      <c r="J741" t="s">
        <v>36</v>
      </c>
      <c r="K741">
        <v>0</v>
      </c>
      <c r="L741" t="s">
        <v>35</v>
      </c>
      <c r="M741">
        <v>15</v>
      </c>
      <c r="N741">
        <v>7</v>
      </c>
      <c r="O741">
        <v>10</v>
      </c>
      <c r="P741">
        <v>1</v>
      </c>
      <c r="Q741">
        <v>1</v>
      </c>
      <c r="R741">
        <v>1</v>
      </c>
      <c r="T741" t="str">
        <f t="shared" si="22"/>
        <v>Normal</v>
      </c>
      <c r="U741" t="str">
        <f t="shared" si="23"/>
        <v>Normal</v>
      </c>
    </row>
    <row r="742" spans="4:21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>
        <v>0</v>
      </c>
      <c r="J742" t="s">
        <v>35</v>
      </c>
      <c r="K742">
        <v>0</v>
      </c>
      <c r="L742" t="s">
        <v>36</v>
      </c>
      <c r="M742">
        <v>3</v>
      </c>
      <c r="N742">
        <v>1</v>
      </c>
      <c r="O742">
        <v>12</v>
      </c>
      <c r="P742">
        <v>1</v>
      </c>
      <c r="Q742">
        <v>2</v>
      </c>
      <c r="R742">
        <v>0</v>
      </c>
      <c r="T742" t="str">
        <f t="shared" si="22"/>
        <v>Normal</v>
      </c>
      <c r="U742" t="str">
        <f t="shared" si="23"/>
        <v>Normal</v>
      </c>
    </row>
    <row r="743" spans="4:21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>
        <v>0</v>
      </c>
      <c r="J743" t="s">
        <v>35</v>
      </c>
      <c r="K743">
        <v>0</v>
      </c>
      <c r="L743" t="s">
        <v>36</v>
      </c>
      <c r="M743">
        <v>4</v>
      </c>
      <c r="N743">
        <v>1</v>
      </c>
      <c r="O743">
        <v>14</v>
      </c>
      <c r="P743">
        <v>2</v>
      </c>
      <c r="Q743">
        <v>6</v>
      </c>
      <c r="R743">
        <v>0</v>
      </c>
      <c r="T743" t="str">
        <f t="shared" si="22"/>
        <v>Normal</v>
      </c>
      <c r="U743" t="str">
        <f t="shared" si="23"/>
        <v>Normal</v>
      </c>
    </row>
    <row r="744" spans="4:21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>
        <v>0</v>
      </c>
      <c r="J744" t="s">
        <v>35</v>
      </c>
      <c r="K744">
        <v>0</v>
      </c>
      <c r="L744" t="s">
        <v>35</v>
      </c>
      <c r="M744">
        <v>6</v>
      </c>
      <c r="N744">
        <v>2</v>
      </c>
      <c r="O744">
        <v>10</v>
      </c>
      <c r="P744">
        <v>5</v>
      </c>
      <c r="Q744">
        <v>1</v>
      </c>
      <c r="R744">
        <v>0</v>
      </c>
      <c r="T744" t="str">
        <f t="shared" si="22"/>
        <v>Normal</v>
      </c>
      <c r="U744" t="str">
        <f t="shared" si="23"/>
        <v>Normal</v>
      </c>
    </row>
    <row r="745" spans="4:21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>
        <v>2</v>
      </c>
      <c r="J745" t="s">
        <v>40</v>
      </c>
      <c r="K745">
        <v>1</v>
      </c>
      <c r="L745" t="s">
        <v>40</v>
      </c>
      <c r="M745">
        <v>10</v>
      </c>
      <c r="N745">
        <v>5</v>
      </c>
      <c r="O745">
        <v>7</v>
      </c>
      <c r="P745">
        <v>7</v>
      </c>
      <c r="Q745">
        <v>3</v>
      </c>
      <c r="R745">
        <v>0</v>
      </c>
      <c r="T745" t="str">
        <f t="shared" si="22"/>
        <v>Normal</v>
      </c>
      <c r="U745" t="str">
        <f t="shared" si="23"/>
        <v>Normal</v>
      </c>
    </row>
    <row r="746" spans="4:21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>
        <v>3</v>
      </c>
      <c r="J746" t="s">
        <v>40</v>
      </c>
      <c r="K746">
        <v>1</v>
      </c>
      <c r="L746" t="s">
        <v>35</v>
      </c>
      <c r="M746">
        <v>16</v>
      </c>
      <c r="N746">
        <v>7</v>
      </c>
      <c r="O746">
        <v>8</v>
      </c>
      <c r="P746">
        <v>3</v>
      </c>
      <c r="Q746">
        <v>4</v>
      </c>
      <c r="R746">
        <v>0</v>
      </c>
      <c r="T746" t="str">
        <f t="shared" si="22"/>
        <v>Normal</v>
      </c>
      <c r="U746" t="str">
        <f t="shared" si="23"/>
        <v>Normal</v>
      </c>
    </row>
    <row r="747" spans="4:21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>
        <v>0</v>
      </c>
      <c r="J747" t="s">
        <v>35</v>
      </c>
      <c r="K747">
        <v>0</v>
      </c>
      <c r="L747" t="s">
        <v>35</v>
      </c>
      <c r="M747">
        <v>20</v>
      </c>
      <c r="N747">
        <v>2</v>
      </c>
      <c r="O747">
        <v>12</v>
      </c>
      <c r="P747">
        <v>2</v>
      </c>
      <c r="Q747">
        <v>0</v>
      </c>
      <c r="R747">
        <v>0</v>
      </c>
      <c r="T747" t="str">
        <f t="shared" si="22"/>
        <v>Normal</v>
      </c>
      <c r="U747" t="str">
        <f t="shared" si="23"/>
        <v>Normal</v>
      </c>
    </row>
    <row r="748" spans="4:21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>
        <v>0</v>
      </c>
      <c r="J748" t="s">
        <v>35</v>
      </c>
      <c r="K748">
        <v>0</v>
      </c>
      <c r="L748" t="s">
        <v>36</v>
      </c>
      <c r="M748">
        <v>14</v>
      </c>
      <c r="N748">
        <v>5</v>
      </c>
      <c r="O748">
        <v>9</v>
      </c>
      <c r="P748">
        <v>7</v>
      </c>
      <c r="Q748">
        <v>3</v>
      </c>
      <c r="R748">
        <v>0</v>
      </c>
      <c r="T748" t="str">
        <f t="shared" si="22"/>
        <v>Normal</v>
      </c>
      <c r="U748" t="str">
        <f t="shared" si="23"/>
        <v>Normal</v>
      </c>
    </row>
    <row r="749" spans="4:21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>
        <v>2</v>
      </c>
      <c r="J749" t="s">
        <v>35</v>
      </c>
      <c r="K749">
        <v>2</v>
      </c>
      <c r="L749" t="s">
        <v>40</v>
      </c>
      <c r="M749">
        <v>18</v>
      </c>
      <c r="N749">
        <v>5</v>
      </c>
      <c r="O749">
        <v>8</v>
      </c>
      <c r="P749">
        <v>3</v>
      </c>
      <c r="Q749">
        <v>0</v>
      </c>
      <c r="R749">
        <v>0</v>
      </c>
      <c r="T749" t="str">
        <f t="shared" si="22"/>
        <v>Normal</v>
      </c>
      <c r="U749" t="str">
        <f t="shared" si="23"/>
        <v>Normal</v>
      </c>
    </row>
    <row r="750" spans="4:21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>
        <v>2</v>
      </c>
      <c r="J750" t="s">
        <v>35</v>
      </c>
      <c r="K750">
        <v>1</v>
      </c>
      <c r="L750" t="s">
        <v>35</v>
      </c>
      <c r="M750">
        <v>12</v>
      </c>
      <c r="N750">
        <v>3</v>
      </c>
      <c r="O750">
        <v>8</v>
      </c>
      <c r="P750">
        <v>10</v>
      </c>
      <c r="Q750">
        <v>2</v>
      </c>
      <c r="R750">
        <v>0</v>
      </c>
      <c r="T750" t="str">
        <f t="shared" si="22"/>
        <v>Normal</v>
      </c>
      <c r="U750" t="str">
        <f t="shared" si="23"/>
        <v>Normal</v>
      </c>
    </row>
    <row r="751" spans="4:21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>
        <v>1</v>
      </c>
      <c r="J751" t="s">
        <v>35</v>
      </c>
      <c r="K751">
        <v>0</v>
      </c>
      <c r="L751" t="s">
        <v>35</v>
      </c>
      <c r="M751">
        <v>8</v>
      </c>
      <c r="N751">
        <v>2</v>
      </c>
      <c r="O751">
        <v>13</v>
      </c>
      <c r="P751">
        <v>1</v>
      </c>
      <c r="Q751">
        <v>3</v>
      </c>
      <c r="R751">
        <v>1</v>
      </c>
      <c r="T751" t="str">
        <f t="shared" si="22"/>
        <v>Normal</v>
      </c>
      <c r="U751" t="str">
        <f t="shared" si="23"/>
        <v>Normal</v>
      </c>
    </row>
    <row r="752" spans="4:21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>
        <v>0</v>
      </c>
      <c r="J752" t="s">
        <v>35</v>
      </c>
      <c r="K752">
        <v>0</v>
      </c>
      <c r="L752" t="s">
        <v>36</v>
      </c>
      <c r="M752">
        <v>3</v>
      </c>
      <c r="N752">
        <v>0</v>
      </c>
      <c r="O752">
        <v>16</v>
      </c>
      <c r="P752">
        <v>1</v>
      </c>
      <c r="Q752">
        <v>2</v>
      </c>
      <c r="R752">
        <v>0</v>
      </c>
      <c r="T752" t="str">
        <f t="shared" si="22"/>
        <v>Normal</v>
      </c>
      <c r="U752" t="str">
        <f t="shared" si="23"/>
        <v>Normal</v>
      </c>
    </row>
    <row r="753" spans="4:21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>
        <v>2</v>
      </c>
      <c r="J753" t="s">
        <v>40</v>
      </c>
      <c r="K753">
        <v>1</v>
      </c>
      <c r="L753" t="s">
        <v>40</v>
      </c>
      <c r="M753">
        <v>20</v>
      </c>
      <c r="N753">
        <v>5</v>
      </c>
      <c r="O753">
        <v>5</v>
      </c>
      <c r="P753">
        <v>6</v>
      </c>
      <c r="Q753">
        <v>0</v>
      </c>
      <c r="R753">
        <v>0</v>
      </c>
      <c r="T753" t="str">
        <f t="shared" si="22"/>
        <v>Normal</v>
      </c>
      <c r="U753" t="str">
        <f t="shared" si="23"/>
        <v>Normal</v>
      </c>
    </row>
    <row r="754" spans="4:21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>
        <v>3</v>
      </c>
      <c r="J754" t="s">
        <v>40</v>
      </c>
      <c r="K754">
        <v>1</v>
      </c>
      <c r="L754" t="s">
        <v>40</v>
      </c>
      <c r="M754">
        <v>10</v>
      </c>
      <c r="N754">
        <v>6</v>
      </c>
      <c r="O754">
        <v>9</v>
      </c>
      <c r="P754">
        <v>0</v>
      </c>
      <c r="Q754">
        <v>1</v>
      </c>
      <c r="R754">
        <v>0</v>
      </c>
      <c r="T754" t="str">
        <f t="shared" si="22"/>
        <v>Normal</v>
      </c>
      <c r="U754" t="str">
        <f t="shared" si="23"/>
        <v>Normal</v>
      </c>
    </row>
    <row r="755" spans="4:21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>
        <v>1</v>
      </c>
      <c r="J755" t="s">
        <v>36</v>
      </c>
      <c r="K755">
        <v>1</v>
      </c>
      <c r="L755" t="s">
        <v>40</v>
      </c>
      <c r="M755">
        <v>8</v>
      </c>
      <c r="N755">
        <v>5</v>
      </c>
      <c r="O755">
        <v>10</v>
      </c>
      <c r="P755">
        <v>0</v>
      </c>
      <c r="Q755">
        <v>0</v>
      </c>
      <c r="R755">
        <v>0</v>
      </c>
      <c r="T755" t="str">
        <f t="shared" si="22"/>
        <v>Normal</v>
      </c>
      <c r="U755" t="str">
        <f t="shared" si="23"/>
        <v>Normal</v>
      </c>
    </row>
    <row r="756" spans="4:21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>
        <v>0</v>
      </c>
      <c r="J756" t="s">
        <v>35</v>
      </c>
      <c r="K756">
        <v>0</v>
      </c>
      <c r="L756" t="s">
        <v>36</v>
      </c>
      <c r="M756">
        <v>6</v>
      </c>
      <c r="N756">
        <v>1</v>
      </c>
      <c r="O756">
        <v>10</v>
      </c>
      <c r="P756">
        <v>3</v>
      </c>
      <c r="Q756">
        <v>2</v>
      </c>
      <c r="R756">
        <v>1</v>
      </c>
      <c r="T756" t="str">
        <f t="shared" si="22"/>
        <v>Normal</v>
      </c>
      <c r="U756" t="str">
        <f t="shared" si="23"/>
        <v>Normal</v>
      </c>
    </row>
    <row r="757" spans="4:21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>
        <v>1</v>
      </c>
      <c r="J757" t="s">
        <v>40</v>
      </c>
      <c r="K757">
        <v>0</v>
      </c>
      <c r="L757" t="s">
        <v>36</v>
      </c>
      <c r="M757">
        <v>14</v>
      </c>
      <c r="N757">
        <v>6</v>
      </c>
      <c r="O757">
        <v>9</v>
      </c>
      <c r="P757">
        <v>3</v>
      </c>
      <c r="Q757">
        <v>4</v>
      </c>
      <c r="R757">
        <v>0</v>
      </c>
      <c r="T757" t="str">
        <f t="shared" si="22"/>
        <v>Normal</v>
      </c>
      <c r="U757" t="str">
        <f t="shared" si="23"/>
        <v>Normal</v>
      </c>
    </row>
    <row r="758" spans="4:21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>
        <v>1</v>
      </c>
      <c r="J758" t="s">
        <v>40</v>
      </c>
      <c r="K758">
        <v>0</v>
      </c>
      <c r="L758" t="s">
        <v>36</v>
      </c>
      <c r="M758">
        <v>6</v>
      </c>
      <c r="N758">
        <v>2</v>
      </c>
      <c r="O758">
        <v>11</v>
      </c>
      <c r="P758">
        <v>4</v>
      </c>
      <c r="Q758">
        <v>2</v>
      </c>
      <c r="R758">
        <v>0</v>
      </c>
      <c r="T758" t="str">
        <f t="shared" si="22"/>
        <v>Normal</v>
      </c>
      <c r="U758" t="str">
        <f t="shared" si="23"/>
        <v>Normal</v>
      </c>
    </row>
    <row r="759" spans="4:21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>
        <v>2</v>
      </c>
      <c r="J759" t="s">
        <v>40</v>
      </c>
      <c r="K759">
        <v>1</v>
      </c>
      <c r="L759" t="s">
        <v>40</v>
      </c>
      <c r="M759">
        <v>23</v>
      </c>
      <c r="N759">
        <v>8</v>
      </c>
      <c r="O759">
        <v>8</v>
      </c>
      <c r="P759">
        <v>8</v>
      </c>
      <c r="Q759">
        <v>0</v>
      </c>
      <c r="R759">
        <v>0</v>
      </c>
      <c r="T759" t="str">
        <f t="shared" si="22"/>
        <v>Normal</v>
      </c>
      <c r="U759" t="str">
        <f t="shared" si="23"/>
        <v>Normal</v>
      </c>
    </row>
    <row r="760" spans="4:21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>
        <v>4</v>
      </c>
      <c r="J760" t="s">
        <v>40</v>
      </c>
      <c r="K760">
        <v>0</v>
      </c>
      <c r="L760" t="s">
        <v>35</v>
      </c>
      <c r="M760">
        <v>23</v>
      </c>
      <c r="N760">
        <v>8</v>
      </c>
      <c r="O760">
        <v>8</v>
      </c>
      <c r="P760">
        <v>11</v>
      </c>
      <c r="Q760">
        <v>1</v>
      </c>
      <c r="R760">
        <v>0</v>
      </c>
      <c r="T760" t="str">
        <f t="shared" si="22"/>
        <v>Normal</v>
      </c>
      <c r="U760" t="str">
        <f t="shared" si="23"/>
        <v>Normal</v>
      </c>
    </row>
    <row r="761" spans="4:21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>
        <v>1</v>
      </c>
      <c r="J761" t="s">
        <v>36</v>
      </c>
      <c r="K761">
        <v>1</v>
      </c>
      <c r="L761" t="s">
        <v>40</v>
      </c>
      <c r="M761">
        <v>13</v>
      </c>
      <c r="N761">
        <v>7</v>
      </c>
      <c r="O761">
        <v>9</v>
      </c>
      <c r="P761">
        <v>3</v>
      </c>
      <c r="Q761">
        <v>1</v>
      </c>
      <c r="R761">
        <v>0</v>
      </c>
      <c r="T761" t="str">
        <f t="shared" si="22"/>
        <v>Normal</v>
      </c>
      <c r="U761" t="str">
        <f t="shared" si="23"/>
        <v>Normal</v>
      </c>
    </row>
  </sheetData>
  <autoFilter ref="A1:R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V171"/>
  <sheetViews>
    <sheetView zoomScaleNormal="100" workbookViewId="0">
      <selection activeCell="L16" sqref="L16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42578125" bestFit="1" customWidth="1"/>
    <col min="13" max="13" width="13.28515625" bestFit="1" customWidth="1"/>
    <col min="14" max="14" width="12.140625" bestFit="1" customWidth="1"/>
    <col min="15" max="22" width="10.5703125" bestFit="1" customWidth="1"/>
  </cols>
  <sheetData>
    <row r="1" spans="1:22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 x14ac:dyDescent="0.25">
      <c r="A2" s="5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M2" s="7">
        <f t="shared" ref="M2:M21" si="0">(B2-(MIN($B$2:$B$21)))/((MAX($B$2:$B$21))-(MIN($B$2:$B$21)))</f>
        <v>0.55443548387096742</v>
      </c>
      <c r="N2" s="7">
        <f>(C2-(MIN($C$2:$C$21)))/((MAX($C$2:$C$21))-(MIN($C$2:$C$21)))</f>
        <v>0.78580481622306686</v>
      </c>
      <c r="O2" s="7">
        <f>(D2-(MIN($D$2:$D$21)))/((MAX($D$2:$D$21))-(MIN($D$2:$D$21)))</f>
        <v>0.58301081671132282</v>
      </c>
      <c r="P2" s="7">
        <f>(E2-(MIN($E$2:$E$21)))/((MAX($E$2:$E$21))-(MIN($E$2:$E$21)))</f>
        <v>0.58306097674852941</v>
      </c>
      <c r="Q2" s="7">
        <f>(F2-(MIN($F$2:$F$21)))/((MAX($F$2:$F$21))-(MIN($F$2:$F$21)))</f>
        <v>0.67731629392971238</v>
      </c>
      <c r="R2" s="7">
        <f>(G2-(MIN($G$2:$G$21)))/((MAX($G$2:$G$21))-(MIN($G$2:$G$21)))</f>
        <v>0.64166666666666683</v>
      </c>
      <c r="S2" s="7">
        <f>(H2-(MIN($H$2:$H$21)))/((MAX($H$2:$H$21))-(MIN($H$2:$H$21)))</f>
        <v>0.49779735682819393</v>
      </c>
      <c r="T2" s="7">
        <f>(I2-(MIN($I$2:$I$21)))/((MAX($I$2:$I$21))-(MIN($I$2:$I$21)))</f>
        <v>0.98214285714285721</v>
      </c>
      <c r="U2" s="7">
        <f>(J2-(MIN($J$2:$J$21)))/((MAX($J$2:$J$21))-(MIN($J$2:$J$21)))</f>
        <v>0.17073170731707307</v>
      </c>
      <c r="V2" s="7">
        <f>(K2-(MIN($K$2:$K$21)))/((MAX($K$2:$K$21))-(MIN($K$2:$K$21)))</f>
        <v>1</v>
      </c>
    </row>
    <row r="3" spans="1:22" x14ac:dyDescent="0.25">
      <c r="A3" s="5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M3" s="7">
        <f t="shared" si="0"/>
        <v>0.47379032258064507</v>
      </c>
      <c r="N3" s="7">
        <f t="shared" ref="N3:N21" si="1">(C3-(MIN($C$2:$C$21)))/((MAX($C$2:$C$21))-(MIN($C$2:$C$21)))</f>
        <v>0.47908745247148282</v>
      </c>
      <c r="O3" s="7">
        <f t="shared" ref="O3:O21" si="2">(D3-(MIN($D$2:$D$21)))/((MAX($D$2:$D$21))-(MIN($D$2:$D$21)))</f>
        <v>0.34047831695941272</v>
      </c>
      <c r="P3" s="7">
        <f t="shared" ref="P3:P21" si="3">(E3-(MIN($E$2:$E$21)))/((MAX($E$2:$E$21))-(MIN($E$2:$E$21)))</f>
        <v>0.36221869455598099</v>
      </c>
      <c r="Q3" s="7">
        <f t="shared" ref="Q3:Q21" si="4">(F3-(MIN($F$2:$F$21)))/((MAX($F$2:$F$21))-(MIN($F$2:$F$21)))</f>
        <v>0.47603833865814682</v>
      </c>
      <c r="R3" s="7">
        <f t="shared" ref="R3:R21" si="5">(G3-(MIN($G$2:$G$21)))/((MAX($G$2:$G$21))-(MIN($G$2:$G$21)))</f>
        <v>0.49166666666666681</v>
      </c>
      <c r="S3" s="7">
        <f t="shared" ref="S3:S21" si="6">(H3-(MIN($H$2:$H$21)))/((MAX($H$2:$H$21))-(MIN($H$2:$H$21)))</f>
        <v>0.52422907488986781</v>
      </c>
      <c r="T3" s="7">
        <f t="shared" ref="T3:T21" si="7">(I3-(MIN($I$2:$I$21)))/((MAX($I$2:$I$21))-(MIN($I$2:$I$21)))</f>
        <v>0.81250000000000011</v>
      </c>
      <c r="U3" s="7">
        <f t="shared" ref="U3:U21" si="8">(J3-(MIN($J$2:$J$21)))/((MAX($J$2:$J$21))-(MIN($J$2:$J$21)))</f>
        <v>0.36585365853658525</v>
      </c>
      <c r="V3" s="7">
        <f t="shared" ref="V3:V21" si="9">(K3-(MIN($K$2:$K$21)))/((MAX($K$2:$K$21))-(MIN($K$2:$K$21)))</f>
        <v>0.66666666666666663</v>
      </c>
    </row>
    <row r="4" spans="1:22" x14ac:dyDescent="0.25">
      <c r="A4" s="5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M4" s="7">
        <f t="shared" si="0"/>
        <v>0.63104838709677469</v>
      </c>
      <c r="N4" s="7">
        <f t="shared" si="1"/>
        <v>0.38149556400506962</v>
      </c>
      <c r="O4" s="7">
        <f t="shared" si="2"/>
        <v>0.25146372928450944</v>
      </c>
      <c r="P4" s="7">
        <f t="shared" si="3"/>
        <v>0.20123260808665613</v>
      </c>
      <c r="Q4" s="7">
        <f t="shared" si="4"/>
        <v>0.78274760383386577</v>
      </c>
      <c r="R4" s="7">
        <f t="shared" si="5"/>
        <v>0.75833333333333341</v>
      </c>
      <c r="S4" s="7">
        <f t="shared" si="6"/>
        <v>1</v>
      </c>
      <c r="T4" s="7">
        <f t="shared" si="7"/>
        <v>0.78571428571428559</v>
      </c>
      <c r="U4" s="7">
        <f t="shared" si="8"/>
        <v>0.97560975609756106</v>
      </c>
      <c r="V4" s="7">
        <f t="shared" si="9"/>
        <v>0.5</v>
      </c>
    </row>
    <row r="5" spans="1:22" x14ac:dyDescent="0.25">
      <c r="A5" s="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M5" s="7">
        <f t="shared" si="0"/>
        <v>0.5342741935483869</v>
      </c>
      <c r="N5" s="7">
        <f t="shared" si="1"/>
        <v>0.35107731305449941</v>
      </c>
      <c r="O5" s="7">
        <f t="shared" si="2"/>
        <v>0.27131090602361824</v>
      </c>
      <c r="P5" s="7">
        <f t="shared" si="3"/>
        <v>0.23681015967877497</v>
      </c>
      <c r="Q5" s="7">
        <f t="shared" si="4"/>
        <v>0.33865814696485608</v>
      </c>
      <c r="R5" s="7">
        <f t="shared" si="5"/>
        <v>0.60833333333333339</v>
      </c>
      <c r="S5" s="7">
        <f t="shared" si="6"/>
        <v>0.14096916299559484</v>
      </c>
      <c r="T5" s="7">
        <f t="shared" si="7"/>
        <v>0.3035714285714286</v>
      </c>
      <c r="U5" s="7">
        <f t="shared" si="8"/>
        <v>0.12195121951219509</v>
      </c>
      <c r="V5" s="7">
        <f t="shared" si="9"/>
        <v>0.16666666666666666</v>
      </c>
    </row>
    <row r="6" spans="1:22" x14ac:dyDescent="0.25">
      <c r="A6" s="5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M6" s="7">
        <f t="shared" si="0"/>
        <v>0.52419354838709664</v>
      </c>
      <c r="N6" s="7">
        <f t="shared" si="1"/>
        <v>0.56653992395437258</v>
      </c>
      <c r="O6" s="7">
        <f t="shared" si="2"/>
        <v>0.47851543117991485</v>
      </c>
      <c r="P6" s="7">
        <f t="shared" si="3"/>
        <v>0.46671024372023545</v>
      </c>
      <c r="Q6" s="7">
        <f t="shared" si="4"/>
        <v>0.63258785942492013</v>
      </c>
      <c r="R6" s="7">
        <f t="shared" si="5"/>
        <v>0.66666666666666674</v>
      </c>
      <c r="S6" s="7">
        <f t="shared" si="6"/>
        <v>0.66519823788546262</v>
      </c>
      <c r="T6" s="7">
        <f t="shared" si="7"/>
        <v>0.42857142857142855</v>
      </c>
      <c r="U6" s="7">
        <f t="shared" si="8"/>
        <v>0.36585365853658525</v>
      </c>
      <c r="V6" s="7">
        <f t="shared" si="9"/>
        <v>0.5</v>
      </c>
    </row>
    <row r="7" spans="1:22" x14ac:dyDescent="0.25">
      <c r="A7" s="5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M7" s="7">
        <f t="shared" si="0"/>
        <v>0.71169354838709686</v>
      </c>
      <c r="N7" s="7">
        <f t="shared" si="1"/>
        <v>0.79340937896070973</v>
      </c>
      <c r="O7" s="7">
        <f t="shared" si="2"/>
        <v>0.69008633521881535</v>
      </c>
      <c r="P7" s="7">
        <f t="shared" si="3"/>
        <v>0.67335885703613785</v>
      </c>
      <c r="Q7" s="7">
        <f t="shared" si="4"/>
        <v>0.83067092651757168</v>
      </c>
      <c r="R7" s="7">
        <f t="shared" si="5"/>
        <v>0.89166666666666672</v>
      </c>
      <c r="S7" s="7">
        <f t="shared" si="6"/>
        <v>0.65638766519823766</v>
      </c>
      <c r="T7" s="7">
        <f t="shared" si="7"/>
        <v>0.84821428571428559</v>
      </c>
      <c r="U7" s="7">
        <f t="shared" si="8"/>
        <v>1</v>
      </c>
      <c r="V7" s="7">
        <f t="shared" si="9"/>
        <v>0.33333333333333331</v>
      </c>
    </row>
    <row r="8" spans="1:22" x14ac:dyDescent="0.25">
      <c r="A8" s="5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M8" s="7">
        <f t="shared" si="0"/>
        <v>0.56249999999999967</v>
      </c>
      <c r="N8" s="7">
        <f t="shared" si="1"/>
        <v>0.10519645120405567</v>
      </c>
      <c r="O8" s="7">
        <f t="shared" si="2"/>
        <v>0.13773940656941555</v>
      </c>
      <c r="P8" s="7">
        <f t="shared" si="3"/>
        <v>9.8328508730973985E-2</v>
      </c>
      <c r="Q8" s="7">
        <f t="shared" si="4"/>
        <v>0.57827476038338654</v>
      </c>
      <c r="R8" s="7">
        <f t="shared" si="5"/>
        <v>0.625</v>
      </c>
      <c r="S8" s="7">
        <f t="shared" si="6"/>
        <v>0.57268722466960331</v>
      </c>
      <c r="T8" s="7">
        <f t="shared" si="7"/>
        <v>0.27678571428571419</v>
      </c>
      <c r="U8" s="7">
        <f t="shared" si="8"/>
        <v>0.43902439024390233</v>
      </c>
      <c r="V8" s="7">
        <f t="shared" si="9"/>
        <v>0.66666666666666663</v>
      </c>
    </row>
    <row r="9" spans="1:22" x14ac:dyDescent="0.25">
      <c r="A9" s="5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M9" s="7">
        <f t="shared" si="0"/>
        <v>0.1915322580645161</v>
      </c>
      <c r="N9" s="7">
        <f t="shared" si="1"/>
        <v>1.5209125475284919E-2</v>
      </c>
      <c r="O9" s="7">
        <f t="shared" si="2"/>
        <v>5.8251463729284615E-2</v>
      </c>
      <c r="P9" s="7">
        <f t="shared" si="3"/>
        <v>5.4440190493977123E-2</v>
      </c>
      <c r="Q9" s="7">
        <f t="shared" si="4"/>
        <v>0.22364217252396151</v>
      </c>
      <c r="R9" s="7">
        <f t="shared" si="5"/>
        <v>0.27499999999999997</v>
      </c>
      <c r="S9" s="7">
        <f t="shared" si="6"/>
        <v>0.62995594713656378</v>
      </c>
      <c r="T9" s="7">
        <f t="shared" si="7"/>
        <v>0.13392857142857148</v>
      </c>
      <c r="U9" s="7">
        <f t="shared" si="8"/>
        <v>0.56097560975609739</v>
      </c>
      <c r="V9" s="7">
        <f t="shared" si="9"/>
        <v>0.33333333333333331</v>
      </c>
    </row>
    <row r="10" spans="1:22" x14ac:dyDescent="0.25">
      <c r="A10" s="5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M10" s="7">
        <f t="shared" si="0"/>
        <v>0.33467741935483875</v>
      </c>
      <c r="N10" s="7">
        <f t="shared" si="1"/>
        <v>0.56273764258555126</v>
      </c>
      <c r="O10" s="7">
        <f t="shared" si="2"/>
        <v>0.53458370546789713</v>
      </c>
      <c r="P10" s="7">
        <f t="shared" si="3"/>
        <v>0.50210103651134563</v>
      </c>
      <c r="Q10" s="7">
        <f t="shared" si="4"/>
        <v>0.59424920127795522</v>
      </c>
      <c r="R10" s="7">
        <f t="shared" si="5"/>
        <v>0.51666666666666661</v>
      </c>
      <c r="S10" s="7">
        <f t="shared" si="6"/>
        <v>0.6387665198237884</v>
      </c>
      <c r="T10" s="7">
        <f t="shared" si="7"/>
        <v>0.57142857142857129</v>
      </c>
      <c r="U10" s="7">
        <f t="shared" si="8"/>
        <v>0.56097560975609739</v>
      </c>
      <c r="V10" s="7">
        <f t="shared" si="9"/>
        <v>0.33333333333333331</v>
      </c>
    </row>
    <row r="11" spans="1:22" x14ac:dyDescent="0.25">
      <c r="A11" s="5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M11" s="7">
        <f t="shared" si="0"/>
        <v>3.6290322580645115E-2</v>
      </c>
      <c r="N11" s="7">
        <f t="shared" si="1"/>
        <v>0</v>
      </c>
      <c r="O11" s="7">
        <f t="shared" si="2"/>
        <v>4.0587476431477761E-2</v>
      </c>
      <c r="P11" s="7">
        <f t="shared" si="3"/>
        <v>6.5552339153982592E-2</v>
      </c>
      <c r="Q11" s="7">
        <f t="shared" si="4"/>
        <v>0.13099041533546329</v>
      </c>
      <c r="R11" s="7">
        <f t="shared" si="5"/>
        <v>0.13333333333333333</v>
      </c>
      <c r="S11" s="7">
        <f t="shared" si="6"/>
        <v>0.62995594713656378</v>
      </c>
      <c r="T11" s="7">
        <f t="shared" si="7"/>
        <v>3.5714285714285678E-2</v>
      </c>
      <c r="U11" s="7">
        <f t="shared" si="8"/>
        <v>0.6585365853658538</v>
      </c>
      <c r="V11" s="7">
        <f t="shared" si="9"/>
        <v>0.83333333333333337</v>
      </c>
    </row>
    <row r="12" spans="1:22" x14ac:dyDescent="0.25">
      <c r="A12" s="5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M12" s="7">
        <f t="shared" si="0"/>
        <v>4.0322580645160578E-3</v>
      </c>
      <c r="N12" s="7">
        <f t="shared" si="1"/>
        <v>0.23320659062103907</v>
      </c>
      <c r="O12" s="7">
        <f t="shared" si="2"/>
        <v>0.30961595713009826</v>
      </c>
      <c r="P12" s="7">
        <f t="shared" si="3"/>
        <v>0.2916238677747689</v>
      </c>
      <c r="Q12" s="7">
        <f t="shared" si="4"/>
        <v>0</v>
      </c>
      <c r="R12" s="7">
        <f t="shared" si="5"/>
        <v>0</v>
      </c>
      <c r="S12" s="7">
        <f t="shared" si="6"/>
        <v>0.58590308370044042</v>
      </c>
      <c r="T12" s="7">
        <f t="shared" si="7"/>
        <v>0</v>
      </c>
      <c r="U12" s="7">
        <f t="shared" si="8"/>
        <v>0.73170731707317049</v>
      </c>
      <c r="V12" s="7">
        <f t="shared" si="9"/>
        <v>0</v>
      </c>
    </row>
    <row r="13" spans="1:22" x14ac:dyDescent="0.25">
      <c r="A13" s="5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M13" s="7">
        <f t="shared" si="0"/>
        <v>1</v>
      </c>
      <c r="N13" s="7">
        <f t="shared" si="1"/>
        <v>0.82636248415716085</v>
      </c>
      <c r="O13" s="7">
        <f t="shared" si="2"/>
        <v>0.73355165227746366</v>
      </c>
      <c r="P13" s="7">
        <f t="shared" si="3"/>
        <v>0.698571295172285</v>
      </c>
      <c r="Q13" s="7">
        <f t="shared" si="4"/>
        <v>1</v>
      </c>
      <c r="R13" s="7">
        <f t="shared" si="5"/>
        <v>1</v>
      </c>
      <c r="S13" s="7">
        <f t="shared" si="6"/>
        <v>0.62995594713656378</v>
      </c>
      <c r="T13" s="7">
        <f t="shared" si="7"/>
        <v>1</v>
      </c>
      <c r="U13" s="7">
        <f t="shared" si="8"/>
        <v>0.17073170731707307</v>
      </c>
      <c r="V13" s="7">
        <f t="shared" si="9"/>
        <v>0.5</v>
      </c>
    </row>
    <row r="14" spans="1:22" x14ac:dyDescent="0.25">
      <c r="A14" s="5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M14" s="7">
        <f t="shared" si="0"/>
        <v>0.71370967741935465</v>
      </c>
      <c r="N14" s="7">
        <f t="shared" si="1"/>
        <v>1</v>
      </c>
      <c r="O14" s="7">
        <f t="shared" si="2"/>
        <v>1</v>
      </c>
      <c r="P14" s="7">
        <f t="shared" si="3"/>
        <v>1</v>
      </c>
      <c r="Q14" s="7">
        <f t="shared" si="4"/>
        <v>0.86900958466453648</v>
      </c>
      <c r="R14" s="7">
        <f t="shared" si="5"/>
        <v>0.88333333333333341</v>
      </c>
      <c r="S14" s="7">
        <f t="shared" si="6"/>
        <v>0</v>
      </c>
      <c r="T14" s="7">
        <f t="shared" si="7"/>
        <v>1</v>
      </c>
      <c r="U14" s="7">
        <f t="shared" si="8"/>
        <v>0</v>
      </c>
      <c r="V14" s="7">
        <f t="shared" si="9"/>
        <v>0.33333333333333331</v>
      </c>
    </row>
    <row r="15" spans="1:22" x14ac:dyDescent="0.25">
      <c r="A15" s="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M15" s="7">
        <f t="shared" si="0"/>
        <v>0.40322580645161266</v>
      </c>
      <c r="N15" s="7">
        <f t="shared" si="1"/>
        <v>0.62357414448669191</v>
      </c>
      <c r="O15" s="7">
        <f t="shared" si="2"/>
        <v>0.6002778604743475</v>
      </c>
      <c r="P15" s="7">
        <f t="shared" si="3"/>
        <v>0.56167709403305643</v>
      </c>
      <c r="Q15" s="7">
        <f t="shared" si="4"/>
        <v>0.61341853035143756</v>
      </c>
      <c r="R15" s="7">
        <f t="shared" si="5"/>
        <v>0.52499999999999991</v>
      </c>
      <c r="S15" s="7">
        <f t="shared" si="6"/>
        <v>0.55506607929515406</v>
      </c>
      <c r="T15" s="7">
        <f t="shared" si="7"/>
        <v>0.52678571428571441</v>
      </c>
      <c r="U15" s="7">
        <f t="shared" si="8"/>
        <v>0.63414634146341453</v>
      </c>
      <c r="V15" s="7">
        <f t="shared" si="9"/>
        <v>0.5</v>
      </c>
    </row>
    <row r="16" spans="1:22" x14ac:dyDescent="0.25">
      <c r="A16" s="5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M16" s="7">
        <f t="shared" si="0"/>
        <v>0.63306451612903247</v>
      </c>
      <c r="N16" s="7">
        <f t="shared" si="1"/>
        <v>0.5171102661596958</v>
      </c>
      <c r="O16" s="7">
        <f t="shared" si="2"/>
        <v>0.44973702490820694</v>
      </c>
      <c r="P16" s="7">
        <f t="shared" si="3"/>
        <v>0.42898496591651886</v>
      </c>
      <c r="Q16" s="7">
        <f t="shared" si="4"/>
        <v>0.60383386581469634</v>
      </c>
      <c r="R16" s="7">
        <f t="shared" si="5"/>
        <v>0.52499999999999991</v>
      </c>
      <c r="S16" s="7">
        <f t="shared" si="6"/>
        <v>0.47136563876651977</v>
      </c>
      <c r="T16" s="7">
        <f t="shared" si="7"/>
        <v>0.68749999999999989</v>
      </c>
      <c r="U16" s="7">
        <f t="shared" si="8"/>
        <v>0.26829268292682928</v>
      </c>
      <c r="V16" s="7">
        <f t="shared" si="9"/>
        <v>0.16666666666666666</v>
      </c>
    </row>
    <row r="17" spans="1:22" x14ac:dyDescent="0.25">
      <c r="A17" s="5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M17" s="7">
        <f t="shared" si="0"/>
        <v>0.25806451612903203</v>
      </c>
      <c r="N17" s="7">
        <f t="shared" si="1"/>
        <v>3.0418250950570179E-2</v>
      </c>
      <c r="O17" s="7">
        <f t="shared" si="2"/>
        <v>0</v>
      </c>
      <c r="P17" s="7">
        <f t="shared" si="3"/>
        <v>0</v>
      </c>
      <c r="Q17" s="7">
        <f t="shared" si="4"/>
        <v>0.40894568690095839</v>
      </c>
      <c r="R17" s="7">
        <f t="shared" si="5"/>
        <v>0.45833333333333331</v>
      </c>
      <c r="S17" s="7">
        <f t="shared" si="6"/>
        <v>0.45814977973568266</v>
      </c>
      <c r="T17" s="7">
        <f t="shared" si="7"/>
        <v>0.16964285714285701</v>
      </c>
      <c r="U17" s="7">
        <f t="shared" si="8"/>
        <v>0.68292682926829273</v>
      </c>
      <c r="V17" s="7">
        <f t="shared" si="9"/>
        <v>0.33333333333333331</v>
      </c>
    </row>
    <row r="18" spans="1:22" x14ac:dyDescent="0.25">
      <c r="A18" s="5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M18" s="7">
        <f t="shared" si="0"/>
        <v>0</v>
      </c>
      <c r="N18" s="7">
        <f t="shared" si="1"/>
        <v>0.38276299112801004</v>
      </c>
      <c r="O18" s="7">
        <f t="shared" si="2"/>
        <v>0.41629453210280859</v>
      </c>
      <c r="P18" s="7">
        <f t="shared" si="3"/>
        <v>0.43963021757400322</v>
      </c>
      <c r="Q18" s="7">
        <f t="shared" si="4"/>
        <v>2.5559105431309979E-2</v>
      </c>
      <c r="R18" s="7">
        <f t="shared" si="5"/>
        <v>0</v>
      </c>
      <c r="S18" s="7">
        <f t="shared" si="6"/>
        <v>0.75770925110132159</v>
      </c>
      <c r="T18" s="7">
        <f t="shared" si="7"/>
        <v>9.8214285714285643E-2</v>
      </c>
      <c r="U18" s="7">
        <f t="shared" si="8"/>
        <v>0.7804878048780487</v>
      </c>
      <c r="V18" s="7">
        <f t="shared" si="9"/>
        <v>0.5</v>
      </c>
    </row>
    <row r="19" spans="1:22" x14ac:dyDescent="0.25">
      <c r="A19" s="5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M19" s="7">
        <f t="shared" si="0"/>
        <v>0.52822580645161277</v>
      </c>
      <c r="N19" s="7">
        <f t="shared" si="1"/>
        <v>0.67934093789607075</v>
      </c>
      <c r="O19" s="7">
        <f t="shared" si="2"/>
        <v>0.55512553339287507</v>
      </c>
      <c r="P19" s="7">
        <f t="shared" si="3"/>
        <v>0.5314221682696797</v>
      </c>
      <c r="Q19" s="7">
        <f t="shared" si="4"/>
        <v>0.51757188498402551</v>
      </c>
      <c r="R19" s="7">
        <f t="shared" si="5"/>
        <v>0.6166666666666667</v>
      </c>
      <c r="S19" s="7">
        <f t="shared" si="6"/>
        <v>0.70044052863436113</v>
      </c>
      <c r="T19" s="7">
        <f t="shared" si="7"/>
        <v>0.91071428571428559</v>
      </c>
      <c r="U19" s="7">
        <f t="shared" si="8"/>
        <v>0.31707317073170727</v>
      </c>
      <c r="V19" s="7">
        <f t="shared" si="9"/>
        <v>0.16666666666666666</v>
      </c>
    </row>
    <row r="20" spans="1:22" x14ac:dyDescent="0.25">
      <c r="A20" s="5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M20" s="7">
        <f t="shared" si="0"/>
        <v>0.2963709677419355</v>
      </c>
      <c r="N20" s="7">
        <f t="shared" si="1"/>
        <v>0.37896070975918866</v>
      </c>
      <c r="O20" s="7">
        <f t="shared" si="2"/>
        <v>0.39664582713109081</v>
      </c>
      <c r="P20" s="7">
        <f t="shared" si="3"/>
        <v>0.37333084321598664</v>
      </c>
      <c r="Q20" s="7">
        <f t="shared" si="4"/>
        <v>0.45047923322683708</v>
      </c>
      <c r="R20" s="7">
        <f t="shared" si="5"/>
        <v>0.29166666666666669</v>
      </c>
      <c r="S20" s="7">
        <f t="shared" si="6"/>
        <v>0.68722466960352402</v>
      </c>
      <c r="T20" s="7">
        <f t="shared" si="7"/>
        <v>0.11607142857142841</v>
      </c>
      <c r="U20" s="7">
        <f t="shared" si="8"/>
        <v>0.51219512195121963</v>
      </c>
      <c r="V20" s="7">
        <f t="shared" si="9"/>
        <v>0.5</v>
      </c>
    </row>
    <row r="21" spans="1:22" x14ac:dyDescent="0.25">
      <c r="A21" s="5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M21" s="7">
        <f t="shared" si="0"/>
        <v>0.22379032258064507</v>
      </c>
      <c r="N21" s="7">
        <f t="shared" si="1"/>
        <v>0.36248415716096327</v>
      </c>
      <c r="O21" s="7">
        <f t="shared" si="2"/>
        <v>0.34911183884092506</v>
      </c>
      <c r="P21" s="7">
        <f t="shared" si="3"/>
        <v>0.34083481184050812</v>
      </c>
      <c r="Q21" s="7">
        <f t="shared" si="4"/>
        <v>0.30670926517571889</v>
      </c>
      <c r="R21" s="7">
        <f t="shared" si="5"/>
        <v>0.40833333333333333</v>
      </c>
      <c r="S21" s="7">
        <f t="shared" si="6"/>
        <v>0.85022026431718056</v>
      </c>
      <c r="T21" s="7">
        <f t="shared" si="7"/>
        <v>7.1428571428571355E-2</v>
      </c>
      <c r="U21" s="7">
        <f t="shared" si="8"/>
        <v>0.41463414634146345</v>
      </c>
      <c r="V21" s="7">
        <f t="shared" si="9"/>
        <v>0.33333333333333331</v>
      </c>
    </row>
    <row r="22" spans="1:22" x14ac:dyDescent="0.25">
      <c r="A22" s="5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</row>
    <row r="25" spans="1:22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2" x14ac:dyDescent="0.25">
      <c r="A26" s="5" t="s">
        <v>42</v>
      </c>
      <c r="B26" s="7">
        <v>0</v>
      </c>
      <c r="C26" s="7">
        <f t="shared" ref="C26:C45" si="10">SQRT((M2-$M$3)^2+(N2-$N$3)^2+(O2-$O$3)^2+(P2-$P$3)^2+(Q2-$Q$3)^2+(R2-$R$3)^2+(S2-$S$3)^2+(T2-$T$3)^2+(U2-$U$3)^2+(V2-$V$3)^2)</f>
        <v>0.6707058574685284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2" x14ac:dyDescent="0.25">
      <c r="A27" s="5" t="s">
        <v>52</v>
      </c>
      <c r="B27" s="7">
        <f>SQRT((M3-$M$2)^2+(N3-$N$2)^2+(O3-$O$2)^2+(P3-$P$2)^2+(Q3-$Q$2)^2+(R3-$R$2)^2+(S3-$S$2)^2+(T3-$T$2)^2+(U3-$U$2)^2+(V3-$V$2)^2)</f>
        <v>0.6707058574685284</v>
      </c>
      <c r="C27" s="7">
        <f t="shared" si="10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1">(F27-$F$29)^2+(G27-$G$29)^2+(H27-$H$29)^2+(I27-$I$29)^2+(J27-$J$29)^2+(K27-$K$29)+(L27-$L$29)^2+(M27-$M$29)^2+(N27-$N$29)^2+(O27-$O$29)^2</f>
        <v>0.32817111442258212</v>
      </c>
    </row>
    <row r="28" spans="1:22" x14ac:dyDescent="0.25">
      <c r="A28" s="5" t="s">
        <v>49</v>
      </c>
      <c r="B28" s="7">
        <f t="shared" ref="B28:B45" si="12">SQRT((M4-$M$2)^2+(N4-$N$2)^2+(O4-$O$2)^2+(P4-$P$2)^2+(Q4-$Q$2)^2+(R4-$R$2)^2+(S4-$S$2)^2+(T4-$T$2)^2+(U4-$U$2)^2+(V4-$V$2)^2)</f>
        <v>1.2799996510843561</v>
      </c>
      <c r="C28" s="7">
        <f t="shared" si="10"/>
        <v>0.92732507828792032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1"/>
        <v>0.4012843656314784</v>
      </c>
    </row>
    <row r="29" spans="1:22" x14ac:dyDescent="0.25">
      <c r="A29" s="5" t="s">
        <v>54</v>
      </c>
      <c r="B29" s="7">
        <f t="shared" si="12"/>
        <v>1.3441915480770796</v>
      </c>
      <c r="C29" s="7">
        <f t="shared" si="10"/>
        <v>0.88793333343262981</v>
      </c>
      <c r="D29" t="s">
        <v>95</v>
      </c>
      <c r="F29" s="7">
        <f>AVERAGE(F26:F28)</f>
        <v>0.75604838709677402</v>
      </c>
      <c r="G29" s="7">
        <f t="shared" ref="G29:O29" si="13">AVERAGE(G26:G28)</f>
        <v>0.87072243346007594</v>
      </c>
      <c r="H29" s="7">
        <f t="shared" si="13"/>
        <v>0.77218748966292894</v>
      </c>
      <c r="I29" s="7">
        <f t="shared" si="13"/>
        <v>0.76054409064027151</v>
      </c>
      <c r="J29" s="7">
        <f t="shared" si="13"/>
        <v>0.84877529286474962</v>
      </c>
      <c r="K29" s="7">
        <f t="shared" si="13"/>
        <v>0.84166666666666679</v>
      </c>
      <c r="L29" s="7">
        <f t="shared" si="13"/>
        <v>0.37591776798825255</v>
      </c>
      <c r="M29" s="7">
        <f t="shared" si="13"/>
        <v>0.99404761904761907</v>
      </c>
      <c r="N29" s="7">
        <f t="shared" si="13"/>
        <v>0.11382113821138205</v>
      </c>
      <c r="O29" s="7">
        <f t="shared" si="13"/>
        <v>0.61111111111111105</v>
      </c>
      <c r="P29" s="7">
        <f>SUM(P26:P28)</f>
        <v>0.84347024044893382</v>
      </c>
    </row>
    <row r="30" spans="1:22" x14ac:dyDescent="0.25">
      <c r="A30" s="5" t="s">
        <v>45</v>
      </c>
      <c r="B30" s="7">
        <f t="shared" si="12"/>
        <v>0.83582954992469183</v>
      </c>
      <c r="C30" s="7">
        <f t="shared" si="10"/>
        <v>0.53883683225460566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2" x14ac:dyDescent="0.25">
      <c r="A31" s="5" t="s">
        <v>57</v>
      </c>
      <c r="B31" s="7">
        <f t="shared" si="12"/>
        <v>1.1426471630654564</v>
      </c>
      <c r="C31" s="7">
        <f t="shared" si="10"/>
        <v>1.091873872995986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2" x14ac:dyDescent="0.25">
      <c r="A32" s="5" t="s">
        <v>55</v>
      </c>
      <c r="B32" s="7">
        <f t="shared" si="12"/>
        <v>1.2620781459352939</v>
      </c>
      <c r="C32" s="7">
        <f t="shared" si="10"/>
        <v>0.76244802546761892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4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12"/>
        <v>1.7187965418563615</v>
      </c>
      <c r="C33" s="7">
        <f t="shared" si="10"/>
        <v>1.0957653182862868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4"/>
        <v>0.68011540235418599</v>
      </c>
    </row>
    <row r="34" spans="1:16" x14ac:dyDescent="0.25">
      <c r="A34" s="5" t="s">
        <v>34</v>
      </c>
      <c r="B34" s="7">
        <f t="shared" si="12"/>
        <v>0.95643645216160056</v>
      </c>
      <c r="C34" s="7">
        <f t="shared" si="10"/>
        <v>0.56445591551030805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4"/>
        <v>0.38555969573921556</v>
      </c>
    </row>
    <row r="35" spans="1:16" x14ac:dyDescent="0.25">
      <c r="A35" s="5" t="s">
        <v>38</v>
      </c>
      <c r="B35" s="7">
        <f t="shared" si="12"/>
        <v>1.7843208628123455</v>
      </c>
      <c r="C35" s="7">
        <f t="shared" si="10"/>
        <v>1.2547320900540113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4"/>
        <v>1.5138865596571274</v>
      </c>
    </row>
    <row r="36" spans="1:16" x14ac:dyDescent="0.25">
      <c r="A36" s="5" t="s">
        <v>59</v>
      </c>
      <c r="B36" s="7">
        <f t="shared" si="12"/>
        <v>1.9812983537237689</v>
      </c>
      <c r="C36" s="7">
        <f t="shared" si="10"/>
        <v>1.4133888497084217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4"/>
        <v>0.49401863415714559</v>
      </c>
    </row>
    <row r="37" spans="1:16" x14ac:dyDescent="0.25">
      <c r="A37" s="5" t="s">
        <v>39</v>
      </c>
      <c r="B37" s="7">
        <f t="shared" si="12"/>
        <v>0.85819004991971903</v>
      </c>
      <c r="C37" s="7">
        <f t="shared" si="10"/>
        <v>1.1446657444843569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4"/>
        <v>0.26481820593003619</v>
      </c>
    </row>
    <row r="38" spans="1:16" x14ac:dyDescent="0.25">
      <c r="A38" s="5" t="s">
        <v>58</v>
      </c>
      <c r="B38" s="7">
        <f t="shared" si="12"/>
        <v>1.1116788724302982</v>
      </c>
      <c r="C38" s="7">
        <f t="shared" si="10"/>
        <v>1.4259756605477643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4"/>
        <v>0.21622996110603954</v>
      </c>
    </row>
    <row r="39" spans="1:16" x14ac:dyDescent="0.25">
      <c r="A39" s="5" t="s">
        <v>33</v>
      </c>
      <c r="B39" s="7">
        <f t="shared" si="12"/>
        <v>0.86198350982140359</v>
      </c>
      <c r="C39" s="7">
        <f t="shared" si="10"/>
        <v>0.57919077566127897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4"/>
        <v>0.52274385264452305</v>
      </c>
    </row>
    <row r="40" spans="1:16" x14ac:dyDescent="0.25">
      <c r="A40" s="5" t="s">
        <v>46</v>
      </c>
      <c r="B40" s="7">
        <f t="shared" si="12"/>
        <v>0.96455534957162681</v>
      </c>
      <c r="C40" s="7">
        <f t="shared" si="10"/>
        <v>0.58188460888591376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4"/>
        <v>0.25164740076253156</v>
      </c>
    </row>
    <row r="41" spans="1:16" x14ac:dyDescent="0.25">
      <c r="A41" s="5" t="s">
        <v>48</v>
      </c>
      <c r="B41" s="7">
        <f t="shared" si="12"/>
        <v>1.6770380705625898</v>
      </c>
      <c r="C41" s="7">
        <f t="shared" si="10"/>
        <v>1.0629489000315964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4"/>
        <v>0.31090929814788038</v>
      </c>
    </row>
    <row r="42" spans="1:16" x14ac:dyDescent="0.25">
      <c r="A42" s="5" t="s">
        <v>47</v>
      </c>
      <c r="B42" s="7">
        <f t="shared" si="12"/>
        <v>1.6808979967082716</v>
      </c>
      <c r="C42" s="7">
        <f t="shared" si="10"/>
        <v>1.2060598211055071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4"/>
        <v>0.44076058913050675</v>
      </c>
    </row>
    <row r="43" spans="1:16" x14ac:dyDescent="0.25">
      <c r="A43" s="5" t="s">
        <v>60</v>
      </c>
      <c r="B43" s="7">
        <f t="shared" si="12"/>
        <v>0.89645719395289369</v>
      </c>
      <c r="C43" s="7">
        <f t="shared" si="10"/>
        <v>0.65436535450647049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4"/>
        <v>0.46602337805057031</v>
      </c>
    </row>
    <row r="44" spans="1:16" x14ac:dyDescent="0.25">
      <c r="A44" s="5" t="s">
        <v>51</v>
      </c>
      <c r="B44" s="7">
        <f t="shared" si="12"/>
        <v>1.2795908727234226</v>
      </c>
      <c r="C44" s="7">
        <f t="shared" si="10"/>
        <v>0.80387091605863481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4"/>
        <v>4.2364397548300806E-2</v>
      </c>
    </row>
    <row r="45" spans="1:16" x14ac:dyDescent="0.25">
      <c r="A45" s="5" t="s">
        <v>43</v>
      </c>
      <c r="B45" s="7">
        <f t="shared" si="12"/>
        <v>1.4322144127986611</v>
      </c>
      <c r="C45" s="7">
        <f t="shared" si="10"/>
        <v>0.93871863788833299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4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4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5">AVERAGE(G31:G47)</f>
        <v>0.38015358234548569</v>
      </c>
      <c r="H48" s="7">
        <f t="shared" si="15"/>
        <v>0.3458720791085117</v>
      </c>
      <c r="I48" s="7">
        <f t="shared" si="15"/>
        <v>0.33107391803485803</v>
      </c>
      <c r="J48" s="7">
        <f t="shared" si="15"/>
        <v>0.44202217628265361</v>
      </c>
      <c r="K48" s="7">
        <f t="shared" si="15"/>
        <v>0.45833333333333337</v>
      </c>
      <c r="L48" s="7">
        <f t="shared" si="15"/>
        <v>0.61907229852293322</v>
      </c>
      <c r="M48" s="7">
        <f t="shared" si="15"/>
        <v>0.39863445378151258</v>
      </c>
      <c r="N48" s="7">
        <f t="shared" si="15"/>
        <v>0.55236728837876603</v>
      </c>
      <c r="O48" s="7">
        <f t="shared" si="15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>SQRT((M2-$M$4)^2+(N2-$N$4)^2+(O2-$O$4)^2+(P2-$P$4)^2+(Q2-$Q$4)^2+(R2-$R$4)^2+(S2-$S$4)^2+(T2-$T$4)^2+(U2-$U$4)^2+(V2-$V$4)^2)</f>
        <v>1.2799996510843561</v>
      </c>
      <c r="C52" s="7">
        <f>SQRT((M2-$M$5)^2+(N2-$N$5)^2+(O2-$O$5)^2+(P2-$P$5)^2+(Q2-$Q$5)^2+(R2-$R$5)^2+(S2-$S$5)^2+(T2-$T$5)^2+(U2-$U$5)^2+(V2-$V$5)^2)</f>
        <v>1.3441915480770796</v>
      </c>
      <c r="D52" s="7">
        <f>SQRT((M2-$M$6)^2+(N2-$N$6)^2+(O2-$O$6)^2+(P2-$P$6)^2+(Q2-$Q$6)^2+(R2-$R$6)^2+(S2-$S$6)^2+(T2-$T$6)^2+(U2-$U$6)^2+(V2-$V$6)^2)</f>
        <v>0.83582954992469183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ref="B53:B71" si="16">SQRT((M3-$M$4)^2+(N3-$N$4)^2+(O3-$O$4)^2+(P3-$P$4)^2+(Q3-$Q$4)^2+(R3-$R$4)^2+(S3-$S$4)^2+(T3-$T$4)^2+(U3-$U$4)^2+(V3-$V$4)^2)</f>
        <v>0.92732507828792032</v>
      </c>
      <c r="C53" s="7">
        <f t="shared" ref="C53:C71" si="17">SQRT((M3-$M$5)^2+(N3-$N$5)^2+(O3-$O$5)^2+(P3-$P$5)^2+(Q3-$Q$5)^2+(R3-$R$5)^2+(S3-$S$5)^2+(T3-$T$5)^2+(U3-$U$5)^2+(V3-$V$5)^2)</f>
        <v>0.88793333343262981</v>
      </c>
      <c r="D53" s="7">
        <f t="shared" ref="D53:D70" si="18">SQRT((M3-$M$6)^2+(N3-$N$6)^2+(O3-$O$6)^2+(P3-$P$6)^2+(Q3-$Q$6)^2+(R3-$R$6)^2+(S3-$S$6)^2+(T3-$T$6)^2+(U3-$U$6)^2+(V3-$V$6)^2)</f>
        <v>0.53883683225460566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9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6"/>
        <v>0</v>
      </c>
      <c r="C54" s="7">
        <f t="shared" si="17"/>
        <v>1.4289525375765264</v>
      </c>
      <c r="D54" s="7">
        <f t="shared" si="18"/>
        <v>0.90004815844187158</v>
      </c>
      <c r="E54">
        <v>1</v>
      </c>
      <c r="H54" s="7">
        <f>AVERAGE(H52:H53)</f>
        <v>0.67137096774193572</v>
      </c>
      <c r="I54" s="7">
        <f t="shared" ref="I54:Q54" si="20">AVERAGE(I52:I53)</f>
        <v>0.5874524714828897</v>
      </c>
      <c r="J54" s="7">
        <f t="shared" si="20"/>
        <v>0.4707750322516624</v>
      </c>
      <c r="K54" s="7">
        <f t="shared" si="20"/>
        <v>0.43729573256139698</v>
      </c>
      <c r="L54" s="7">
        <f t="shared" si="20"/>
        <v>0.80670926517571873</v>
      </c>
      <c r="M54" s="7">
        <f t="shared" si="20"/>
        <v>0.82500000000000007</v>
      </c>
      <c r="N54" s="7">
        <f t="shared" si="20"/>
        <v>0.82819383259911883</v>
      </c>
      <c r="O54" s="7">
        <f t="shared" si="20"/>
        <v>0.81696428571428559</v>
      </c>
      <c r="P54" s="7">
        <f t="shared" si="20"/>
        <v>0.98780487804878048</v>
      </c>
      <c r="Q54" s="7">
        <f t="shared" si="20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6"/>
        <v>1.4289525375765264</v>
      </c>
      <c r="C55" s="7">
        <f t="shared" si="17"/>
        <v>0</v>
      </c>
      <c r="D55" s="7">
        <f t="shared" si="18"/>
        <v>0.83255726978259748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6"/>
        <v>0.90004815844187158</v>
      </c>
      <c r="C56" s="7">
        <f t="shared" si="17"/>
        <v>0.83255726978259748</v>
      </c>
      <c r="D56" s="7">
        <f t="shared" si="18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>SQRT((M7-$M$4)^2+(N7-$N$4)^2+(O7-$O$4)^2+(P7-$P$4)^2+(Q7-$Q$4)^2+(R7-$R$4)^2+(S7-$S$4)^2+(T7-$T$4)^2+(U7-$U$4)^2+(V7-$V$4)^2)</f>
        <v>0.87286447368002196</v>
      </c>
      <c r="C57" s="7">
        <f>SQRT((M7-$M$5)^2+(N7-$N$5)^2+(O7-$O$5)^2+(P7-$P$5)^2+(Q7-$Q$5)^2+(R7-$R$5)^2+(S7-$S$5)^2+(T7-$T$5)^2+(U7-$U$5)^2+(V7-$V$5)^2)</f>
        <v>1.5087997797012991</v>
      </c>
      <c r="D57" s="7">
        <f>SQRT((M7-$M$6)^2+(N7-$N$6)^2+(O7-$O$6)^2+(P7-$P$6)^2+(Q7-$Q$6)^2+(R7-$R$6)^2+(S7-$S$6)^2+(T7-$T$6)^2+(U7-$U$6)^2+(V7-$V$6)^2)</f>
        <v>0.93276519650780076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21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6"/>
        <v>0.95992479353274585</v>
      </c>
      <c r="C58" s="7">
        <f t="shared" si="17"/>
        <v>0.83282642942992269</v>
      </c>
      <c r="D58" s="7">
        <f t="shared" si="18"/>
        <v>0.73181523209751931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21"/>
        <v>0.19383531232105583</v>
      </c>
    </row>
    <row r="59" spans="1:18" x14ac:dyDescent="0.25">
      <c r="A59" s="5" t="s">
        <v>44</v>
      </c>
      <c r="B59" s="7">
        <f t="shared" si="16"/>
        <v>1.3014936196854729</v>
      </c>
      <c r="C59" s="7">
        <f t="shared" si="17"/>
        <v>0.9600413313586238</v>
      </c>
      <c r="D59" s="7">
        <f t="shared" si="18"/>
        <v>1.1116490998133794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21"/>
        <v>3.1410497212032512E-2</v>
      </c>
    </row>
    <row r="60" spans="1:18" x14ac:dyDescent="0.25">
      <c r="A60" s="5" t="s">
        <v>34</v>
      </c>
      <c r="B60" s="7">
        <f t="shared" si="16"/>
        <v>0.8725851516536629</v>
      </c>
      <c r="C60" s="7">
        <f t="shared" si="17"/>
        <v>0.9154945105775788</v>
      </c>
      <c r="D60" s="7">
        <f t="shared" si="18"/>
        <v>0.38891385347142121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21"/>
        <v>0.26611658898546514</v>
      </c>
    </row>
    <row r="61" spans="1:18" x14ac:dyDescent="0.25">
      <c r="A61" s="5" t="s">
        <v>38</v>
      </c>
      <c r="B61" s="7">
        <f t="shared" si="16"/>
        <v>1.5128269863356505</v>
      </c>
      <c r="C61" s="7">
        <f t="shared" si="17"/>
        <v>1.3288267259640025</v>
      </c>
      <c r="D61" s="7">
        <f t="shared" si="18"/>
        <v>1.3416867003938697</v>
      </c>
      <c r="E61">
        <v>2</v>
      </c>
      <c r="H61" s="7">
        <f>AVERAGE(H56:H60)</f>
        <v>0.20483870967741921</v>
      </c>
      <c r="I61" s="7">
        <f t="shared" ref="I61:Q61" si="22">AVERAGE(I56:I60)</f>
        <v>0.12598225602027871</v>
      </c>
      <c r="J61" s="7">
        <f t="shared" si="22"/>
        <v>0.13595316066289578</v>
      </c>
      <c r="K61" s="7">
        <f t="shared" si="22"/>
        <v>0.12968531142030071</v>
      </c>
      <c r="L61" s="7">
        <f t="shared" si="22"/>
        <v>0.22044728434504787</v>
      </c>
      <c r="M61" s="7">
        <f t="shared" si="22"/>
        <v>0.29499999999999998</v>
      </c>
      <c r="N61" s="7">
        <f t="shared" si="22"/>
        <v>0.48898678414096908</v>
      </c>
      <c r="O61" s="7">
        <f t="shared" si="22"/>
        <v>0.12857142857142856</v>
      </c>
      <c r="P61" s="7">
        <f t="shared" si="22"/>
        <v>0.55121951219512189</v>
      </c>
      <c r="Q61" s="7">
        <f t="shared" si="22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6"/>
        <v>1.6470476488261538</v>
      </c>
      <c r="C62" s="7">
        <f t="shared" si="17"/>
        <v>1.2140768938446755</v>
      </c>
      <c r="D62" s="7">
        <f t="shared" si="18"/>
        <v>1.363555310613771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6"/>
        <v>1.3229011405657427</v>
      </c>
      <c r="C63" s="7">
        <f t="shared" si="17"/>
        <v>1.5159398655740126</v>
      </c>
      <c r="D63" s="7">
        <f t="shared" si="18"/>
        <v>1.012250247094004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6"/>
        <v>1.9069067077018191</v>
      </c>
      <c r="C64" s="7">
        <f t="shared" si="17"/>
        <v>1.5719977289297717</v>
      </c>
      <c r="D64" s="7">
        <f t="shared" si="18"/>
        <v>1.3467122120713759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3">(H64-$H$76)^2+(I64-$I$76)^2+(J64-$J$76)^2+(K64-$K$76)^2+(L64-$L$76)^2+(M64-$M$76)+(N64-$N$76)^2+(O64-$O$76)^2+(P64-$P$76)^2+(Q64-$Q$76)^2</f>
        <v>9.3512092423298609E-2</v>
      </c>
    </row>
    <row r="65" spans="1:19" x14ac:dyDescent="0.25">
      <c r="A65" s="5" t="s">
        <v>33</v>
      </c>
      <c r="B65" s="7">
        <f t="shared" si="16"/>
        <v>0.90929694541827477</v>
      </c>
      <c r="C65" s="7">
        <f t="shared" si="17"/>
        <v>0.99115060675926159</v>
      </c>
      <c r="D65" s="7">
        <f t="shared" si="18"/>
        <v>0.39487200249510584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3"/>
        <v>0.15106108729759085</v>
      </c>
    </row>
    <row r="66" spans="1:19" x14ac:dyDescent="0.25">
      <c r="A66" s="5" t="s">
        <v>46</v>
      </c>
      <c r="B66" s="7">
        <f t="shared" si="16"/>
        <v>1.0471591595706746</v>
      </c>
      <c r="C66" s="7">
        <f t="shared" si="17"/>
        <v>0.67921639761749997</v>
      </c>
      <c r="D66" s="7">
        <f t="shared" si="18"/>
        <v>0.51253111631288972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3"/>
        <v>0.70396415030091386</v>
      </c>
    </row>
    <row r="67" spans="1:19" x14ac:dyDescent="0.25">
      <c r="A67" s="5" t="s">
        <v>48</v>
      </c>
      <c r="B67" s="7">
        <f t="shared" si="16"/>
        <v>1.1757616383804375</v>
      </c>
      <c r="C67" s="7">
        <f t="shared" si="17"/>
        <v>0.89289127901089504</v>
      </c>
      <c r="D67" s="7">
        <f t="shared" si="18"/>
        <v>1.0661573153876518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3"/>
        <v>4.0939284904679289E-2</v>
      </c>
    </row>
    <row r="68" spans="1:19" x14ac:dyDescent="0.25">
      <c r="A68" s="5" t="s">
        <v>47</v>
      </c>
      <c r="B68" s="7">
        <f t="shared" si="16"/>
        <v>1.4832611996553788</v>
      </c>
      <c r="C68" s="7">
        <f t="shared" si="17"/>
        <v>1.3356762391506631</v>
      </c>
      <c r="D68" s="7">
        <f t="shared" si="18"/>
        <v>1.1898325775681713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3"/>
        <v>1.300960171213708</v>
      </c>
    </row>
    <row r="69" spans="1:19" x14ac:dyDescent="0.25">
      <c r="A69" s="5" t="s">
        <v>60</v>
      </c>
      <c r="B69" s="7">
        <f t="shared" si="16"/>
        <v>1.0203185852175152</v>
      </c>
      <c r="C69" s="7">
        <f t="shared" si="17"/>
        <v>1.0133722773930427</v>
      </c>
      <c r="D69" s="7">
        <f t="shared" si="18"/>
        <v>0.62106371977490038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3"/>
        <v>1.8595254035567403</v>
      </c>
    </row>
    <row r="70" spans="1:19" x14ac:dyDescent="0.25">
      <c r="A70" s="5" t="s">
        <v>51</v>
      </c>
      <c r="B70" s="7">
        <f t="shared" si="16"/>
        <v>1.1188807706961079</v>
      </c>
      <c r="C70" s="7">
        <f t="shared" si="17"/>
        <v>0.89524110956513436</v>
      </c>
      <c r="D70" s="7">
        <f t="shared" si="18"/>
        <v>0.62917185545752774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3"/>
        <v>6.4116686144408033E-2</v>
      </c>
    </row>
    <row r="71" spans="1:19" x14ac:dyDescent="0.25">
      <c r="A71" s="5" t="s">
        <v>43</v>
      </c>
      <c r="B71" s="7">
        <f t="shared" si="16"/>
        <v>1.1914136378864268</v>
      </c>
      <c r="C71" s="7">
        <f t="shared" si="17"/>
        <v>0.90818153414349245</v>
      </c>
      <c r="D71" s="7">
        <f>SQRT((M21-$M$6)^2+(N21-$N$6)^2+(O21-$O$6)^2+(P21-$P$6)^2+(Q21-$Q$6)^2+(R21-$R$6)^2+(S21-$S$6)^2+(T21-$T$6)^2+(U21-$U$6)^2+(V21-$V$6)^2)</f>
        <v>0.72756114646123082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3"/>
        <v>0.13805949662235345</v>
      </c>
    </row>
    <row r="72" spans="1:19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3"/>
        <v>0.42711245484796173</v>
      </c>
    </row>
    <row r="73" spans="1:19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3"/>
        <v>0.31233183638338124</v>
      </c>
    </row>
    <row r="74" spans="1:19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3"/>
        <v>8.3220539748895636E-2</v>
      </c>
    </row>
    <row r="75" spans="1:19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3"/>
        <v>0.42119682531871999</v>
      </c>
    </row>
    <row r="76" spans="1:19" x14ac:dyDescent="0.25">
      <c r="H76" s="7">
        <f>AVERAGE(H63:H75)</f>
        <v>0.48061414392059548</v>
      </c>
      <c r="I76" s="7">
        <f t="shared" ref="I76:Q76" si="24">AVERAGE(I63:I75)</f>
        <v>0.55922784439894702</v>
      </c>
      <c r="J76" s="7">
        <f t="shared" si="24"/>
        <v>0.50577476507812935</v>
      </c>
      <c r="K76" s="7">
        <f t="shared" si="24"/>
        <v>0.49129775817608495</v>
      </c>
      <c r="L76" s="7">
        <f t="shared" si="24"/>
        <v>0.56500368640943721</v>
      </c>
      <c r="M76" s="7">
        <f t="shared" si="24"/>
        <v>0.55320512820512835</v>
      </c>
      <c r="N76" s="7">
        <f t="shared" si="24"/>
        <v>0.58082006099627237</v>
      </c>
      <c r="O76" s="7">
        <f t="shared" si="24"/>
        <v>0.5755494505494505</v>
      </c>
      <c r="P76" s="7">
        <f t="shared" si="24"/>
        <v>0.38461538461538464</v>
      </c>
      <c r="Q76" s="7">
        <f t="shared" si="24"/>
        <v>0.47435897435897439</v>
      </c>
      <c r="R76" s="7">
        <f>SUM(R63:R75)</f>
        <v>6.2625039823241186</v>
      </c>
    </row>
    <row r="77" spans="1:19" x14ac:dyDescent="0.25">
      <c r="G77" s="5" t="s">
        <v>97</v>
      </c>
      <c r="H77" s="7">
        <f>R54+R61+R76</f>
        <v>8.0301676353014511</v>
      </c>
    </row>
    <row r="79" spans="1:19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19" x14ac:dyDescent="0.25">
      <c r="A80" s="5" t="s">
        <v>42</v>
      </c>
      <c r="B80" s="7">
        <f>SQRT((M2-$M$7)^2+(N2-$N$7)^2+(O2-$O$7)^2+(P2-$P$7)^2+(Q2-$Q$7)^2+(R2-$R$7)^2+(S2-$S$7)^2+(T2-$T$7)^2+(U2-$U$7)^2+(V2-$V$7)^2)</f>
        <v>1.1426471630654564</v>
      </c>
      <c r="C80" s="7">
        <f>SQRT((M2-$M$8)^2+(N2-$N$8)^2+(O2-$O$8)^2+(P2-$P$8)^2+(Q2-$Q$8)^2+(R2-$R$8)^2+(S2-$S$8)^2+(T2-$T$8)^2+(U2-$U$8)^2+(V2-$V$8)^2)</f>
        <v>1.2620781459352939</v>
      </c>
      <c r="D80" s="7">
        <f>SQRT((M2-$M$9)^2+(N2-$N$9)^2+(O2-$O$9)^2+(P2-$P$9)^2+(Q2-$Q$9)^2+(R2-$R$9)^2+(S2-$S$9)^2+(T2-$T$9)^2+(U2-$U$9)^2+(V2-$V$9)^2)</f>
        <v>1.7187965418563615</v>
      </c>
      <c r="E80" s="7">
        <f>SQRT((M2-$M$10)^2+(N2-$N$10)^2+(O2-$O$10)^2+(P2-$P$10)^2+(Q2-$Q$10)^2+(R2-$R$10)^2+(S2-$S$10)^2+(T2-$T$10)^2+(U2-$U$10)^2+(V2-$V$10)^2)</f>
        <v>0.95643645216160056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</row>
    <row r="81" spans="1:19" x14ac:dyDescent="0.25">
      <c r="A81" s="5" t="s">
        <v>52</v>
      </c>
      <c r="B81" s="7">
        <f t="shared" ref="B81:B99" si="25">SQRT((M3-$M$7)^2+(N3-$N$7)^2+(O3-$O$7)^2+(P3-$P$7)^2+(Q3-$Q$7)^2+(R3-$R$7)^2+(S3-$S$7)^2+(T3-$T$7)^2+(U3-$U$7)^2+(V3-$V$7)^2)</f>
        <v>1.091873872995986</v>
      </c>
      <c r="C81" s="7">
        <f t="shared" ref="C81:C99" si="26">SQRT((M3-$M$8)^2+(N3-$N$8)^2+(O3-$O$8)^2+(P3-$P$8)^2+(Q3-$Q$8)^2+(R3-$R$8)^2+(S3-$S$8)^2+(T3-$T$8)^2+(U3-$U$8)^2+(V3-$V$8)^2)</f>
        <v>0.76244802546761892</v>
      </c>
      <c r="D81" s="7">
        <f t="shared" ref="D81:D99" si="27">SQRT((M3-$M$9)^2+(N3-$N$9)^2+(O3-$O$9)^2+(P3-$P$9)^2+(Q3-$Q$9)^2+(R3-$R$9)^2+(S3-$S$9)^2+(T3-$T$9)^2+(U3-$U$9)^2+(V3-$V$9)^2)</f>
        <v>1.0957653182862868</v>
      </c>
      <c r="E81" s="7">
        <f t="shared" ref="E81:E99" si="28">SQRT((M3-$M$10)^2+(N3-$N$10)^2+(O3-$O$10)^2+(P3-$P$10)^2+(Q3-$Q$10)^2+(R3-$R$10)^2+(S3-$S$10)^2+(T3-$T$10)^2+(U3-$U$10)^2+(V3-$V$10)^2)</f>
        <v>0.56445591551030805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9">(I81-$I$83)^2+(J81-$J$83)^2+(K81-$K$83)^2+(L81-$L$83)^2+(M81-$M$83)^2+(N81-$N$83)+(O81-$O$83)^2+(P81-$P$83)^2+(Q81-$Q$83)^2+(R81-$R$83)^2</f>
        <v>0.24146935034928527</v>
      </c>
    </row>
    <row r="82" spans="1:19" x14ac:dyDescent="0.25">
      <c r="A82" s="5" t="s">
        <v>49</v>
      </c>
      <c r="B82" s="7">
        <f t="shared" si="25"/>
        <v>0.87286447368002196</v>
      </c>
      <c r="C82" s="7">
        <f t="shared" si="26"/>
        <v>0.95992479353274585</v>
      </c>
      <c r="D82" s="7">
        <f t="shared" si="27"/>
        <v>1.3014936196854729</v>
      </c>
      <c r="E82" s="7">
        <f t="shared" si="28"/>
        <v>0.8725851516536629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9"/>
        <v>0.40686042275754797</v>
      </c>
    </row>
    <row r="83" spans="1:19" x14ac:dyDescent="0.25">
      <c r="A83" s="5" t="s">
        <v>54</v>
      </c>
      <c r="B83" s="7">
        <f t="shared" si="25"/>
        <v>1.5087997797012991</v>
      </c>
      <c r="C83" s="7">
        <f t="shared" si="26"/>
        <v>0.83282642942992269</v>
      </c>
      <c r="D83" s="7">
        <f t="shared" si="27"/>
        <v>0.9600413313586238</v>
      </c>
      <c r="E83" s="7">
        <f t="shared" si="28"/>
        <v>0.9154945105775788</v>
      </c>
      <c r="F83">
        <v>2</v>
      </c>
      <c r="I83" s="7">
        <f>AVERAGE(I80:I82)</f>
        <v>0.80846774193548387</v>
      </c>
      <c r="J83" s="7">
        <f t="shared" ref="J83:R83" si="30">AVERAGE(J80:J82)</f>
        <v>0.8732572877059569</v>
      </c>
      <c r="K83" s="7">
        <f t="shared" si="30"/>
        <v>0.80787932916542626</v>
      </c>
      <c r="L83" s="7">
        <f t="shared" si="30"/>
        <v>0.79064338406947421</v>
      </c>
      <c r="M83" s="7">
        <f t="shared" si="30"/>
        <v>0.89989350372736931</v>
      </c>
      <c r="N83" s="7">
        <f t="shared" si="30"/>
        <v>0.92499999999999993</v>
      </c>
      <c r="O83" s="7">
        <f t="shared" si="30"/>
        <v>0.42878120411160053</v>
      </c>
      <c r="P83" s="7">
        <f t="shared" si="30"/>
        <v>0.94940476190476186</v>
      </c>
      <c r="Q83" s="7">
        <f t="shared" si="30"/>
        <v>0.39024390243902435</v>
      </c>
      <c r="R83" s="7">
        <f t="shared" si="30"/>
        <v>0.38888888888888884</v>
      </c>
      <c r="S83" s="7">
        <f>SUM(S80:S82)</f>
        <v>1.100093119607251</v>
      </c>
    </row>
    <row r="84" spans="1:19" x14ac:dyDescent="0.25">
      <c r="A84" s="5" t="s">
        <v>45</v>
      </c>
      <c r="B84" s="7">
        <f t="shared" si="25"/>
        <v>0.93276519650780076</v>
      </c>
      <c r="C84" s="7">
        <f t="shared" si="26"/>
        <v>0.73181523209751931</v>
      </c>
      <c r="D84" s="7">
        <f t="shared" si="27"/>
        <v>1.1116490998133794</v>
      </c>
      <c r="E84" s="7">
        <f t="shared" si="28"/>
        <v>0.38891385347142121</v>
      </c>
      <c r="F84">
        <v>4</v>
      </c>
      <c r="H84" s="5" t="s">
        <v>95</v>
      </c>
    </row>
    <row r="85" spans="1:19" x14ac:dyDescent="0.25">
      <c r="A85" s="5" t="s">
        <v>57</v>
      </c>
      <c r="B85" s="7">
        <f t="shared" si="25"/>
        <v>0</v>
      </c>
      <c r="C85" s="7">
        <f t="shared" si="26"/>
        <v>1.4233056022879873</v>
      </c>
      <c r="D85" s="7">
        <f t="shared" si="27"/>
        <v>1.7637590089446851</v>
      </c>
      <c r="E85" s="7">
        <f t="shared" si="28"/>
        <v>0.84560298264281197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</row>
    <row r="86" spans="1:19" x14ac:dyDescent="0.25">
      <c r="A86" s="5" t="s">
        <v>55</v>
      </c>
      <c r="B86" s="7">
        <f t="shared" si="25"/>
        <v>1.4233056022879873</v>
      </c>
      <c r="C86" s="7">
        <f t="shared" si="26"/>
        <v>0</v>
      </c>
      <c r="D86" s="7">
        <f t="shared" si="27"/>
        <v>0.74289612675323236</v>
      </c>
      <c r="E86" s="7">
        <f t="shared" si="28"/>
        <v>0.90051102894912149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</row>
    <row r="87" spans="1:19" x14ac:dyDescent="0.25">
      <c r="A87" s="5" t="s">
        <v>44</v>
      </c>
      <c r="B87" s="7">
        <f t="shared" si="25"/>
        <v>1.7637590089446851</v>
      </c>
      <c r="C87" s="7">
        <f t="shared" si="26"/>
        <v>0.74289612675323236</v>
      </c>
      <c r="D87" s="7">
        <f t="shared" si="27"/>
        <v>0</v>
      </c>
      <c r="E87" s="7">
        <f t="shared" si="28"/>
        <v>1.0652731459852143</v>
      </c>
      <c r="F87">
        <v>3</v>
      </c>
      <c r="I87" s="7">
        <f>AVERAGE(I85:I86)</f>
        <v>0.54838709677419328</v>
      </c>
      <c r="J87" s="7">
        <f t="shared" ref="J87:R87" si="31">AVERAGE(J85:J86)</f>
        <v>0.22813688212927755</v>
      </c>
      <c r="K87" s="7">
        <f t="shared" si="31"/>
        <v>0.20452515629651691</v>
      </c>
      <c r="L87" s="7">
        <f t="shared" si="31"/>
        <v>0.16756933420487446</v>
      </c>
      <c r="M87" s="7">
        <f t="shared" si="31"/>
        <v>0.45846645367412131</v>
      </c>
      <c r="N87" s="7">
        <f t="shared" si="31"/>
        <v>0.6166666666666667</v>
      </c>
      <c r="O87" s="7">
        <f t="shared" si="31"/>
        <v>0.35682819383259906</v>
      </c>
      <c r="P87" s="7">
        <f t="shared" si="31"/>
        <v>0.2901785714285714</v>
      </c>
      <c r="Q87" s="7">
        <f t="shared" si="31"/>
        <v>0.2804878048780487</v>
      </c>
      <c r="R87" s="7">
        <f t="shared" si="31"/>
        <v>0.41666666666666663</v>
      </c>
      <c r="S87" s="7">
        <f>SUM(S85:S86)</f>
        <v>0.34666104188960817</v>
      </c>
    </row>
    <row r="88" spans="1:19" x14ac:dyDescent="0.25">
      <c r="A88" s="5" t="s">
        <v>34</v>
      </c>
      <c r="B88" s="7">
        <f t="shared" si="25"/>
        <v>0.84560298264281197</v>
      </c>
      <c r="C88" s="7">
        <f t="shared" si="26"/>
        <v>0.90051102894912149</v>
      </c>
      <c r="D88" s="7">
        <f t="shared" si="27"/>
        <v>1.0652731459852143</v>
      </c>
      <c r="E88" s="7">
        <f t="shared" si="28"/>
        <v>0</v>
      </c>
      <c r="F88">
        <v>4</v>
      </c>
      <c r="H88" s="5" t="s">
        <v>102</v>
      </c>
    </row>
    <row r="89" spans="1:19" x14ac:dyDescent="0.25">
      <c r="A89" s="5" t="s">
        <v>38</v>
      </c>
      <c r="B89" s="7">
        <f t="shared" si="25"/>
        <v>1.9922399208490096</v>
      </c>
      <c r="C89" s="7">
        <f t="shared" si="26"/>
        <v>0.93682101334509904</v>
      </c>
      <c r="D89" s="7">
        <f t="shared" si="27"/>
        <v>0.56796554011705336</v>
      </c>
      <c r="E89" s="7">
        <f t="shared" si="28"/>
        <v>1.3222912941706211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</row>
    <row r="90" spans="1:19" x14ac:dyDescent="0.25">
      <c r="A90" s="5" t="s">
        <v>59</v>
      </c>
      <c r="B90" s="7">
        <f t="shared" si="25"/>
        <v>1.8702144889455379</v>
      </c>
      <c r="C90" s="7">
        <f t="shared" si="26"/>
        <v>1.3141905829054674</v>
      </c>
      <c r="D90" s="7">
        <f t="shared" si="27"/>
        <v>0.6984970404150842</v>
      </c>
      <c r="E90" s="7">
        <f t="shared" si="28"/>
        <v>1.1842677919403184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2">(I90-$I$95)^2+(J90-$J$95)^2+(K90-$K$95)^2+(L90-$L$95)^2+(M90-$M$95)^2+(N90-$N$95)+(O90-$O$95)^2+(P90-$P$95)^2+(Q90-$Q$95)^2+(R90-$R$95)^2</f>
        <v>0.20207181708056565</v>
      </c>
    </row>
    <row r="91" spans="1:19" x14ac:dyDescent="0.25">
      <c r="A91" s="5" t="s">
        <v>39</v>
      </c>
      <c r="B91" s="7">
        <f t="shared" si="25"/>
        <v>0.93077445283643712</v>
      </c>
      <c r="C91" s="7">
        <f t="shared" si="26"/>
        <v>1.5399106664834759</v>
      </c>
      <c r="D91" s="7">
        <f t="shared" si="27"/>
        <v>2.0593759643537983</v>
      </c>
      <c r="E91" s="7">
        <f t="shared" si="28"/>
        <v>1.1629294898350635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2"/>
        <v>3.1139218470100358E-2</v>
      </c>
    </row>
    <row r="92" spans="1:19" x14ac:dyDescent="0.25">
      <c r="A92" s="5" t="s">
        <v>58</v>
      </c>
      <c r="B92" s="7">
        <f t="shared" si="25"/>
        <v>1.3041654928003155</v>
      </c>
      <c r="C92" s="7">
        <f t="shared" si="26"/>
        <v>1.9199397132451048</v>
      </c>
      <c r="D92" s="7">
        <f t="shared" si="27"/>
        <v>2.2960057433097822</v>
      </c>
      <c r="E92" s="7">
        <f t="shared" si="28"/>
        <v>1.3840906800582673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2"/>
        <v>0.46367478187331573</v>
      </c>
    </row>
    <row r="93" spans="1:19" x14ac:dyDescent="0.25">
      <c r="A93" s="5" t="s">
        <v>33</v>
      </c>
      <c r="B93" s="7">
        <f t="shared" si="25"/>
        <v>0.77549135948397707</v>
      </c>
      <c r="C93" s="7">
        <f t="shared" si="26"/>
        <v>0.92876981939718761</v>
      </c>
      <c r="D93" s="7">
        <f t="shared" si="27"/>
        <v>1.1719669857733259</v>
      </c>
      <c r="E93" s="7">
        <f t="shared" si="28"/>
        <v>0.24255386986291771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2"/>
        <v>2.1992908497181232E-2</v>
      </c>
    </row>
    <row r="94" spans="1:19" x14ac:dyDescent="0.25">
      <c r="A94" s="5" t="s">
        <v>46</v>
      </c>
      <c r="B94" s="7">
        <f t="shared" si="25"/>
        <v>1.0045622022367295</v>
      </c>
      <c r="C94" s="7">
        <f t="shared" si="26"/>
        <v>0.92199968569895474</v>
      </c>
      <c r="D94" s="7">
        <f t="shared" si="27"/>
        <v>1.1800335727688767</v>
      </c>
      <c r="E94" s="7">
        <f t="shared" si="28"/>
        <v>0.5086842352238542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2"/>
        <v>0.39531742769702705</v>
      </c>
    </row>
    <row r="95" spans="1:19" x14ac:dyDescent="0.25">
      <c r="A95" s="5" t="s">
        <v>48</v>
      </c>
      <c r="B95" s="7">
        <f t="shared" si="25"/>
        <v>1.6381357864187522</v>
      </c>
      <c r="C95" s="7">
        <f t="shared" si="26"/>
        <v>0.61527345524598342</v>
      </c>
      <c r="D95" s="7">
        <f t="shared" si="27"/>
        <v>0.3530273347513771</v>
      </c>
      <c r="E95" s="7">
        <f t="shared" si="28"/>
        <v>1.0362360241912889</v>
      </c>
      <c r="F95">
        <v>3</v>
      </c>
      <c r="I95" s="7">
        <f>AVERAGE(I89:I94)</f>
        <v>0.11895161290322571</v>
      </c>
      <c r="J95" s="7">
        <f t="shared" ref="J95:R95" si="33">AVERAGE(J89:J94)</f>
        <v>0.17068018588931122</v>
      </c>
      <c r="K95" s="7">
        <f t="shared" si="33"/>
        <v>0.19564354470576573</v>
      </c>
      <c r="L95" s="7">
        <f t="shared" si="33"/>
        <v>0.19868023780620667</v>
      </c>
      <c r="M95" s="7">
        <f t="shared" si="33"/>
        <v>0.18264110756123533</v>
      </c>
      <c r="N95" s="7">
        <f t="shared" si="33"/>
        <v>0.21249999999999999</v>
      </c>
      <c r="O95" s="7">
        <f t="shared" si="33"/>
        <v>0.6519823788546254</v>
      </c>
      <c r="P95" s="7">
        <f t="shared" si="33"/>
        <v>8.4821428571428534E-2</v>
      </c>
      <c r="Q95" s="7">
        <f t="shared" si="33"/>
        <v>0.638211382113821</v>
      </c>
      <c r="R95" s="7">
        <f t="shared" si="33"/>
        <v>0.3888888888888889</v>
      </c>
      <c r="S95" s="7">
        <f>SUM(S89:S94)</f>
        <v>1.2594466762468437</v>
      </c>
    </row>
    <row r="96" spans="1:19" x14ac:dyDescent="0.25">
      <c r="A96" s="5" t="s">
        <v>47</v>
      </c>
      <c r="B96" s="7">
        <f t="shared" si="25"/>
        <v>1.7019791788580814</v>
      </c>
      <c r="C96" s="7">
        <f t="shared" si="26"/>
        <v>1.2223521548280938</v>
      </c>
      <c r="D96" s="7">
        <f t="shared" si="27"/>
        <v>0.81041245408720974</v>
      </c>
      <c r="E96" s="7">
        <f t="shared" si="28"/>
        <v>1.0328069357913721</v>
      </c>
      <c r="F96">
        <v>3</v>
      </c>
      <c r="H96" s="5" t="s">
        <v>108</v>
      </c>
    </row>
    <row r="97" spans="1:20" x14ac:dyDescent="0.25">
      <c r="A97" s="5" t="s">
        <v>60</v>
      </c>
      <c r="B97" s="7">
        <f t="shared" si="25"/>
        <v>0.87103513690532497</v>
      </c>
      <c r="C97" s="7">
        <f t="shared" si="26"/>
        <v>1.1744831342142104</v>
      </c>
      <c r="D97" s="7">
        <f t="shared" si="27"/>
        <v>1.3883768741544096</v>
      </c>
      <c r="E97" s="7">
        <f t="shared" si="28"/>
        <v>0.52383496422262743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</row>
    <row r="98" spans="1:20" x14ac:dyDescent="0.25">
      <c r="A98" s="5" t="s">
        <v>51</v>
      </c>
      <c r="B98" s="7">
        <f t="shared" si="25"/>
        <v>1.3519045346619534</v>
      </c>
      <c r="C98" s="7">
        <f t="shared" si="26"/>
        <v>0.69853618317626098</v>
      </c>
      <c r="D98" s="7">
        <f t="shared" si="27"/>
        <v>0.66708102316722717</v>
      </c>
      <c r="E98" s="7">
        <f t="shared" si="28"/>
        <v>0.61806181207739708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4">(I98-$I$106)^2+(J98-$J$106)^2+(K98-$K$106)^2+(L98-$L$106)^2+(M98-$M$106)^2+(N98-$N$106)+(O98-$O$106)^2+(P98-$P$106)^2+(Q98-$Q$106)^2+(R98-$R$106)^2</f>
        <v>5.8722656243568705E-2</v>
      </c>
    </row>
    <row r="99" spans="1:20" x14ac:dyDescent="0.25">
      <c r="A99" s="5" t="s">
        <v>43</v>
      </c>
      <c r="B99" s="7">
        <f t="shared" si="25"/>
        <v>1.4636766005662276</v>
      </c>
      <c r="C99" s="7">
        <f t="shared" si="26"/>
        <v>0.79749810240862207</v>
      </c>
      <c r="D99" s="7">
        <f t="shared" si="27"/>
        <v>0.62191521150531137</v>
      </c>
      <c r="E99" s="7">
        <f t="shared" si="28"/>
        <v>0.72342784790522541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4"/>
        <v>0.80354337194257053</v>
      </c>
    </row>
    <row r="100" spans="1:20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4"/>
        <v>0.1693437717150002</v>
      </c>
    </row>
    <row r="101" spans="1:20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4"/>
        <v>2.5682577448970685E-2</v>
      </c>
    </row>
    <row r="102" spans="1:20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4"/>
        <v>6.0434980864275054E-2</v>
      </c>
    </row>
    <row r="103" spans="1:20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4"/>
        <v>0.15562443595394282</v>
      </c>
    </row>
    <row r="104" spans="1:20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4"/>
        <v>0.29052288657684189</v>
      </c>
    </row>
    <row r="105" spans="1:20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4"/>
        <v>0.11628828194695788</v>
      </c>
    </row>
    <row r="106" spans="1:20" x14ac:dyDescent="0.25">
      <c r="I106" s="7">
        <f>AVERAGE(I97:I105)</f>
        <v>0.48655913978494625</v>
      </c>
      <c r="J106" s="7">
        <f t="shared" ref="J106:R106" si="35">AVERAGE(J97:J105)</f>
        <v>0.55273905083791008</v>
      </c>
      <c r="K106" s="7">
        <f t="shared" si="35"/>
        <v>0.46553758283439745</v>
      </c>
      <c r="L106" s="7">
        <f t="shared" si="35"/>
        <v>0.44563762567310999</v>
      </c>
      <c r="M106" s="7">
        <f t="shared" si="35"/>
        <v>0.59424920127795522</v>
      </c>
      <c r="N106" s="7">
        <f t="shared" si="35"/>
        <v>0.55925925925925934</v>
      </c>
      <c r="O106" s="7">
        <f t="shared" si="35"/>
        <v>0.6377875673029858</v>
      </c>
      <c r="P106" s="7">
        <f t="shared" si="35"/>
        <v>0.64682539682539675</v>
      </c>
      <c r="Q106" s="7">
        <f t="shared" si="35"/>
        <v>0.46341463414634138</v>
      </c>
      <c r="R106" s="7">
        <f t="shared" si="35"/>
        <v>0.48148148148148145</v>
      </c>
      <c r="S106" s="7">
        <f>SUM(S97:S105)</f>
        <v>2.3476423070870185</v>
      </c>
    </row>
    <row r="107" spans="1:20" x14ac:dyDescent="0.25">
      <c r="H107" s="5" t="s">
        <v>97</v>
      </c>
      <c r="I107" s="7">
        <f>S83+S95+S87+S106</f>
        <v>5.0538431448307213</v>
      </c>
    </row>
    <row r="109" spans="1:20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T109" t="s">
        <v>103</v>
      </c>
    </row>
    <row r="110" spans="1:20" x14ac:dyDescent="0.25">
      <c r="A110" s="5" t="s">
        <v>42</v>
      </c>
      <c r="B110" s="7">
        <f>SQRT((M2-$M$11)^2+(N2-$N$11)^2+(O2-$O$11)^2+(P2-$P$11)^2+(Q2-$Q$11)^2+(R2-$R$11)^2+(S2-$S$11)^2+(T2-$T$11)^2+(U2-$U$11)^2+(V2-$V$11)^2)</f>
        <v>1.7843208628123455</v>
      </c>
      <c r="C110" s="7">
        <f>SQRT((M2-$M$12)^2+(N2-$N$12)^2+(O2-$O$12)^2+(P2-$P$12)^2+(Q2-$Q$12)^2+(R2-$R$12)^2+(S2-$S$12)^2+(T2-$T$12)^2+(U2-$U$12)^2+(V2-$V$12)^2)</f>
        <v>1.9812983537237689</v>
      </c>
      <c r="D110" s="7">
        <f>SQRT((M2-$M$13)^2+(N2-$N$13)^2+(O2-$O$13)^2+(P2-$P$13)^2+(Q2-$Q$13)^2+(R2-$R$13)^2+(S2-$S$13)^2+(T2-$T$13)^2+(U2-$U$13)^2+(V2-$V$13)^2)</f>
        <v>0.85819004991971903</v>
      </c>
      <c r="E110" s="7">
        <f>SQRT((M2-$M$14)^2+(N2-$N$14)^2+(O2-$O$14)^2+(P2-$P$14)^2+(Q2-$Q$14)^2+(R2-$R$14)^2+(S2-$S$14)^2+(T2-$T$14)^2+(U2-$U$14)^2+(V2-$V$14)^2)</f>
        <v>1.1116788724302982</v>
      </c>
      <c r="F110" s="7">
        <f>SQRT((M2-$M$15)^2+(N2-$N$15)^2+(O2-$O$15)^2+(P2-$P$15)^2+(Q2-$Q$15)^2+(R2-$R$15)^2+(S2-$S$15)^2+(T2-$T$15)^2+(U2-$U$15)^2+(V2-$V$15)^2)</f>
        <v>0.86198350982140359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>
        <f>(J110-$J$113)^2+(K110-$K$113)^2+(L110-$L$113)^2+(M110-$M$113)^2+(N110-$N$113)^2+(O110-$O$113)+(P110-$P$113)^2+(Q110-$Q$113)^2+(R110-$R$113)^2+(S110-$S$113)^2</f>
        <v>2.5633715872890289E-2</v>
      </c>
    </row>
    <row r="111" spans="1:20" x14ac:dyDescent="0.25">
      <c r="A111" s="5" t="s">
        <v>52</v>
      </c>
      <c r="B111" s="7">
        <f t="shared" ref="B111:B129" si="36">SQRT((M3-$M$11)^2+(N3-$N$11)^2+(O3-$O$11)^2+(P3-$P$11)^2+(Q3-$Q$11)^2+(R3-$R$11)^2+(S3-$S$11)^2+(T3-$T$11)^2+(U3-$U$11)^2+(V3-$V$11)^2)</f>
        <v>1.2547320900540113</v>
      </c>
      <c r="C111" s="7">
        <f t="shared" ref="C111:C129" si="37">SQRT((M3-$M$12)^2+(N3-$N$12)^2+(O3-$O$12)^2+(P3-$P$12)^2+(Q3-$Q$12)^2+(R3-$R$12)^2+(S3-$S$12)^2+(T3-$T$12)^2+(U3-$U$12)^2+(V3-$V$12)^2)</f>
        <v>1.4133888497084217</v>
      </c>
      <c r="D111" s="7">
        <f t="shared" ref="D111:D129" si="38">SQRT((M3-$M$13)^2+(N3-$N$13)^2+(O3-$O$13)^2+(P3-$P$13)^2+(Q3-$Q$13)^2+(R3-$R$13)^2+(S3-$S$13)^2+(T3-$T$13)^2+(U3-$U$13)^2+(V3-$V$13)^2)</f>
        <v>1.1446657444843569</v>
      </c>
      <c r="E111" s="7">
        <f t="shared" ref="E111:E129" si="39">SQRT((M3-$M$14)^2+(N3-$N$14)^2+(O3-$O$14)^2+(P3-$P$14)^2+(Q3-$Q$14)^2+(R3-$R$14)^2+(S3-$S$14)^2+(T3-$T$14)^2+(U3-$U$14)^2+(V3-$V$14)^2)</f>
        <v>1.4259756605477643</v>
      </c>
      <c r="F111" s="7">
        <f t="shared" ref="F111:F129" si="40">SQRT((M3-$M$15)^2+(N3-$N$15)^2+(O3-$O$15)^2+(P3-$P$15)^2+(Q3-$Q$15)^2+(R3-$R$15)^2+(S3-$S$15)^2+(T3-$T$15)^2+(U3-$U$15)^2+(V3-$V$15)^2)</f>
        <v>0.57919077566127897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>
        <f t="shared" ref="T111:T112" si="41">(J111-$J$113)^2+(K111-$K$113)^2+(L111-$L$113)^2+(M111-$M$113)^2+(N111-$N$113)^2+(O111-$O$113)+(P111-$P$113)^2+(Q111-$Q$113)^2+(R111-$R$113)^2+(S111-$S$113)^2</f>
        <v>-2.5847622115896252E-3</v>
      </c>
    </row>
    <row r="112" spans="1:20" x14ac:dyDescent="0.25">
      <c r="A112" s="5" t="s">
        <v>49</v>
      </c>
      <c r="B112" s="7">
        <f t="shared" si="36"/>
        <v>1.5128269863356505</v>
      </c>
      <c r="C112" s="7">
        <f t="shared" si="37"/>
        <v>1.6470476488261538</v>
      </c>
      <c r="D112" s="7">
        <f t="shared" si="38"/>
        <v>1.3229011405657427</v>
      </c>
      <c r="E112" s="7">
        <f t="shared" si="39"/>
        <v>1.9069067077018191</v>
      </c>
      <c r="F112" s="7">
        <f t="shared" si="40"/>
        <v>0.90929694541827477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>
        <f t="shared" si="41"/>
        <v>0.25191583033992299</v>
      </c>
    </row>
    <row r="113" spans="1:20" x14ac:dyDescent="0.25">
      <c r="A113" s="5" t="s">
        <v>54</v>
      </c>
      <c r="B113" s="7">
        <f t="shared" si="36"/>
        <v>1.3288267259640025</v>
      </c>
      <c r="C113" s="7">
        <f t="shared" si="37"/>
        <v>1.2140768938446755</v>
      </c>
      <c r="D113" s="7">
        <f t="shared" si="38"/>
        <v>1.5159398655740126</v>
      </c>
      <c r="E113" s="7">
        <f t="shared" si="39"/>
        <v>1.5719977289297717</v>
      </c>
      <c r="F113" s="7">
        <f t="shared" si="40"/>
        <v>0.99115060675926159</v>
      </c>
      <c r="G113">
        <v>5</v>
      </c>
      <c r="J113" s="7">
        <f>AVERAGE(J110:J112)</f>
        <v>0.16196236559139773</v>
      </c>
      <c r="K113" s="7">
        <f t="shared" ref="K113:S113" si="42">AVERAGE(K110:K112)</f>
        <v>1.5209125475285032E-2</v>
      </c>
      <c r="L113" s="7">
        <f t="shared" si="42"/>
        <v>3.2946313386920792E-2</v>
      </c>
      <c r="M113" s="7">
        <f t="shared" si="42"/>
        <v>3.9997509882653236E-2</v>
      </c>
      <c r="N113" s="7">
        <f t="shared" si="42"/>
        <v>0.2545260915867944</v>
      </c>
      <c r="O113" s="7">
        <f t="shared" si="42"/>
        <v>0.28888888888888892</v>
      </c>
      <c r="P113" s="7">
        <f t="shared" si="42"/>
        <v>0.57268722466960342</v>
      </c>
      <c r="Q113" s="7">
        <f t="shared" si="42"/>
        <v>0.11309523809523807</v>
      </c>
      <c r="R113" s="7">
        <f t="shared" si="42"/>
        <v>0.63414634146341464</v>
      </c>
      <c r="S113" s="7">
        <f t="shared" si="42"/>
        <v>0.5</v>
      </c>
      <c r="T113" s="7">
        <f>SUM(T110:T112)</f>
        <v>0.27496478400122365</v>
      </c>
    </row>
    <row r="114" spans="1:20" x14ac:dyDescent="0.25">
      <c r="A114" s="5" t="s">
        <v>45</v>
      </c>
      <c r="B114" s="7">
        <f t="shared" si="36"/>
        <v>1.3416867003938697</v>
      </c>
      <c r="C114" s="7">
        <f t="shared" si="37"/>
        <v>1.363555310613771</v>
      </c>
      <c r="D114" s="7">
        <f t="shared" si="38"/>
        <v>1.012250247094004</v>
      </c>
      <c r="E114" s="7">
        <f t="shared" si="39"/>
        <v>1.3467122120713759</v>
      </c>
      <c r="F114" s="7">
        <f t="shared" si="40"/>
        <v>0.39487200249510584</v>
      </c>
      <c r="G114">
        <v>5</v>
      </c>
      <c r="I114" s="5" t="s">
        <v>95</v>
      </c>
    </row>
    <row r="115" spans="1:20" x14ac:dyDescent="0.25">
      <c r="A115" s="5" t="s">
        <v>57</v>
      </c>
      <c r="B115" s="7">
        <f t="shared" si="36"/>
        <v>1.9922399208490096</v>
      </c>
      <c r="C115" s="7">
        <f t="shared" si="37"/>
        <v>1.8702144889455379</v>
      </c>
      <c r="D115" s="7">
        <f t="shared" si="38"/>
        <v>0.93077445283643712</v>
      </c>
      <c r="E115" s="7">
        <f t="shared" si="39"/>
        <v>1.3041654928003155</v>
      </c>
      <c r="F115" s="7">
        <f t="shared" si="40"/>
        <v>0.77549135948397707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>
        <f>(J115-$J$118)^2+(K115-$K$118)^2+(L115-$L$118)^2+(M115-$M$118)^2+(N115-$N$118)^2+(O115-$O$118)+(P115-$P$118)^2+(Q115-$Q$118)^2+(R115-$R$118)^2+(S115-$S$118)^2</f>
        <v>6.1508432736133017E-3</v>
      </c>
    </row>
    <row r="116" spans="1:20" x14ac:dyDescent="0.25">
      <c r="A116" s="5" t="s">
        <v>55</v>
      </c>
      <c r="B116" s="7">
        <f t="shared" si="36"/>
        <v>0.93682101334509904</v>
      </c>
      <c r="C116" s="7">
        <f t="shared" si="37"/>
        <v>1.3141905829054674</v>
      </c>
      <c r="D116" s="7">
        <f t="shared" si="38"/>
        <v>1.5399106664834759</v>
      </c>
      <c r="E116" s="7">
        <f t="shared" si="39"/>
        <v>1.9199397132451048</v>
      </c>
      <c r="F116" s="7">
        <f t="shared" si="40"/>
        <v>0.92876981939718761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>
        <f>(J116-$J$118)^2+(K116-$K$118)^2+(L116-$L$118)^2+(M116-$M$118)^2+(N116-$N$118)^2+(O116-$O$118)+(P116-$P$118)^2+(Q116-$Q$118)^2+(R116-$R$118)^2+(S116-$S$118)^2</f>
        <v>-3.8834287719365458E-2</v>
      </c>
    </row>
    <row r="117" spans="1:20" x14ac:dyDescent="0.25">
      <c r="A117" s="5" t="s">
        <v>44</v>
      </c>
      <c r="B117" s="7">
        <f t="shared" si="36"/>
        <v>0.56796554011705336</v>
      </c>
      <c r="C117" s="7">
        <f t="shared" si="37"/>
        <v>0.6984970404150842</v>
      </c>
      <c r="D117" s="7">
        <f t="shared" si="38"/>
        <v>2.0593759643537983</v>
      </c>
      <c r="E117" s="7">
        <f t="shared" si="39"/>
        <v>2.2960057433097822</v>
      </c>
      <c r="F117" s="7">
        <f t="shared" si="40"/>
        <v>1.1719669857733259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>
        <f t="shared" ref="T117" si="43">(J117-$J$118)^2+(K117-$K$118)^2+(L117-$L$118)^2+(M117-$M$118)^2+(N117-$N$118)^2+(O117-$O$118)+(P117-$P$118)^2+(Q117-$Q$118)^2+(R117-$R$118)^2+(S117-$S$118)^2</f>
        <v>0.40343399486208281</v>
      </c>
    </row>
    <row r="118" spans="1:20" x14ac:dyDescent="0.25">
      <c r="A118" s="5" t="s">
        <v>34</v>
      </c>
      <c r="B118" s="7">
        <f t="shared" si="36"/>
        <v>1.3222912941706211</v>
      </c>
      <c r="C118" s="7">
        <f t="shared" si="37"/>
        <v>1.1842677919403184</v>
      </c>
      <c r="D118" s="7">
        <f t="shared" si="38"/>
        <v>1.1629294898350635</v>
      </c>
      <c r="E118" s="7">
        <f t="shared" si="39"/>
        <v>1.3840906800582673</v>
      </c>
      <c r="F118" s="7">
        <f t="shared" si="40"/>
        <v>0.24255386986291771</v>
      </c>
      <c r="G118">
        <v>5</v>
      </c>
      <c r="J118" s="7">
        <f>AVERAGE(J115:J117)</f>
        <v>7.594086021505371E-2</v>
      </c>
      <c r="K118" s="7">
        <f t="shared" ref="K118:S118" si="44">AVERAGE(K115:K117)</f>
        <v>0.32615124630333747</v>
      </c>
      <c r="L118" s="7">
        <f t="shared" si="44"/>
        <v>0.35834077602461067</v>
      </c>
      <c r="M118" s="7">
        <f t="shared" si="44"/>
        <v>0.35736296572976006</v>
      </c>
      <c r="N118" s="7">
        <f t="shared" si="44"/>
        <v>0.11075612353567628</v>
      </c>
      <c r="O118" s="7">
        <f t="shared" si="44"/>
        <v>0.1361111111111111</v>
      </c>
      <c r="P118" s="7">
        <f t="shared" si="44"/>
        <v>0.73127753303964749</v>
      </c>
      <c r="Q118" s="7">
        <f t="shared" si="44"/>
        <v>5.6547619047618992E-2</v>
      </c>
      <c r="R118" s="7">
        <f t="shared" si="44"/>
        <v>0.64227642276422747</v>
      </c>
      <c r="S118" s="7">
        <f t="shared" si="44"/>
        <v>0.27777777777777773</v>
      </c>
      <c r="T118" s="7">
        <f>SUM(T115:T117)</f>
        <v>0.37075055041633065</v>
      </c>
    </row>
    <row r="119" spans="1:20" x14ac:dyDescent="0.25">
      <c r="A119" s="5" t="s">
        <v>38</v>
      </c>
      <c r="B119" s="7">
        <f t="shared" si="36"/>
        <v>0</v>
      </c>
      <c r="C119" s="7">
        <f t="shared" si="37"/>
        <v>0.95752879236445398</v>
      </c>
      <c r="D119" s="7">
        <f t="shared" si="38"/>
        <v>2.2973297681315294</v>
      </c>
      <c r="E119" s="7">
        <f t="shared" si="39"/>
        <v>2.5239049043538735</v>
      </c>
      <c r="F119" s="7">
        <f t="shared" si="40"/>
        <v>1.3518449469886218</v>
      </c>
      <c r="G119">
        <v>1</v>
      </c>
      <c r="I119" s="5" t="s">
        <v>102</v>
      </c>
    </row>
    <row r="120" spans="1:20" x14ac:dyDescent="0.25">
      <c r="A120" s="5" t="s">
        <v>59</v>
      </c>
      <c r="B120" s="7">
        <f t="shared" si="36"/>
        <v>0.95752879236445398</v>
      </c>
      <c r="C120" s="7">
        <f t="shared" si="37"/>
        <v>0</v>
      </c>
      <c r="D120" s="7">
        <f t="shared" si="38"/>
        <v>2.2925417398198848</v>
      </c>
      <c r="E120" s="7">
        <f t="shared" si="39"/>
        <v>2.3654356072488518</v>
      </c>
      <c r="F120" s="7">
        <f t="shared" si="40"/>
        <v>1.2880353062745575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>
        <f>(J120-$J$122)^2+(K120-$K$122)^2+(L120-$L$122)^2+(M120-$M$122)^2+(N120-$N$122)^2+(O120-$O$122)+(P120-$P$122)^2+(Q120-$Q$122)^2+(R120-$R$122)^2+(S120-$S$122)^2</f>
        <v>-2.7144820665808533E-2</v>
      </c>
    </row>
    <row r="121" spans="1:20" x14ac:dyDescent="0.25">
      <c r="A121" s="5" t="s">
        <v>39</v>
      </c>
      <c r="B121" s="7">
        <f t="shared" si="36"/>
        <v>2.2973297681315294</v>
      </c>
      <c r="C121" s="7">
        <f t="shared" si="37"/>
        <v>2.2925417398198848</v>
      </c>
      <c r="D121" s="7">
        <f t="shared" si="38"/>
        <v>0</v>
      </c>
      <c r="E121" s="7">
        <f t="shared" si="39"/>
        <v>0.87092325197135456</v>
      </c>
      <c r="F121" s="7">
        <f t="shared" si="40"/>
        <v>1.1194320359024823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>
        <f>(J121-$J$122)^2+(K121-$K$122)^2+(L121-$L$122)^2+(M121-$M$122)^2+(N121-$N$122)^2+(O121-$O$122)+(P121-$P$122)^2+(Q121-$Q$122)^2+(R121-$R$122)^2+(S121-$S$122)^2</f>
        <v>0.33118851266752458</v>
      </c>
    </row>
    <row r="122" spans="1:20" x14ac:dyDescent="0.25">
      <c r="A122" s="5" t="s">
        <v>58</v>
      </c>
      <c r="B122" s="7">
        <f t="shared" si="36"/>
        <v>2.5239049043538735</v>
      </c>
      <c r="C122" s="7">
        <f t="shared" si="37"/>
        <v>2.3654356072488518</v>
      </c>
      <c r="D122" s="7">
        <f t="shared" si="38"/>
        <v>0.87092325197135456</v>
      </c>
      <c r="E122" s="7">
        <f t="shared" si="39"/>
        <v>0</v>
      </c>
      <c r="F122" s="7">
        <f t="shared" si="40"/>
        <v>1.3212420123249022</v>
      </c>
      <c r="G122">
        <v>4</v>
      </c>
      <c r="J122" s="7">
        <f>AVERAGE(J120:J121)</f>
        <v>0.77721774193548376</v>
      </c>
      <c r="K122" s="7">
        <f t="shared" ref="K122:S122" si="45">AVERAGE(K120:K121)</f>
        <v>0.80608365019011385</v>
      </c>
      <c r="L122" s="7">
        <f t="shared" si="45"/>
        <v>0.65828123449439324</v>
      </c>
      <c r="M122" s="7">
        <f t="shared" si="45"/>
        <v>0.64081613596040721</v>
      </c>
      <c r="N122" s="7">
        <f t="shared" si="45"/>
        <v>0.83865814696485619</v>
      </c>
      <c r="O122" s="7">
        <f t="shared" si="45"/>
        <v>0.82083333333333341</v>
      </c>
      <c r="P122" s="7">
        <f t="shared" si="45"/>
        <v>0.5638766519823788</v>
      </c>
      <c r="Q122" s="7">
        <f t="shared" si="45"/>
        <v>0.9910714285714286</v>
      </c>
      <c r="R122" s="7">
        <f t="shared" si="45"/>
        <v>0.17073170731707307</v>
      </c>
      <c r="S122" s="7">
        <f t="shared" si="45"/>
        <v>0.75</v>
      </c>
      <c r="T122" s="7">
        <f>SUM(T120:T121)</f>
        <v>0.30404369200171605</v>
      </c>
    </row>
    <row r="123" spans="1:20" x14ac:dyDescent="0.25">
      <c r="A123" s="5" t="s">
        <v>33</v>
      </c>
      <c r="B123" s="7">
        <f t="shared" si="36"/>
        <v>1.3518449469886218</v>
      </c>
      <c r="C123" s="7">
        <f t="shared" si="37"/>
        <v>1.2880353062745575</v>
      </c>
      <c r="D123" s="7">
        <f t="shared" si="38"/>
        <v>1.1194320359024823</v>
      </c>
      <c r="E123" s="7">
        <f t="shared" si="39"/>
        <v>1.3212420123249022</v>
      </c>
      <c r="F123" s="7">
        <f t="shared" si="40"/>
        <v>0</v>
      </c>
      <c r="G123">
        <v>5</v>
      </c>
      <c r="I123" s="5" t="s">
        <v>108</v>
      </c>
    </row>
    <row r="124" spans="1:20" x14ac:dyDescent="0.25">
      <c r="A124" s="5" t="s">
        <v>46</v>
      </c>
      <c r="B124" s="7">
        <f t="shared" si="36"/>
        <v>1.5319017756361928</v>
      </c>
      <c r="C124" s="7">
        <f t="shared" si="37"/>
        <v>1.3723451381862961</v>
      </c>
      <c r="D124" s="7">
        <f t="shared" si="38"/>
        <v>1.0047462924278914</v>
      </c>
      <c r="E124" s="7">
        <f t="shared" si="39"/>
        <v>1.2193666981425491</v>
      </c>
      <c r="F124" s="7">
        <f t="shared" si="40"/>
        <v>0.61831776267465577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>
        <f>(J124-$J$126)^2+(K124-$K$126)^2+(L124-$L$126)^2+(M124-$M$126)^2+(N124-$N$126)^2+(O124-$O$126)+(P124-$P$126)^2+(Q124-$Q$126)^2+(R124-$R$126)^2+(S124-$S$126)^2</f>
        <v>0.77569143117947936</v>
      </c>
    </row>
    <row r="125" spans="1:20" x14ac:dyDescent="0.25">
      <c r="A125" s="5" t="s">
        <v>48</v>
      </c>
      <c r="B125" s="7">
        <f t="shared" si="36"/>
        <v>0.73279380027202046</v>
      </c>
      <c r="C125" s="7">
        <f t="shared" si="37"/>
        <v>0.90689486272864217</v>
      </c>
      <c r="D125" s="7">
        <f t="shared" si="38"/>
        <v>1.9651909090440485</v>
      </c>
      <c r="E125" s="7">
        <f t="shared" si="39"/>
        <v>2.2148969119628634</v>
      </c>
      <c r="F125" s="7">
        <f t="shared" si="40"/>
        <v>1.1234211469576865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>
        <f>(J125-$J$126)^2+(K125-$K$126)^2+(L125-$L$126)^2+(M125-$M$126)^2+(N125-$N$126)^2+(O125-$O$126)+(P125-$P$126)^2+(Q125-$Q$126)^2+(R125-$R$126)^2+(S125-$S$126)^2</f>
        <v>1.0340247645128127</v>
      </c>
    </row>
    <row r="126" spans="1:20" x14ac:dyDescent="0.25">
      <c r="A126" s="5" t="s">
        <v>47</v>
      </c>
      <c r="B126" s="7">
        <f t="shared" si="36"/>
        <v>0.77718624042511875</v>
      </c>
      <c r="C126" s="7">
        <f t="shared" si="37"/>
        <v>0.58980147754399481</v>
      </c>
      <c r="D126" s="7">
        <f t="shared" si="38"/>
        <v>2.1249374129299246</v>
      </c>
      <c r="E126" s="7">
        <f t="shared" si="39"/>
        <v>2.2496790123936594</v>
      </c>
      <c r="F126" s="7">
        <f t="shared" si="40"/>
        <v>1.0661536566516816</v>
      </c>
      <c r="G126">
        <v>2</v>
      </c>
      <c r="J126" s="7">
        <f>AVERAGE(J124:J125)</f>
        <v>0.63810483870967716</v>
      </c>
      <c r="K126" s="7">
        <f t="shared" ref="K126:S126" si="46">AVERAGE(K124:K125)</f>
        <v>0.55259822560202787</v>
      </c>
      <c r="L126" s="7">
        <f t="shared" si="46"/>
        <v>0.56886970328470776</v>
      </c>
      <c r="M126" s="7">
        <f t="shared" si="46"/>
        <v>0.54916425436548699</v>
      </c>
      <c r="N126" s="7">
        <f t="shared" si="46"/>
        <v>0.72364217252396146</v>
      </c>
      <c r="O126" s="7">
        <f t="shared" si="46"/>
        <v>0.75416666666666665</v>
      </c>
      <c r="P126" s="7">
        <f t="shared" si="46"/>
        <v>0.28634361233480166</v>
      </c>
      <c r="Q126" s="7">
        <f t="shared" si="46"/>
        <v>0.6383928571428571</v>
      </c>
      <c r="R126" s="7">
        <f t="shared" si="46"/>
        <v>0.21951219512195116</v>
      </c>
      <c r="S126" s="7">
        <f t="shared" si="46"/>
        <v>0.5</v>
      </c>
      <c r="T126" s="7">
        <f>SUM(T124:T125)</f>
        <v>1.809716195692292</v>
      </c>
    </row>
    <row r="127" spans="1:20" x14ac:dyDescent="0.25">
      <c r="A127" s="5" t="s">
        <v>60</v>
      </c>
      <c r="B127" s="7">
        <f t="shared" si="36"/>
        <v>1.7029327256026598</v>
      </c>
      <c r="C127" s="7">
        <f t="shared" si="37"/>
        <v>1.5106190560283588</v>
      </c>
      <c r="D127" s="7">
        <f t="shared" si="38"/>
        <v>0.91055434539622193</v>
      </c>
      <c r="E127" s="7">
        <f t="shared" si="39"/>
        <v>1.1731268431415169</v>
      </c>
      <c r="F127" s="7">
        <f t="shared" si="40"/>
        <v>0.64765713986319873</v>
      </c>
      <c r="G127">
        <v>5</v>
      </c>
      <c r="I127" s="5" t="s">
        <v>109</v>
      </c>
    </row>
    <row r="128" spans="1:20" x14ac:dyDescent="0.25">
      <c r="A128" s="5" t="s">
        <v>51</v>
      </c>
      <c r="B128" s="7">
        <f t="shared" si="36"/>
        <v>0.83795273100751655</v>
      </c>
      <c r="C128" s="7">
        <f t="shared" si="37"/>
        <v>0.85491616001255177</v>
      </c>
      <c r="D128" s="7">
        <f t="shared" si="38"/>
        <v>1.6184761113768749</v>
      </c>
      <c r="E128" s="7">
        <f t="shared" si="39"/>
        <v>1.8399940420413254</v>
      </c>
      <c r="F128" s="7">
        <f t="shared" si="40"/>
        <v>0.65590538999136139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>
        <f>(J128-$J$138)^2+(K128-$K$138)^2+(L128-$L$138)^2+(M128-$M$138)^2+(N128-$N$138)^2+(O128-$O$138)+(P128-$P$138)^2+(Q128-$Q$138)^2+(R128-$R$138)^2+(S128-$S$138)^2</f>
        <v>9.0456032673712536E-2</v>
      </c>
    </row>
    <row r="129" spans="1:20" x14ac:dyDescent="0.25">
      <c r="A129" s="5" t="s">
        <v>43</v>
      </c>
      <c r="B129" s="7">
        <f t="shared" si="36"/>
        <v>0.89627067883514477</v>
      </c>
      <c r="C129" s="7">
        <f t="shared" si="37"/>
        <v>0.78511575055435967</v>
      </c>
      <c r="D129" s="7">
        <f t="shared" si="38"/>
        <v>1.7094451905801615</v>
      </c>
      <c r="E129" s="7">
        <f t="shared" si="39"/>
        <v>1.9502433407549493</v>
      </c>
      <c r="F129" s="7">
        <f t="shared" si="40"/>
        <v>0.83086216962185999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>
        <f t="shared" ref="T129:T137" si="47">(J129-$J$138)^2+(K129-$K$138)^2+(L129-$L$138)^2+(M129-$M$138)^2+(N129-$N$138)^2+(O129-$O$138)+(P129-$P$138)^2+(Q129-$Q$138)^2+(R129-$R$138)^2+(S129-$S$138)^2</f>
        <v>0.76336887045128321</v>
      </c>
    </row>
    <row r="130" spans="1:20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>
        <f>(J130-$J$138)^2+(K130-$K$138)^2+(L130-$L$138)^2+(M130-$M$138)^2+(N130-$N$138)^2+(O130-$O$138)+(P130-$P$138)^2+(Q130-$Q$138)^2+(R130-$R$138)^2+(S130-$S$138)^2</f>
        <v>0.68748441882127531</v>
      </c>
    </row>
    <row r="131" spans="1:20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>
        <f t="shared" si="47"/>
        <v>0.15066823701606769</v>
      </c>
    </row>
    <row r="132" spans="1:20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>
        <f t="shared" si="47"/>
        <v>0.88991378174834246</v>
      </c>
    </row>
    <row r="133" spans="1:20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>
        <f t="shared" si="47"/>
        <v>-2.4245594486173475E-2</v>
      </c>
    </row>
    <row r="134" spans="1:20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>
        <f>(J134-$J$138)^2+(K134-$K$138)^2+(L134-$L$138)^2+(M134-$M$138)^2+(N134-$N$138)^2+(O134-$O$138)+(P134-$P$138)^2+(Q134-$Q$138)^2+(R134-$R$138)^2+(S134-$S$138)^2</f>
        <v>2.8662090579024052E-2</v>
      </c>
    </row>
    <row r="135" spans="1:20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>
        <f t="shared" si="47"/>
        <v>8.4268830945567613E-2</v>
      </c>
    </row>
    <row r="136" spans="1:20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>
        <f t="shared" si="47"/>
        <v>0.26430263362163536</v>
      </c>
    </row>
    <row r="137" spans="1:20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>
        <f t="shared" si="47"/>
        <v>4.969661930293949E-2</v>
      </c>
    </row>
    <row r="138" spans="1:20" x14ac:dyDescent="0.25">
      <c r="J138" s="7">
        <f>AVERAGE(J128:J137)</f>
        <v>0.50705645161290325</v>
      </c>
      <c r="K138" s="7">
        <f t="shared" ref="K138:S138" si="48">AVERAGE(K128:K137)</f>
        <v>0.53333333333333321</v>
      </c>
      <c r="L138" s="7">
        <f t="shared" si="48"/>
        <v>0.45682246700406876</v>
      </c>
      <c r="M138" s="7">
        <f t="shared" si="48"/>
        <v>0.43378466710243729</v>
      </c>
      <c r="N138" s="7">
        <f t="shared" si="48"/>
        <v>0.58402555910543119</v>
      </c>
      <c r="O138" s="7">
        <f t="shared" si="48"/>
        <v>0.58916666666666684</v>
      </c>
      <c r="P138" s="7">
        <f t="shared" si="48"/>
        <v>0.60396475770925107</v>
      </c>
      <c r="Q138" s="7">
        <f t="shared" si="48"/>
        <v>0.59910714285714284</v>
      </c>
      <c r="R138" s="7">
        <f t="shared" si="48"/>
        <v>0.51219512195121952</v>
      </c>
      <c r="S138" s="7">
        <f t="shared" si="48"/>
        <v>0.3833333333333333</v>
      </c>
      <c r="T138" s="7">
        <f>SUM(T128:T137)</f>
        <v>2.9845759206736742</v>
      </c>
    </row>
    <row r="139" spans="1:20" x14ac:dyDescent="0.25">
      <c r="I139" s="5" t="s">
        <v>97</v>
      </c>
      <c r="J139" s="7">
        <f>T138+T126+T122+T118+T113</f>
        <v>5.7440511427852368</v>
      </c>
    </row>
    <row r="141" spans="1:20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T141" t="s">
        <v>103</v>
      </c>
    </row>
    <row r="142" spans="1:20" x14ac:dyDescent="0.25">
      <c r="A142" s="5" t="s">
        <v>42</v>
      </c>
      <c r="B142" s="7">
        <f>SQRT((M2-$M$11)^2+(N2-$N$11)^2+(O2-$O$11)^2+(P2-$P$11)^2+(Q2-$Q$11)^2+(R2-$R$11)^2+(S2-$S$11)^2+(T2-$T$11)^2+(U2-$U$11)^2+(V2-$V$11)^2)</f>
        <v>1.7843208628123455</v>
      </c>
      <c r="C142" s="7">
        <f>SQRT((M2-$M$12)^2+(N2-$N$12)^2+(O2-$O$12)^2+(P2-$P$12)^2+(Q2-$Q$12)^2+(R2-$R$12)^2+(S2-$S$12)^2+(T2-$T$12)^2+(U2-$U$12)^2+(V2-$V$12)^2)</f>
        <v>1.9812983537237689</v>
      </c>
      <c r="D142" s="7">
        <f>SQRT((M2-$M$13)^2+(N2-$N$13)^2+(O2-$O$13)^2+(P2-$P$13)^2+(Q2-$Q$13)^2+(R2-$R$13)^2+(S2-$S$13)^2+(T2-$T$13)^2+(U2-$U$13)^2+(V2-$V$13)^2)</f>
        <v>0.85819004991971903</v>
      </c>
      <c r="E142" s="7">
        <f>SQRT((M2-$M$16)^2+(N2-$N$16)^2+(O2-$O$16)^2+(P2-$P$16)^2+(Q2-$Q$16)^2+(R2-$R$16)^2+(S2-$S$16)^2+(T2-$T$16)^2+(U2-$U$16)^2+(V2-$V$16)^2)</f>
        <v>0.96455534957162681</v>
      </c>
      <c r="F142" s="7">
        <f>SQRT((M2-$M$15)^2+(N2-$N$15)^2+(O2-$O$15)^2+(P2-$P$15)^2+(Q2-$Q$15)^2+(R2-$R$15)^2+(S2-$S$15)^2+(T2-$T$15)^2+(U2-$U$15)^2+(V2-$V$15)^2)</f>
        <v>0.86198350982140359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>
        <f>(J142-$J$145)^2+(K142-$K$145)^2+(L142-$L$145)^2+(M142-$M$145)^2+(N142-$N$145)^2+(O142-$O$145)+(P142-$P$145)^2+(Q142-$Q$145)^2+(R142-$R$145)^2+(S142-$S$145)^2</f>
        <v>2.5633715872890289E-2</v>
      </c>
    </row>
    <row r="143" spans="1:20" x14ac:dyDescent="0.25">
      <c r="A143" s="5" t="s">
        <v>52</v>
      </c>
      <c r="B143" s="7">
        <f t="shared" ref="B143:B161" si="49">SQRT((M3-$M$11)^2+(N3-$N$11)^2+(O3-$O$11)^2+(P3-$P$11)^2+(Q3-$Q$11)^2+(R3-$R$11)^2+(S3-$S$11)^2+(T3-$T$11)^2+(U3-$U$11)^2+(V3-$V$11)^2)</f>
        <v>1.2547320900540113</v>
      </c>
      <c r="C143" s="7">
        <f t="shared" ref="C143:C161" si="50">SQRT((M3-$M$12)^2+(N3-$N$12)^2+(O3-$O$12)^2+(P3-$P$12)^2+(Q3-$Q$12)^2+(R3-$R$12)^2+(S3-$S$12)^2+(T3-$T$12)^2+(U3-$U$12)^2+(V3-$V$12)^2)</f>
        <v>1.4133888497084217</v>
      </c>
      <c r="D143" s="7">
        <f t="shared" ref="D143:D161" si="51">SQRT((M3-$M$13)^2+(N3-$N$13)^2+(O3-$O$13)^2+(P3-$P$13)^2+(Q3-$Q$13)^2+(R3-$R$13)^2+(S3-$S$13)^2+(T3-$T$13)^2+(U3-$U$13)^2+(V3-$V$13)^2)</f>
        <v>1.1446657444843569</v>
      </c>
      <c r="E143" s="7">
        <f t="shared" ref="E143:E161" si="52">SQRT((M3-$M$16)^2+(N3-$N$16)^2+(O3-$O$16)^2+(P3-$P$16)^2+(Q3-$Q$16)^2+(R3-$R$16)^2+(S3-$S$16)^2+(T3-$T$16)^2+(U3-$U$16)^2+(V3-$V$16)^2)</f>
        <v>0.58188460888591376</v>
      </c>
      <c r="F143" s="7">
        <f t="shared" ref="F143:F161" si="53">SQRT((M3-$M$15)^2+(N3-$N$15)^2+(O3-$O$15)^2+(P3-$P$15)^2+(Q3-$Q$15)^2+(R3-$R$15)^2+(S3-$S$15)^2+(T3-$T$15)^2+(U3-$U$15)^2+(V3-$V$15)^2)</f>
        <v>0.57919077566127897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>
        <f t="shared" ref="T143:T144" si="54">(J143-$J$145)^2+(K143-$K$145)^2+(L143-$L$145)^2+(M143-$M$145)^2+(N143-$N$145)^2+(O143-$O$145)+(P143-$P$145)^2+(Q143-$Q$145)^2+(R143-$R$145)^2+(S143-$S$145)^2</f>
        <v>-2.5847622115896252E-3</v>
      </c>
    </row>
    <row r="144" spans="1:20" x14ac:dyDescent="0.25">
      <c r="A144" s="5" t="s">
        <v>49</v>
      </c>
      <c r="B144" s="7">
        <f t="shared" si="49"/>
        <v>1.5128269863356505</v>
      </c>
      <c r="C144" s="7">
        <f t="shared" si="50"/>
        <v>1.6470476488261538</v>
      </c>
      <c r="D144" s="7">
        <f t="shared" si="51"/>
        <v>1.3229011405657427</v>
      </c>
      <c r="E144" s="7">
        <f t="shared" si="52"/>
        <v>1.0471591595706746</v>
      </c>
      <c r="F144" s="7">
        <f t="shared" si="53"/>
        <v>0.90929694541827477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>
        <f t="shared" si="54"/>
        <v>0.25191583033992299</v>
      </c>
    </row>
    <row r="145" spans="1:20" x14ac:dyDescent="0.25">
      <c r="A145" s="5" t="s">
        <v>54</v>
      </c>
      <c r="B145" s="7">
        <f t="shared" si="49"/>
        <v>1.3288267259640025</v>
      </c>
      <c r="C145" s="7">
        <f t="shared" si="50"/>
        <v>1.2140768938446755</v>
      </c>
      <c r="D145" s="7">
        <f t="shared" si="51"/>
        <v>1.5159398655740126</v>
      </c>
      <c r="E145" s="7">
        <f t="shared" si="52"/>
        <v>0.67921639761749997</v>
      </c>
      <c r="F145" s="7">
        <f t="shared" si="53"/>
        <v>0.99115060675926159</v>
      </c>
      <c r="G145">
        <v>4</v>
      </c>
      <c r="J145" s="7">
        <f>AVERAGE(J142:J144)</f>
        <v>0.16196236559139773</v>
      </c>
      <c r="K145" s="7">
        <f t="shared" ref="K145:S145" si="55">AVERAGE(K142:K144)</f>
        <v>1.5209125475285032E-2</v>
      </c>
      <c r="L145" s="7">
        <f t="shared" si="55"/>
        <v>3.2946313386920792E-2</v>
      </c>
      <c r="M145" s="7">
        <f t="shared" si="55"/>
        <v>3.9997509882653236E-2</v>
      </c>
      <c r="N145" s="7">
        <f t="shared" si="55"/>
        <v>0.2545260915867944</v>
      </c>
      <c r="O145" s="7">
        <f t="shared" si="55"/>
        <v>0.28888888888888892</v>
      </c>
      <c r="P145" s="7">
        <f t="shared" si="55"/>
        <v>0.57268722466960342</v>
      </c>
      <c r="Q145" s="7">
        <f t="shared" si="55"/>
        <v>0.11309523809523807</v>
      </c>
      <c r="R145" s="7">
        <f t="shared" si="55"/>
        <v>0.63414634146341464</v>
      </c>
      <c r="S145" s="7">
        <f t="shared" si="55"/>
        <v>0.5</v>
      </c>
      <c r="T145" s="7">
        <f>SUM(T142:T144)</f>
        <v>0.27496478400122365</v>
      </c>
    </row>
    <row r="146" spans="1:20" x14ac:dyDescent="0.25">
      <c r="A146" s="5" t="s">
        <v>45</v>
      </c>
      <c r="B146" s="7">
        <f t="shared" si="49"/>
        <v>1.3416867003938697</v>
      </c>
      <c r="C146" s="7">
        <f t="shared" si="50"/>
        <v>1.363555310613771</v>
      </c>
      <c r="D146" s="7">
        <f t="shared" si="51"/>
        <v>1.012250247094004</v>
      </c>
      <c r="E146" s="7">
        <f t="shared" si="52"/>
        <v>0.51253111631288972</v>
      </c>
      <c r="F146" s="7">
        <f t="shared" si="53"/>
        <v>0.39487200249510584</v>
      </c>
      <c r="G146">
        <v>5</v>
      </c>
      <c r="I146" s="5" t="s">
        <v>95</v>
      </c>
    </row>
    <row r="147" spans="1:20" x14ac:dyDescent="0.25">
      <c r="A147" s="5" t="s">
        <v>57</v>
      </c>
      <c r="B147" s="7">
        <f t="shared" si="49"/>
        <v>1.9922399208490096</v>
      </c>
      <c r="C147" s="7">
        <f t="shared" si="50"/>
        <v>1.8702144889455379</v>
      </c>
      <c r="D147" s="7">
        <f t="shared" si="51"/>
        <v>0.93077445283643712</v>
      </c>
      <c r="E147" s="7">
        <f t="shared" si="52"/>
        <v>1.0045622022367295</v>
      </c>
      <c r="F147" s="7">
        <f t="shared" si="53"/>
        <v>0.77549135948397707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>
        <f>(J147-$J$150)^2+(K147-$K$150)^2+(L147-$L$150)^2+(M147-$M$150)^2+(N147-$N$150)^2+(O147-$O$150)+(P147-$P$150)^2+(Q147-$Q$150)^2+(R147-$R$150)^2+(S147-$S$150)^2</f>
        <v>6.1508432736133017E-3</v>
      </c>
    </row>
    <row r="148" spans="1:20" x14ac:dyDescent="0.25">
      <c r="A148" s="5" t="s">
        <v>55</v>
      </c>
      <c r="B148" s="7">
        <f t="shared" si="49"/>
        <v>0.93682101334509904</v>
      </c>
      <c r="C148" s="7">
        <f t="shared" si="50"/>
        <v>1.3141905829054674</v>
      </c>
      <c r="D148" s="7">
        <f t="shared" si="51"/>
        <v>1.5399106664834759</v>
      </c>
      <c r="E148" s="7">
        <f t="shared" si="52"/>
        <v>0.92199968569895474</v>
      </c>
      <c r="F148" s="7">
        <f t="shared" si="53"/>
        <v>0.92876981939718761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>
        <f t="shared" ref="T148:T149" si="56">(J148-$J$150)^2+(K148-$K$150)^2+(L148-$L$150)^2+(M148-$M$150)^2+(N148-$N$150)^2+(O148-$O$150)+(P148-$P$150)^2+(Q148-$Q$150)^2+(R148-$R$150)^2+(S148-$S$150)^2</f>
        <v>-3.8834287719365458E-2</v>
      </c>
    </row>
    <row r="149" spans="1:20" x14ac:dyDescent="0.25">
      <c r="A149" s="5" t="s">
        <v>44</v>
      </c>
      <c r="B149" s="7">
        <f t="shared" si="49"/>
        <v>0.56796554011705336</v>
      </c>
      <c r="C149" s="7">
        <f t="shared" si="50"/>
        <v>0.6984970404150842</v>
      </c>
      <c r="D149" s="7">
        <f t="shared" si="51"/>
        <v>2.0593759643537983</v>
      </c>
      <c r="E149" s="7">
        <f t="shared" si="52"/>
        <v>1.1800335727688767</v>
      </c>
      <c r="F149" s="7">
        <f t="shared" si="53"/>
        <v>1.1719669857733259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>
        <f t="shared" si="56"/>
        <v>0.40343399486208281</v>
      </c>
    </row>
    <row r="150" spans="1:20" x14ac:dyDescent="0.25">
      <c r="A150" s="5" t="s">
        <v>34</v>
      </c>
      <c r="B150" s="7">
        <f t="shared" si="49"/>
        <v>1.3222912941706211</v>
      </c>
      <c r="C150" s="7">
        <f t="shared" si="50"/>
        <v>1.1842677919403184</v>
      </c>
      <c r="D150" s="7">
        <f t="shared" si="51"/>
        <v>1.1629294898350635</v>
      </c>
      <c r="E150" s="7">
        <f t="shared" si="52"/>
        <v>0.5086842352238542</v>
      </c>
      <c r="F150" s="7">
        <f t="shared" si="53"/>
        <v>0.24255386986291771</v>
      </c>
      <c r="G150">
        <v>5</v>
      </c>
      <c r="J150" s="7">
        <f>AVERAGE(J147:J149)</f>
        <v>7.594086021505371E-2</v>
      </c>
      <c r="K150" s="7">
        <f t="shared" ref="K150:S150" si="57">AVERAGE(K147:K149)</f>
        <v>0.32615124630333747</v>
      </c>
      <c r="L150" s="7">
        <f t="shared" si="57"/>
        <v>0.35834077602461067</v>
      </c>
      <c r="M150" s="7">
        <f t="shared" si="57"/>
        <v>0.35736296572976006</v>
      </c>
      <c r="N150" s="7">
        <f t="shared" si="57"/>
        <v>0.11075612353567628</v>
      </c>
      <c r="O150" s="7">
        <f t="shared" si="57"/>
        <v>0.1361111111111111</v>
      </c>
      <c r="P150" s="7">
        <f t="shared" si="57"/>
        <v>0.73127753303964749</v>
      </c>
      <c r="Q150" s="7">
        <f t="shared" si="57"/>
        <v>5.6547619047618992E-2</v>
      </c>
      <c r="R150" s="7">
        <f t="shared" si="57"/>
        <v>0.64227642276422747</v>
      </c>
      <c r="S150" s="7">
        <f t="shared" si="57"/>
        <v>0.27777777777777773</v>
      </c>
      <c r="T150" s="7">
        <f>SUM(T147:T149)</f>
        <v>0.37075055041633065</v>
      </c>
    </row>
    <row r="151" spans="1:20" x14ac:dyDescent="0.25">
      <c r="A151" s="5" t="s">
        <v>38</v>
      </c>
      <c r="B151" s="7">
        <f t="shared" si="49"/>
        <v>0</v>
      </c>
      <c r="C151" s="7">
        <f t="shared" si="50"/>
        <v>0.95752879236445398</v>
      </c>
      <c r="D151" s="7">
        <f t="shared" si="51"/>
        <v>2.2973297681315294</v>
      </c>
      <c r="E151" s="7">
        <f t="shared" si="52"/>
        <v>1.5319017756361928</v>
      </c>
      <c r="F151" s="7">
        <f t="shared" si="53"/>
        <v>1.3518449469886218</v>
      </c>
      <c r="G151">
        <v>1</v>
      </c>
      <c r="I151" s="5" t="s">
        <v>102</v>
      </c>
    </row>
    <row r="152" spans="1:20" x14ac:dyDescent="0.25">
      <c r="A152" s="5" t="s">
        <v>59</v>
      </c>
      <c r="B152" s="7">
        <f t="shared" si="49"/>
        <v>0.95752879236445398</v>
      </c>
      <c r="C152" s="7">
        <f t="shared" si="50"/>
        <v>0</v>
      </c>
      <c r="D152" s="7">
        <f t="shared" si="51"/>
        <v>2.2925417398198848</v>
      </c>
      <c r="E152" s="7">
        <f t="shared" si="52"/>
        <v>1.3723451381862961</v>
      </c>
      <c r="F152" s="7">
        <f t="shared" si="53"/>
        <v>1.2880353062745575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>
        <f>(J152-$J$155)^2+(K152-$K$155)^2+(L152-$L$155)^2+(M152-$M$155)^2+(N152-$N$155)^2+(O152-$O$155)+(P152-$P$155)^2+(Q152-$Q$155)^2+(R152-$R$155)^2+(S152-$S$155)^2</f>
        <v>0.11401476039487332</v>
      </c>
    </row>
    <row r="153" spans="1:20" x14ac:dyDescent="0.25">
      <c r="A153" s="5" t="s">
        <v>39</v>
      </c>
      <c r="B153" s="7">
        <f t="shared" si="49"/>
        <v>2.2973297681315294</v>
      </c>
      <c r="C153" s="7">
        <f t="shared" si="50"/>
        <v>2.2925417398198848</v>
      </c>
      <c r="D153" s="7">
        <f t="shared" si="51"/>
        <v>0</v>
      </c>
      <c r="E153" s="7">
        <f t="shared" si="52"/>
        <v>1.0047462924278914</v>
      </c>
      <c r="F153" s="7">
        <f t="shared" si="53"/>
        <v>1.1194320359024823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T153" s="7">
        <f t="shared" ref="T153:T154" si="58">(J153-$J$155)^2+(K153-$K$155)^2+(L153-$L$155)^2+(M153-$M$155)^2+(N153-$N$155)^2+(O153-$O$155)+(P153-$P$155)^2+(Q153-$Q$155)^2+(R153-$R$155)^2+(S153-$S$155)^2</f>
        <v>0.32817111442258212</v>
      </c>
    </row>
    <row r="154" spans="1:20" x14ac:dyDescent="0.25">
      <c r="A154" s="5" t="s">
        <v>58</v>
      </c>
      <c r="B154" s="7">
        <f t="shared" si="49"/>
        <v>2.5239049043538735</v>
      </c>
      <c r="C154" s="7">
        <f t="shared" si="50"/>
        <v>2.3654356072488518</v>
      </c>
      <c r="D154" s="7">
        <f t="shared" si="51"/>
        <v>0.87092325197135456</v>
      </c>
      <c r="E154" s="7">
        <f t="shared" si="52"/>
        <v>1.2193666981425491</v>
      </c>
      <c r="F154" s="7">
        <f t="shared" si="53"/>
        <v>1.3212420123249022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T154" s="7">
        <f t="shared" si="58"/>
        <v>0.4012843656314784</v>
      </c>
    </row>
    <row r="155" spans="1:20" x14ac:dyDescent="0.25">
      <c r="A155" s="5" t="s">
        <v>33</v>
      </c>
      <c r="B155" s="7">
        <f t="shared" si="49"/>
        <v>1.3518449469886218</v>
      </c>
      <c r="C155" s="7">
        <f t="shared" si="50"/>
        <v>1.2880353062745575</v>
      </c>
      <c r="D155" s="7">
        <f t="shared" si="51"/>
        <v>1.1194320359024823</v>
      </c>
      <c r="E155" s="7">
        <f t="shared" si="52"/>
        <v>0.61831776267465577</v>
      </c>
      <c r="F155" s="7">
        <f t="shared" si="53"/>
        <v>0</v>
      </c>
      <c r="G155">
        <v>5</v>
      </c>
      <c r="J155" s="7">
        <f>AVERAGE(J152:J154)</f>
        <v>0.75604838709677402</v>
      </c>
      <c r="K155" s="7">
        <f t="shared" ref="K155:S155" si="59">AVERAGE(K152:K154)</f>
        <v>0.87072243346007594</v>
      </c>
      <c r="L155" s="7">
        <f t="shared" si="59"/>
        <v>0.77218748966292894</v>
      </c>
      <c r="M155" s="7">
        <f t="shared" si="59"/>
        <v>0.76054409064027151</v>
      </c>
      <c r="N155" s="7">
        <f t="shared" si="59"/>
        <v>0.84877529286474962</v>
      </c>
      <c r="O155" s="7">
        <f t="shared" si="59"/>
        <v>0.84166666666666679</v>
      </c>
      <c r="P155" s="7">
        <f t="shared" si="59"/>
        <v>0.37591776798825255</v>
      </c>
      <c r="Q155" s="7">
        <f t="shared" si="59"/>
        <v>0.99404761904761907</v>
      </c>
      <c r="R155" s="7">
        <f t="shared" si="59"/>
        <v>0.11382113821138205</v>
      </c>
      <c r="S155" s="7">
        <f t="shared" si="59"/>
        <v>0.61111111111111105</v>
      </c>
      <c r="T155" s="7">
        <f>SUM(T152:T154)</f>
        <v>0.84347024044893382</v>
      </c>
    </row>
    <row r="156" spans="1:20" x14ac:dyDescent="0.25">
      <c r="A156" s="5" t="s">
        <v>46</v>
      </c>
      <c r="B156" s="7">
        <f t="shared" si="49"/>
        <v>1.5319017756361928</v>
      </c>
      <c r="C156" s="7">
        <f t="shared" si="50"/>
        <v>1.3723451381862961</v>
      </c>
      <c r="D156" s="7">
        <f t="shared" si="51"/>
        <v>1.0047462924278914</v>
      </c>
      <c r="E156" s="7">
        <f t="shared" si="52"/>
        <v>0</v>
      </c>
      <c r="F156" s="7">
        <f t="shared" si="53"/>
        <v>0.61831776267465577</v>
      </c>
      <c r="G156">
        <v>4</v>
      </c>
      <c r="I156" s="5" t="s">
        <v>108</v>
      </c>
    </row>
    <row r="157" spans="1:20" x14ac:dyDescent="0.25">
      <c r="A157" s="5" t="s">
        <v>48</v>
      </c>
      <c r="B157" s="7">
        <f t="shared" si="49"/>
        <v>0.73279380027202046</v>
      </c>
      <c r="C157" s="7">
        <f t="shared" si="50"/>
        <v>0.90689486272864217</v>
      </c>
      <c r="D157" s="7">
        <f t="shared" si="51"/>
        <v>1.9651909090440485</v>
      </c>
      <c r="E157" s="7">
        <f t="shared" si="52"/>
        <v>1.1288318694017003</v>
      </c>
      <c r="F157" s="7">
        <f t="shared" si="53"/>
        <v>1.1234211469576865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>
        <f>(J157-$J$161)^2+(K157-$K$161)^2+(L157-$L$161)^2+(M157-$M$161)^2+(N157-$N$161)^2+(O157-$O$161)+(P157-$P$161)^2+(Q157-$Q$161)^2+(R157-$R$161)^2+(S157-$S$161)^2</f>
        <v>0.27291109498264243</v>
      </c>
    </row>
    <row r="158" spans="1:20" x14ac:dyDescent="0.25">
      <c r="A158" s="5" t="s">
        <v>47</v>
      </c>
      <c r="B158" s="7">
        <f t="shared" si="49"/>
        <v>0.77718624042511875</v>
      </c>
      <c r="C158" s="7">
        <f t="shared" si="50"/>
        <v>0.58980147754399481</v>
      </c>
      <c r="D158" s="7">
        <f t="shared" si="51"/>
        <v>2.1249374129299246</v>
      </c>
      <c r="E158" s="7">
        <f t="shared" si="52"/>
        <v>1.3538033696007636</v>
      </c>
      <c r="F158" s="7">
        <f t="shared" si="53"/>
        <v>1.0661536566516816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>
        <f t="shared" ref="T158:T160" si="60">(J158-$J$161)^2+(K158-$K$161)^2+(L158-$L$161)^2+(M158-$M$161)^2+(N158-$N$161)^2+(O158-$O$161)+(P158-$P$161)^2+(Q158-$Q$161)^2+(R158-$R$161)^2+(S158-$S$161)^2</f>
        <v>0.47412281416075786</v>
      </c>
    </row>
    <row r="159" spans="1:20" x14ac:dyDescent="0.25">
      <c r="A159" s="5" t="s">
        <v>60</v>
      </c>
      <c r="B159" s="7">
        <f t="shared" si="49"/>
        <v>1.7029327256026598</v>
      </c>
      <c r="C159" s="7">
        <f t="shared" si="50"/>
        <v>1.5106190560283588</v>
      </c>
      <c r="D159" s="7">
        <f t="shared" si="51"/>
        <v>0.91055434539622193</v>
      </c>
      <c r="E159" s="7">
        <f t="shared" si="52"/>
        <v>0.4235958329179127</v>
      </c>
      <c r="F159" s="7">
        <f t="shared" si="53"/>
        <v>0.64765713986319873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>
        <f t="shared" si="60"/>
        <v>1.2312276747578982E-2</v>
      </c>
    </row>
    <row r="160" spans="1:20" x14ac:dyDescent="0.25">
      <c r="A160" s="5" t="s">
        <v>51</v>
      </c>
      <c r="B160" s="7">
        <f t="shared" si="49"/>
        <v>0.83795273100751655</v>
      </c>
      <c r="C160" s="7">
        <f t="shared" si="50"/>
        <v>0.85491616001255177</v>
      </c>
      <c r="D160" s="7">
        <f t="shared" si="51"/>
        <v>1.6184761113768749</v>
      </c>
      <c r="E160" s="7">
        <f t="shared" si="52"/>
        <v>0.87180917304572692</v>
      </c>
      <c r="F160" s="7">
        <f t="shared" si="53"/>
        <v>0.65590538999136139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>
        <f t="shared" si="60"/>
        <v>0.38190924978336743</v>
      </c>
    </row>
    <row r="161" spans="1:20" x14ac:dyDescent="0.25">
      <c r="A161" s="5" t="s">
        <v>43</v>
      </c>
      <c r="B161" s="7">
        <f t="shared" si="49"/>
        <v>0.89627067883514477</v>
      </c>
      <c r="C161" s="7">
        <f t="shared" si="50"/>
        <v>0.78511575055435967</v>
      </c>
      <c r="D161" s="7">
        <f t="shared" si="51"/>
        <v>1.7094451905801615</v>
      </c>
      <c r="E161" s="7">
        <f t="shared" si="52"/>
        <v>0.93993247115669953</v>
      </c>
      <c r="F161" s="7">
        <f t="shared" si="53"/>
        <v>0.83086216962185999</v>
      </c>
      <c r="G161">
        <v>2</v>
      </c>
      <c r="J161" s="7">
        <f>AVERAGE(J157:J160)</f>
        <v>0.56451612903225801</v>
      </c>
      <c r="K161" s="7">
        <f t="shared" ref="K161:S161" si="61">AVERAGE(K157:K160)</f>
        <v>0.41318124207858042</v>
      </c>
      <c r="L161" s="7">
        <f t="shared" si="61"/>
        <v>0.35347821772352894</v>
      </c>
      <c r="M161" s="7">
        <f t="shared" si="61"/>
        <v>0.32388645064898691</v>
      </c>
      <c r="N161" s="7">
        <f t="shared" si="61"/>
        <v>0.50958466453674112</v>
      </c>
      <c r="O161" s="7">
        <f t="shared" si="61"/>
        <v>0.59375</v>
      </c>
      <c r="P161" s="7">
        <f t="shared" si="61"/>
        <v>0.47136563876651977</v>
      </c>
      <c r="Q161" s="7">
        <f t="shared" si="61"/>
        <v>0.5446428571428571</v>
      </c>
      <c r="R161" s="7">
        <f t="shared" si="61"/>
        <v>0.28658536585365846</v>
      </c>
      <c r="S161" s="7">
        <f t="shared" si="61"/>
        <v>0.29166666666666663</v>
      </c>
      <c r="T161" s="7">
        <f>SUM(T157:T160)</f>
        <v>1.1412554356743467</v>
      </c>
    </row>
    <row r="162" spans="1:20" x14ac:dyDescent="0.25">
      <c r="I162" s="5" t="s">
        <v>109</v>
      </c>
    </row>
    <row r="163" spans="1:20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>
        <f>(J163-$J$170)^2+(K163-$K$170)^2+(L163-$L$170)^2+(M163-$M$170)^2+(N163-$N$170)^2+(O163-$O$170)+(P163-$P$170)^2+(Q163-$Q$170)^2+(R163-$R$170)^2+(S163-$S$170)^2</f>
        <v>0.13196268137179404</v>
      </c>
    </row>
    <row r="164" spans="1:20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>
        <f t="shared" ref="T164:T169" si="62">(J164-$J$170)^2+(K164-$K$170)^2+(L164-$L$170)^2+(M164-$M$170)^2+(N164-$N$170)^2+(O164-$O$170)+(P164-$P$170)^2+(Q164-$Q$170)^2+(R164-$R$170)^2+(S164-$S$170)^2</f>
        <v>0.61360649406328271</v>
      </c>
    </row>
    <row r="165" spans="1:20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>
        <f t="shared" si="62"/>
        <v>0.17287646231516526</v>
      </c>
    </row>
    <row r="166" spans="1:20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>
        <f t="shared" si="62"/>
        <v>0.78417162529903695</v>
      </c>
    </row>
    <row r="167" spans="1:20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>
        <f t="shared" si="62"/>
        <v>-1.8033728849129616E-2</v>
      </c>
    </row>
    <row r="168" spans="1:20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>
        <f t="shared" si="62"/>
        <v>-5.4496404601251484E-3</v>
      </c>
    </row>
    <row r="169" spans="1:20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>
        <f t="shared" si="62"/>
        <v>3.640148643296922E-2</v>
      </c>
    </row>
    <row r="170" spans="1:20" x14ac:dyDescent="0.25">
      <c r="J170" s="7">
        <f>AVERAGE(J163:J169)</f>
        <v>0.48214285714285715</v>
      </c>
      <c r="K170" s="7">
        <f t="shared" ref="K170:S170" si="63">AVERAGE(K163:K169)</f>
        <v>0.54082925946043803</v>
      </c>
      <c r="L170" s="7">
        <f t="shared" si="63"/>
        <v>0.47029302938799822</v>
      </c>
      <c r="M170" s="7">
        <f t="shared" si="63"/>
        <v>0.44866133959419985</v>
      </c>
      <c r="N170" s="7">
        <f t="shared" si="63"/>
        <v>0.62574167047010487</v>
      </c>
      <c r="O170" s="7">
        <f t="shared" si="63"/>
        <v>0.59166666666666667</v>
      </c>
      <c r="P170" s="7">
        <f t="shared" si="63"/>
        <v>0.67526746381371916</v>
      </c>
      <c r="Q170" s="7">
        <f t="shared" si="63"/>
        <v>0.5841836734693876</v>
      </c>
      <c r="R170" s="7">
        <f t="shared" si="63"/>
        <v>0.63066202090592327</v>
      </c>
      <c r="S170" s="7">
        <f t="shared" si="63"/>
        <v>0.47619047619047616</v>
      </c>
      <c r="T170" s="7">
        <f>SUM(T163:T169)</f>
        <v>1.7155353801729931</v>
      </c>
    </row>
    <row r="171" spans="1:20" x14ac:dyDescent="0.25">
      <c r="I171" s="5" t="s">
        <v>97</v>
      </c>
      <c r="J171" s="7">
        <f>T170+T161+T155+T150+T145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V109"/>
  <sheetViews>
    <sheetView zoomScaleNormal="100" workbookViewId="0">
      <selection activeCell="Y104" sqref="Y104"/>
    </sheetView>
  </sheetViews>
  <sheetFormatPr defaultRowHeight="15" x14ac:dyDescent="0.25"/>
  <cols>
    <col min="1" max="1" width="15.42578125" bestFit="1" customWidth="1"/>
  </cols>
  <sheetData>
    <row r="1" spans="1:22" x14ac:dyDescent="0.25">
      <c r="A1" s="4" t="s">
        <v>76</v>
      </c>
      <c r="B1" s="4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 x14ac:dyDescent="0.25">
      <c r="A2" s="5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M2" s="7">
        <f t="shared" ref="M2:M21" si="0">(B2-(MIN($B$2:$B$21)))/((MAX($B$2:$B$21))-(MIN($B$2:$B$21)))</f>
        <v>0.55443548387096742</v>
      </c>
      <c r="N2" s="7">
        <f>(C2-(MIN($C$2:$C$21)))/((MAX($C$2:$C$21))-(MIN($C$2:$C$21)))</f>
        <v>0.78580481622306686</v>
      </c>
      <c r="O2" s="7">
        <f>(D2-(MIN($D$2:$D$21)))/((MAX($D$2:$D$21))-(MIN($D$2:$D$21)))</f>
        <v>0.58301081671132282</v>
      </c>
      <c r="P2" s="7">
        <f>(E2-(MIN($E$2:$E$21)))/((MAX($E$2:$E$21))-(MIN($E$2:$E$21)))</f>
        <v>0.58306097674852941</v>
      </c>
      <c r="Q2" s="7">
        <f>(F2-(MIN($F$2:$F$21)))/((MAX($F$2:$F$21))-(MIN($F$2:$F$21)))</f>
        <v>0.67731629392971238</v>
      </c>
      <c r="R2" s="7">
        <f>(G2-(MIN($G$2:$G$21)))/((MAX($G$2:$G$21))-(MIN($G$2:$G$21)))</f>
        <v>0.64166666666666683</v>
      </c>
      <c r="S2" s="7">
        <f>(H2-(MIN($H$2:$H$21)))/((MAX($H$2:$H$21))-(MIN($H$2:$H$21)))</f>
        <v>0.49779735682819393</v>
      </c>
      <c r="T2" s="7">
        <f>(I2-(MIN($I$2:$I$21)))/((MAX($I$2:$I$21))-(MIN($I$2:$I$21)))</f>
        <v>0.98214285714285721</v>
      </c>
      <c r="U2" s="7">
        <f>(J2-(MIN($J$2:$J$21)))/((MAX($J$2:$J$21))-(MIN($J$2:$J$21)))</f>
        <v>0.17073170731707307</v>
      </c>
      <c r="V2" s="7">
        <f>(K2-(MIN($K$2:$K$21)))/((MAX($K$2:$K$21))-(MIN($K$2:$K$21)))</f>
        <v>1</v>
      </c>
    </row>
    <row r="3" spans="1:22" x14ac:dyDescent="0.25">
      <c r="A3" s="5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M3" s="7">
        <f t="shared" si="0"/>
        <v>0.47379032258064507</v>
      </c>
      <c r="N3" s="7">
        <f t="shared" ref="N3:N21" si="1">(C3-(MIN($C$2:$C$21)))/((MAX($C$2:$C$21))-(MIN($C$2:$C$21)))</f>
        <v>0.47908745247148282</v>
      </c>
      <c r="O3" s="7">
        <f t="shared" ref="O3:O21" si="2">(D3-(MIN($D$2:$D$21)))/((MAX($D$2:$D$21))-(MIN($D$2:$D$21)))</f>
        <v>0.34047831695941272</v>
      </c>
      <c r="P3" s="7">
        <f t="shared" ref="P3:P21" si="3">(E3-(MIN($E$2:$E$21)))/((MAX($E$2:$E$21))-(MIN($E$2:$E$21)))</f>
        <v>0.36221869455598099</v>
      </c>
      <c r="Q3" s="7">
        <f t="shared" ref="Q3:Q21" si="4">(F3-(MIN($F$2:$F$21)))/((MAX($F$2:$F$21))-(MIN($F$2:$F$21)))</f>
        <v>0.47603833865814682</v>
      </c>
      <c r="R3" s="7">
        <f t="shared" ref="R3:R21" si="5">(G3-(MIN($G$2:$G$21)))/((MAX($G$2:$G$21))-(MIN($G$2:$G$21)))</f>
        <v>0.49166666666666681</v>
      </c>
      <c r="S3" s="7">
        <f t="shared" ref="S3:S21" si="6">(H3-(MIN($H$2:$H$21)))/((MAX($H$2:$H$21))-(MIN($H$2:$H$21)))</f>
        <v>0.52422907488986781</v>
      </c>
      <c r="T3" s="7">
        <f t="shared" ref="T3:T21" si="7">(I3-(MIN($I$2:$I$21)))/((MAX($I$2:$I$21))-(MIN($I$2:$I$21)))</f>
        <v>0.81250000000000011</v>
      </c>
      <c r="U3" s="7">
        <f t="shared" ref="U3:U21" si="8">(J3-(MIN($J$2:$J$21)))/((MAX($J$2:$J$21))-(MIN($J$2:$J$21)))</f>
        <v>0.36585365853658525</v>
      </c>
      <c r="V3" s="7">
        <f t="shared" ref="V3:V21" si="9">(K3-(MIN($K$2:$K$21)))/((MAX($K$2:$K$21))-(MIN($K$2:$K$21)))</f>
        <v>0.66666666666666663</v>
      </c>
    </row>
    <row r="4" spans="1:22" x14ac:dyDescent="0.25">
      <c r="A4" s="5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M4" s="7">
        <f t="shared" si="0"/>
        <v>0.63104838709677469</v>
      </c>
      <c r="N4" s="7">
        <f t="shared" si="1"/>
        <v>0.38149556400506962</v>
      </c>
      <c r="O4" s="7">
        <f t="shared" si="2"/>
        <v>0.25146372928450944</v>
      </c>
      <c r="P4" s="7">
        <f t="shared" si="3"/>
        <v>0.20123260808665613</v>
      </c>
      <c r="Q4" s="7">
        <f t="shared" si="4"/>
        <v>0.78274760383386577</v>
      </c>
      <c r="R4" s="7">
        <f t="shared" si="5"/>
        <v>0.75833333333333341</v>
      </c>
      <c r="S4" s="7">
        <f t="shared" si="6"/>
        <v>1</v>
      </c>
      <c r="T4" s="7">
        <f t="shared" si="7"/>
        <v>0.78571428571428559</v>
      </c>
      <c r="U4" s="7">
        <f t="shared" si="8"/>
        <v>0.97560975609756106</v>
      </c>
      <c r="V4" s="7">
        <f t="shared" si="9"/>
        <v>0.5</v>
      </c>
    </row>
    <row r="5" spans="1:22" x14ac:dyDescent="0.25">
      <c r="A5" s="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M5" s="7">
        <f t="shared" si="0"/>
        <v>0.5342741935483869</v>
      </c>
      <c r="N5" s="7">
        <f t="shared" si="1"/>
        <v>0.35107731305449941</v>
      </c>
      <c r="O5" s="7">
        <f t="shared" si="2"/>
        <v>0.27131090602361824</v>
      </c>
      <c r="P5" s="7">
        <f t="shared" si="3"/>
        <v>0.23681015967877497</v>
      </c>
      <c r="Q5" s="7">
        <f t="shared" si="4"/>
        <v>0.33865814696485608</v>
      </c>
      <c r="R5" s="7">
        <f t="shared" si="5"/>
        <v>0.60833333333333339</v>
      </c>
      <c r="S5" s="7">
        <f t="shared" si="6"/>
        <v>0.14096916299559484</v>
      </c>
      <c r="T5" s="7">
        <f t="shared" si="7"/>
        <v>0.3035714285714286</v>
      </c>
      <c r="U5" s="7">
        <f t="shared" si="8"/>
        <v>0.12195121951219509</v>
      </c>
      <c r="V5" s="7">
        <f t="shared" si="9"/>
        <v>0.16666666666666666</v>
      </c>
    </row>
    <row r="6" spans="1:22" x14ac:dyDescent="0.25">
      <c r="A6" s="5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M6" s="7">
        <f t="shared" si="0"/>
        <v>0.52419354838709664</v>
      </c>
      <c r="N6" s="7">
        <f t="shared" si="1"/>
        <v>0.56653992395437258</v>
      </c>
      <c r="O6" s="7">
        <f t="shared" si="2"/>
        <v>0.47851543117991485</v>
      </c>
      <c r="P6" s="7">
        <f t="shared" si="3"/>
        <v>0.46671024372023545</v>
      </c>
      <c r="Q6" s="7">
        <f t="shared" si="4"/>
        <v>0.63258785942492013</v>
      </c>
      <c r="R6" s="7">
        <f t="shared" si="5"/>
        <v>0.66666666666666674</v>
      </c>
      <c r="S6" s="7">
        <f t="shared" si="6"/>
        <v>0.66519823788546262</v>
      </c>
      <c r="T6" s="7">
        <f t="shared" si="7"/>
        <v>0.42857142857142855</v>
      </c>
      <c r="U6" s="7">
        <f t="shared" si="8"/>
        <v>0.36585365853658525</v>
      </c>
      <c r="V6" s="7">
        <f t="shared" si="9"/>
        <v>0.5</v>
      </c>
    </row>
    <row r="7" spans="1:22" x14ac:dyDescent="0.25">
      <c r="A7" s="5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M7" s="7">
        <f t="shared" si="0"/>
        <v>0.71169354838709686</v>
      </c>
      <c r="N7" s="7">
        <f t="shared" si="1"/>
        <v>0.79340937896070973</v>
      </c>
      <c r="O7" s="7">
        <f t="shared" si="2"/>
        <v>0.69008633521881535</v>
      </c>
      <c r="P7" s="7">
        <f t="shared" si="3"/>
        <v>0.67335885703613785</v>
      </c>
      <c r="Q7" s="7">
        <f t="shared" si="4"/>
        <v>0.83067092651757168</v>
      </c>
      <c r="R7" s="7">
        <f t="shared" si="5"/>
        <v>0.89166666666666672</v>
      </c>
      <c r="S7" s="7">
        <f t="shared" si="6"/>
        <v>0.65638766519823766</v>
      </c>
      <c r="T7" s="7">
        <f t="shared" si="7"/>
        <v>0.84821428571428559</v>
      </c>
      <c r="U7" s="7">
        <f t="shared" si="8"/>
        <v>1</v>
      </c>
      <c r="V7" s="7">
        <f t="shared" si="9"/>
        <v>0.33333333333333331</v>
      </c>
    </row>
    <row r="8" spans="1:22" x14ac:dyDescent="0.25">
      <c r="A8" s="5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M8" s="7">
        <f t="shared" si="0"/>
        <v>0.56249999999999967</v>
      </c>
      <c r="N8" s="7">
        <f t="shared" si="1"/>
        <v>0.10519645120405567</v>
      </c>
      <c r="O8" s="7">
        <f t="shared" si="2"/>
        <v>0.13773940656941555</v>
      </c>
      <c r="P8" s="7">
        <f t="shared" si="3"/>
        <v>9.8328508730973985E-2</v>
      </c>
      <c r="Q8" s="7">
        <f t="shared" si="4"/>
        <v>0.57827476038338654</v>
      </c>
      <c r="R8" s="7">
        <f t="shared" si="5"/>
        <v>0.625</v>
      </c>
      <c r="S8" s="7">
        <f t="shared" si="6"/>
        <v>0.57268722466960331</v>
      </c>
      <c r="T8" s="7">
        <f t="shared" si="7"/>
        <v>0.27678571428571419</v>
      </c>
      <c r="U8" s="7">
        <f t="shared" si="8"/>
        <v>0.43902439024390233</v>
      </c>
      <c r="V8" s="7">
        <f t="shared" si="9"/>
        <v>0.66666666666666663</v>
      </c>
    </row>
    <row r="9" spans="1:22" x14ac:dyDescent="0.25">
      <c r="A9" s="5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M9" s="7">
        <f t="shared" si="0"/>
        <v>0.1915322580645161</v>
      </c>
      <c r="N9" s="7">
        <f t="shared" si="1"/>
        <v>1.5209125475284919E-2</v>
      </c>
      <c r="O9" s="7">
        <f t="shared" si="2"/>
        <v>5.8251463729284615E-2</v>
      </c>
      <c r="P9" s="7">
        <f t="shared" si="3"/>
        <v>5.4440190493977123E-2</v>
      </c>
      <c r="Q9" s="7">
        <f t="shared" si="4"/>
        <v>0.22364217252396151</v>
      </c>
      <c r="R9" s="7">
        <f t="shared" si="5"/>
        <v>0.27499999999999997</v>
      </c>
      <c r="S9" s="7">
        <f t="shared" si="6"/>
        <v>0.62995594713656378</v>
      </c>
      <c r="T9" s="7">
        <f t="shared" si="7"/>
        <v>0.13392857142857148</v>
      </c>
      <c r="U9" s="7">
        <f t="shared" si="8"/>
        <v>0.56097560975609739</v>
      </c>
      <c r="V9" s="7">
        <f t="shared" si="9"/>
        <v>0.33333333333333331</v>
      </c>
    </row>
    <row r="10" spans="1:22" x14ac:dyDescent="0.25">
      <c r="A10" s="5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M10" s="7">
        <f t="shared" si="0"/>
        <v>0.33467741935483875</v>
      </c>
      <c r="N10" s="7">
        <f t="shared" si="1"/>
        <v>0.56273764258555126</v>
      </c>
      <c r="O10" s="7">
        <f t="shared" si="2"/>
        <v>0.53458370546789713</v>
      </c>
      <c r="P10" s="7">
        <f t="shared" si="3"/>
        <v>0.50210103651134563</v>
      </c>
      <c r="Q10" s="7">
        <f t="shared" si="4"/>
        <v>0.59424920127795522</v>
      </c>
      <c r="R10" s="7">
        <f t="shared" si="5"/>
        <v>0.51666666666666661</v>
      </c>
      <c r="S10" s="7">
        <f t="shared" si="6"/>
        <v>0.6387665198237884</v>
      </c>
      <c r="T10" s="7">
        <f t="shared" si="7"/>
        <v>0.57142857142857129</v>
      </c>
      <c r="U10" s="7">
        <f t="shared" si="8"/>
        <v>0.56097560975609739</v>
      </c>
      <c r="V10" s="7">
        <f t="shared" si="9"/>
        <v>0.33333333333333331</v>
      </c>
    </row>
    <row r="11" spans="1:22" x14ac:dyDescent="0.25">
      <c r="A11" s="5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M11" s="7">
        <f t="shared" si="0"/>
        <v>3.6290322580645115E-2</v>
      </c>
      <c r="N11" s="7">
        <f t="shared" si="1"/>
        <v>0</v>
      </c>
      <c r="O11" s="7">
        <f t="shared" si="2"/>
        <v>4.0587476431477761E-2</v>
      </c>
      <c r="P11" s="7">
        <f t="shared" si="3"/>
        <v>6.5552339153982592E-2</v>
      </c>
      <c r="Q11" s="7">
        <f t="shared" si="4"/>
        <v>0.13099041533546329</v>
      </c>
      <c r="R11" s="7">
        <f t="shared" si="5"/>
        <v>0.13333333333333333</v>
      </c>
      <c r="S11" s="7">
        <f t="shared" si="6"/>
        <v>0.62995594713656378</v>
      </c>
      <c r="T11" s="7">
        <f t="shared" si="7"/>
        <v>3.5714285714285678E-2</v>
      </c>
      <c r="U11" s="7">
        <f t="shared" si="8"/>
        <v>0.6585365853658538</v>
      </c>
      <c r="V11" s="7">
        <f t="shared" si="9"/>
        <v>0.83333333333333337</v>
      </c>
    </row>
    <row r="12" spans="1:22" x14ac:dyDescent="0.25">
      <c r="A12" s="5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M12" s="7">
        <f t="shared" si="0"/>
        <v>4.0322580645160578E-3</v>
      </c>
      <c r="N12" s="7">
        <f t="shared" si="1"/>
        <v>0.23320659062103907</v>
      </c>
      <c r="O12" s="7">
        <f t="shared" si="2"/>
        <v>0.30961595713009826</v>
      </c>
      <c r="P12" s="7">
        <f t="shared" si="3"/>
        <v>0.2916238677747689</v>
      </c>
      <c r="Q12" s="7">
        <f t="shared" si="4"/>
        <v>0</v>
      </c>
      <c r="R12" s="7">
        <f t="shared" si="5"/>
        <v>0</v>
      </c>
      <c r="S12" s="7">
        <f t="shared" si="6"/>
        <v>0.58590308370044042</v>
      </c>
      <c r="T12" s="7">
        <f t="shared" si="7"/>
        <v>0</v>
      </c>
      <c r="U12" s="7">
        <f t="shared" si="8"/>
        <v>0.73170731707317049</v>
      </c>
      <c r="V12" s="7">
        <f t="shared" si="9"/>
        <v>0</v>
      </c>
    </row>
    <row r="13" spans="1:22" x14ac:dyDescent="0.25">
      <c r="A13" s="5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M13" s="7">
        <f t="shared" si="0"/>
        <v>1</v>
      </c>
      <c r="N13" s="7">
        <f t="shared" si="1"/>
        <v>0.82636248415716085</v>
      </c>
      <c r="O13" s="7">
        <f t="shared" si="2"/>
        <v>0.73355165227746366</v>
      </c>
      <c r="P13" s="7">
        <f t="shared" si="3"/>
        <v>0.698571295172285</v>
      </c>
      <c r="Q13" s="7">
        <f t="shared" si="4"/>
        <v>1</v>
      </c>
      <c r="R13" s="7">
        <f t="shared" si="5"/>
        <v>1</v>
      </c>
      <c r="S13" s="7">
        <f t="shared" si="6"/>
        <v>0.62995594713656378</v>
      </c>
      <c r="T13" s="7">
        <f t="shared" si="7"/>
        <v>1</v>
      </c>
      <c r="U13" s="7">
        <f t="shared" si="8"/>
        <v>0.17073170731707307</v>
      </c>
      <c r="V13" s="7">
        <f t="shared" si="9"/>
        <v>0.5</v>
      </c>
    </row>
    <row r="14" spans="1:22" x14ac:dyDescent="0.25">
      <c r="A14" s="5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M14" s="7">
        <f t="shared" si="0"/>
        <v>0.71370967741935465</v>
      </c>
      <c r="N14" s="7">
        <f t="shared" si="1"/>
        <v>1</v>
      </c>
      <c r="O14" s="7">
        <f t="shared" si="2"/>
        <v>1</v>
      </c>
      <c r="P14" s="7">
        <f t="shared" si="3"/>
        <v>1</v>
      </c>
      <c r="Q14" s="7">
        <f t="shared" si="4"/>
        <v>0.86900958466453648</v>
      </c>
      <c r="R14" s="7">
        <f t="shared" si="5"/>
        <v>0.88333333333333341</v>
      </c>
      <c r="S14" s="7">
        <f t="shared" si="6"/>
        <v>0</v>
      </c>
      <c r="T14" s="7">
        <f t="shared" si="7"/>
        <v>1</v>
      </c>
      <c r="U14" s="7">
        <f t="shared" si="8"/>
        <v>0</v>
      </c>
      <c r="V14" s="7">
        <f t="shared" si="9"/>
        <v>0.33333333333333331</v>
      </c>
    </row>
    <row r="15" spans="1:22" x14ac:dyDescent="0.25">
      <c r="A15" s="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M15" s="7">
        <f t="shared" si="0"/>
        <v>0.40322580645161266</v>
      </c>
      <c r="N15" s="7">
        <f t="shared" si="1"/>
        <v>0.62357414448669191</v>
      </c>
      <c r="O15" s="7">
        <f t="shared" si="2"/>
        <v>0.6002778604743475</v>
      </c>
      <c r="P15" s="7">
        <f t="shared" si="3"/>
        <v>0.56167709403305643</v>
      </c>
      <c r="Q15" s="7">
        <f t="shared" si="4"/>
        <v>0.61341853035143756</v>
      </c>
      <c r="R15" s="7">
        <f t="shared" si="5"/>
        <v>0.52499999999999991</v>
      </c>
      <c r="S15" s="7">
        <f t="shared" si="6"/>
        <v>0.55506607929515406</v>
      </c>
      <c r="T15" s="7">
        <f t="shared" si="7"/>
        <v>0.52678571428571441</v>
      </c>
      <c r="U15" s="7">
        <f t="shared" si="8"/>
        <v>0.63414634146341453</v>
      </c>
      <c r="V15" s="7">
        <f t="shared" si="9"/>
        <v>0.5</v>
      </c>
    </row>
    <row r="16" spans="1:22" x14ac:dyDescent="0.25">
      <c r="A16" s="5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M16" s="7">
        <f t="shared" si="0"/>
        <v>0.63306451612903247</v>
      </c>
      <c r="N16" s="7">
        <f t="shared" si="1"/>
        <v>0.5171102661596958</v>
      </c>
      <c r="O16" s="7">
        <f t="shared" si="2"/>
        <v>0.44973702490820694</v>
      </c>
      <c r="P16" s="7">
        <f t="shared" si="3"/>
        <v>0.42898496591651886</v>
      </c>
      <c r="Q16" s="7">
        <f t="shared" si="4"/>
        <v>0.60383386581469634</v>
      </c>
      <c r="R16" s="7">
        <f t="shared" si="5"/>
        <v>0.52499999999999991</v>
      </c>
      <c r="S16" s="7">
        <f t="shared" si="6"/>
        <v>0.47136563876651977</v>
      </c>
      <c r="T16" s="7">
        <f t="shared" si="7"/>
        <v>0.68749999999999989</v>
      </c>
      <c r="U16" s="7">
        <f t="shared" si="8"/>
        <v>0.26829268292682928</v>
      </c>
      <c r="V16" s="7">
        <f t="shared" si="9"/>
        <v>0.16666666666666666</v>
      </c>
    </row>
    <row r="17" spans="1:22" x14ac:dyDescent="0.25">
      <c r="A17" s="5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M17" s="7">
        <f t="shared" si="0"/>
        <v>0.25806451612903203</v>
      </c>
      <c r="N17" s="7">
        <f t="shared" si="1"/>
        <v>3.0418250950570179E-2</v>
      </c>
      <c r="O17" s="7">
        <f t="shared" si="2"/>
        <v>0</v>
      </c>
      <c r="P17" s="7">
        <f t="shared" si="3"/>
        <v>0</v>
      </c>
      <c r="Q17" s="7">
        <f t="shared" si="4"/>
        <v>0.40894568690095839</v>
      </c>
      <c r="R17" s="7">
        <f t="shared" si="5"/>
        <v>0.45833333333333331</v>
      </c>
      <c r="S17" s="7">
        <f t="shared" si="6"/>
        <v>0.45814977973568266</v>
      </c>
      <c r="T17" s="7">
        <f t="shared" si="7"/>
        <v>0.16964285714285701</v>
      </c>
      <c r="U17" s="7">
        <f t="shared" si="8"/>
        <v>0.68292682926829273</v>
      </c>
      <c r="V17" s="7">
        <f t="shared" si="9"/>
        <v>0.33333333333333331</v>
      </c>
    </row>
    <row r="18" spans="1:22" x14ac:dyDescent="0.25">
      <c r="A18" s="5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M18" s="7">
        <f t="shared" si="0"/>
        <v>0</v>
      </c>
      <c r="N18" s="7">
        <f t="shared" si="1"/>
        <v>0.38276299112801004</v>
      </c>
      <c r="O18" s="7">
        <f t="shared" si="2"/>
        <v>0.41629453210280859</v>
      </c>
      <c r="P18" s="7">
        <f t="shared" si="3"/>
        <v>0.43963021757400322</v>
      </c>
      <c r="Q18" s="7">
        <f t="shared" si="4"/>
        <v>2.5559105431309979E-2</v>
      </c>
      <c r="R18" s="7">
        <f t="shared" si="5"/>
        <v>0</v>
      </c>
      <c r="S18" s="7">
        <f t="shared" si="6"/>
        <v>0.75770925110132159</v>
      </c>
      <c r="T18" s="7">
        <f t="shared" si="7"/>
        <v>9.8214285714285643E-2</v>
      </c>
      <c r="U18" s="7">
        <f t="shared" si="8"/>
        <v>0.7804878048780487</v>
      </c>
      <c r="V18" s="7">
        <f t="shared" si="9"/>
        <v>0.5</v>
      </c>
    </row>
    <row r="19" spans="1:22" x14ac:dyDescent="0.25">
      <c r="A19" s="5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M19" s="7">
        <f t="shared" si="0"/>
        <v>0.52822580645161277</v>
      </c>
      <c r="N19" s="7">
        <f t="shared" si="1"/>
        <v>0.67934093789607075</v>
      </c>
      <c r="O19" s="7">
        <f t="shared" si="2"/>
        <v>0.55512553339287507</v>
      </c>
      <c r="P19" s="7">
        <f t="shared" si="3"/>
        <v>0.5314221682696797</v>
      </c>
      <c r="Q19" s="7">
        <f t="shared" si="4"/>
        <v>0.51757188498402551</v>
      </c>
      <c r="R19" s="7">
        <f t="shared" si="5"/>
        <v>0.6166666666666667</v>
      </c>
      <c r="S19" s="7">
        <f t="shared" si="6"/>
        <v>0.70044052863436113</v>
      </c>
      <c r="T19" s="7">
        <f t="shared" si="7"/>
        <v>0.91071428571428559</v>
      </c>
      <c r="U19" s="7">
        <f t="shared" si="8"/>
        <v>0.31707317073170727</v>
      </c>
      <c r="V19" s="7">
        <f t="shared" si="9"/>
        <v>0.16666666666666666</v>
      </c>
    </row>
    <row r="20" spans="1:22" x14ac:dyDescent="0.25">
      <c r="A20" s="5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M20" s="7">
        <f t="shared" si="0"/>
        <v>0.2963709677419355</v>
      </c>
      <c r="N20" s="7">
        <f t="shared" si="1"/>
        <v>0.37896070975918866</v>
      </c>
      <c r="O20" s="7">
        <f t="shared" si="2"/>
        <v>0.39664582713109081</v>
      </c>
      <c r="P20" s="7">
        <f t="shared" si="3"/>
        <v>0.37333084321598664</v>
      </c>
      <c r="Q20" s="7">
        <f t="shared" si="4"/>
        <v>0.45047923322683708</v>
      </c>
      <c r="R20" s="7">
        <f t="shared" si="5"/>
        <v>0.29166666666666669</v>
      </c>
      <c r="S20" s="7">
        <f t="shared" si="6"/>
        <v>0.68722466960352402</v>
      </c>
      <c r="T20" s="7">
        <f t="shared" si="7"/>
        <v>0.11607142857142841</v>
      </c>
      <c r="U20" s="7">
        <f t="shared" si="8"/>
        <v>0.51219512195121963</v>
      </c>
      <c r="V20" s="7">
        <f t="shared" si="9"/>
        <v>0.5</v>
      </c>
    </row>
    <row r="21" spans="1:22" x14ac:dyDescent="0.25">
      <c r="A21" s="5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M21" s="7">
        <f t="shared" si="0"/>
        <v>0.22379032258064507</v>
      </c>
      <c r="N21" s="7">
        <f t="shared" si="1"/>
        <v>0.36248415716096327</v>
      </c>
      <c r="O21" s="7">
        <f t="shared" si="2"/>
        <v>0.34911183884092506</v>
      </c>
      <c r="P21" s="7">
        <f t="shared" si="3"/>
        <v>0.34083481184050812</v>
      </c>
      <c r="Q21" s="7">
        <f t="shared" si="4"/>
        <v>0.30670926517571889</v>
      </c>
      <c r="R21" s="7">
        <f t="shared" si="5"/>
        <v>0.40833333333333333</v>
      </c>
      <c r="S21" s="7">
        <f t="shared" si="6"/>
        <v>0.85022026431718056</v>
      </c>
      <c r="T21" s="7">
        <f t="shared" si="7"/>
        <v>7.1428571428571355E-2</v>
      </c>
      <c r="U21" s="7">
        <f t="shared" si="8"/>
        <v>0.41463414634146345</v>
      </c>
      <c r="V21" s="7">
        <f t="shared" si="9"/>
        <v>0.33333333333333331</v>
      </c>
    </row>
    <row r="22" spans="1:22" x14ac:dyDescent="0.25">
      <c r="A22" s="5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</row>
    <row r="24" spans="1:22" x14ac:dyDescent="0.25">
      <c r="B24" t="str">
        <f>A25</f>
        <v>Arsenal</v>
      </c>
      <c r="C24" t="str">
        <f>A26</f>
        <v>Aston Villa</v>
      </c>
      <c r="D24" t="str">
        <f>A27</f>
        <v>Bournemouth</v>
      </c>
      <c r="E24" t="str">
        <f>A28</f>
        <v>Brentford</v>
      </c>
      <c r="L24" t="s">
        <v>94</v>
      </c>
    </row>
    <row r="25" spans="1:22" x14ac:dyDescent="0.25">
      <c r="A25" s="5" t="s">
        <v>42</v>
      </c>
      <c r="B25" s="7">
        <f>SQRT((M2-$M$2)^2+(N2-$N$2)^2+(O2-$O$2)^2+(P2-$P$2)^2+(Q2-$Q$2)^2+(R2-$R$2)^2+(S2-$S$2)^2+(T2-$T$2)^2+(U2-$U$2)^2+(V2-$V$2)^2)</f>
        <v>0</v>
      </c>
      <c r="C25" s="7">
        <f>SQRT((M2-$M$3)^2+(N2-$N$3)^2+(O2-$O$3)^2+(P2-$P$3)^2+(Q2-$Q$3)^2+(R2-$R$3)^2+(S2-$S$3)^2+(T2-$T$3)^2+(U2-$U$3)^2+(V2-$V$3)^2)</f>
        <v>0.6707058574685284</v>
      </c>
      <c r="D25" s="7">
        <f>SQRT((M2-$M$4)^2+(N2-$N$4)^2+(O2-$O$4)^2+(P2-$P$4)^2+(Q2-$Q$4)^2+(R2-$R$4)^2+(S2-$S$4)^2+(T2-$T$4)^2+(U2-$U$4)^2+(V2-$V$4)^2)</f>
        <v>1.2799996510843561</v>
      </c>
      <c r="E25" s="7">
        <f>SQRT((M2-$M$5)^2+(N2-$N$5)^2+(O2-$O$5)^2+(P2-$P$5)^2+(Q2-$Q$5)^2+(R2-$R$5)^2+(S2-$S$5)^2+(T2-$T$5)^2+(U2-$U$5)^2+(V2-$V$5)^2)</f>
        <v>1.3441915480770796</v>
      </c>
      <c r="F25">
        <f>MATCH(MIN(B25:E25), B25:E25, 0)</f>
        <v>1</v>
      </c>
      <c r="L25" t="s">
        <v>42</v>
      </c>
      <c r="M25" s="7">
        <v>0.55443548387096742</v>
      </c>
      <c r="N25" s="7">
        <v>0.78580481622306686</v>
      </c>
      <c r="O25" s="7">
        <v>0.58301081671132282</v>
      </c>
      <c r="P25" s="7">
        <v>0.58306097674852941</v>
      </c>
      <c r="Q25" s="7">
        <v>0.67731629392971238</v>
      </c>
      <c r="R25" s="7">
        <v>0.64166666666666683</v>
      </c>
      <c r="S25" s="7">
        <v>0.49779735682819393</v>
      </c>
      <c r="T25" s="7">
        <v>0.98214285714285721</v>
      </c>
      <c r="U25" s="7">
        <v>0.17073170731707307</v>
      </c>
      <c r="V25" s="7">
        <v>1</v>
      </c>
    </row>
    <row r="26" spans="1:22" x14ac:dyDescent="0.25">
      <c r="A26" s="5" t="s">
        <v>52</v>
      </c>
      <c r="B26" s="7">
        <f>SQRT((M3-$M$2)^2+(N3-$N$2)^2+(O3-$O$2)^2+(P3-$P$2)^2+(Q3-$Q$2)^2+(R3-$R$2)^2+(S3-$S$2)^2+(T3-$T$2)^2+(U3-$U$2)^2+(V3-$V$2)^2)</f>
        <v>0.6707058574685284</v>
      </c>
      <c r="C26" s="7">
        <f t="shared" ref="C26:C44" si="10">SQRT((M3-$M$3)^2+(N3-$N$3)^2+(O3-$O$3)^2+(P3-$P$3)^2+(Q3-$Q$3)^2+(R3-$R$3)^2+(S3-$S$3)^2+(T3-$T$3)^2+(U3-$U$3)^2+(V3-$V$3)^2)</f>
        <v>0</v>
      </c>
      <c r="D26" s="7">
        <f t="shared" ref="D26:D44" si="11">SQRT((M3-$M$4)^2+(N3-$N$4)^2+(O3-$O$4)^2+(P3-$P$4)^2+(Q3-$Q$4)^2+(R3-$R$4)^2+(S3-$S$4)^2+(T3-$T$4)^2+(U3-$U$4)^2+(V3-$V$4)^2)</f>
        <v>0.92732507828792032</v>
      </c>
      <c r="E26" s="7">
        <f>SQRT((M3-$M$5)^2+(N3-$N$5)^2+(O3-$O$5)^2+(P3-$P$5)^2+(Q3-$Q$5)^2+(R3-$R$5)^2+(S3-$S$5)^2+(T3-$T$5)^2+(U3-$U$5)^2+(V3-$V$5)^2)</f>
        <v>0.88793333343262981</v>
      </c>
      <c r="F26">
        <f t="shared" ref="F26:F44" si="12">MATCH(MIN(B26:E26), B26:E26, 0)</f>
        <v>2</v>
      </c>
      <c r="L26" t="s">
        <v>39</v>
      </c>
      <c r="M26" s="7">
        <v>1</v>
      </c>
      <c r="N26" s="7">
        <v>0.82636248415716085</v>
      </c>
      <c r="O26" s="7">
        <v>0.73355165227746366</v>
      </c>
      <c r="P26" s="7">
        <v>0.698571295172285</v>
      </c>
      <c r="Q26" s="7">
        <v>1</v>
      </c>
      <c r="R26" s="7">
        <v>1</v>
      </c>
      <c r="S26" s="7">
        <v>0.62995594713656378</v>
      </c>
      <c r="T26" s="7">
        <v>1</v>
      </c>
      <c r="U26" s="7">
        <v>0.17073170731707307</v>
      </c>
      <c r="V26" s="7">
        <v>0.5</v>
      </c>
    </row>
    <row r="27" spans="1:22" x14ac:dyDescent="0.25">
      <c r="A27" s="5" t="s">
        <v>49</v>
      </c>
      <c r="B27" s="7">
        <f t="shared" ref="B27:B44" si="13">SQRT((M4-$M$2)^2+(N4-$N$2)^2+(O4-$O$2)^2+(P4-$P$2)^2+(Q4-$Q$2)^2+(R4-$R$2)^2+(S4-$S$2)^2+(T4-$T$2)^2+(U4-$U$2)^2+(V4-$V$2)^2)</f>
        <v>1.2799996510843561</v>
      </c>
      <c r="C27" s="7">
        <f t="shared" si="10"/>
        <v>0.92732507828792032</v>
      </c>
      <c r="D27" s="7">
        <f t="shared" si="11"/>
        <v>0</v>
      </c>
      <c r="E27" s="7">
        <f t="shared" ref="E27:E44" si="14">SQRT((M4-$M$5)^2+(N4-$N$5)^2+(O4-$O$5)^2+(P4-$P$5)^2+(Q4-$Q$5)^2+(R4-$R$5)^2+(S4-$S$5)^2+(T4-$T$5)^2+(U4-$U$5)^2+(V4-$V$5)^2)</f>
        <v>1.4289525375765264</v>
      </c>
      <c r="F27">
        <f t="shared" si="12"/>
        <v>3</v>
      </c>
      <c r="L27" t="s">
        <v>58</v>
      </c>
      <c r="M27" s="7">
        <v>0.71370967741935465</v>
      </c>
      <c r="N27" s="7">
        <v>1</v>
      </c>
      <c r="O27" s="7">
        <v>1</v>
      </c>
      <c r="P27" s="7">
        <v>1</v>
      </c>
      <c r="Q27" s="7">
        <v>0.86900958466453648</v>
      </c>
      <c r="R27" s="7">
        <v>0.88333333333333341</v>
      </c>
      <c r="S27" s="7">
        <v>0</v>
      </c>
      <c r="T27" s="7">
        <v>1</v>
      </c>
      <c r="U27" s="7">
        <v>0</v>
      </c>
      <c r="V27" s="7">
        <v>0.33333333333333331</v>
      </c>
    </row>
    <row r="28" spans="1:22" x14ac:dyDescent="0.25">
      <c r="A28" s="5" t="s">
        <v>54</v>
      </c>
      <c r="B28" s="7">
        <f t="shared" si="13"/>
        <v>1.3441915480770796</v>
      </c>
      <c r="C28" s="7">
        <f t="shared" si="10"/>
        <v>0.88793333343262981</v>
      </c>
      <c r="D28" s="7">
        <f t="shared" si="11"/>
        <v>1.4289525375765264</v>
      </c>
      <c r="E28" s="7">
        <f t="shared" si="14"/>
        <v>0</v>
      </c>
      <c r="F28">
        <f t="shared" si="12"/>
        <v>4</v>
      </c>
      <c r="M28" s="7">
        <f>AVERAGE(M25:M27)</f>
        <v>0.75604838709677402</v>
      </c>
      <c r="N28" s="7">
        <f t="shared" ref="N28:V28" si="15">AVERAGE(N25:N27)</f>
        <v>0.87072243346007594</v>
      </c>
      <c r="O28" s="7">
        <f t="shared" si="15"/>
        <v>0.77218748966292894</v>
      </c>
      <c r="P28" s="7">
        <f t="shared" si="15"/>
        <v>0.76054409064027151</v>
      </c>
      <c r="Q28" s="7">
        <f t="shared" si="15"/>
        <v>0.84877529286474962</v>
      </c>
      <c r="R28" s="7">
        <f t="shared" si="15"/>
        <v>0.84166666666666679</v>
      </c>
      <c r="S28" s="7">
        <f t="shared" si="15"/>
        <v>0.37591776798825255</v>
      </c>
      <c r="T28" s="7">
        <f t="shared" si="15"/>
        <v>0.99404761904761907</v>
      </c>
      <c r="U28" s="7">
        <f t="shared" si="15"/>
        <v>0.11382113821138205</v>
      </c>
      <c r="V28" s="7">
        <f t="shared" si="15"/>
        <v>0.61111111111111105</v>
      </c>
    </row>
    <row r="29" spans="1:22" x14ac:dyDescent="0.25">
      <c r="A29" s="5" t="s">
        <v>45</v>
      </c>
      <c r="B29" s="7">
        <f t="shared" si="13"/>
        <v>0.83582954992469183</v>
      </c>
      <c r="C29" s="7">
        <f t="shared" si="10"/>
        <v>0.53883683225460566</v>
      </c>
      <c r="D29" s="7">
        <f t="shared" si="11"/>
        <v>0.90004815844187158</v>
      </c>
      <c r="E29" s="7">
        <f t="shared" si="14"/>
        <v>0.83255726978259748</v>
      </c>
      <c r="F29">
        <f t="shared" si="12"/>
        <v>2</v>
      </c>
      <c r="L29" t="s">
        <v>95</v>
      </c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5" t="s">
        <v>57</v>
      </c>
      <c r="B30" s="7">
        <f t="shared" si="13"/>
        <v>1.1426471630654564</v>
      </c>
      <c r="C30" s="7">
        <f t="shared" si="10"/>
        <v>1.091873872995986</v>
      </c>
      <c r="D30" s="7">
        <f t="shared" si="11"/>
        <v>0.87286447368002196</v>
      </c>
      <c r="E30" s="7">
        <f t="shared" si="14"/>
        <v>1.5087997797012991</v>
      </c>
      <c r="F30">
        <f t="shared" si="12"/>
        <v>3</v>
      </c>
      <c r="L30" t="s">
        <v>52</v>
      </c>
      <c r="M30" s="7">
        <v>0.47379032258064507</v>
      </c>
      <c r="N30" s="7">
        <v>0.47908745247148282</v>
      </c>
      <c r="O30" s="7">
        <v>0.34047831695941272</v>
      </c>
      <c r="P30" s="7">
        <v>0.36221869455598099</v>
      </c>
      <c r="Q30" s="7">
        <v>0.47603833865814682</v>
      </c>
      <c r="R30" s="7">
        <v>0.49166666666666681</v>
      </c>
      <c r="S30" s="7">
        <v>0.52422907488986781</v>
      </c>
      <c r="T30" s="7">
        <v>0.81250000000000011</v>
      </c>
      <c r="U30" s="7">
        <v>0.36585365853658525</v>
      </c>
      <c r="V30" s="7">
        <v>0.66666666666666663</v>
      </c>
    </row>
    <row r="31" spans="1:22" x14ac:dyDescent="0.25">
      <c r="A31" s="5" t="s">
        <v>55</v>
      </c>
      <c r="B31" s="7">
        <f t="shared" si="13"/>
        <v>1.2620781459352939</v>
      </c>
      <c r="C31" s="7">
        <f t="shared" si="10"/>
        <v>0.76244802546761892</v>
      </c>
      <c r="D31" s="7">
        <f t="shared" si="11"/>
        <v>0.95992479353274585</v>
      </c>
      <c r="E31" s="7">
        <f t="shared" si="14"/>
        <v>0.83282642942992269</v>
      </c>
      <c r="F31">
        <f t="shared" si="12"/>
        <v>2</v>
      </c>
      <c r="L31" t="s">
        <v>45</v>
      </c>
      <c r="M31" s="7">
        <v>0.52419354838709664</v>
      </c>
      <c r="N31" s="7">
        <v>0.56653992395437258</v>
      </c>
      <c r="O31" s="7">
        <v>0.47851543117991485</v>
      </c>
      <c r="P31" s="7">
        <v>0.46671024372023545</v>
      </c>
      <c r="Q31" s="7">
        <v>0.63258785942492013</v>
      </c>
      <c r="R31" s="7">
        <v>0.66666666666666674</v>
      </c>
      <c r="S31" s="7">
        <v>0.66519823788546262</v>
      </c>
      <c r="T31" s="7">
        <v>0.42857142857142855</v>
      </c>
      <c r="U31" s="7">
        <v>0.36585365853658525</v>
      </c>
      <c r="V31" s="7">
        <v>0.5</v>
      </c>
    </row>
    <row r="32" spans="1:22" x14ac:dyDescent="0.25">
      <c r="A32" s="5" t="s">
        <v>44</v>
      </c>
      <c r="B32" s="7">
        <f t="shared" si="13"/>
        <v>1.7187965418563615</v>
      </c>
      <c r="C32" s="7">
        <f t="shared" si="10"/>
        <v>1.0957653182862868</v>
      </c>
      <c r="D32" s="7">
        <f t="shared" si="11"/>
        <v>1.3014936196854729</v>
      </c>
      <c r="E32" s="7">
        <f t="shared" si="14"/>
        <v>0.9600413313586238</v>
      </c>
      <c r="F32">
        <f t="shared" si="12"/>
        <v>4</v>
      </c>
      <c r="L32" t="s">
        <v>55</v>
      </c>
      <c r="M32" s="7">
        <v>0.56249999999999967</v>
      </c>
      <c r="N32" s="7">
        <v>0.10519645120405567</v>
      </c>
      <c r="O32" s="7">
        <v>0.13773940656941555</v>
      </c>
      <c r="P32" s="7">
        <v>9.8328508730973985E-2</v>
      </c>
      <c r="Q32" s="7">
        <v>0.57827476038338654</v>
      </c>
      <c r="R32" s="7">
        <v>0.625</v>
      </c>
      <c r="S32" s="7">
        <v>0.57268722466960331</v>
      </c>
      <c r="T32" s="7">
        <v>0.27678571428571419</v>
      </c>
      <c r="U32" s="7">
        <v>0.43902439024390233</v>
      </c>
      <c r="V32" s="7">
        <v>0.66666666666666663</v>
      </c>
    </row>
    <row r="33" spans="1:22" x14ac:dyDescent="0.25">
      <c r="A33" s="5" t="s">
        <v>34</v>
      </c>
      <c r="B33" s="7">
        <f t="shared" si="13"/>
        <v>0.95643645216160056</v>
      </c>
      <c r="C33" s="7">
        <f t="shared" si="10"/>
        <v>0.56445591551030805</v>
      </c>
      <c r="D33" s="7">
        <f t="shared" si="11"/>
        <v>0.8725851516536629</v>
      </c>
      <c r="E33" s="7">
        <f t="shared" si="14"/>
        <v>0.9154945105775788</v>
      </c>
      <c r="F33">
        <f t="shared" si="12"/>
        <v>2</v>
      </c>
      <c r="L33" s="5" t="s">
        <v>34</v>
      </c>
      <c r="M33" s="7">
        <v>0.33467741935483875</v>
      </c>
      <c r="N33" s="7">
        <v>0.56273764258555126</v>
      </c>
      <c r="O33" s="7">
        <v>0.53458370546789713</v>
      </c>
      <c r="P33" s="7">
        <v>0.50210103651134563</v>
      </c>
      <c r="Q33" s="7">
        <v>0.59424920127795522</v>
      </c>
      <c r="R33" s="7">
        <v>0.51666666666666661</v>
      </c>
      <c r="S33" s="7">
        <v>0.6387665198237884</v>
      </c>
      <c r="T33" s="7">
        <v>0.57142857142857129</v>
      </c>
      <c r="U33" s="7">
        <v>0.56097560975609739</v>
      </c>
      <c r="V33" s="7">
        <v>0.33333333333333331</v>
      </c>
    </row>
    <row r="34" spans="1:22" x14ac:dyDescent="0.25">
      <c r="A34" s="5" t="s">
        <v>38</v>
      </c>
      <c r="B34" s="7">
        <f t="shared" si="13"/>
        <v>1.7843208628123455</v>
      </c>
      <c r="C34" s="7">
        <f t="shared" si="10"/>
        <v>1.2547320900540113</v>
      </c>
      <c r="D34" s="7">
        <f t="shared" si="11"/>
        <v>1.5128269863356505</v>
      </c>
      <c r="E34" s="7">
        <f t="shared" si="14"/>
        <v>1.3288267259640025</v>
      </c>
      <c r="F34">
        <f t="shared" si="12"/>
        <v>2</v>
      </c>
      <c r="L34" s="5" t="s">
        <v>38</v>
      </c>
      <c r="M34" s="7">
        <v>3.6290322580645115E-2</v>
      </c>
      <c r="N34" s="7">
        <v>0</v>
      </c>
      <c r="O34" s="7">
        <v>4.0587476431477761E-2</v>
      </c>
      <c r="P34" s="7">
        <v>6.5552339153982592E-2</v>
      </c>
      <c r="Q34" s="7">
        <v>0.13099041533546329</v>
      </c>
      <c r="R34" s="7">
        <v>0.13333333333333333</v>
      </c>
      <c r="S34" s="7">
        <v>0.62995594713656378</v>
      </c>
      <c r="T34" s="7">
        <v>3.5714285714285678E-2</v>
      </c>
      <c r="U34" s="7">
        <v>0.6585365853658538</v>
      </c>
      <c r="V34" s="7">
        <v>0.83333333333333337</v>
      </c>
    </row>
    <row r="35" spans="1:22" x14ac:dyDescent="0.25">
      <c r="A35" s="5" t="s">
        <v>59</v>
      </c>
      <c r="B35" s="7">
        <f t="shared" si="13"/>
        <v>1.9812983537237689</v>
      </c>
      <c r="C35" s="7">
        <f t="shared" si="10"/>
        <v>1.4133888497084217</v>
      </c>
      <c r="D35" s="7">
        <f t="shared" si="11"/>
        <v>1.6470476488261538</v>
      </c>
      <c r="E35" s="7">
        <f t="shared" si="14"/>
        <v>1.2140768938446755</v>
      </c>
      <c r="F35">
        <f t="shared" si="12"/>
        <v>4</v>
      </c>
      <c r="L35" s="5" t="s">
        <v>33</v>
      </c>
      <c r="M35" s="7">
        <v>0.40322580645161266</v>
      </c>
      <c r="N35" s="7">
        <v>0.62357414448669191</v>
      </c>
      <c r="O35" s="7">
        <v>0.6002778604743475</v>
      </c>
      <c r="P35" s="7">
        <v>0.56167709403305643</v>
      </c>
      <c r="Q35" s="7">
        <v>0.61341853035143756</v>
      </c>
      <c r="R35" s="7">
        <v>0.52499999999999991</v>
      </c>
      <c r="S35" s="7">
        <v>0.55506607929515406</v>
      </c>
      <c r="T35" s="7">
        <v>0.52678571428571441</v>
      </c>
      <c r="U35" s="7">
        <v>0.63414634146341453</v>
      </c>
      <c r="V35" s="7">
        <v>0.5</v>
      </c>
    </row>
    <row r="36" spans="1:22" x14ac:dyDescent="0.25">
      <c r="A36" s="5" t="s">
        <v>39</v>
      </c>
      <c r="B36" s="7">
        <f t="shared" si="13"/>
        <v>0.85819004991971903</v>
      </c>
      <c r="C36" s="7">
        <f t="shared" si="10"/>
        <v>1.1446657444843569</v>
      </c>
      <c r="D36" s="7">
        <f t="shared" si="11"/>
        <v>1.3229011405657427</v>
      </c>
      <c r="E36" s="7">
        <f t="shared" si="14"/>
        <v>1.5159398655740126</v>
      </c>
      <c r="F36">
        <f t="shared" si="12"/>
        <v>1</v>
      </c>
      <c r="L36" s="5" t="s">
        <v>46</v>
      </c>
      <c r="M36" s="7">
        <v>0.63306451612903247</v>
      </c>
      <c r="N36" s="7">
        <v>0.5171102661596958</v>
      </c>
      <c r="O36" s="7">
        <v>0.44973702490820694</v>
      </c>
      <c r="P36" s="7">
        <v>0.42898496591651886</v>
      </c>
      <c r="Q36" s="7">
        <v>0.60383386581469634</v>
      </c>
      <c r="R36" s="7">
        <v>0.52499999999999991</v>
      </c>
      <c r="S36" s="7">
        <v>0.47136563876651977</v>
      </c>
      <c r="T36" s="7">
        <v>0.68749999999999989</v>
      </c>
      <c r="U36" s="7">
        <v>0.26829268292682928</v>
      </c>
      <c r="V36" s="7">
        <v>0.16666666666666666</v>
      </c>
    </row>
    <row r="37" spans="1:22" x14ac:dyDescent="0.25">
      <c r="A37" s="5" t="s">
        <v>58</v>
      </c>
      <c r="B37" s="7">
        <f t="shared" si="13"/>
        <v>1.1116788724302982</v>
      </c>
      <c r="C37" s="7">
        <f t="shared" si="10"/>
        <v>1.4259756605477643</v>
      </c>
      <c r="D37" s="7">
        <f t="shared" si="11"/>
        <v>1.9069067077018191</v>
      </c>
      <c r="E37" s="7">
        <f t="shared" si="14"/>
        <v>1.5719977289297717</v>
      </c>
      <c r="F37">
        <f t="shared" si="12"/>
        <v>1</v>
      </c>
      <c r="L37" s="5" t="s">
        <v>47</v>
      </c>
      <c r="M37" s="7">
        <v>0</v>
      </c>
      <c r="N37" s="7">
        <v>0.38276299112801004</v>
      </c>
      <c r="O37" s="7">
        <v>0.41629453210280859</v>
      </c>
      <c r="P37" s="7">
        <v>0.43963021757400322</v>
      </c>
      <c r="Q37" s="7">
        <v>2.5559105431309979E-2</v>
      </c>
      <c r="R37" s="7">
        <v>0</v>
      </c>
      <c r="S37" s="7">
        <v>0.75770925110132159</v>
      </c>
      <c r="T37" s="7">
        <v>9.8214285714285643E-2</v>
      </c>
      <c r="U37" s="7">
        <v>0.7804878048780487</v>
      </c>
      <c r="V37" s="7">
        <v>0.5</v>
      </c>
    </row>
    <row r="38" spans="1:22" x14ac:dyDescent="0.25">
      <c r="A38" s="5" t="s">
        <v>33</v>
      </c>
      <c r="B38" s="7">
        <f t="shared" si="13"/>
        <v>0.86198350982140359</v>
      </c>
      <c r="C38" s="7">
        <f t="shared" si="10"/>
        <v>0.57919077566127897</v>
      </c>
      <c r="D38" s="7">
        <f t="shared" si="11"/>
        <v>0.90929694541827477</v>
      </c>
      <c r="E38" s="7">
        <f t="shared" si="14"/>
        <v>0.99115060675926159</v>
      </c>
      <c r="F38">
        <f t="shared" si="12"/>
        <v>2</v>
      </c>
      <c r="L38" s="5" t="s">
        <v>60</v>
      </c>
      <c r="M38" s="7">
        <v>0.52822580645161277</v>
      </c>
      <c r="N38" s="7">
        <v>0.67934093789607075</v>
      </c>
      <c r="O38" s="7">
        <v>0.55512553339287507</v>
      </c>
      <c r="P38" s="7">
        <v>0.5314221682696797</v>
      </c>
      <c r="Q38" s="7">
        <v>0.51757188498402551</v>
      </c>
      <c r="R38" s="7">
        <v>0.6166666666666667</v>
      </c>
      <c r="S38" s="7">
        <v>0.70044052863436113</v>
      </c>
      <c r="T38" s="7">
        <v>0.91071428571428559</v>
      </c>
      <c r="U38" s="7">
        <v>0.31707317073170727</v>
      </c>
      <c r="V38" s="7">
        <v>0.16666666666666666</v>
      </c>
    </row>
    <row r="39" spans="1:22" x14ac:dyDescent="0.25">
      <c r="A39" s="5" t="s">
        <v>46</v>
      </c>
      <c r="B39" s="7">
        <f t="shared" si="13"/>
        <v>0.96455534957162681</v>
      </c>
      <c r="C39" s="7">
        <f t="shared" si="10"/>
        <v>0.58188460888591376</v>
      </c>
      <c r="D39" s="7">
        <f t="shared" si="11"/>
        <v>1.0471591595706746</v>
      </c>
      <c r="E39" s="7">
        <f t="shared" si="14"/>
        <v>0.67921639761749997</v>
      </c>
      <c r="F39">
        <f t="shared" si="12"/>
        <v>2</v>
      </c>
      <c r="L39" s="5" t="s">
        <v>51</v>
      </c>
      <c r="M39" s="7">
        <v>0.2963709677419355</v>
      </c>
      <c r="N39" s="7">
        <v>0.37896070975918866</v>
      </c>
      <c r="O39" s="7">
        <v>0.39664582713109081</v>
      </c>
      <c r="P39" s="7">
        <v>0.37333084321598664</v>
      </c>
      <c r="Q39" s="7">
        <v>0.45047923322683708</v>
      </c>
      <c r="R39" s="7">
        <v>0.29166666666666669</v>
      </c>
      <c r="S39" s="7">
        <v>0.68722466960352402</v>
      </c>
      <c r="T39" s="7">
        <v>0.11607142857142841</v>
      </c>
      <c r="U39" s="7">
        <v>0.51219512195121963</v>
      </c>
      <c r="V39" s="7">
        <v>0.5</v>
      </c>
    </row>
    <row r="40" spans="1:22" x14ac:dyDescent="0.25">
      <c r="A40" s="5" t="s">
        <v>48</v>
      </c>
      <c r="B40" s="7">
        <f t="shared" si="13"/>
        <v>1.6770380705625898</v>
      </c>
      <c r="C40" s="7">
        <f t="shared" si="10"/>
        <v>1.0629489000315964</v>
      </c>
      <c r="D40" s="7">
        <f t="shared" si="11"/>
        <v>1.1757616383804375</v>
      </c>
      <c r="E40" s="7">
        <f t="shared" si="14"/>
        <v>0.89289127901089504</v>
      </c>
      <c r="F40">
        <f t="shared" si="12"/>
        <v>4</v>
      </c>
      <c r="M40" s="7">
        <f>AVERAGE(M30:M39)</f>
        <v>0.37923387096774186</v>
      </c>
      <c r="N40" s="7">
        <f t="shared" ref="N40:V40" si="16">AVERAGE(N30:N39)</f>
        <v>0.42953105196451197</v>
      </c>
      <c r="O40" s="7">
        <f t="shared" si="16"/>
        <v>0.39499851146174464</v>
      </c>
      <c r="P40" s="7">
        <f t="shared" si="16"/>
        <v>0.38299561116817638</v>
      </c>
      <c r="Q40" s="7">
        <f t="shared" si="16"/>
        <v>0.46230031948881783</v>
      </c>
      <c r="R40" s="7">
        <f t="shared" si="16"/>
        <v>0.43916666666666665</v>
      </c>
      <c r="S40" s="7">
        <f t="shared" si="16"/>
        <v>0.6202643171806167</v>
      </c>
      <c r="T40" s="7">
        <f t="shared" si="16"/>
        <v>0.44642857142857134</v>
      </c>
      <c r="U40" s="7">
        <f t="shared" si="16"/>
        <v>0.49024390243902438</v>
      </c>
      <c r="V40" s="7">
        <f t="shared" si="16"/>
        <v>0.48333333333333328</v>
      </c>
    </row>
    <row r="41" spans="1:22" x14ac:dyDescent="0.25">
      <c r="A41" s="5" t="s">
        <v>47</v>
      </c>
      <c r="B41" s="7">
        <f t="shared" si="13"/>
        <v>1.6808979967082716</v>
      </c>
      <c r="C41" s="7">
        <f t="shared" si="10"/>
        <v>1.2060598211055071</v>
      </c>
      <c r="D41" s="7">
        <f t="shared" si="11"/>
        <v>1.4832611996553788</v>
      </c>
      <c r="E41" s="7">
        <f t="shared" si="14"/>
        <v>1.3356762391506631</v>
      </c>
      <c r="F41">
        <f t="shared" si="12"/>
        <v>2</v>
      </c>
      <c r="L41" s="5" t="s">
        <v>102</v>
      </c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5">
      <c r="A42" s="5" t="s">
        <v>60</v>
      </c>
      <c r="B42" s="7">
        <f t="shared" si="13"/>
        <v>0.89645719395289369</v>
      </c>
      <c r="C42" s="7">
        <f t="shared" si="10"/>
        <v>0.65436535450647049</v>
      </c>
      <c r="D42" s="7">
        <f t="shared" si="11"/>
        <v>1.0203185852175152</v>
      </c>
      <c r="E42" s="7">
        <f t="shared" si="14"/>
        <v>1.0133722773930427</v>
      </c>
      <c r="F42">
        <f t="shared" si="12"/>
        <v>2</v>
      </c>
      <c r="L42" s="5" t="s">
        <v>49</v>
      </c>
      <c r="M42" s="7">
        <v>0.63104838709677469</v>
      </c>
      <c r="N42" s="7">
        <v>0.38149556400506962</v>
      </c>
      <c r="O42" s="7">
        <v>0.25146372928450944</v>
      </c>
      <c r="P42" s="7">
        <v>0.20123260808665613</v>
      </c>
      <c r="Q42" s="7">
        <v>0.78274760383386577</v>
      </c>
      <c r="R42" s="7">
        <v>0.75833333333333341</v>
      </c>
      <c r="S42" s="7">
        <v>1</v>
      </c>
      <c r="T42" s="7">
        <v>0.78571428571428559</v>
      </c>
      <c r="U42" s="7">
        <v>0.97560975609756106</v>
      </c>
      <c r="V42" s="7">
        <v>0.5</v>
      </c>
    </row>
    <row r="43" spans="1:22" x14ac:dyDescent="0.25">
      <c r="A43" s="5" t="s">
        <v>51</v>
      </c>
      <c r="B43" s="7">
        <f t="shared" si="13"/>
        <v>1.2795908727234226</v>
      </c>
      <c r="C43" s="7">
        <f t="shared" si="10"/>
        <v>0.80387091605863481</v>
      </c>
      <c r="D43" s="7">
        <f t="shared" si="11"/>
        <v>1.1188807706961079</v>
      </c>
      <c r="E43" s="7">
        <f t="shared" si="14"/>
        <v>0.89524110956513436</v>
      </c>
      <c r="F43">
        <f t="shared" si="12"/>
        <v>2</v>
      </c>
      <c r="L43" s="5" t="s">
        <v>57</v>
      </c>
      <c r="M43" s="7">
        <v>0.71169354838709686</v>
      </c>
      <c r="N43" s="7">
        <v>0.79340937896070973</v>
      </c>
      <c r="O43" s="7">
        <v>0.69008633521881535</v>
      </c>
      <c r="P43" s="7">
        <v>0.67335885703613785</v>
      </c>
      <c r="Q43" s="7">
        <v>0.83067092651757168</v>
      </c>
      <c r="R43" s="7">
        <v>0.89166666666666672</v>
      </c>
      <c r="S43" s="7">
        <v>0.65638766519823766</v>
      </c>
      <c r="T43" s="7">
        <v>0.84821428571428559</v>
      </c>
      <c r="U43" s="7">
        <v>1</v>
      </c>
      <c r="V43" s="7">
        <v>0.33333333333333331</v>
      </c>
    </row>
    <row r="44" spans="1:22" x14ac:dyDescent="0.25">
      <c r="A44" s="5" t="s">
        <v>43</v>
      </c>
      <c r="B44" s="7">
        <f t="shared" si="13"/>
        <v>1.4322144127986611</v>
      </c>
      <c r="C44" s="7">
        <f t="shared" si="10"/>
        <v>0.93871863788833299</v>
      </c>
      <c r="D44" s="7">
        <f t="shared" si="11"/>
        <v>1.1914136378864268</v>
      </c>
      <c r="E44" s="7">
        <f t="shared" si="14"/>
        <v>0.90818153414349245</v>
      </c>
      <c r="F44">
        <f t="shared" si="12"/>
        <v>4</v>
      </c>
      <c r="M44" s="7">
        <f>AVERAGE(M42:M43)</f>
        <v>0.67137096774193572</v>
      </c>
      <c r="N44" s="7">
        <f t="shared" ref="N44:V44" si="17">AVERAGE(N42:N43)</f>
        <v>0.5874524714828897</v>
      </c>
      <c r="O44" s="7">
        <f t="shared" si="17"/>
        <v>0.4707750322516624</v>
      </c>
      <c r="P44" s="7">
        <f t="shared" si="17"/>
        <v>0.43729573256139698</v>
      </c>
      <c r="Q44" s="7">
        <f t="shared" si="17"/>
        <v>0.80670926517571873</v>
      </c>
      <c r="R44" s="7">
        <f t="shared" si="17"/>
        <v>0.82500000000000007</v>
      </c>
      <c r="S44" s="7">
        <f t="shared" si="17"/>
        <v>0.82819383259911883</v>
      </c>
      <c r="T44" s="7">
        <f t="shared" si="17"/>
        <v>0.81696428571428559</v>
      </c>
      <c r="U44" s="7">
        <f t="shared" si="17"/>
        <v>0.98780487804878048</v>
      </c>
      <c r="V44" s="7">
        <f t="shared" si="17"/>
        <v>0.41666666666666663</v>
      </c>
    </row>
    <row r="45" spans="1:22" x14ac:dyDescent="0.25">
      <c r="L45" s="5" t="s">
        <v>108</v>
      </c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25">
      <c r="L46" s="5" t="s">
        <v>54</v>
      </c>
      <c r="M46" s="7">
        <v>0.5342741935483869</v>
      </c>
      <c r="N46" s="7">
        <v>0.35107731305449941</v>
      </c>
      <c r="O46" s="7">
        <v>0.27131090602361824</v>
      </c>
      <c r="P46" s="7">
        <v>0.23681015967877497</v>
      </c>
      <c r="Q46" s="7">
        <v>0.33865814696485608</v>
      </c>
      <c r="R46" s="7">
        <v>0.60833333333333339</v>
      </c>
      <c r="S46" s="7">
        <v>0.14096916299559484</v>
      </c>
      <c r="T46" s="7">
        <v>0.3035714285714286</v>
      </c>
      <c r="U46" s="7">
        <v>0.12195121951219509</v>
      </c>
      <c r="V46" s="7">
        <v>0.16666666666666666</v>
      </c>
    </row>
    <row r="47" spans="1:22" x14ac:dyDescent="0.25">
      <c r="L47" s="5" t="s">
        <v>44</v>
      </c>
      <c r="M47" s="7">
        <v>0.1915322580645161</v>
      </c>
      <c r="N47" s="7">
        <v>1.5209125475284919E-2</v>
      </c>
      <c r="O47" s="7">
        <v>5.8251463729284615E-2</v>
      </c>
      <c r="P47" s="7">
        <v>5.4440190493977123E-2</v>
      </c>
      <c r="Q47" s="7">
        <v>0.22364217252396151</v>
      </c>
      <c r="R47" s="7">
        <v>0.27499999999999997</v>
      </c>
      <c r="S47" s="7">
        <v>0.62995594713656378</v>
      </c>
      <c r="T47" s="7">
        <v>0.13392857142857148</v>
      </c>
      <c r="U47" s="7">
        <v>0.56097560975609739</v>
      </c>
      <c r="V47" s="7">
        <v>0.33333333333333331</v>
      </c>
    </row>
    <row r="48" spans="1:22" x14ac:dyDescent="0.25">
      <c r="L48" s="5" t="s">
        <v>59</v>
      </c>
      <c r="M48" s="7">
        <v>4.0322580645160578E-3</v>
      </c>
      <c r="N48" s="7">
        <v>0.23320659062103907</v>
      </c>
      <c r="O48" s="7">
        <v>0.30961595713009826</v>
      </c>
      <c r="P48" s="7">
        <v>0.2916238677747689</v>
      </c>
      <c r="Q48" s="7">
        <v>0</v>
      </c>
      <c r="R48" s="7">
        <v>0</v>
      </c>
      <c r="S48" s="7">
        <v>0.58590308370044042</v>
      </c>
      <c r="T48" s="7">
        <v>0</v>
      </c>
      <c r="U48" s="7">
        <v>0.73170731707317049</v>
      </c>
      <c r="V48" s="7">
        <v>0</v>
      </c>
    </row>
    <row r="49" spans="1:22" x14ac:dyDescent="0.25">
      <c r="L49" s="5" t="s">
        <v>48</v>
      </c>
      <c r="M49" s="7">
        <v>0.25806451612903203</v>
      </c>
      <c r="N49" s="7">
        <v>3.0418250950570179E-2</v>
      </c>
      <c r="O49" s="7">
        <v>0</v>
      </c>
      <c r="P49" s="7">
        <v>0</v>
      </c>
      <c r="Q49" s="7">
        <v>0.40894568690095839</v>
      </c>
      <c r="R49" s="7">
        <v>0.45833333333333331</v>
      </c>
      <c r="S49" s="7">
        <v>0.45814977973568266</v>
      </c>
      <c r="T49" s="7">
        <v>0.16964285714285701</v>
      </c>
      <c r="U49" s="7">
        <v>0.68292682926829273</v>
      </c>
      <c r="V49" s="7">
        <v>0.33333333333333331</v>
      </c>
    </row>
    <row r="50" spans="1:22" x14ac:dyDescent="0.25">
      <c r="L50" s="5" t="s">
        <v>43</v>
      </c>
      <c r="M50" s="7">
        <v>0.22379032258064507</v>
      </c>
      <c r="N50" s="7">
        <v>0.36248415716096327</v>
      </c>
      <c r="O50" s="7">
        <v>0.34911183884092506</v>
      </c>
      <c r="P50" s="7">
        <v>0.34083481184050812</v>
      </c>
      <c r="Q50" s="7">
        <v>0.30670926517571889</v>
      </c>
      <c r="R50" s="7">
        <v>0.40833333333333333</v>
      </c>
      <c r="S50" s="7">
        <v>0.85022026431718056</v>
      </c>
      <c r="T50" s="7">
        <v>7.1428571428571355E-2</v>
      </c>
      <c r="U50" s="7">
        <v>0.41463414634146345</v>
      </c>
      <c r="V50" s="7">
        <v>0.33333333333333331</v>
      </c>
    </row>
    <row r="51" spans="1:22" x14ac:dyDescent="0.25">
      <c r="M51" s="7">
        <f>AVERAGE(M46:M50)</f>
        <v>0.24233870967741922</v>
      </c>
      <c r="N51" s="7">
        <f t="shared" ref="N51:V51" si="18">AVERAGE(N46:N50)</f>
        <v>0.19847908745247136</v>
      </c>
      <c r="O51" s="7">
        <f t="shared" si="18"/>
        <v>0.19765803314478525</v>
      </c>
      <c r="P51" s="7">
        <f t="shared" si="18"/>
        <v>0.18474180595760584</v>
      </c>
      <c r="Q51" s="7">
        <f t="shared" si="18"/>
        <v>0.25559105431309898</v>
      </c>
      <c r="R51" s="7">
        <f t="shared" si="18"/>
        <v>0.35</v>
      </c>
      <c r="S51" s="7">
        <f t="shared" si="18"/>
        <v>0.53303964757709243</v>
      </c>
      <c r="T51" s="7">
        <f t="shared" si="18"/>
        <v>0.1357142857142857</v>
      </c>
      <c r="U51" s="7">
        <f t="shared" si="18"/>
        <v>0.50243902439024379</v>
      </c>
      <c r="V51" s="7">
        <f t="shared" si="18"/>
        <v>0.23333333333333331</v>
      </c>
    </row>
    <row r="52" spans="1:22" s="9" customFormat="1" x14ac:dyDescent="0.25"/>
    <row r="53" spans="1:22" x14ac:dyDescent="0.25">
      <c r="L53" t="s">
        <v>94</v>
      </c>
    </row>
    <row r="54" spans="1:22" x14ac:dyDescent="0.25">
      <c r="A54" s="5" t="s">
        <v>42</v>
      </c>
      <c r="B54" s="7">
        <f t="shared" ref="B54:B73" si="19">SQRT((M2-$M$28)^2+(N2-$N$28)^2+(O2-$O$28)^2+(P2-$P$28)^2+(Q2-$Q$28)^2+(R2-$R$28)^2+(S2-$S$28)^2+(T2-$T$28)^2+(U2-$U$28)^2+(V2-$V$28)^2)</f>
        <v>0.59499139522758915</v>
      </c>
      <c r="C54">
        <f t="shared" ref="C54:C73" si="20">SQRT((M2-$M$40)^2+(N2-$N$40)^2+(O2-$O$40)^2+(P2-$P$40)^2+(Q2-$Q$40)^2+(R2-$R$40)^2+(S2-$S$40)^2+(T2-$T$40)^2+(U2-$U$40)^2+(V2-$V$40)^2)</f>
        <v>0.9956203777193906</v>
      </c>
      <c r="D54">
        <f t="shared" ref="D54:D73" si="21">SQRT((M2-$M$44)^2+(N2-$N$44)^2+(O2-$O$44)^2+(P2-$P$44)^2+(Q2-$Q$44)^2+(R2-$R$44)^2+(S2-$S$44)^2+(T2-$T$44)^2+(U2-$U$44)^2+(V2-$V$44)^2)</f>
        <v>1.1320546478265212</v>
      </c>
      <c r="E54">
        <f t="shared" ref="E54:E73" si="22">SQRT((M2-$M$51)^2+(N2-$N$51)^2+(O2-$O$51)^2+(P2-$P$51)^2+(Q2-$Q$51)^2+(R2-$R$51)^2+(S2-$S$51)^2+(T2-$T$51)^2+(U2-$U$51)^2+(V2-$V$51)^2)</f>
        <v>1.5581794914256872</v>
      </c>
      <c r="F54">
        <f>MATCH(MIN(B54:E54), B54:E54, 0)</f>
        <v>1</v>
      </c>
      <c r="L54" t="s">
        <v>42</v>
      </c>
      <c r="M54" s="7">
        <v>0.55443548387096742</v>
      </c>
      <c r="N54" s="7">
        <v>0.78580481622306686</v>
      </c>
      <c r="O54" s="7">
        <v>0.58301081671132282</v>
      </c>
      <c r="P54" s="7">
        <v>0.58306097674852941</v>
      </c>
      <c r="Q54" s="7">
        <v>0.67731629392971238</v>
      </c>
      <c r="R54" s="7">
        <v>0.64166666666666683</v>
      </c>
      <c r="S54" s="7">
        <v>0.49779735682819393</v>
      </c>
      <c r="T54" s="7">
        <v>0.98214285714285721</v>
      </c>
      <c r="U54" s="7">
        <v>0.17073170731707307</v>
      </c>
      <c r="V54" s="7">
        <v>1</v>
      </c>
    </row>
    <row r="55" spans="1:22" x14ac:dyDescent="0.25">
      <c r="A55" s="5" t="s">
        <v>52</v>
      </c>
      <c r="B55" s="7">
        <f t="shared" si="19"/>
        <v>0.9803463337529692</v>
      </c>
      <c r="C55">
        <f t="shared" si="20"/>
        <v>0.45832409590092321</v>
      </c>
      <c r="D55">
        <f t="shared" si="21"/>
        <v>0.91410452374074846</v>
      </c>
      <c r="E55">
        <f t="shared" si="22"/>
        <v>0.9578219573097112</v>
      </c>
      <c r="F55">
        <f t="shared" ref="F55:F73" si="23">MATCH(MIN(B55:E55), B55:E55, 0)</f>
        <v>2</v>
      </c>
      <c r="L55" t="s">
        <v>39</v>
      </c>
      <c r="M55" s="7">
        <v>1</v>
      </c>
      <c r="N55" s="7">
        <v>0.82636248415716085</v>
      </c>
      <c r="O55" s="7">
        <v>0.73355165227746366</v>
      </c>
      <c r="P55" s="7">
        <v>0.698571295172285</v>
      </c>
      <c r="Q55" s="7">
        <v>1</v>
      </c>
      <c r="R55" s="7">
        <v>1</v>
      </c>
      <c r="S55" s="7">
        <v>0.62995594713656378</v>
      </c>
      <c r="T55" s="7">
        <v>1</v>
      </c>
      <c r="U55" s="7">
        <v>0.17073170731707307</v>
      </c>
      <c r="V55" s="7">
        <v>0.5</v>
      </c>
    </row>
    <row r="56" spans="1:22" x14ac:dyDescent="0.25">
      <c r="A56" s="5" t="s">
        <v>49</v>
      </c>
      <c r="B56" s="7">
        <f t="shared" si="19"/>
        <v>1.4276418704002671</v>
      </c>
      <c r="C56">
        <f t="shared" si="20"/>
        <v>0.90503236360697914</v>
      </c>
      <c r="D56">
        <f t="shared" si="21"/>
        <v>0.43643223684001098</v>
      </c>
      <c r="E56">
        <f t="shared" si="22"/>
        <v>1.2521745108032483</v>
      </c>
      <c r="F56">
        <f t="shared" si="23"/>
        <v>3</v>
      </c>
      <c r="L56" t="s">
        <v>58</v>
      </c>
      <c r="M56" s="7">
        <v>0.71370967741935465</v>
      </c>
      <c r="N56" s="7">
        <v>1</v>
      </c>
      <c r="O56" s="7">
        <v>1</v>
      </c>
      <c r="P56" s="7">
        <v>1</v>
      </c>
      <c r="Q56" s="7">
        <v>0.86900958466453648</v>
      </c>
      <c r="R56" s="7">
        <v>0.88333333333333341</v>
      </c>
      <c r="S56" s="7">
        <v>0</v>
      </c>
      <c r="T56" s="7">
        <v>1</v>
      </c>
      <c r="U56" s="7">
        <v>0</v>
      </c>
      <c r="V56" s="7">
        <v>0.33333333333333331</v>
      </c>
    </row>
    <row r="57" spans="1:22" x14ac:dyDescent="0.25">
      <c r="A57" s="5" t="s">
        <v>54</v>
      </c>
      <c r="B57" s="7">
        <f t="shared" si="19"/>
        <v>1.3742665507722391</v>
      </c>
      <c r="C57">
        <f t="shared" si="20"/>
        <v>0.77253824167116458</v>
      </c>
      <c r="D57">
        <f t="shared" si="21"/>
        <v>1.4031101052958623</v>
      </c>
      <c r="E57">
        <f t="shared" si="22"/>
        <v>0.72207711273008968</v>
      </c>
      <c r="F57">
        <f t="shared" si="23"/>
        <v>4</v>
      </c>
      <c r="M57" s="7">
        <f>AVERAGE(M54:M56)</f>
        <v>0.75604838709677402</v>
      </c>
      <c r="N57" s="7">
        <f t="shared" ref="N57:V57" si="24">AVERAGE(N54:N56)</f>
        <v>0.87072243346007594</v>
      </c>
      <c r="O57" s="7">
        <f t="shared" si="24"/>
        <v>0.77218748966292894</v>
      </c>
      <c r="P57" s="7">
        <f t="shared" si="24"/>
        <v>0.76054409064027151</v>
      </c>
      <c r="Q57" s="7">
        <f t="shared" si="24"/>
        <v>0.84877529286474962</v>
      </c>
      <c r="R57" s="7">
        <f t="shared" si="24"/>
        <v>0.84166666666666679</v>
      </c>
      <c r="S57" s="7">
        <f t="shared" si="24"/>
        <v>0.37591776798825255</v>
      </c>
      <c r="T57" s="7">
        <f t="shared" si="24"/>
        <v>0.99404761904761907</v>
      </c>
      <c r="U57" s="7">
        <f t="shared" si="24"/>
        <v>0.11382113821138205</v>
      </c>
      <c r="V57" s="7">
        <f t="shared" si="24"/>
        <v>0.61111111111111105</v>
      </c>
    </row>
    <row r="58" spans="1:22" x14ac:dyDescent="0.25">
      <c r="A58" s="5" t="s">
        <v>45</v>
      </c>
      <c r="B58" s="7">
        <f t="shared" si="19"/>
        <v>0.9357028704681265</v>
      </c>
      <c r="C58">
        <f t="shared" si="20"/>
        <v>0.39065419011998387</v>
      </c>
      <c r="D58">
        <f t="shared" si="21"/>
        <v>0.80597500104671038</v>
      </c>
      <c r="E58">
        <f t="shared" si="22"/>
        <v>0.89927762600291039</v>
      </c>
      <c r="F58">
        <f t="shared" si="23"/>
        <v>2</v>
      </c>
      <c r="L58" t="s">
        <v>95</v>
      </c>
    </row>
    <row r="59" spans="1:22" x14ac:dyDescent="0.25">
      <c r="A59" s="5" t="s">
        <v>57</v>
      </c>
      <c r="B59" s="7">
        <f t="shared" si="19"/>
        <v>0.99373964697686357</v>
      </c>
      <c r="C59">
        <f t="shared" si="20"/>
        <v>1.0953837692094068</v>
      </c>
      <c r="D59">
        <f t="shared" si="21"/>
        <v>0.43643223684001098</v>
      </c>
      <c r="E59">
        <f t="shared" si="22"/>
        <v>1.568446944195355</v>
      </c>
      <c r="F59">
        <f t="shared" si="23"/>
        <v>3</v>
      </c>
      <c r="L59" t="s">
        <v>52</v>
      </c>
      <c r="M59" s="7">
        <v>0.47379032258064507</v>
      </c>
      <c r="N59" s="7">
        <v>0.47908745247148282</v>
      </c>
      <c r="O59" s="7">
        <v>0.34047831695941272</v>
      </c>
      <c r="P59" s="7">
        <v>0.36221869455598099</v>
      </c>
      <c r="Q59" s="7">
        <v>0.47603833865814682</v>
      </c>
      <c r="R59" s="7">
        <v>0.49166666666666681</v>
      </c>
      <c r="S59" s="7">
        <v>0.52422907488986781</v>
      </c>
      <c r="T59" s="7">
        <v>0.81250000000000011</v>
      </c>
      <c r="U59" s="7">
        <v>0.36585365853658525</v>
      </c>
      <c r="V59" s="7">
        <v>0.66666666666666663</v>
      </c>
    </row>
    <row r="60" spans="1:22" x14ac:dyDescent="0.25">
      <c r="A60" s="5" t="s">
        <v>55</v>
      </c>
      <c r="B60" s="7">
        <f t="shared" si="19"/>
        <v>1.4988950167471433</v>
      </c>
      <c r="C60">
        <f t="shared" si="20"/>
        <v>0.63344924069060504</v>
      </c>
      <c r="D60">
        <f t="shared" si="21"/>
        <v>1.1327639321670036</v>
      </c>
      <c r="E60">
        <f t="shared" si="22"/>
        <v>0.71783316159687749</v>
      </c>
      <c r="F60">
        <f t="shared" si="23"/>
        <v>2</v>
      </c>
      <c r="L60" t="s">
        <v>45</v>
      </c>
      <c r="M60" s="7">
        <v>0.52419354838709664</v>
      </c>
      <c r="N60" s="7">
        <v>0.56653992395437258</v>
      </c>
      <c r="O60" s="7">
        <v>0.47851543117991485</v>
      </c>
      <c r="P60" s="7">
        <v>0.46671024372023545</v>
      </c>
      <c r="Q60" s="7">
        <v>0.63258785942492013</v>
      </c>
      <c r="R60" s="7">
        <v>0.66666666666666674</v>
      </c>
      <c r="S60" s="7">
        <v>0.66519823788546262</v>
      </c>
      <c r="T60" s="7">
        <v>0.42857142857142855</v>
      </c>
      <c r="U60" s="7">
        <v>0.36585365853658525</v>
      </c>
      <c r="V60" s="7">
        <v>0.5</v>
      </c>
    </row>
    <row r="61" spans="1:22" x14ac:dyDescent="0.25">
      <c r="A61" s="5" t="s">
        <v>44</v>
      </c>
      <c r="B61" s="7">
        <f t="shared" si="19"/>
        <v>1.9627071009333465</v>
      </c>
      <c r="C61">
        <f t="shared" si="20"/>
        <v>0.79837544459701348</v>
      </c>
      <c r="D61">
        <f t="shared" si="21"/>
        <v>1.4872433037349977</v>
      </c>
      <c r="E61">
        <f t="shared" si="22"/>
        <v>0.31945281004700105</v>
      </c>
      <c r="F61">
        <f t="shared" si="23"/>
        <v>4</v>
      </c>
      <c r="L61" t="s">
        <v>55</v>
      </c>
      <c r="M61" s="7">
        <v>0.56249999999999967</v>
      </c>
      <c r="N61" s="7">
        <v>0.10519645120405567</v>
      </c>
      <c r="O61" s="7">
        <v>0.13773940656941555</v>
      </c>
      <c r="P61" s="7">
        <v>9.8328508730973985E-2</v>
      </c>
      <c r="Q61" s="7">
        <v>0.57827476038338654</v>
      </c>
      <c r="R61" s="7">
        <v>0.625</v>
      </c>
      <c r="S61" s="7">
        <v>0.57268722466960331</v>
      </c>
      <c r="T61" s="7">
        <v>0.27678571428571419</v>
      </c>
      <c r="U61" s="7">
        <v>0.43902439024390233</v>
      </c>
      <c r="V61" s="7">
        <v>0.66666666666666663</v>
      </c>
    </row>
    <row r="62" spans="1:22" x14ac:dyDescent="0.25">
      <c r="A62" s="5" t="s">
        <v>34</v>
      </c>
      <c r="B62" s="7">
        <f t="shared" si="19"/>
        <v>1.0444467275342766</v>
      </c>
      <c r="C62">
        <f t="shared" si="20"/>
        <v>0.34682339198094386</v>
      </c>
      <c r="D62">
        <f t="shared" si="21"/>
        <v>0.74010237684880964</v>
      </c>
      <c r="E62">
        <f t="shared" si="22"/>
        <v>0.84401734732225364</v>
      </c>
      <c r="F62">
        <f t="shared" si="23"/>
        <v>2</v>
      </c>
      <c r="L62" s="5" t="s">
        <v>34</v>
      </c>
      <c r="M62" s="7">
        <v>0.33467741935483875</v>
      </c>
      <c r="N62" s="7">
        <v>0.56273764258555126</v>
      </c>
      <c r="O62" s="7">
        <v>0.53458370546789713</v>
      </c>
      <c r="P62" s="7">
        <v>0.50210103651134563</v>
      </c>
      <c r="Q62" s="7">
        <v>0.59424920127795522</v>
      </c>
      <c r="R62" s="7">
        <v>0.51666666666666661</v>
      </c>
      <c r="S62" s="7">
        <v>0.6387665198237884</v>
      </c>
      <c r="T62" s="7">
        <v>0.57142857142857129</v>
      </c>
      <c r="U62" s="7">
        <v>0.56097560975609739</v>
      </c>
      <c r="V62" s="7">
        <v>0.33333333333333331</v>
      </c>
    </row>
    <row r="63" spans="1:22" x14ac:dyDescent="0.25">
      <c r="A63" s="5" t="s">
        <v>38</v>
      </c>
      <c r="B63" s="7">
        <f t="shared" si="19"/>
        <v>2.154170000659783</v>
      </c>
      <c r="C63">
        <f t="shared" si="20"/>
        <v>1.0253718712525557</v>
      </c>
      <c r="D63">
        <f t="shared" si="21"/>
        <v>1.7141644025739662</v>
      </c>
      <c r="E63">
        <f t="shared" si="22"/>
        <v>0.76613063905917722</v>
      </c>
      <c r="F63">
        <f t="shared" si="23"/>
        <v>4</v>
      </c>
      <c r="L63" s="5" t="s">
        <v>33</v>
      </c>
      <c r="M63" s="7">
        <v>0.40322580645161266</v>
      </c>
      <c r="N63" s="7">
        <v>0.62357414448669191</v>
      </c>
      <c r="O63" s="7">
        <v>0.6002778604743475</v>
      </c>
      <c r="P63" s="7">
        <v>0.56167709403305643</v>
      </c>
      <c r="Q63" s="7">
        <v>0.61341853035143756</v>
      </c>
      <c r="R63" s="7">
        <v>0.52499999999999991</v>
      </c>
      <c r="S63" s="7">
        <v>0.55506607929515406</v>
      </c>
      <c r="T63" s="7">
        <v>0.52678571428571441</v>
      </c>
      <c r="U63" s="7">
        <v>0.63414634146341453</v>
      </c>
      <c r="V63" s="7">
        <v>0.5</v>
      </c>
    </row>
    <row r="64" spans="1:22" x14ac:dyDescent="0.25">
      <c r="A64" s="5" t="s">
        <v>59</v>
      </c>
      <c r="B64" s="7">
        <f t="shared" si="19"/>
        <v>2.1499070221229846</v>
      </c>
      <c r="C64">
        <f t="shared" si="20"/>
        <v>1.0459169768697874</v>
      </c>
      <c r="D64">
        <f t="shared" si="21"/>
        <v>1.7072671140538069</v>
      </c>
      <c r="E64">
        <f t="shared" si="22"/>
        <v>0.63087432027529933</v>
      </c>
      <c r="F64">
        <f t="shared" si="23"/>
        <v>4</v>
      </c>
      <c r="L64" s="5" t="s">
        <v>46</v>
      </c>
      <c r="M64" s="7">
        <v>0.63306451612903247</v>
      </c>
      <c r="N64" s="7">
        <v>0.5171102661596958</v>
      </c>
      <c r="O64" s="7">
        <v>0.44973702490820694</v>
      </c>
      <c r="P64" s="7">
        <v>0.42898496591651886</v>
      </c>
      <c r="Q64" s="7">
        <v>0.60383386581469634</v>
      </c>
      <c r="R64" s="7">
        <v>0.52499999999999991</v>
      </c>
      <c r="S64" s="7">
        <v>0.47136563876651977</v>
      </c>
      <c r="T64" s="7">
        <v>0.68749999999999989</v>
      </c>
      <c r="U64" s="7">
        <v>0.26829268292682928</v>
      </c>
      <c r="V64" s="7">
        <v>0.16666666666666666</v>
      </c>
    </row>
    <row r="65" spans="1:22" x14ac:dyDescent="0.25">
      <c r="A65" s="5" t="s">
        <v>39</v>
      </c>
      <c r="B65" s="7">
        <f t="shared" si="19"/>
        <v>0.4414829844214761</v>
      </c>
      <c r="C65">
        <f t="shared" si="20"/>
        <v>1.330258645170727</v>
      </c>
      <c r="D65">
        <f t="shared" si="21"/>
        <v>1.0572280536990968</v>
      </c>
      <c r="E65">
        <f t="shared" si="22"/>
        <v>1.8530134927983604</v>
      </c>
      <c r="F65">
        <f t="shared" si="23"/>
        <v>1</v>
      </c>
      <c r="L65" s="5" t="s">
        <v>60</v>
      </c>
      <c r="M65" s="7">
        <v>0.52822580645161277</v>
      </c>
      <c r="N65" s="7">
        <v>0.67934093789607075</v>
      </c>
      <c r="O65" s="7">
        <v>0.55512553339287507</v>
      </c>
      <c r="P65" s="7">
        <v>0.5314221682696797</v>
      </c>
      <c r="Q65" s="7">
        <v>0.51757188498402551</v>
      </c>
      <c r="R65" s="7">
        <v>0.6166666666666667</v>
      </c>
      <c r="S65" s="7">
        <v>0.70044052863436113</v>
      </c>
      <c r="T65" s="7">
        <v>0.91071428571428559</v>
      </c>
      <c r="U65" s="7">
        <v>0.31707317073170727</v>
      </c>
      <c r="V65" s="7">
        <v>0.16666666666666666</v>
      </c>
    </row>
    <row r="66" spans="1:22" x14ac:dyDescent="0.25">
      <c r="A66" s="5" t="s">
        <v>58</v>
      </c>
      <c r="B66" s="7">
        <f t="shared" si="19"/>
        <v>0.60112711640377936</v>
      </c>
      <c r="C66">
        <f t="shared" si="20"/>
        <v>1.5813711741649248</v>
      </c>
      <c r="D66">
        <f t="shared" si="21"/>
        <v>1.5741973557630775</v>
      </c>
      <c r="E66">
        <f t="shared" si="22"/>
        <v>2.031580096888137</v>
      </c>
      <c r="F66">
        <f t="shared" si="23"/>
        <v>1</v>
      </c>
      <c r="L66" s="5" t="s">
        <v>51</v>
      </c>
      <c r="M66" s="7">
        <v>0.2963709677419355</v>
      </c>
      <c r="N66" s="7">
        <v>0.37896070975918866</v>
      </c>
      <c r="O66" s="7">
        <v>0.39664582713109081</v>
      </c>
      <c r="P66" s="7">
        <v>0.37333084321598664</v>
      </c>
      <c r="Q66" s="7">
        <v>0.45047923322683708</v>
      </c>
      <c r="R66" s="7">
        <v>0.29166666666666669</v>
      </c>
      <c r="S66" s="7">
        <v>0.68722466960352402</v>
      </c>
      <c r="T66" s="7">
        <v>0.11607142857142841</v>
      </c>
      <c r="U66" s="7">
        <v>0.51219512195121963</v>
      </c>
      <c r="V66" s="7">
        <v>0.5</v>
      </c>
    </row>
    <row r="67" spans="1:22" x14ac:dyDescent="0.25">
      <c r="A67" s="5" t="s">
        <v>33</v>
      </c>
      <c r="B67" s="7">
        <f t="shared" si="19"/>
        <v>0.97151913917271349</v>
      </c>
      <c r="C67">
        <f t="shared" si="20"/>
        <v>0.41736418546105869</v>
      </c>
      <c r="D67">
        <f t="shared" si="21"/>
        <v>0.72362337886325945</v>
      </c>
      <c r="E67">
        <f t="shared" si="22"/>
        <v>0.95463022118911867</v>
      </c>
      <c r="F67">
        <f t="shared" si="23"/>
        <v>2</v>
      </c>
      <c r="M67" s="7">
        <f>AVERAGE(M59:M66)</f>
        <v>0.4695060483870967</v>
      </c>
      <c r="N67" s="7">
        <f>AVERAGE(N59:N66)</f>
        <v>0.4890684410646387</v>
      </c>
      <c r="O67" s="7">
        <f t="shared" ref="O67:V67" si="25">AVERAGE(O59:O66)</f>
        <v>0.43663788826039501</v>
      </c>
      <c r="P67" s="7">
        <f t="shared" si="25"/>
        <v>0.4155966943692222</v>
      </c>
      <c r="Q67" s="7">
        <f t="shared" si="25"/>
        <v>0.55830670926517567</v>
      </c>
      <c r="R67" s="7">
        <f t="shared" si="25"/>
        <v>0.53229166666666672</v>
      </c>
      <c r="S67" s="7">
        <f t="shared" si="25"/>
        <v>0.60187224669603523</v>
      </c>
      <c r="T67" s="7">
        <f t="shared" si="25"/>
        <v>0.54129464285714279</v>
      </c>
      <c r="U67" s="7">
        <f t="shared" si="25"/>
        <v>0.43292682926829262</v>
      </c>
      <c r="V67" s="7">
        <f t="shared" si="25"/>
        <v>0.43749999999999994</v>
      </c>
    </row>
    <row r="68" spans="1:22" x14ac:dyDescent="0.25">
      <c r="A68" s="5" t="s">
        <v>46</v>
      </c>
      <c r="B68" s="7">
        <f t="shared" si="19"/>
        <v>0.9158714398628609</v>
      </c>
      <c r="C68">
        <f t="shared" si="20"/>
        <v>0.57830521211631269</v>
      </c>
      <c r="D68">
        <f t="shared" si="21"/>
        <v>0.92863914652816526</v>
      </c>
      <c r="E68">
        <f t="shared" si="22"/>
        <v>0.94701066014435287</v>
      </c>
      <c r="F68">
        <f t="shared" si="23"/>
        <v>2</v>
      </c>
      <c r="L68" s="5" t="s">
        <v>102</v>
      </c>
    </row>
    <row r="69" spans="1:22" x14ac:dyDescent="0.25">
      <c r="A69" s="5" t="s">
        <v>48</v>
      </c>
      <c r="B69" s="7">
        <f t="shared" si="19"/>
        <v>1.8859060186661658</v>
      </c>
      <c r="C69">
        <f t="shared" si="20"/>
        <v>0.80150779523416371</v>
      </c>
      <c r="D69">
        <f t="shared" si="21"/>
        <v>1.3573794772145487</v>
      </c>
      <c r="E69">
        <f t="shared" si="22"/>
        <v>0.43160076588308749</v>
      </c>
      <c r="F69">
        <f t="shared" si="23"/>
        <v>4</v>
      </c>
      <c r="L69" s="5" t="s">
        <v>49</v>
      </c>
      <c r="M69" s="7">
        <v>0.63104838709677469</v>
      </c>
      <c r="N69" s="7">
        <v>0.38149556400506962</v>
      </c>
      <c r="O69" s="7">
        <v>0.25146372928450944</v>
      </c>
      <c r="P69" s="7">
        <v>0.20123260808665613</v>
      </c>
      <c r="Q69" s="7">
        <v>0.78274760383386577</v>
      </c>
      <c r="R69" s="7">
        <v>0.75833333333333341</v>
      </c>
      <c r="S69" s="7">
        <v>1</v>
      </c>
      <c r="T69" s="7">
        <v>0.78571428571428559</v>
      </c>
      <c r="U69" s="7">
        <v>0.97560975609756106</v>
      </c>
      <c r="V69" s="7">
        <v>0.5</v>
      </c>
    </row>
    <row r="70" spans="1:22" x14ac:dyDescent="0.25">
      <c r="A70" s="5" t="s">
        <v>47</v>
      </c>
      <c r="B70" s="7">
        <f t="shared" si="19"/>
        <v>1.9571711683794397</v>
      </c>
      <c r="C70">
        <f t="shared" si="20"/>
        <v>0.87059774179916072</v>
      </c>
      <c r="D70">
        <f t="shared" si="21"/>
        <v>1.535553762810536</v>
      </c>
      <c r="E70">
        <f t="shared" si="22"/>
        <v>0.76235047196871231</v>
      </c>
      <c r="F70">
        <f t="shared" si="23"/>
        <v>4</v>
      </c>
      <c r="L70" s="5" t="s">
        <v>57</v>
      </c>
      <c r="M70" s="7">
        <v>0.71169354838709686</v>
      </c>
      <c r="N70" s="7">
        <v>0.79340937896070973</v>
      </c>
      <c r="O70" s="7">
        <v>0.69008633521881535</v>
      </c>
      <c r="P70" s="7">
        <v>0.67335885703613785</v>
      </c>
      <c r="Q70" s="7">
        <v>0.83067092651757168</v>
      </c>
      <c r="R70" s="7">
        <v>0.89166666666666672</v>
      </c>
      <c r="S70" s="7">
        <v>0.65638766519823766</v>
      </c>
      <c r="T70" s="7">
        <v>0.84821428571428559</v>
      </c>
      <c r="U70" s="7">
        <v>1</v>
      </c>
      <c r="V70" s="7">
        <v>0.33333333333333331</v>
      </c>
    </row>
    <row r="71" spans="1:22" x14ac:dyDescent="0.25">
      <c r="A71" s="5" t="s">
        <v>60</v>
      </c>
      <c r="B71" s="7">
        <f t="shared" si="19"/>
        <v>0.83640012565847344</v>
      </c>
      <c r="C71">
        <f t="shared" si="20"/>
        <v>0.72047984522600961</v>
      </c>
      <c r="D71">
        <f t="shared" si="21"/>
        <v>0.84226065750383905</v>
      </c>
      <c r="E71">
        <f t="shared" si="22"/>
        <v>1.1696699981346708</v>
      </c>
      <c r="F71">
        <f t="shared" si="23"/>
        <v>2</v>
      </c>
      <c r="M71" s="7">
        <f>AVERAGE(M69:M70)</f>
        <v>0.67137096774193572</v>
      </c>
      <c r="N71" s="7">
        <f t="shared" ref="N71:V71" si="26">AVERAGE(N69:N70)</f>
        <v>0.5874524714828897</v>
      </c>
      <c r="O71" s="7">
        <f t="shared" si="26"/>
        <v>0.4707750322516624</v>
      </c>
      <c r="P71" s="7">
        <f t="shared" si="26"/>
        <v>0.43729573256139698</v>
      </c>
      <c r="Q71" s="7">
        <f t="shared" si="26"/>
        <v>0.80670926517571873</v>
      </c>
      <c r="R71" s="7">
        <f t="shared" si="26"/>
        <v>0.82500000000000007</v>
      </c>
      <c r="S71" s="7">
        <f t="shared" si="26"/>
        <v>0.82819383259911883</v>
      </c>
      <c r="T71" s="7">
        <f t="shared" si="26"/>
        <v>0.81696428571428559</v>
      </c>
      <c r="U71" s="7">
        <f t="shared" si="26"/>
        <v>0.98780487804878048</v>
      </c>
      <c r="V71" s="7">
        <f t="shared" si="26"/>
        <v>0.41666666666666663</v>
      </c>
    </row>
    <row r="72" spans="1:22" x14ac:dyDescent="0.25">
      <c r="A72" s="5" t="s">
        <v>51</v>
      </c>
      <c r="B72" s="7">
        <f t="shared" si="19"/>
        <v>1.4980120163512027</v>
      </c>
      <c r="C72">
        <f t="shared" si="20"/>
        <v>0.38183097590407095</v>
      </c>
      <c r="D72">
        <f t="shared" si="21"/>
        <v>1.1615924102641852</v>
      </c>
      <c r="E72">
        <f t="shared" si="22"/>
        <v>0.49739763117091912</v>
      </c>
      <c r="F72">
        <f t="shared" si="23"/>
        <v>2</v>
      </c>
      <c r="L72" s="5" t="s">
        <v>108</v>
      </c>
    </row>
    <row r="73" spans="1:22" x14ac:dyDescent="0.25">
      <c r="A73" s="5" t="s">
        <v>43</v>
      </c>
      <c r="B73" s="7">
        <f t="shared" si="19"/>
        <v>1.6193223146304543</v>
      </c>
      <c r="C73">
        <f t="shared" si="20"/>
        <v>0.52860377035114026</v>
      </c>
      <c r="D73">
        <f t="shared" si="21"/>
        <v>1.261124389757118</v>
      </c>
      <c r="E73">
        <f t="shared" si="22"/>
        <v>0.45056268139401462</v>
      </c>
      <c r="F73">
        <f t="shared" si="23"/>
        <v>4</v>
      </c>
      <c r="L73" s="5" t="s">
        <v>54</v>
      </c>
      <c r="M73" s="7">
        <v>0.5342741935483869</v>
      </c>
      <c r="N73" s="7">
        <v>0.35107731305449941</v>
      </c>
      <c r="O73" s="7">
        <v>0.27131090602361824</v>
      </c>
      <c r="P73" s="7">
        <v>0.23681015967877497</v>
      </c>
      <c r="Q73" s="7">
        <v>0.33865814696485608</v>
      </c>
      <c r="R73" s="7">
        <v>0.60833333333333339</v>
      </c>
      <c r="S73" s="7">
        <v>0.14096916299559484</v>
      </c>
      <c r="T73" s="7">
        <v>0.3035714285714286</v>
      </c>
      <c r="U73" s="7">
        <v>0.12195121951219509</v>
      </c>
      <c r="V73" s="7">
        <v>0.16666666666666666</v>
      </c>
    </row>
    <row r="74" spans="1:22" x14ac:dyDescent="0.25">
      <c r="L74" s="5" t="s">
        <v>44</v>
      </c>
      <c r="M74" s="7">
        <v>0.1915322580645161</v>
      </c>
      <c r="N74" s="7">
        <v>1.5209125475284919E-2</v>
      </c>
      <c r="O74" s="7">
        <v>5.8251463729284615E-2</v>
      </c>
      <c r="P74" s="7">
        <v>5.4440190493977123E-2</v>
      </c>
      <c r="Q74" s="7">
        <v>0.22364217252396151</v>
      </c>
      <c r="R74" s="7">
        <v>0.27499999999999997</v>
      </c>
      <c r="S74" s="7">
        <v>0.62995594713656378</v>
      </c>
      <c r="T74" s="7">
        <v>0.13392857142857148</v>
      </c>
      <c r="U74" s="7">
        <v>0.56097560975609739</v>
      </c>
      <c r="V74" s="7">
        <v>0.33333333333333331</v>
      </c>
    </row>
    <row r="75" spans="1:22" x14ac:dyDescent="0.25">
      <c r="L75" s="5" t="s">
        <v>38</v>
      </c>
      <c r="M75" s="7">
        <v>3.6290322580645115E-2</v>
      </c>
      <c r="N75" s="7">
        <v>0</v>
      </c>
      <c r="O75" s="7">
        <v>4.0587476431477761E-2</v>
      </c>
      <c r="P75" s="7">
        <v>6.5552339153982592E-2</v>
      </c>
      <c r="Q75" s="7">
        <v>0.13099041533546329</v>
      </c>
      <c r="R75" s="7">
        <v>0.13333333333333333</v>
      </c>
      <c r="S75" s="7">
        <v>0.62995594713656378</v>
      </c>
      <c r="T75" s="7">
        <v>3.5714285714285678E-2</v>
      </c>
      <c r="U75" s="7">
        <v>0.6585365853658538</v>
      </c>
      <c r="V75" s="7">
        <v>0.83333333333333337</v>
      </c>
    </row>
    <row r="76" spans="1:22" x14ac:dyDescent="0.25">
      <c r="L76" s="5" t="s">
        <v>59</v>
      </c>
      <c r="M76" s="7">
        <v>4.0322580645160578E-3</v>
      </c>
      <c r="N76" s="7">
        <v>0.23320659062103907</v>
      </c>
      <c r="O76" s="7">
        <v>0.30961595713009826</v>
      </c>
      <c r="P76" s="7">
        <v>0.2916238677747689</v>
      </c>
      <c r="Q76" s="7">
        <v>0</v>
      </c>
      <c r="R76" s="7">
        <v>0</v>
      </c>
      <c r="S76" s="7">
        <v>0.58590308370044042</v>
      </c>
      <c r="T76" s="7">
        <v>0</v>
      </c>
      <c r="U76" s="7">
        <v>0.73170731707317049</v>
      </c>
      <c r="V76" s="7">
        <v>0</v>
      </c>
    </row>
    <row r="77" spans="1:22" x14ac:dyDescent="0.25">
      <c r="L77" s="5" t="s">
        <v>48</v>
      </c>
      <c r="M77" s="7">
        <v>0.25806451612903203</v>
      </c>
      <c r="N77" s="7">
        <v>3.0418250950570179E-2</v>
      </c>
      <c r="O77" s="7">
        <v>0</v>
      </c>
      <c r="P77" s="7">
        <v>0</v>
      </c>
      <c r="Q77" s="7">
        <v>0.40894568690095839</v>
      </c>
      <c r="R77" s="7">
        <v>0.45833333333333331</v>
      </c>
      <c r="S77" s="7">
        <v>0.45814977973568266</v>
      </c>
      <c r="T77" s="7">
        <v>0.16964285714285701</v>
      </c>
      <c r="U77" s="7">
        <v>0.68292682926829273</v>
      </c>
      <c r="V77" s="7">
        <v>0.33333333333333331</v>
      </c>
    </row>
    <row r="78" spans="1:22" x14ac:dyDescent="0.25">
      <c r="L78" s="5" t="s">
        <v>47</v>
      </c>
      <c r="M78" s="7">
        <v>0</v>
      </c>
      <c r="N78" s="7">
        <v>0.38276299112801004</v>
      </c>
      <c r="O78" s="7">
        <v>0.41629453210280859</v>
      </c>
      <c r="P78" s="7">
        <v>0.43963021757400322</v>
      </c>
      <c r="Q78" s="7">
        <v>2.5559105431309979E-2</v>
      </c>
      <c r="R78" s="7">
        <v>0</v>
      </c>
      <c r="S78" s="7">
        <v>0.75770925110132159</v>
      </c>
      <c r="T78" s="7">
        <v>9.8214285714285643E-2</v>
      </c>
      <c r="U78" s="7">
        <v>0.7804878048780487</v>
      </c>
      <c r="V78" s="7">
        <v>0.5</v>
      </c>
    </row>
    <row r="79" spans="1:22" x14ac:dyDescent="0.25">
      <c r="L79" s="5" t="s">
        <v>43</v>
      </c>
      <c r="M79" s="7">
        <v>0.22379032258064507</v>
      </c>
      <c r="N79" s="7">
        <v>0.36248415716096327</v>
      </c>
      <c r="O79" s="7">
        <v>0.34911183884092506</v>
      </c>
      <c r="P79" s="7">
        <v>0.34083481184050812</v>
      </c>
      <c r="Q79" s="7">
        <v>0.30670926517571889</v>
      </c>
      <c r="R79" s="7">
        <v>0.40833333333333333</v>
      </c>
      <c r="S79" s="7">
        <v>0.85022026431718056</v>
      </c>
      <c r="T79" s="7">
        <v>7.1428571428571355E-2</v>
      </c>
      <c r="U79" s="7">
        <v>0.41463414634146345</v>
      </c>
      <c r="V79" s="7">
        <v>0.33333333333333331</v>
      </c>
    </row>
    <row r="80" spans="1:22" x14ac:dyDescent="0.25">
      <c r="M80" s="7">
        <f>AVERAGE(M73:M79)</f>
        <v>0.17828341013824872</v>
      </c>
      <c r="N80" s="7">
        <f t="shared" ref="N80:V80" si="27">AVERAGE(N73:N79)</f>
        <v>0.19645120405576666</v>
      </c>
      <c r="O80" s="7">
        <f t="shared" si="27"/>
        <v>0.20645316775117323</v>
      </c>
      <c r="P80" s="7">
        <f t="shared" si="27"/>
        <v>0.20412736950228785</v>
      </c>
      <c r="Q80" s="7">
        <f t="shared" si="27"/>
        <v>0.2049292560474669</v>
      </c>
      <c r="R80" s="7">
        <f t="shared" si="27"/>
        <v>0.26904761904761904</v>
      </c>
      <c r="S80" s="7">
        <f t="shared" si="27"/>
        <v>0.57898049087476389</v>
      </c>
      <c r="T80" s="7">
        <f t="shared" si="27"/>
        <v>0.11607142857142853</v>
      </c>
      <c r="U80" s="7">
        <f t="shared" si="27"/>
        <v>0.56445993031358876</v>
      </c>
      <c r="V80" s="7">
        <f t="shared" si="27"/>
        <v>0.35714285714285721</v>
      </c>
    </row>
    <row r="81" spans="1:22" s="9" customFormat="1" x14ac:dyDescent="0.25"/>
    <row r="82" spans="1:22" x14ac:dyDescent="0.25">
      <c r="L82" s="5" t="s">
        <v>94</v>
      </c>
      <c r="M82" s="10"/>
    </row>
    <row r="83" spans="1:22" x14ac:dyDescent="0.25">
      <c r="A83" s="5" t="s">
        <v>42</v>
      </c>
      <c r="B83" s="7">
        <f>SQRT((M2-$M$28)^2+(N2-$N$28)^2+(O2-$O$28)^2+(P2-$P$28)^2+(Q2-$Q$28)^2+(R2-$R$28)^2+(S2-$S$28)^2+(T2-$T$28)^2+(U2-$U$28)^2+(V2-$V$28)^2)</f>
        <v>0.59499139522758915</v>
      </c>
      <c r="C83">
        <f>SQRT((M2-$M$67)^2+(N2-$N$67)^2+(O2-$O$67)^2+(P2-$P$67)^2+(Q2-$Q$67)^2+(R2-$R$67)^2+(S2-$S$67)^2+(T2-$T$67)^2+(U2-$U$67)^2+(V2-$V$67)^2)</f>
        <v>0.8724633172757672</v>
      </c>
      <c r="D83">
        <f>SQRT((M2-$M$44)^2+(N2-$N$44)^2+(O2-$O$44)^2+(P2-$P$44)^2+(Q2-$Q$44)^2+(R2-$R$44)^2+(S2-$S$44)^2+(T2-$T$44)^2+(U2-$U$44)^2+(V2-$V$44)^2)</f>
        <v>1.1320546478265212</v>
      </c>
      <c r="E83">
        <f>SQRT((M2-$M$80)^2+(N2-$N$80)^2+(O2-$O$80)^2+(P2-$P$80)^2+(Q2-$Q$80)^2+(R2-$R$80)^2+(S2-$S$80)^2+(T2-$T$80)^2+(U2-$U$80)^2+(V2-$V$80)^2)</f>
        <v>1.5688105408221296</v>
      </c>
      <c r="F83">
        <f>MATCH(MIN(B83:E83), B83:E83, 0)</f>
        <v>1</v>
      </c>
      <c r="L83" t="s">
        <v>42</v>
      </c>
      <c r="M83" s="7">
        <v>0.55443548387096742</v>
      </c>
      <c r="N83" s="7">
        <v>0.78580481622306686</v>
      </c>
      <c r="O83" s="7">
        <v>0.58301081671132282</v>
      </c>
      <c r="P83" s="7">
        <v>0.58306097674852941</v>
      </c>
      <c r="Q83" s="7">
        <v>0.67731629392971238</v>
      </c>
      <c r="R83" s="7">
        <v>0.64166666666666683</v>
      </c>
      <c r="S83" s="7">
        <v>0.49779735682819393</v>
      </c>
      <c r="T83" s="7">
        <v>0.98214285714285721</v>
      </c>
      <c r="U83" s="7">
        <v>0.17073170731707307</v>
      </c>
      <c r="V83" s="7">
        <v>1</v>
      </c>
    </row>
    <row r="84" spans="1:22" x14ac:dyDescent="0.25">
      <c r="A84" s="5" t="s">
        <v>52</v>
      </c>
      <c r="B84" s="7">
        <f t="shared" ref="B84:B102" si="28">SQRT((M3-$M$28)^2+(N3-$N$28)^2+(O3-$O$28)^2+(P3-$P$28)^2+(Q3-$Q$28)^2+(R3-$R$28)^2+(S3-$S$28)^2+(T3-$T$28)^2+(U3-$U$28)^2+(V3-$V$28)^2)</f>
        <v>0.9803463337529692</v>
      </c>
      <c r="C84">
        <f t="shared" ref="C84:C102" si="29">SQRT((M3-$M$67)^2+(N3-$N$67)^2+(O3-$O$67)^2+(P3-$P$67)^2+(Q3-$Q$67)^2+(R3-$R$67)^2+(S3-$S$67)^2+(T3-$T$67)^2+(U3-$U$67)^2+(V3-$V$67)^2)</f>
        <v>0.39652150483557819</v>
      </c>
      <c r="D84">
        <f t="shared" ref="D84:D102" si="30">SQRT((M3-$M$44)^2+(N3-$N$44)^2+(O3-$O$44)^2+(P3-$P$44)^2+(Q3-$Q$44)^2+(R3-$R$44)^2+(S3-$S$44)^2+(T3-$T$44)^2+(U3-$U$44)^2+(V3-$V$44)^2)</f>
        <v>0.91410452374074846</v>
      </c>
      <c r="E84">
        <f t="shared" ref="E84:E102" si="31">SQRT((M3-$M$80)^2+(N3-$N$80)^2+(O3-$O$80)^2+(P3-$P$80)^2+(Q3-$Q$80)^2+(R3-$R$80)^2+(S3-$S$80)^2+(T3-$T$80)^2+(U3-$U$80)^2+(V3-$V$80)^2)</f>
        <v>0.97799922261716177</v>
      </c>
      <c r="F84">
        <f t="shared" ref="F84:F102" si="32">MATCH(MIN(B84:E84), B84:E84, 0)</f>
        <v>2</v>
      </c>
      <c r="L84" t="s">
        <v>39</v>
      </c>
      <c r="M84" s="7">
        <v>1</v>
      </c>
      <c r="N84" s="7">
        <v>0.82636248415716085</v>
      </c>
      <c r="O84" s="7">
        <v>0.73355165227746366</v>
      </c>
      <c r="P84" s="7">
        <v>0.698571295172285</v>
      </c>
      <c r="Q84" s="7">
        <v>1</v>
      </c>
      <c r="R84" s="7">
        <v>1</v>
      </c>
      <c r="S84" s="7">
        <v>0.62995594713656378</v>
      </c>
      <c r="T84" s="7">
        <v>1</v>
      </c>
      <c r="U84" s="7">
        <v>0.17073170731707307</v>
      </c>
      <c r="V84" s="7">
        <v>0.5</v>
      </c>
    </row>
    <row r="85" spans="1:22" x14ac:dyDescent="0.25">
      <c r="A85" s="5" t="s">
        <v>49</v>
      </c>
      <c r="B85" s="7">
        <f t="shared" si="28"/>
        <v>1.4276418704002671</v>
      </c>
      <c r="C85">
        <f t="shared" si="29"/>
        <v>0.85792511956250983</v>
      </c>
      <c r="D85">
        <f t="shared" si="30"/>
        <v>0.43643223684001098</v>
      </c>
      <c r="E85">
        <f t="shared" si="31"/>
        <v>1.2765883239083724</v>
      </c>
      <c r="F85">
        <f t="shared" si="32"/>
        <v>3</v>
      </c>
      <c r="L85" t="s">
        <v>58</v>
      </c>
      <c r="M85" s="7">
        <v>0.71370967741935465</v>
      </c>
      <c r="N85" s="7">
        <v>1</v>
      </c>
      <c r="O85" s="7">
        <v>1</v>
      </c>
      <c r="P85" s="7">
        <v>1</v>
      </c>
      <c r="Q85" s="7">
        <v>0.86900958466453648</v>
      </c>
      <c r="R85" s="7">
        <v>0.88333333333333341</v>
      </c>
      <c r="S85" s="7">
        <v>0</v>
      </c>
      <c r="T85" s="7">
        <v>1</v>
      </c>
      <c r="U85" s="7">
        <v>0</v>
      </c>
      <c r="V85" s="7">
        <v>0.33333333333333331</v>
      </c>
    </row>
    <row r="86" spans="1:22" x14ac:dyDescent="0.25">
      <c r="A86" s="5" t="s">
        <v>54</v>
      </c>
      <c r="B86" s="7">
        <f t="shared" si="28"/>
        <v>1.3742665507722391</v>
      </c>
      <c r="C86">
        <f t="shared" si="29"/>
        <v>0.75865830882674201</v>
      </c>
      <c r="D86">
        <f t="shared" si="30"/>
        <v>1.4031101052958623</v>
      </c>
      <c r="E86">
        <f t="shared" si="31"/>
        <v>0.86487969467022296</v>
      </c>
      <c r="F86">
        <f t="shared" si="32"/>
        <v>2</v>
      </c>
      <c r="M86" s="7">
        <f>AVERAGE(M83:M85)</f>
        <v>0.75604838709677402</v>
      </c>
      <c r="N86" s="7">
        <f t="shared" ref="N86:V86" si="33">AVERAGE(N83:N85)</f>
        <v>0.87072243346007594</v>
      </c>
      <c r="O86" s="7">
        <f t="shared" si="33"/>
        <v>0.77218748966292894</v>
      </c>
      <c r="P86" s="7">
        <f t="shared" si="33"/>
        <v>0.76054409064027151</v>
      </c>
      <c r="Q86" s="7">
        <f t="shared" si="33"/>
        <v>0.84877529286474962</v>
      </c>
      <c r="R86" s="7">
        <f t="shared" si="33"/>
        <v>0.84166666666666679</v>
      </c>
      <c r="S86" s="7">
        <f t="shared" si="33"/>
        <v>0.37591776798825255</v>
      </c>
      <c r="T86" s="7">
        <f t="shared" si="33"/>
        <v>0.99404761904761907</v>
      </c>
      <c r="U86" s="7">
        <f t="shared" si="33"/>
        <v>0.11382113821138205</v>
      </c>
      <c r="V86" s="7">
        <f t="shared" si="33"/>
        <v>0.61111111111111105</v>
      </c>
    </row>
    <row r="87" spans="1:22" x14ac:dyDescent="0.25">
      <c r="A87" s="5" t="s">
        <v>45</v>
      </c>
      <c r="B87" s="7">
        <f t="shared" si="28"/>
        <v>0.9357028704681265</v>
      </c>
      <c r="C87">
        <f t="shared" si="29"/>
        <v>0.24910835227006098</v>
      </c>
      <c r="D87">
        <f t="shared" si="30"/>
        <v>0.80597500104671038</v>
      </c>
      <c r="E87">
        <f t="shared" si="31"/>
        <v>0.95158934303635134</v>
      </c>
      <c r="F87">
        <f t="shared" si="32"/>
        <v>2</v>
      </c>
      <c r="L87" t="s">
        <v>95</v>
      </c>
    </row>
    <row r="88" spans="1:22" x14ac:dyDescent="0.25">
      <c r="A88" s="5" t="s">
        <v>57</v>
      </c>
      <c r="B88" s="7">
        <f t="shared" si="28"/>
        <v>0.99373964697686357</v>
      </c>
      <c r="C88">
        <f t="shared" si="29"/>
        <v>0.95649494002988034</v>
      </c>
      <c r="D88">
        <f t="shared" si="30"/>
        <v>0.43643223684001098</v>
      </c>
      <c r="E88">
        <f t="shared" si="31"/>
        <v>1.6144531160705187</v>
      </c>
      <c r="F88">
        <f t="shared" si="32"/>
        <v>3</v>
      </c>
      <c r="L88" t="s">
        <v>52</v>
      </c>
      <c r="M88" s="7">
        <v>0.47379032258064507</v>
      </c>
      <c r="N88" s="7">
        <v>0.47908745247148282</v>
      </c>
      <c r="O88" s="7">
        <v>0.34047831695941272</v>
      </c>
      <c r="P88" s="7">
        <v>0.36221869455598099</v>
      </c>
      <c r="Q88" s="7">
        <v>0.47603833865814682</v>
      </c>
      <c r="R88" s="7">
        <v>0.49166666666666681</v>
      </c>
      <c r="S88" s="7">
        <v>0.52422907488986781</v>
      </c>
      <c r="T88" s="7">
        <v>0.81250000000000011</v>
      </c>
      <c r="U88" s="7">
        <v>0.36585365853658525</v>
      </c>
      <c r="V88" s="7">
        <v>0.66666666666666663</v>
      </c>
    </row>
    <row r="89" spans="1:22" x14ac:dyDescent="0.25">
      <c r="A89" s="5" t="s">
        <v>55</v>
      </c>
      <c r="B89" s="7">
        <f t="shared" si="28"/>
        <v>1.4988950167471433</v>
      </c>
      <c r="C89">
        <f t="shared" si="29"/>
        <v>0.69164284273895293</v>
      </c>
      <c r="D89">
        <f t="shared" si="30"/>
        <v>1.1327639321670036</v>
      </c>
      <c r="E89">
        <f t="shared" si="31"/>
        <v>0.7585258802965591</v>
      </c>
      <c r="F89">
        <f t="shared" si="32"/>
        <v>2</v>
      </c>
      <c r="L89" s="5" t="s">
        <v>54</v>
      </c>
      <c r="M89" s="7">
        <v>0.5342741935483869</v>
      </c>
      <c r="N89" s="7">
        <v>0.35107731305449941</v>
      </c>
      <c r="O89" s="7">
        <v>0.27131090602361824</v>
      </c>
      <c r="P89" s="7">
        <v>0.23681015967877497</v>
      </c>
      <c r="Q89" s="7">
        <v>0.33865814696485608</v>
      </c>
      <c r="R89" s="7">
        <v>0.60833333333333339</v>
      </c>
      <c r="S89" s="7">
        <v>0.14096916299559484</v>
      </c>
      <c r="T89" s="7">
        <v>0.3035714285714286</v>
      </c>
      <c r="U89" s="7">
        <v>0.12195121951219509</v>
      </c>
      <c r="V89" s="7">
        <v>0.16666666666666666</v>
      </c>
    </row>
    <row r="90" spans="1:22" x14ac:dyDescent="0.25">
      <c r="A90" s="5" t="s">
        <v>44</v>
      </c>
      <c r="B90" s="7">
        <f t="shared" si="28"/>
        <v>1.9627071009333465</v>
      </c>
      <c r="C90">
        <f t="shared" si="29"/>
        <v>0.9734499137278213</v>
      </c>
      <c r="D90">
        <f t="shared" si="30"/>
        <v>1.4872433037349977</v>
      </c>
      <c r="E90">
        <f t="shared" si="31"/>
        <v>0.28508986713309487</v>
      </c>
      <c r="F90">
        <f t="shared" si="32"/>
        <v>4</v>
      </c>
      <c r="L90" t="s">
        <v>45</v>
      </c>
      <c r="M90" s="7">
        <v>0.52419354838709664</v>
      </c>
      <c r="N90" s="7">
        <v>0.56653992395437258</v>
      </c>
      <c r="O90" s="7">
        <v>0.47851543117991485</v>
      </c>
      <c r="P90" s="7">
        <v>0.46671024372023545</v>
      </c>
      <c r="Q90" s="7">
        <v>0.63258785942492013</v>
      </c>
      <c r="R90" s="7">
        <v>0.66666666666666674</v>
      </c>
      <c r="S90" s="7">
        <v>0.66519823788546262</v>
      </c>
      <c r="T90" s="7">
        <v>0.42857142857142855</v>
      </c>
      <c r="U90" s="7">
        <v>0.36585365853658525</v>
      </c>
      <c r="V90" s="7">
        <v>0.5</v>
      </c>
    </row>
    <row r="91" spans="1:22" x14ac:dyDescent="0.25">
      <c r="A91" s="5" t="s">
        <v>34</v>
      </c>
      <c r="B91" s="7">
        <f t="shared" si="28"/>
        <v>1.0444467275342766</v>
      </c>
      <c r="C91">
        <f t="shared" si="29"/>
        <v>0.26783338814280494</v>
      </c>
      <c r="D91">
        <f t="shared" si="30"/>
        <v>0.74010237684880964</v>
      </c>
      <c r="E91">
        <f t="shared" si="31"/>
        <v>0.88287685460832865</v>
      </c>
      <c r="F91">
        <f t="shared" si="32"/>
        <v>2</v>
      </c>
      <c r="L91" t="s">
        <v>55</v>
      </c>
      <c r="M91" s="7">
        <v>0.56249999999999967</v>
      </c>
      <c r="N91" s="7">
        <v>0.10519645120405567</v>
      </c>
      <c r="O91" s="7">
        <v>0.13773940656941555</v>
      </c>
      <c r="P91" s="7">
        <v>9.8328508730973985E-2</v>
      </c>
      <c r="Q91" s="7">
        <v>0.57827476038338654</v>
      </c>
      <c r="R91" s="7">
        <v>0.625</v>
      </c>
      <c r="S91" s="7">
        <v>0.57268722466960331</v>
      </c>
      <c r="T91" s="7">
        <v>0.27678571428571419</v>
      </c>
      <c r="U91" s="7">
        <v>0.43902439024390233</v>
      </c>
      <c r="V91" s="7">
        <v>0.66666666666666663</v>
      </c>
    </row>
    <row r="92" spans="1:22" x14ac:dyDescent="0.25">
      <c r="A92" s="5" t="s">
        <v>38</v>
      </c>
      <c r="B92" s="7">
        <f t="shared" si="28"/>
        <v>2.154170000659783</v>
      </c>
      <c r="C92">
        <f t="shared" si="29"/>
        <v>1.2296347965296694</v>
      </c>
      <c r="D92">
        <f t="shared" si="30"/>
        <v>1.7141644025739662</v>
      </c>
      <c r="E92">
        <f t="shared" si="31"/>
        <v>0.61157048063527975</v>
      </c>
      <c r="F92">
        <f t="shared" si="32"/>
        <v>4</v>
      </c>
      <c r="L92" s="5" t="s">
        <v>34</v>
      </c>
      <c r="M92" s="7">
        <v>0.33467741935483875</v>
      </c>
      <c r="N92" s="7">
        <v>0.56273764258555126</v>
      </c>
      <c r="O92" s="7">
        <v>0.53458370546789713</v>
      </c>
      <c r="P92" s="7">
        <v>0.50210103651134563</v>
      </c>
      <c r="Q92" s="7">
        <v>0.59424920127795522</v>
      </c>
      <c r="R92" s="7">
        <v>0.51666666666666661</v>
      </c>
      <c r="S92" s="7">
        <v>0.6387665198237884</v>
      </c>
      <c r="T92" s="7">
        <v>0.57142857142857129</v>
      </c>
      <c r="U92" s="7">
        <v>0.56097560975609739</v>
      </c>
      <c r="V92" s="7">
        <v>0.33333333333333331</v>
      </c>
    </row>
    <row r="93" spans="1:22" x14ac:dyDescent="0.25">
      <c r="A93" s="5" t="s">
        <v>59</v>
      </c>
      <c r="B93" s="7">
        <f t="shared" si="28"/>
        <v>2.1499070221229846</v>
      </c>
      <c r="C93">
        <f t="shared" si="29"/>
        <v>1.2176233831404564</v>
      </c>
      <c r="D93">
        <f t="shared" si="30"/>
        <v>1.7072671140538069</v>
      </c>
      <c r="E93">
        <f t="shared" si="31"/>
        <v>0.57744129543222678</v>
      </c>
      <c r="F93">
        <f t="shared" si="32"/>
        <v>4</v>
      </c>
      <c r="L93" s="5" t="s">
        <v>33</v>
      </c>
      <c r="M93" s="7">
        <v>0.40322580645161266</v>
      </c>
      <c r="N93" s="7">
        <v>0.62357414448669191</v>
      </c>
      <c r="O93" s="7">
        <v>0.6002778604743475</v>
      </c>
      <c r="P93" s="7">
        <v>0.56167709403305643</v>
      </c>
      <c r="Q93" s="7">
        <v>0.61341853035143756</v>
      </c>
      <c r="R93" s="7">
        <v>0.52499999999999991</v>
      </c>
      <c r="S93" s="7">
        <v>0.55506607929515406</v>
      </c>
      <c r="T93" s="7">
        <v>0.52678571428571441</v>
      </c>
      <c r="U93" s="7">
        <v>0.63414634146341453</v>
      </c>
      <c r="V93" s="7">
        <v>0.5</v>
      </c>
    </row>
    <row r="94" spans="1:22" x14ac:dyDescent="0.25">
      <c r="A94" s="5" t="s">
        <v>39</v>
      </c>
      <c r="B94" s="7">
        <f t="shared" si="28"/>
        <v>0.4414829844214761</v>
      </c>
      <c r="C94">
        <f t="shared" si="29"/>
        <v>1.1229957218051263</v>
      </c>
      <c r="D94">
        <f t="shared" si="30"/>
        <v>1.0572280536990968</v>
      </c>
      <c r="E94">
        <f t="shared" si="31"/>
        <v>1.9287563732525204</v>
      </c>
      <c r="F94">
        <f t="shared" si="32"/>
        <v>1</v>
      </c>
      <c r="L94" s="5" t="s">
        <v>46</v>
      </c>
      <c r="M94" s="7">
        <v>0.63306451612903247</v>
      </c>
      <c r="N94" s="7">
        <v>0.5171102661596958</v>
      </c>
      <c r="O94" s="7">
        <v>0.44973702490820694</v>
      </c>
      <c r="P94" s="7">
        <v>0.42898496591651886</v>
      </c>
      <c r="Q94" s="7">
        <v>0.60383386581469634</v>
      </c>
      <c r="R94" s="7">
        <v>0.52499999999999991</v>
      </c>
      <c r="S94" s="7">
        <v>0.47136563876651977</v>
      </c>
      <c r="T94" s="7">
        <v>0.68749999999999989</v>
      </c>
      <c r="U94" s="7">
        <v>0.26829268292682928</v>
      </c>
      <c r="V94" s="7">
        <v>0.16666666666666666</v>
      </c>
    </row>
    <row r="95" spans="1:22" x14ac:dyDescent="0.25">
      <c r="A95" s="5" t="s">
        <v>58</v>
      </c>
      <c r="B95" s="7">
        <f t="shared" si="28"/>
        <v>0.60112711640377936</v>
      </c>
      <c r="C95">
        <f t="shared" si="29"/>
        <v>1.403671696445185</v>
      </c>
      <c r="D95">
        <f t="shared" si="30"/>
        <v>1.5741973557630775</v>
      </c>
      <c r="E95">
        <f t="shared" si="31"/>
        <v>2.1094030981043339</v>
      </c>
      <c r="F95">
        <f t="shared" si="32"/>
        <v>1</v>
      </c>
      <c r="L95" s="5" t="s">
        <v>60</v>
      </c>
      <c r="M95" s="7">
        <v>0.52822580645161277</v>
      </c>
      <c r="N95" s="7">
        <v>0.67934093789607075</v>
      </c>
      <c r="O95" s="7">
        <v>0.55512553339287507</v>
      </c>
      <c r="P95" s="7">
        <v>0.5314221682696797</v>
      </c>
      <c r="Q95" s="7">
        <v>0.51757188498402551</v>
      </c>
      <c r="R95" s="7">
        <v>0.6166666666666667</v>
      </c>
      <c r="S95" s="7">
        <v>0.70044052863436113</v>
      </c>
      <c r="T95" s="7">
        <v>0.91071428571428559</v>
      </c>
      <c r="U95" s="7">
        <v>0.31707317073170727</v>
      </c>
      <c r="V95" s="7">
        <v>0.16666666666666666</v>
      </c>
    </row>
    <row r="96" spans="1:22" x14ac:dyDescent="0.25">
      <c r="A96" s="5" t="s">
        <v>33</v>
      </c>
      <c r="B96" s="7">
        <f t="shared" si="28"/>
        <v>0.97151913917271349</v>
      </c>
      <c r="C96">
        <f t="shared" si="29"/>
        <v>0.34711630331278187</v>
      </c>
      <c r="D96">
        <f t="shared" si="30"/>
        <v>0.72362337886325945</v>
      </c>
      <c r="E96">
        <f t="shared" si="31"/>
        <v>0.97101512515712662</v>
      </c>
      <c r="F96">
        <f t="shared" si="32"/>
        <v>2</v>
      </c>
      <c r="M96" s="7">
        <f>AVERAGE(M88:M95)</f>
        <v>0.49924395161290314</v>
      </c>
      <c r="N96" s="7">
        <f t="shared" ref="N96:V96" si="34">AVERAGE(N88:N95)</f>
        <v>0.48558301647655255</v>
      </c>
      <c r="O96" s="7">
        <f t="shared" si="34"/>
        <v>0.420971023121961</v>
      </c>
      <c r="P96" s="7">
        <f t="shared" si="34"/>
        <v>0.39853160892707079</v>
      </c>
      <c r="Q96" s="7">
        <f t="shared" si="34"/>
        <v>0.54432907348242798</v>
      </c>
      <c r="R96" s="7">
        <f t="shared" si="34"/>
        <v>0.57187499999999991</v>
      </c>
      <c r="S96" s="7">
        <f t="shared" si="34"/>
        <v>0.53359030837004395</v>
      </c>
      <c r="T96" s="7">
        <f t="shared" si="34"/>
        <v>0.56473214285714279</v>
      </c>
      <c r="U96" s="7">
        <f t="shared" si="34"/>
        <v>0.38414634146341459</v>
      </c>
      <c r="V96" s="7">
        <f t="shared" si="34"/>
        <v>0.39583333333333331</v>
      </c>
    </row>
    <row r="97" spans="1:22" x14ac:dyDescent="0.25">
      <c r="A97" s="5" t="s">
        <v>46</v>
      </c>
      <c r="B97" s="7">
        <f t="shared" si="28"/>
        <v>0.9158714398628609</v>
      </c>
      <c r="C97">
        <f t="shared" si="29"/>
        <v>0.41094709837583915</v>
      </c>
      <c r="D97">
        <f t="shared" si="30"/>
        <v>0.92863914652816526</v>
      </c>
      <c r="E97">
        <f t="shared" si="31"/>
        <v>1.0517320749624632</v>
      </c>
      <c r="F97">
        <f t="shared" si="32"/>
        <v>2</v>
      </c>
      <c r="L97" s="5" t="s">
        <v>102</v>
      </c>
    </row>
    <row r="98" spans="1:22" x14ac:dyDescent="0.25">
      <c r="A98" s="5" t="s">
        <v>48</v>
      </c>
      <c r="B98" s="7">
        <f t="shared" si="28"/>
        <v>1.8859060186661658</v>
      </c>
      <c r="C98">
        <f t="shared" si="29"/>
        <v>0.93720393625922815</v>
      </c>
      <c r="D98">
        <f t="shared" si="30"/>
        <v>1.3573794772145487</v>
      </c>
      <c r="E98">
        <f t="shared" si="31"/>
        <v>0.47722730833508809</v>
      </c>
      <c r="F98">
        <f t="shared" si="32"/>
        <v>4</v>
      </c>
      <c r="L98" s="5" t="s">
        <v>49</v>
      </c>
      <c r="M98" s="7">
        <v>0.63104838709677469</v>
      </c>
      <c r="N98" s="7">
        <v>0.38149556400506962</v>
      </c>
      <c r="O98" s="7">
        <v>0.25146372928450944</v>
      </c>
      <c r="P98" s="7">
        <v>0.20123260808665613</v>
      </c>
      <c r="Q98" s="7">
        <v>0.78274760383386577</v>
      </c>
      <c r="R98" s="7">
        <v>0.75833333333333341</v>
      </c>
      <c r="S98" s="7">
        <v>1</v>
      </c>
      <c r="T98" s="7">
        <v>0.78571428571428559</v>
      </c>
      <c r="U98" s="7">
        <v>0.97560975609756106</v>
      </c>
      <c r="V98" s="7">
        <v>0.5</v>
      </c>
    </row>
    <row r="99" spans="1:22" x14ac:dyDescent="0.25">
      <c r="A99" s="5" t="s">
        <v>47</v>
      </c>
      <c r="B99" s="7">
        <f t="shared" si="28"/>
        <v>1.9571711683794397</v>
      </c>
      <c r="C99">
        <f t="shared" si="29"/>
        <v>1.0701368720513507</v>
      </c>
      <c r="D99">
        <f t="shared" si="30"/>
        <v>1.535553762810536</v>
      </c>
      <c r="E99">
        <f t="shared" si="31"/>
        <v>0.60818695428294389</v>
      </c>
      <c r="F99">
        <f t="shared" si="32"/>
        <v>4</v>
      </c>
      <c r="L99" s="5" t="s">
        <v>57</v>
      </c>
      <c r="M99" s="7">
        <v>0.71169354838709686</v>
      </c>
      <c r="N99" s="7">
        <v>0.79340937896070973</v>
      </c>
      <c r="O99" s="7">
        <v>0.69008633521881535</v>
      </c>
      <c r="P99" s="7">
        <v>0.67335885703613785</v>
      </c>
      <c r="Q99" s="7">
        <v>0.83067092651757168</v>
      </c>
      <c r="R99" s="7">
        <v>0.89166666666666672</v>
      </c>
      <c r="S99" s="7">
        <v>0.65638766519823766</v>
      </c>
      <c r="T99" s="7">
        <v>0.84821428571428559</v>
      </c>
      <c r="U99" s="7">
        <v>1</v>
      </c>
      <c r="V99" s="7">
        <v>0.33333333333333331</v>
      </c>
    </row>
    <row r="100" spans="1:22" x14ac:dyDescent="0.25">
      <c r="A100" s="5" t="s">
        <v>60</v>
      </c>
      <c r="B100" s="7">
        <f t="shared" si="28"/>
        <v>0.83640012565847344</v>
      </c>
      <c r="C100">
        <f t="shared" si="29"/>
        <v>0.55573762280312933</v>
      </c>
      <c r="D100">
        <f t="shared" si="30"/>
        <v>0.84226065750383905</v>
      </c>
      <c r="E100">
        <f t="shared" si="31"/>
        <v>1.2436285998961569</v>
      </c>
      <c r="F100">
        <f t="shared" si="32"/>
        <v>2</v>
      </c>
      <c r="M100" s="7">
        <f>AVERAGE(M98:M99)</f>
        <v>0.67137096774193572</v>
      </c>
      <c r="N100" s="7">
        <f t="shared" ref="N100:V100" si="35">AVERAGE(N98:N99)</f>
        <v>0.5874524714828897</v>
      </c>
      <c r="O100" s="7">
        <f t="shared" si="35"/>
        <v>0.4707750322516624</v>
      </c>
      <c r="P100" s="7">
        <f t="shared" si="35"/>
        <v>0.43729573256139698</v>
      </c>
      <c r="Q100" s="7">
        <f t="shared" si="35"/>
        <v>0.80670926517571873</v>
      </c>
      <c r="R100" s="7">
        <f t="shared" si="35"/>
        <v>0.82500000000000007</v>
      </c>
      <c r="S100" s="7">
        <f t="shared" si="35"/>
        <v>0.82819383259911883</v>
      </c>
      <c r="T100" s="7">
        <f t="shared" si="35"/>
        <v>0.81696428571428559</v>
      </c>
      <c r="U100" s="7">
        <f t="shared" si="35"/>
        <v>0.98780487804878048</v>
      </c>
      <c r="V100" s="7">
        <f t="shared" si="35"/>
        <v>0.41666666666666663</v>
      </c>
    </row>
    <row r="101" spans="1:22" x14ac:dyDescent="0.25">
      <c r="A101" s="5" t="s">
        <v>51</v>
      </c>
      <c r="B101" s="7">
        <f t="shared" si="28"/>
        <v>1.4980120163512027</v>
      </c>
      <c r="C101">
        <f t="shared" si="29"/>
        <v>0.55973379500672926</v>
      </c>
      <c r="D101">
        <f t="shared" si="30"/>
        <v>1.1615924102641852</v>
      </c>
      <c r="E101">
        <f t="shared" si="31"/>
        <v>0.45576358172500597</v>
      </c>
      <c r="F101">
        <f t="shared" si="32"/>
        <v>4</v>
      </c>
      <c r="L101" s="5" t="s">
        <v>108</v>
      </c>
    </row>
    <row r="102" spans="1:22" x14ac:dyDescent="0.25">
      <c r="A102" s="5" t="s">
        <v>43</v>
      </c>
      <c r="B102" s="7">
        <f t="shared" si="28"/>
        <v>1.6193223146304543</v>
      </c>
      <c r="C102">
        <f t="shared" si="29"/>
        <v>0.67967129492903955</v>
      </c>
      <c r="D102">
        <f t="shared" si="30"/>
        <v>1.261124389757118</v>
      </c>
      <c r="E102">
        <f t="shared" si="31"/>
        <v>0.44386549837166006</v>
      </c>
      <c r="F102">
        <f t="shared" si="32"/>
        <v>4</v>
      </c>
      <c r="L102" s="5" t="s">
        <v>44</v>
      </c>
      <c r="M102" s="7">
        <v>0.1915322580645161</v>
      </c>
      <c r="N102" s="7">
        <v>1.5209125475284919E-2</v>
      </c>
      <c r="O102" s="7">
        <v>5.8251463729284615E-2</v>
      </c>
      <c r="P102" s="7">
        <v>5.4440190493977123E-2</v>
      </c>
      <c r="Q102" s="7">
        <v>0.22364217252396151</v>
      </c>
      <c r="R102" s="7">
        <v>0.27499999999999997</v>
      </c>
      <c r="S102" s="7">
        <v>0.62995594713656378</v>
      </c>
      <c r="T102" s="7">
        <v>0.13392857142857148</v>
      </c>
      <c r="U102" s="7">
        <v>0.56097560975609739</v>
      </c>
      <c r="V102" s="7">
        <v>0.33333333333333331</v>
      </c>
    </row>
    <row r="103" spans="1:22" x14ac:dyDescent="0.25">
      <c r="L103" s="5" t="s">
        <v>38</v>
      </c>
      <c r="M103" s="7">
        <v>3.6290322580645115E-2</v>
      </c>
      <c r="N103" s="7">
        <v>0</v>
      </c>
      <c r="O103" s="7">
        <v>4.0587476431477761E-2</v>
      </c>
      <c r="P103" s="7">
        <v>6.5552339153982592E-2</v>
      </c>
      <c r="Q103" s="7">
        <v>0.13099041533546329</v>
      </c>
      <c r="R103" s="7">
        <v>0.13333333333333333</v>
      </c>
      <c r="S103" s="7">
        <v>0.62995594713656378</v>
      </c>
      <c r="T103" s="7">
        <v>3.5714285714285678E-2</v>
      </c>
      <c r="U103" s="7">
        <v>0.6585365853658538</v>
      </c>
      <c r="V103" s="7">
        <v>0.83333333333333337</v>
      </c>
    </row>
    <row r="104" spans="1:22" x14ac:dyDescent="0.25">
      <c r="L104" s="5" t="s">
        <v>59</v>
      </c>
      <c r="M104" s="7">
        <v>4.0322580645160578E-3</v>
      </c>
      <c r="N104" s="7">
        <v>0.23320659062103907</v>
      </c>
      <c r="O104" s="7">
        <v>0.30961595713009826</v>
      </c>
      <c r="P104" s="7">
        <v>0.2916238677747689</v>
      </c>
      <c r="Q104" s="7">
        <v>0</v>
      </c>
      <c r="R104" s="7">
        <v>0</v>
      </c>
      <c r="S104" s="7">
        <v>0.58590308370044042</v>
      </c>
      <c r="T104" s="7">
        <v>0</v>
      </c>
      <c r="U104" s="7">
        <v>0.73170731707317049</v>
      </c>
      <c r="V104" s="7">
        <v>0</v>
      </c>
    </row>
    <row r="105" spans="1:22" x14ac:dyDescent="0.25">
      <c r="L105" s="5" t="s">
        <v>48</v>
      </c>
      <c r="M105" s="7">
        <v>0.25806451612903203</v>
      </c>
      <c r="N105" s="7">
        <v>3.0418250950570179E-2</v>
      </c>
      <c r="O105" s="7">
        <v>0</v>
      </c>
      <c r="P105" s="7">
        <v>0</v>
      </c>
      <c r="Q105" s="7">
        <v>0.40894568690095839</v>
      </c>
      <c r="R105" s="7">
        <v>0.45833333333333331</v>
      </c>
      <c r="S105" s="7">
        <v>0.45814977973568266</v>
      </c>
      <c r="T105" s="7">
        <v>0.16964285714285701</v>
      </c>
      <c r="U105" s="7">
        <v>0.68292682926829273</v>
      </c>
      <c r="V105" s="7">
        <v>0.33333333333333331</v>
      </c>
    </row>
    <row r="106" spans="1:22" x14ac:dyDescent="0.25">
      <c r="L106" s="5" t="s">
        <v>47</v>
      </c>
      <c r="M106" s="7">
        <v>0</v>
      </c>
      <c r="N106" s="7">
        <v>0.38276299112801004</v>
      </c>
      <c r="O106" s="7">
        <v>0.41629453210280859</v>
      </c>
      <c r="P106" s="7">
        <v>0.43963021757400322</v>
      </c>
      <c r="Q106" s="7">
        <v>2.5559105431309979E-2</v>
      </c>
      <c r="R106" s="7">
        <v>0</v>
      </c>
      <c r="S106" s="7">
        <v>0.75770925110132159</v>
      </c>
      <c r="T106" s="7">
        <v>9.8214285714285643E-2</v>
      </c>
      <c r="U106" s="7">
        <v>0.7804878048780487</v>
      </c>
      <c r="V106" s="7">
        <v>0.5</v>
      </c>
    </row>
    <row r="107" spans="1:22" x14ac:dyDescent="0.25">
      <c r="L107" s="5" t="s">
        <v>51</v>
      </c>
      <c r="M107" s="7">
        <v>0.2963709677419355</v>
      </c>
      <c r="N107" s="7">
        <v>0.37896070975918866</v>
      </c>
      <c r="O107" s="7">
        <v>0.39664582713109081</v>
      </c>
      <c r="P107" s="7">
        <v>0.37333084321598664</v>
      </c>
      <c r="Q107" s="7">
        <v>0.45047923322683708</v>
      </c>
      <c r="R107" s="7">
        <v>0.29166666666666669</v>
      </c>
      <c r="S107" s="7">
        <v>0.68722466960352402</v>
      </c>
      <c r="T107" s="7">
        <v>0.11607142857142841</v>
      </c>
      <c r="U107" s="7">
        <v>0.51219512195121963</v>
      </c>
      <c r="V107" s="7">
        <v>0.5</v>
      </c>
    </row>
    <row r="108" spans="1:22" x14ac:dyDescent="0.25">
      <c r="L108" s="5" t="s">
        <v>43</v>
      </c>
      <c r="M108" s="7">
        <v>0.22379032258064507</v>
      </c>
      <c r="N108" s="7">
        <v>0.36248415716096327</v>
      </c>
      <c r="O108" s="7">
        <v>0.34911183884092506</v>
      </c>
      <c r="P108" s="7">
        <v>0.34083481184050812</v>
      </c>
      <c r="Q108" s="7">
        <v>0.30670926517571889</v>
      </c>
      <c r="R108" s="7">
        <v>0.40833333333333333</v>
      </c>
      <c r="S108" s="7">
        <v>0.85022026431718056</v>
      </c>
      <c r="T108" s="7">
        <v>7.1428571428571355E-2</v>
      </c>
      <c r="U108" s="7">
        <v>0.41463414634146345</v>
      </c>
      <c r="V108" s="7">
        <v>0.33333333333333331</v>
      </c>
    </row>
    <row r="109" spans="1:22" x14ac:dyDescent="0.25">
      <c r="M109" s="7">
        <f>AVERAGE(M102:M108)</f>
        <v>0.1442972350230414</v>
      </c>
      <c r="N109" s="7">
        <f t="shared" ref="N109:V109" si="36">AVERAGE(N102:N108)</f>
        <v>0.20043454644215089</v>
      </c>
      <c r="O109" s="7">
        <f t="shared" si="36"/>
        <v>0.22435815648081217</v>
      </c>
      <c r="P109" s="7">
        <f t="shared" si="36"/>
        <v>0.22363032429331811</v>
      </c>
      <c r="Q109" s="7">
        <f t="shared" si="36"/>
        <v>0.22090369694203557</v>
      </c>
      <c r="R109" s="7">
        <f t="shared" si="36"/>
        <v>0.22380952380952385</v>
      </c>
      <c r="S109" s="7">
        <f t="shared" si="36"/>
        <v>0.65701699181875384</v>
      </c>
      <c r="T109" s="7">
        <f t="shared" si="36"/>
        <v>8.9285714285714232E-2</v>
      </c>
      <c r="U109" s="7">
        <f t="shared" si="36"/>
        <v>0.62020905923344938</v>
      </c>
      <c r="V109" s="7">
        <f t="shared" si="36"/>
        <v>0.40476190476190477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abSelected="1" workbookViewId="0">
      <selection activeCell="B63" sqref="A63:XFD63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 Match</vt:lpstr>
      <vt:lpstr>Per Team</vt:lpstr>
      <vt:lpstr>Elbow Method</vt:lpstr>
      <vt:lpstr>K-Means</vt:lpstr>
      <vt:lpstr>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2025-08-23T16:01:22Z</dcterms:modified>
</cp:coreProperties>
</file>