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00" yWindow="0" windowWidth="25600" windowHeight="13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5" i="1"/>
  <c r="M10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5" i="1"/>
  <c r="G19" i="1"/>
  <c r="G20" i="1"/>
  <c r="G21" i="1"/>
  <c r="G22" i="1"/>
  <c r="G23" i="1"/>
  <c r="G24" i="1"/>
  <c r="G25" i="1"/>
  <c r="D25" i="1"/>
  <c r="D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5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<sst xmlns="http://schemas.openxmlformats.org/spreadsheetml/2006/main" count="45" uniqueCount="31">
  <si>
    <t>Department of Biology</t>
  </si>
  <si>
    <t>Fall 2000</t>
  </si>
  <si>
    <t>Winter 2001</t>
  </si>
  <si>
    <t>Spring 2001</t>
  </si>
  <si>
    <t>Summer 2001</t>
  </si>
  <si>
    <t>Classes in 2 Levels</t>
  </si>
  <si>
    <t>Grand</t>
  </si>
  <si>
    <t>100-299</t>
  </si>
  <si>
    <t>300+</t>
  </si>
  <si>
    <t>Total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</si>
  <si>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</si>
  <si>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</si>
  <si>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</si>
  <si>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</si>
  <si>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</si>
  <si>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</si>
  <si>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</si>
  <si>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</si>
  <si>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</si>
  <si>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</si>
  <si>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</si>
  <si>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</si>
  <si>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I</t>
  </si>
  <si>
    <t>NP</t>
  </si>
  <si>
    <t>P</t>
  </si>
  <si>
    <t>T</t>
  </si>
  <si>
    <t>UW</t>
  </si>
  <si>
    <t>V</t>
  </si>
  <si>
    <t>W</t>
  </si>
  <si>
    <t>WF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</si>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</sst>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2" fillId="0" borderId="6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0" xfId="0" applyFont="1" applyBorder="1"/>
    <xf numFmtId="0" fontId="2" fillId="0" borderId="12" xfId="0" applyFont="1" applyBorder="1"/>
    <xf numFmtId="0" fontId="4" fillId="0" borderId="10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18" xfId="1" applyNumberFormat="1" applyFont="1" applyBorder="1"/>
    <xf numFmtId="164" fontId="2" fillId="0" borderId="18" xfId="0" applyNumberFormat="1" applyFont="1" applyBorder="1"/>
    <xf numFmtId="164" fontId="2" fillId="0" borderId="0" xfId="0" applyNumberFormat="1" applyFont="1" applyBorder="1"/>
    <xf numFmtId="164" fontId="4" fillId="0" borderId="19" xfId="0" applyNumberFormat="1" applyFont="1" applyBorder="1"/>
    <xf numFmtId="0" fontId="2" fillId="0" borderId="13" xfId="0" applyFont="1" applyBorder="1" applyAlignment="1">
      <alignment horizontal="center"/>
    </xf>
    <xf numFmtId="164" fontId="2" fillId="0" borderId="16" xfId="0" applyNumberFormat="1" applyFont="1" applyBorder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K11" sqref="K11"/>
    </sheetView>
  </sheetViews>
  <sheetFormatPr baseColWidth="10" defaultRowHeight="15" x14ac:dyDescent="0"/>
  <sheetData>
    <row r="1" spans="1:14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</row>
    <row r="2" spans="1:14">
      <c r="A2" s="6"/>
      <c r="B2" s="7" t="s">
        <v>1</v>
      </c>
      <c r="C2" s="8"/>
      <c r="D2" s="8"/>
      <c r="E2" s="7" t="s">
        <v>2</v>
      </c>
      <c r="F2" s="8"/>
      <c r="G2" s="9"/>
      <c r="H2" s="8" t="s">
        <v>3</v>
      </c>
      <c r="I2" s="8"/>
      <c r="J2" s="8"/>
      <c r="K2" s="7" t="s">
        <v>4</v>
      </c>
      <c r="L2" s="8"/>
      <c r="M2" s="9"/>
      <c r="N2" s="10"/>
    </row>
    <row r="3" spans="1:14">
      <c r="A3" s="6"/>
      <c r="B3" s="11" t="s">
        <v>5</v>
      </c>
      <c r="C3" s="11"/>
      <c r="D3" s="12"/>
      <c r="E3" s="11" t="s">
        <v>5</v>
      </c>
      <c r="F3" s="11"/>
      <c r="G3" s="12"/>
      <c r="H3" s="11" t="s">
        <v>5</v>
      </c>
      <c r="I3" s="11"/>
      <c r="J3" s="12"/>
      <c r="K3" s="11" t="s">
        <v>5</v>
      </c>
      <c r="L3" s="11"/>
      <c r="M3" s="13"/>
      <c r="N3" s="14" t="s">
        <v>6</v>
      </c>
    </row>
    <row r="4" spans="1:14" ht="16" thickBot="1">
      <c r="A4" s="15"/>
      <c r="B4" s="16" t="s">
        <v>7</v>
      </c>
      <c r="C4" s="16" t="s">
        <v>8</v>
      </c>
      <c r="D4" s="17" t="s">
        <v>9</v>
      </c>
      <c r="E4" s="16" t="s">
        <v>7</v>
      </c>
      <c r="F4" s="16" t="s">
        <v>8</v>
      </c>
      <c r="G4" s="17" t="s">
        <v>9</v>
      </c>
      <c r="H4" s="16" t="s">
        <v>7</v>
      </c>
      <c r="I4" s="16" t="s">
        <v>8</v>
      </c>
      <c r="J4" s="17" t="s">
        <v>9</v>
      </c>
      <c r="K4" s="16" t="s">
        <v>7</v>
      </c>
      <c r="L4" s="16" t="s">
        <v>8</v>
      </c>
      <c r="M4" s="18" t="s">
        <v>9</v>
      </c>
      <c r="N4" s="19" t="s">
        <v>9</v>
      </c>
    </row>
    <row r="5" spans="1:14">
      <c r="A5" s="20" t="s">
        <v>10</v>
      </c>
      <c r="B5" s="21">
        <v>0.106</v>
      </c>
      <c r="C5" s="22">
        <v>0.32800000000000001</v>
      </c>
      <c r="D5" s="22">
        <f>SUM(B5*0.8333333,C5*0.1666666)</f>
        <v>0.1429999746</v>
      </c>
      <c r="E5" s="22">
        <v>0.109</v>
      </c>
      <c r="F5" s="22">
        <v>6.7000000000000004E-2</v>
      </c>
      <c r="G5" s="22">
        <f>SUM(E5*(1-0.30952),F5*0.30952)</f>
        <v>9.6000160000000001E-2</v>
      </c>
      <c r="H5" s="22">
        <v>0.13100000000000001</v>
      </c>
      <c r="I5" s="23">
        <v>0.35299999999999998</v>
      </c>
      <c r="J5" s="22">
        <f>SUM(H5*(1-0.072072),I5*0.072072)</f>
        <v>0.146999984</v>
      </c>
      <c r="K5" s="23">
        <v>0.22600000000000001</v>
      </c>
      <c r="L5" s="22"/>
      <c r="M5" s="22">
        <f>SUM(K5*1,L5*0)</f>
        <v>0.22600000000000001</v>
      </c>
      <c r="N5" s="24">
        <f>SUM(D5,G5,J5,M5)/4</f>
        <v>0.15300002965000001</v>
      </c>
    </row>
    <row r="6" spans="1:14">
      <c r="A6" s="20" t="s">
        <v>11</v>
      </c>
      <c r="B6" s="21">
        <v>0.105</v>
      </c>
      <c r="C6" s="22">
        <v>6.9000000000000006E-2</v>
      </c>
      <c r="D6" s="22">
        <f t="shared" ref="D6:D25" si="0">SUM(B6*0.8333333,C6*0.1666666)</f>
        <v>9.8999991900000001E-2</v>
      </c>
      <c r="E6" s="22">
        <v>0.16300000000000001</v>
      </c>
      <c r="F6" s="22">
        <v>0.104</v>
      </c>
      <c r="G6" s="22">
        <f t="shared" ref="G6:G25" si="1">SUM(E6*(1-0.30952),F6*0.30952)</f>
        <v>0.14473832</v>
      </c>
      <c r="H6" s="22">
        <v>0.17799999999999999</v>
      </c>
      <c r="I6" s="23"/>
      <c r="J6" s="22">
        <f t="shared" ref="J6:J25" si="2">SUM(H6*(1-0.072072),I6*0.072072)</f>
        <v>0.165171184</v>
      </c>
      <c r="K6" s="23">
        <v>9.5000000000000001E-2</v>
      </c>
      <c r="L6" s="22"/>
      <c r="M6" s="22">
        <f t="shared" ref="M6:M25" si="3">SUM(K6*1,L6*0)</f>
        <v>9.5000000000000001E-2</v>
      </c>
      <c r="N6" s="24">
        <f t="shared" ref="N6:N25" si="4">SUM(D6,G6,J6,M6)/4</f>
        <v>0.125977373975</v>
      </c>
    </row>
    <row r="7" spans="1:14">
      <c r="A7" s="20" t="s">
        <v>12</v>
      </c>
      <c r="B7" s="22">
        <v>0.111</v>
      </c>
      <c r="C7" s="22">
        <v>0.13800000000000001</v>
      </c>
      <c r="D7" s="22">
        <f t="shared" si="0"/>
        <v>0.11549998710000001</v>
      </c>
      <c r="E7" s="22">
        <v>9.2999999999999999E-2</v>
      </c>
      <c r="F7" s="22">
        <v>0.11700000000000001</v>
      </c>
      <c r="G7" s="22">
        <f t="shared" si="1"/>
        <v>0.10042848000000001</v>
      </c>
      <c r="H7" s="22">
        <v>9.8000000000000004E-2</v>
      </c>
      <c r="I7" s="23"/>
      <c r="J7" s="22">
        <f t="shared" si="2"/>
        <v>9.0936944000000006E-2</v>
      </c>
      <c r="K7" s="23">
        <v>3.5999999999999997E-2</v>
      </c>
      <c r="L7" s="22"/>
      <c r="M7" s="22">
        <f t="shared" si="3"/>
        <v>3.5999999999999997E-2</v>
      </c>
      <c r="N7" s="24">
        <f t="shared" si="4"/>
        <v>8.5716352775000004E-2</v>
      </c>
    </row>
    <row r="8" spans="1:14">
      <c r="A8" s="20" t="s">
        <v>13</v>
      </c>
      <c r="B8" s="22">
        <v>0.17599999999999999</v>
      </c>
      <c r="C8" s="22">
        <v>4.2999999999999997E-2</v>
      </c>
      <c r="D8" s="22">
        <f t="shared" si="0"/>
        <v>0.15383332460000002</v>
      </c>
      <c r="E8" s="22">
        <v>0.10100000000000001</v>
      </c>
      <c r="F8" s="22">
        <v>0.11700000000000001</v>
      </c>
      <c r="G8" s="22">
        <f t="shared" si="1"/>
        <v>0.10595232000000002</v>
      </c>
      <c r="H8" s="22">
        <v>0.192</v>
      </c>
      <c r="I8" s="23"/>
      <c r="J8" s="22">
        <f t="shared" si="2"/>
        <v>0.17816217600000001</v>
      </c>
      <c r="K8" s="23">
        <v>0.28599999999999998</v>
      </c>
      <c r="L8" s="22"/>
      <c r="M8" s="22">
        <f t="shared" si="3"/>
        <v>0.28599999999999998</v>
      </c>
      <c r="N8" s="24">
        <f t="shared" si="4"/>
        <v>0.18098695515000002</v>
      </c>
    </row>
    <row r="9" spans="1:14">
      <c r="A9" s="20" t="s">
        <v>14</v>
      </c>
      <c r="B9" s="22">
        <v>9.2999999999999999E-2</v>
      </c>
      <c r="C9" s="22">
        <v>1.7000000000000001E-2</v>
      </c>
      <c r="D9" s="22">
        <f t="shared" si="0"/>
        <v>8.0333329100000003E-2</v>
      </c>
      <c r="E9" s="22">
        <v>9.8000000000000004E-2</v>
      </c>
      <c r="F9" s="22">
        <v>9.1999999999999998E-2</v>
      </c>
      <c r="G9" s="22">
        <f t="shared" si="1"/>
        <v>9.614288E-2</v>
      </c>
      <c r="H9" s="22">
        <v>8.4000000000000005E-2</v>
      </c>
      <c r="I9" s="23"/>
      <c r="J9" s="22">
        <f t="shared" si="2"/>
        <v>7.7945951999999999E-2</v>
      </c>
      <c r="K9" s="23">
        <v>7.0999999999999994E-2</v>
      </c>
      <c r="L9" s="22"/>
      <c r="M9" s="22">
        <f t="shared" si="3"/>
        <v>7.0999999999999994E-2</v>
      </c>
      <c r="N9" s="24">
        <f t="shared" si="4"/>
        <v>8.1355540274999999E-2</v>
      </c>
    </row>
    <row r="10" spans="1:14">
      <c r="A10" s="20" t="s">
        <v>15</v>
      </c>
      <c r="B10" s="22">
        <v>6.9000000000000006E-2</v>
      </c>
      <c r="C10" s="22">
        <v>0.06</v>
      </c>
      <c r="D10" s="22">
        <f t="shared" si="0"/>
        <v>6.7499993700000011E-2</v>
      </c>
      <c r="E10" s="22">
        <v>5.1999999999999998E-2</v>
      </c>
      <c r="F10" s="22">
        <v>0.14099999999999999</v>
      </c>
      <c r="G10" s="22">
        <f t="shared" si="1"/>
        <v>7.9547279999999998E-2</v>
      </c>
      <c r="H10" s="22">
        <v>7.4999999999999997E-2</v>
      </c>
      <c r="I10" s="23"/>
      <c r="J10" s="22">
        <f t="shared" si="2"/>
        <v>6.9594599999999993E-2</v>
      </c>
      <c r="K10" s="23"/>
      <c r="L10" s="22"/>
      <c r="M10" s="22">
        <f t="shared" si="3"/>
        <v>0</v>
      </c>
      <c r="N10" s="24">
        <f t="shared" si="4"/>
        <v>5.4160468424999997E-2</v>
      </c>
    </row>
    <row r="11" spans="1:14">
      <c r="A11" s="20" t="s">
        <v>16</v>
      </c>
      <c r="B11" s="22">
        <v>0.11</v>
      </c>
      <c r="C11" s="22">
        <v>5.1999999999999998E-2</v>
      </c>
      <c r="D11" s="22">
        <f t="shared" si="0"/>
        <v>0.1003333262</v>
      </c>
      <c r="E11" s="22">
        <v>8.4000000000000005E-2</v>
      </c>
      <c r="F11" s="22">
        <v>2.5000000000000001E-2</v>
      </c>
      <c r="G11" s="22">
        <f t="shared" si="1"/>
        <v>6.5738320000000003E-2</v>
      </c>
      <c r="H11" s="22">
        <v>7.9000000000000001E-2</v>
      </c>
      <c r="I11" s="23"/>
      <c r="J11" s="22">
        <f t="shared" si="2"/>
        <v>7.3306311999999998E-2</v>
      </c>
      <c r="K11" s="23">
        <v>0.20200000000000001</v>
      </c>
      <c r="L11" s="22"/>
      <c r="M11" s="22">
        <f t="shared" si="3"/>
        <v>0.20200000000000001</v>
      </c>
      <c r="N11" s="24">
        <f t="shared" si="4"/>
        <v>0.11034448955000001</v>
      </c>
    </row>
    <row r="12" spans="1:14">
      <c r="A12" s="20" t="s">
        <v>17</v>
      </c>
      <c r="B12" s="22">
        <v>5.1999999999999998E-2</v>
      </c>
      <c r="C12" s="22"/>
      <c r="D12" s="22">
        <f t="shared" si="0"/>
        <v>4.3333331600000004E-2</v>
      </c>
      <c r="E12" s="22">
        <v>7.0999999999999994E-2</v>
      </c>
      <c r="F12" s="22">
        <v>2.5000000000000001E-2</v>
      </c>
      <c r="G12" s="22">
        <f t="shared" si="1"/>
        <v>5.6762079999999999E-2</v>
      </c>
      <c r="H12" s="22">
        <v>9.8000000000000004E-2</v>
      </c>
      <c r="I12" s="23"/>
      <c r="J12" s="22">
        <f t="shared" si="2"/>
        <v>9.0936944000000006E-2</v>
      </c>
      <c r="K12" s="23">
        <v>1.2E-2</v>
      </c>
      <c r="L12" s="22"/>
      <c r="M12" s="22">
        <f t="shared" si="3"/>
        <v>1.2E-2</v>
      </c>
      <c r="N12" s="24">
        <f t="shared" si="4"/>
        <v>5.0758088900000005E-2</v>
      </c>
    </row>
    <row r="13" spans="1:14">
      <c r="A13" s="20" t="s">
        <v>18</v>
      </c>
      <c r="B13" s="22">
        <v>8.0000000000000002E-3</v>
      </c>
      <c r="C13" s="22"/>
      <c r="D13" s="22">
        <f t="shared" si="0"/>
        <v>6.6666664000000009E-3</v>
      </c>
      <c r="E13" s="22">
        <v>2.5000000000000001E-2</v>
      </c>
      <c r="F13" s="22">
        <v>2.5000000000000001E-2</v>
      </c>
      <c r="G13" s="22">
        <f t="shared" si="1"/>
        <v>2.5000000000000001E-2</v>
      </c>
      <c r="H13" s="22"/>
      <c r="I13" s="23"/>
      <c r="J13" s="22">
        <f t="shared" si="2"/>
        <v>0</v>
      </c>
      <c r="K13" s="23"/>
      <c r="L13" s="22"/>
      <c r="M13" s="22">
        <f t="shared" si="3"/>
        <v>0</v>
      </c>
      <c r="N13" s="24">
        <f t="shared" si="4"/>
        <v>7.9166666000000004E-3</v>
      </c>
    </row>
    <row r="14" spans="1:14">
      <c r="A14" s="20" t="s">
        <v>19</v>
      </c>
      <c r="B14" s="22">
        <v>5.8999999999999997E-2</v>
      </c>
      <c r="C14" s="22"/>
      <c r="D14" s="22">
        <f t="shared" si="0"/>
        <v>4.9166664700000001E-2</v>
      </c>
      <c r="E14" s="22">
        <v>0.06</v>
      </c>
      <c r="F14" s="22">
        <v>1.7999999999999999E-2</v>
      </c>
      <c r="G14" s="22">
        <f t="shared" si="1"/>
        <v>4.7000159999999992E-2</v>
      </c>
      <c r="H14" s="22">
        <v>4.5999999999999999E-2</v>
      </c>
      <c r="I14" s="23"/>
      <c r="J14" s="22">
        <f t="shared" si="2"/>
        <v>4.2684687999999998E-2</v>
      </c>
      <c r="K14" s="23">
        <v>2.4E-2</v>
      </c>
      <c r="L14" s="22"/>
      <c r="M14" s="22">
        <f t="shared" si="3"/>
        <v>2.4E-2</v>
      </c>
      <c r="N14" s="24">
        <f t="shared" si="4"/>
        <v>4.0712878174999995E-2</v>
      </c>
    </row>
    <row r="15" spans="1:14">
      <c r="A15" s="20" t="s">
        <v>20</v>
      </c>
      <c r="B15" s="22">
        <v>1.2E-2</v>
      </c>
      <c r="C15" s="22"/>
      <c r="D15" s="22">
        <f t="shared" si="0"/>
        <v>9.9999996000000001E-3</v>
      </c>
      <c r="E15" s="22">
        <v>6.5000000000000002E-2</v>
      </c>
      <c r="F15" s="22">
        <v>2.5000000000000001E-2</v>
      </c>
      <c r="G15" s="22">
        <f t="shared" si="1"/>
        <v>5.2619200000000005E-2</v>
      </c>
      <c r="H15" s="22">
        <v>5.0000000000000001E-3</v>
      </c>
      <c r="I15" s="23"/>
      <c r="J15" s="22">
        <f t="shared" si="2"/>
        <v>4.6396399999999996E-3</v>
      </c>
      <c r="K15" s="23">
        <v>1.2E-2</v>
      </c>
      <c r="L15" s="22"/>
      <c r="M15" s="22">
        <f t="shared" si="3"/>
        <v>1.2E-2</v>
      </c>
      <c r="N15" s="24">
        <f t="shared" si="4"/>
        <v>1.9814709900000001E-2</v>
      </c>
    </row>
    <row r="16" spans="1:14">
      <c r="A16" s="20" t="s">
        <v>21</v>
      </c>
      <c r="B16" s="22">
        <v>4.5999999999999999E-2</v>
      </c>
      <c r="C16" s="22"/>
      <c r="D16" s="22">
        <f t="shared" si="0"/>
        <v>3.8333331800000002E-2</v>
      </c>
      <c r="E16" s="22">
        <v>6.8000000000000005E-2</v>
      </c>
      <c r="F16" s="22">
        <v>3.6999999999999998E-2</v>
      </c>
      <c r="G16" s="22">
        <f t="shared" si="1"/>
        <v>5.8404880000000006E-2</v>
      </c>
      <c r="H16" s="22">
        <v>8.9999999999999993E-3</v>
      </c>
      <c r="I16" s="23"/>
      <c r="J16" s="22">
        <f t="shared" si="2"/>
        <v>8.3513519999999994E-3</v>
      </c>
      <c r="K16" s="23"/>
      <c r="L16" s="22"/>
      <c r="M16" s="22">
        <f t="shared" si="3"/>
        <v>0</v>
      </c>
      <c r="N16" s="24">
        <f t="shared" si="4"/>
        <v>2.6272390950000002E-2</v>
      </c>
    </row>
    <row r="17" spans="1:14">
      <c r="A17" s="20" t="s">
        <v>22</v>
      </c>
      <c r="B17" s="22">
        <v>0.03</v>
      </c>
      <c r="C17" s="22"/>
      <c r="D17" s="22">
        <f t="shared" si="0"/>
        <v>2.4999999000000002E-2</v>
      </c>
      <c r="E17" s="22"/>
      <c r="F17" s="22">
        <v>6.0000000000000001E-3</v>
      </c>
      <c r="G17" s="22">
        <f t="shared" si="1"/>
        <v>1.8571200000000001E-3</v>
      </c>
      <c r="H17" s="22"/>
      <c r="I17" s="23"/>
      <c r="J17" s="22">
        <f t="shared" si="2"/>
        <v>0</v>
      </c>
      <c r="K17" s="23"/>
      <c r="L17" s="22"/>
      <c r="M17" s="22">
        <f t="shared" si="3"/>
        <v>0</v>
      </c>
      <c r="N17" s="24">
        <f t="shared" si="4"/>
        <v>6.7142797500000006E-3</v>
      </c>
    </row>
    <row r="18" spans="1:14">
      <c r="A18" s="20" t="s">
        <v>23</v>
      </c>
      <c r="B18" s="22"/>
      <c r="C18" s="22">
        <v>2.5999999999999999E-2</v>
      </c>
      <c r="D18" s="22">
        <f t="shared" si="0"/>
        <v>4.3333315999999995E-3</v>
      </c>
      <c r="E18" s="22">
        <v>5.0000000000000001E-3</v>
      </c>
      <c r="F18" s="22">
        <v>0.20100000000000001</v>
      </c>
      <c r="G18" s="22">
        <f t="shared" si="1"/>
        <v>6.5665920000000003E-2</v>
      </c>
      <c r="H18" s="22"/>
      <c r="I18" s="23">
        <v>5.8999999999999997E-2</v>
      </c>
      <c r="J18" s="22">
        <f t="shared" si="2"/>
        <v>4.2522479999999993E-3</v>
      </c>
      <c r="K18" s="23">
        <v>2.4E-2</v>
      </c>
      <c r="L18" s="22"/>
      <c r="M18" s="22">
        <f t="shared" si="3"/>
        <v>2.4E-2</v>
      </c>
      <c r="N18" s="24">
        <f t="shared" si="4"/>
        <v>2.4562874900000004E-2</v>
      </c>
    </row>
    <row r="19" spans="1:14">
      <c r="A19" s="20" t="s">
        <v>24</v>
      </c>
      <c r="B19" s="22"/>
      <c r="C19" s="22">
        <v>0.224</v>
      </c>
      <c r="D19" s="22">
        <f t="shared" si="0"/>
        <v>3.7333318400000003E-2</v>
      </c>
      <c r="E19" s="22"/>
      <c r="F19" s="22"/>
      <c r="G19" s="22">
        <f t="shared" si="1"/>
        <v>0</v>
      </c>
      <c r="H19" s="22"/>
      <c r="I19" s="23">
        <v>0.58799999999999997</v>
      </c>
      <c r="J19" s="22">
        <f t="shared" si="2"/>
        <v>4.2378335999999996E-2</v>
      </c>
      <c r="K19" s="23"/>
      <c r="L19" s="22"/>
      <c r="M19" s="22">
        <f t="shared" si="3"/>
        <v>0</v>
      </c>
      <c r="N19" s="24">
        <f t="shared" si="4"/>
        <v>1.99279136E-2</v>
      </c>
    </row>
    <row r="20" spans="1:14">
      <c r="A20" s="20" t="s">
        <v>25</v>
      </c>
      <c r="B20" s="22"/>
      <c r="C20" s="22"/>
      <c r="D20" s="22">
        <f t="shared" si="0"/>
        <v>0</v>
      </c>
      <c r="E20" s="22">
        <v>3.0000000000000001E-3</v>
      </c>
      <c r="F20" s="22"/>
      <c r="G20" s="22">
        <f t="shared" si="1"/>
        <v>2.0714399999999999E-3</v>
      </c>
      <c r="H20" s="22"/>
      <c r="I20" s="23"/>
      <c r="J20" s="22">
        <f t="shared" si="2"/>
        <v>0</v>
      </c>
      <c r="K20" s="23">
        <v>1.2E-2</v>
      </c>
      <c r="L20" s="22"/>
      <c r="M20" s="22">
        <f t="shared" si="3"/>
        <v>1.2E-2</v>
      </c>
      <c r="N20" s="24">
        <f t="shared" si="4"/>
        <v>3.5178600000000003E-3</v>
      </c>
    </row>
    <row r="21" spans="1:14">
      <c r="A21" s="20" t="s">
        <v>26</v>
      </c>
      <c r="B21" s="22">
        <v>1.4E-2</v>
      </c>
      <c r="C21" s="22"/>
      <c r="D21" s="22">
        <f t="shared" si="0"/>
        <v>1.1666666200000002E-2</v>
      </c>
      <c r="E21" s="22">
        <v>3.0000000000000001E-3</v>
      </c>
      <c r="F21" s="22"/>
      <c r="G21" s="22">
        <f t="shared" si="1"/>
        <v>2.0714399999999999E-3</v>
      </c>
      <c r="H21" s="22">
        <v>5.0000000000000001E-3</v>
      </c>
      <c r="I21" s="23"/>
      <c r="J21" s="22">
        <f t="shared" si="2"/>
        <v>4.6396399999999996E-3</v>
      </c>
      <c r="K21" s="23"/>
      <c r="L21" s="22"/>
      <c r="M21" s="22">
        <f t="shared" si="3"/>
        <v>0</v>
      </c>
      <c r="N21" s="24">
        <f t="shared" si="4"/>
        <v>4.5944365500000008E-3</v>
      </c>
    </row>
    <row r="22" spans="1:14">
      <c r="A22" s="20" t="s">
        <v>27</v>
      </c>
      <c r="B22" s="22"/>
      <c r="C22" s="22"/>
      <c r="D22" s="22">
        <f t="shared" si="0"/>
        <v>0</v>
      </c>
      <c r="E22" s="22"/>
      <c r="F22" s="22"/>
      <c r="G22" s="22">
        <f t="shared" si="1"/>
        <v>0</v>
      </c>
      <c r="H22" s="22"/>
      <c r="I22" s="23"/>
      <c r="J22" s="22">
        <f t="shared" si="2"/>
        <v>0</v>
      </c>
      <c r="K22" s="23"/>
      <c r="L22" s="22"/>
      <c r="M22" s="22">
        <f t="shared" si="3"/>
        <v>0</v>
      </c>
      <c r="N22" s="24">
        <f t="shared" si="4"/>
        <v>0</v>
      </c>
    </row>
    <row r="23" spans="1:14">
      <c r="A23" s="20" t="s">
        <v>28</v>
      </c>
      <c r="B23" s="22">
        <v>7.0000000000000001E-3</v>
      </c>
      <c r="C23" s="22">
        <v>8.9999999999999993E-3</v>
      </c>
      <c r="D23" s="22">
        <f t="shared" si="0"/>
        <v>7.3333325000000012E-3</v>
      </c>
      <c r="E23" s="22"/>
      <c r="F23" s="22"/>
      <c r="G23" s="22">
        <f t="shared" si="1"/>
        <v>0</v>
      </c>
      <c r="H23" s="22"/>
      <c r="I23" s="23"/>
      <c r="J23" s="22">
        <f t="shared" si="2"/>
        <v>0</v>
      </c>
      <c r="K23" s="23"/>
      <c r="L23" s="22"/>
      <c r="M23" s="22">
        <f t="shared" si="3"/>
        <v>0</v>
      </c>
      <c r="N23" s="24">
        <f t="shared" si="4"/>
        <v>1.8333331250000003E-3</v>
      </c>
    </row>
    <row r="24" spans="1:14">
      <c r="A24" s="20" t="s">
        <v>29</v>
      </c>
      <c r="B24" s="22">
        <v>2E-3</v>
      </c>
      <c r="C24" s="22"/>
      <c r="D24" s="22">
        <f t="shared" si="0"/>
        <v>1.6666666000000002E-3</v>
      </c>
      <c r="E24" s="22"/>
      <c r="F24" s="22"/>
      <c r="G24" s="22">
        <f t="shared" si="1"/>
        <v>0</v>
      </c>
      <c r="H24" s="22"/>
      <c r="I24" s="23"/>
      <c r="J24" s="22">
        <f t="shared" si="2"/>
        <v>0</v>
      </c>
      <c r="K24" s="23"/>
      <c r="L24" s="22"/>
      <c r="M24" s="22">
        <f t="shared" si="3"/>
        <v>0</v>
      </c>
      <c r="N24" s="24">
        <f t="shared" si="4"/>
        <v>4.1666665000000006E-4</v>
      </c>
    </row>
    <row r="25" spans="1:14">
      <c r="A25" s="20" t="s">
        <v>30</v>
      </c>
      <c r="B25" s="22"/>
      <c r="C25" s="22"/>
      <c r="D25" s="22">
        <f t="shared" si="0"/>
        <v>0</v>
      </c>
      <c r="E25" s="22"/>
      <c r="F25" s="22"/>
      <c r="G25" s="22">
        <f t="shared" si="1"/>
        <v>0</v>
      </c>
      <c r="H25" s="22"/>
      <c r="I25" s="23"/>
      <c r="J25" s="22">
        <f t="shared" si="2"/>
        <v>0</v>
      </c>
      <c r="K25" s="23"/>
      <c r="L25" s="22"/>
      <c r="M25" s="22">
        <f t="shared" si="3"/>
        <v>0</v>
      </c>
      <c r="N25" s="24">
        <f t="shared" si="4"/>
        <v>0</v>
      </c>
    </row>
    <row r="26" spans="1:14" ht="16" thickBot="1">
      <c r="A26" s="25" t="s">
        <v>9</v>
      </c>
      <c r="B26" s="26">
        <f t="shared" ref="B26:N26" si="5">SUM(B5:B25)</f>
        <v>1</v>
      </c>
      <c r="C26" s="26">
        <f t="shared" si="5"/>
        <v>0.96600000000000008</v>
      </c>
      <c r="D26" s="26">
        <f t="shared" si="5"/>
        <v>0.99433323560000009</v>
      </c>
      <c r="E26" s="26">
        <f t="shared" si="5"/>
        <v>0.99999999999999989</v>
      </c>
      <c r="F26" s="26">
        <f t="shared" si="5"/>
        <v>1.0000000000000002</v>
      </c>
      <c r="G26" s="26">
        <f t="shared" si="5"/>
        <v>1.0000000000000002</v>
      </c>
      <c r="H26" s="26">
        <f t="shared" si="5"/>
        <v>0.99999999999999989</v>
      </c>
      <c r="I26" s="26">
        <f t="shared" si="5"/>
        <v>1</v>
      </c>
      <c r="J26" s="26">
        <f t="shared" si="5"/>
        <v>0.99999999999999989</v>
      </c>
      <c r="K26" s="26">
        <f t="shared" si="5"/>
        <v>1</v>
      </c>
      <c r="L26" s="26">
        <f t="shared" si="5"/>
        <v>0</v>
      </c>
      <c r="M26" s="26">
        <f t="shared" si="5"/>
        <v>1</v>
      </c>
      <c r="N26" s="26">
        <f t="shared" si="5"/>
        <v>0.99858330890000002</v>
      </c>
    </row>
  </sheetData>
  <mergeCells count="9">
    <mergeCell ref="B1:M1"/>
    <mergeCell ref="B2:D2"/>
    <mergeCell ref="E2:G2"/>
    <mergeCell ref="H2:J2"/>
    <mergeCell ref="K2:M2"/>
    <mergeCell ref="B3:C3"/>
    <mergeCell ref="E3:F3"/>
    <mergeCell ref="H3:I3"/>
    <mergeCell ref="K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2012-11-13T21:14:16Z</dcterms:created>
  <dcterms:modified xsi:type="dcterms:W3CDTF">2012-11-13T21:51:01Z</dcterms:modified>
</cp:coreProperties>
</file>