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jectNYSC\"/>
    </mc:Choice>
  </mc:AlternateContent>
  <xr:revisionPtr revIDLastSave="0" documentId="13_ncr:1_{6DEEC751-9835-4B66-BEA6-4C7B8A20FEA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Sheet1" sheetId="14" r:id="rId2"/>
    <sheet name="sumaryStatistics" sheetId="6" r:id="rId3"/>
    <sheet name="dataSummaryStatistics" sheetId="13" r:id="rId4"/>
    <sheet name="TickerSymbol" sheetId="5" r:id="rId5"/>
    <sheet name="PL_Statement" sheetId="2" r:id="rId6"/>
    <sheet name="Forecast" sheetId="11" r:id="rId7"/>
  </sheets>
  <externalReferences>
    <externalReference r:id="rId8"/>
  </externalReferences>
  <definedNames>
    <definedName name="COGs">'[1]Data for Financial model'!$G$14:$G$1711</definedName>
    <definedName name="company_list2">'[1]Data for Financial model'!$D$1714:$D$1718</definedName>
    <definedName name="Cost_of_Goods_Sold">Data!$F$2:$F$1711</definedName>
    <definedName name="Gross_Margins">Data!$L$2:$L$1711</definedName>
    <definedName name="Operating_Margins">Data!$M$2:$M$1711</definedName>
    <definedName name="other_oper_ex">'[1]Data for Financial model'!$J$14:$J$1711</definedName>
    <definedName name="Other_Operating_Items">Data!$I$2:$I$1711</definedName>
    <definedName name="RD">'[1]Data for Financial model'!$I$14:$I$1711</definedName>
    <definedName name="RDs">Data!$H$2:$H$1711</definedName>
    <definedName name="revenue">Data!$E$2:$E$1711</definedName>
    <definedName name="Scenarios">TickerSymbol!$F$4:$F$6</definedName>
    <definedName name="SGA">'[1]Data for Financial model'!$H$14:$H$1711</definedName>
    <definedName name="SGAs">Data!$G$2:$G$1711</definedName>
    <definedName name="ticker_symbol">'[1]Data for Financial model'!$B$14:$B$1711</definedName>
    <definedName name="Tickers">TickerSymbol!$C$3:$C$432</definedName>
    <definedName name="tickerSymbol">Data!$B$2:$B$1711</definedName>
    <definedName name="total_revenue">'[1]Data for Financial model'!$F$14:$F$1711</definedName>
    <definedName name="year_period_end">'[1]Data for Financial model'!$E$14:$E$1711</definedName>
    <definedName name="Years">Data!$C$2:$C$1711</definedName>
  </definedNames>
  <calcPr calcId="191029"/>
  <pivotCaches>
    <pivotCache cacheId="0" r:id="rId9"/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6" l="1" a="1"/>
  <c r="F3" i="6" s="1"/>
  <c r="F4" i="6" a="1"/>
  <c r="F4" i="6" s="1"/>
  <c r="F5" i="6" a="1"/>
  <c r="F5" i="6" s="1"/>
  <c r="F6" i="6" a="1"/>
  <c r="F6" i="6" s="1"/>
  <c r="F7" i="6" a="1"/>
  <c r="F7" i="6" s="1"/>
  <c r="F8" i="6" a="1"/>
  <c r="F8" i="6" s="1"/>
  <c r="F9" i="6" a="1"/>
  <c r="F9" i="6" s="1"/>
  <c r="F10" i="6" a="1"/>
  <c r="F10" i="6" s="1"/>
  <c r="F11" i="6" a="1"/>
  <c r="F11" i="6" s="1"/>
  <c r="F12" i="6" a="1"/>
  <c r="F12" i="6" s="1"/>
  <c r="F13" i="6" a="1"/>
  <c r="F13" i="6" s="1"/>
  <c r="F14" i="6" a="1"/>
  <c r="F14" i="6" s="1"/>
  <c r="F15" i="6" a="1"/>
  <c r="F15" i="6" s="1"/>
  <c r="F16" i="6" a="1"/>
  <c r="F16" i="6" s="1"/>
  <c r="F17" i="6" a="1"/>
  <c r="F17" i="6" s="1"/>
  <c r="F18" i="6" a="1"/>
  <c r="F18" i="6" s="1"/>
  <c r="F19" i="6" a="1"/>
  <c r="F19" i="6" s="1"/>
  <c r="F20" i="6" a="1"/>
  <c r="F20" i="6" s="1"/>
  <c r="F21" i="6" a="1"/>
  <c r="F21" i="6" s="1"/>
  <c r="F22" i="6" a="1"/>
  <c r="F22" i="6" s="1"/>
  <c r="F23" i="6" a="1"/>
  <c r="F23" i="6" s="1"/>
  <c r="F24" i="6" a="1"/>
  <c r="F24" i="6" s="1"/>
  <c r="F25" i="6" a="1"/>
  <c r="F25" i="6" s="1"/>
  <c r="F26" i="6" a="1"/>
  <c r="F26" i="6" s="1"/>
  <c r="F27" i="6" a="1"/>
  <c r="F27" i="6" s="1"/>
  <c r="F28" i="6" a="1"/>
  <c r="F28" i="6" s="1"/>
  <c r="F29" i="6" a="1"/>
  <c r="F29" i="6" s="1"/>
  <c r="F30" i="6" a="1"/>
  <c r="F30" i="6" s="1"/>
  <c r="F31" i="6" a="1"/>
  <c r="F31" i="6" s="1"/>
  <c r="F32" i="6" a="1"/>
  <c r="F32" i="6" s="1"/>
  <c r="F33" i="6" a="1"/>
  <c r="F33" i="6" s="1"/>
  <c r="F34" i="6" a="1"/>
  <c r="F34" i="6" s="1"/>
  <c r="F35" i="6" a="1"/>
  <c r="F35" i="6" s="1"/>
  <c r="F36" i="6" a="1"/>
  <c r="F36" i="6" s="1"/>
  <c r="F37" i="6" a="1"/>
  <c r="F37" i="6" s="1"/>
  <c r="F38" i="6" a="1"/>
  <c r="F38" i="6" s="1"/>
  <c r="F39" i="6" a="1"/>
  <c r="F39" i="6" s="1"/>
  <c r="F40" i="6" a="1"/>
  <c r="F40" i="6" s="1"/>
  <c r="F41" i="6" a="1"/>
  <c r="F41" i="6" s="1"/>
  <c r="F42" i="6" a="1"/>
  <c r="F42" i="6" s="1"/>
  <c r="F43" i="6" a="1"/>
  <c r="F43" i="6" s="1"/>
  <c r="F44" i="6" a="1"/>
  <c r="F44" i="6" s="1"/>
  <c r="F45" i="6" a="1"/>
  <c r="F45" i="6" s="1"/>
  <c r="F46" i="6" a="1"/>
  <c r="F46" i="6"/>
  <c r="F47" i="6" a="1"/>
  <c r="F47" i="6" s="1"/>
  <c r="F48" i="6" a="1"/>
  <c r="F48" i="6" s="1"/>
  <c r="F49" i="6" a="1"/>
  <c r="F49" i="6" s="1"/>
  <c r="F50" i="6" a="1"/>
  <c r="F50" i="6" s="1"/>
  <c r="F51" i="6" a="1"/>
  <c r="F51" i="6" s="1"/>
  <c r="F52" i="6" a="1"/>
  <c r="F52" i="6" s="1"/>
  <c r="F53" i="6" a="1"/>
  <c r="F53" i="6" s="1"/>
  <c r="F54" i="6" a="1"/>
  <c r="F54" i="6" s="1"/>
  <c r="F55" i="6" a="1"/>
  <c r="F55" i="6" s="1"/>
  <c r="F56" i="6" a="1"/>
  <c r="F56" i="6" s="1"/>
  <c r="F57" i="6" a="1"/>
  <c r="F57" i="6" s="1"/>
  <c r="F58" i="6" a="1"/>
  <c r="F58" i="6" s="1"/>
  <c r="F59" i="6" a="1"/>
  <c r="F59" i="6" s="1"/>
  <c r="F60" i="6" a="1"/>
  <c r="F60" i="6" s="1"/>
  <c r="F61" i="6" a="1"/>
  <c r="F61" i="6" s="1"/>
  <c r="F62" i="6" a="1"/>
  <c r="F62" i="6" s="1"/>
  <c r="F63" i="6" a="1"/>
  <c r="F63" i="6" s="1"/>
  <c r="F64" i="6" a="1"/>
  <c r="F64" i="6" s="1"/>
  <c r="F65" i="6" a="1"/>
  <c r="F65" i="6" s="1"/>
  <c r="F66" i="6" a="1"/>
  <c r="F66" i="6" s="1"/>
  <c r="F67" i="6" a="1"/>
  <c r="F67" i="6" s="1"/>
  <c r="F68" i="6" a="1"/>
  <c r="F68" i="6" s="1"/>
  <c r="F69" i="6" a="1"/>
  <c r="F69" i="6" s="1"/>
  <c r="F70" i="6" a="1"/>
  <c r="F70" i="6" s="1"/>
  <c r="F71" i="6" a="1"/>
  <c r="F71" i="6" s="1"/>
  <c r="F72" i="6" a="1"/>
  <c r="F72" i="6" s="1"/>
  <c r="F73" i="6" a="1"/>
  <c r="F73" i="6" s="1"/>
  <c r="F74" i="6" a="1"/>
  <c r="F74" i="6"/>
  <c r="F75" i="6" a="1"/>
  <c r="F75" i="6" s="1"/>
  <c r="F76" i="6" a="1"/>
  <c r="F76" i="6" s="1"/>
  <c r="F77" i="6" a="1"/>
  <c r="F77" i="6" s="1"/>
  <c r="F78" i="6" a="1"/>
  <c r="F78" i="6" s="1"/>
  <c r="F79" i="6" a="1"/>
  <c r="F79" i="6" s="1"/>
  <c r="F80" i="6" a="1"/>
  <c r="F80" i="6" s="1"/>
  <c r="F81" i="6" a="1"/>
  <c r="F81" i="6" s="1"/>
  <c r="F82" i="6" a="1"/>
  <c r="F82" i="6" s="1"/>
  <c r="F83" i="6" a="1"/>
  <c r="F83" i="6" s="1"/>
  <c r="F84" i="6" a="1"/>
  <c r="F84" i="6" s="1"/>
  <c r="F85" i="6" a="1"/>
  <c r="F85" i="6" s="1"/>
  <c r="F86" i="6" a="1"/>
  <c r="F86" i="6" s="1"/>
  <c r="F87" i="6" a="1"/>
  <c r="F87" i="6" s="1"/>
  <c r="F88" i="6" a="1"/>
  <c r="F88" i="6" s="1"/>
  <c r="F89" i="6" a="1"/>
  <c r="F89" i="6" s="1"/>
  <c r="F90" i="6" a="1"/>
  <c r="F90" i="6" s="1"/>
  <c r="F91" i="6" a="1"/>
  <c r="F91" i="6" s="1"/>
  <c r="F92" i="6" a="1"/>
  <c r="F92" i="6" s="1"/>
  <c r="F93" i="6" a="1"/>
  <c r="F93" i="6" s="1"/>
  <c r="F94" i="6" a="1"/>
  <c r="F94" i="6" s="1"/>
  <c r="F95" i="6" a="1"/>
  <c r="F95" i="6" s="1"/>
  <c r="F96" i="6" a="1"/>
  <c r="F96" i="6" s="1"/>
  <c r="F97" i="6" a="1"/>
  <c r="F97" i="6" s="1"/>
  <c r="F98" i="6" a="1"/>
  <c r="F98" i="6" s="1"/>
  <c r="F99" i="6" a="1"/>
  <c r="F99" i="6" s="1"/>
  <c r="F100" i="6" a="1"/>
  <c r="F100" i="6" s="1"/>
  <c r="F101" i="6" a="1"/>
  <c r="F101" i="6" s="1"/>
  <c r="F102" i="6" a="1"/>
  <c r="F102" i="6" s="1"/>
  <c r="F103" i="6" a="1"/>
  <c r="F103" i="6" s="1"/>
  <c r="F104" i="6" a="1"/>
  <c r="F104" i="6" s="1"/>
  <c r="F105" i="6" a="1"/>
  <c r="F105" i="6" s="1"/>
  <c r="F106" i="6" a="1"/>
  <c r="F106" i="6" s="1"/>
  <c r="F107" i="6" a="1"/>
  <c r="F107" i="6" s="1"/>
  <c r="F108" i="6" a="1"/>
  <c r="F108" i="6" s="1"/>
  <c r="F109" i="6" a="1"/>
  <c r="F109" i="6" s="1"/>
  <c r="F110" i="6" a="1"/>
  <c r="F110" i="6" s="1"/>
  <c r="F111" i="6" a="1"/>
  <c r="F111" i="6" s="1"/>
  <c r="F112" i="6" a="1"/>
  <c r="F112" i="6" s="1"/>
  <c r="F113" i="6" a="1"/>
  <c r="F113" i="6" s="1"/>
  <c r="F114" i="6" a="1"/>
  <c r="F114" i="6"/>
  <c r="F115" i="6" a="1"/>
  <c r="F115" i="6" s="1"/>
  <c r="F116" i="6" a="1"/>
  <c r="F116" i="6" s="1"/>
  <c r="F117" i="6" a="1"/>
  <c r="F117" i="6" s="1"/>
  <c r="F118" i="6" a="1"/>
  <c r="F118" i="6" s="1"/>
  <c r="F119" i="6" a="1"/>
  <c r="F119" i="6" s="1"/>
  <c r="F120" i="6" a="1"/>
  <c r="F120" i="6" s="1"/>
  <c r="F121" i="6" a="1"/>
  <c r="F121" i="6" s="1"/>
  <c r="F2" i="6" a="1"/>
  <c r="F2" i="6" s="1"/>
  <c r="G3" i="6" a="1"/>
  <c r="G3" i="6" s="1"/>
  <c r="G4" i="6" a="1"/>
  <c r="G4" i="6" s="1"/>
  <c r="G5" i="6" a="1"/>
  <c r="G5" i="6" s="1"/>
  <c r="G6" i="6" a="1"/>
  <c r="G6" i="6" s="1"/>
  <c r="G7" i="6" a="1"/>
  <c r="G7" i="6" s="1"/>
  <c r="G8" i="6" a="1"/>
  <c r="G8" i="6" s="1"/>
  <c r="G9" i="6" a="1"/>
  <c r="G9" i="6" s="1"/>
  <c r="G10" i="6" a="1"/>
  <c r="G10" i="6" s="1"/>
  <c r="G11" i="6" a="1"/>
  <c r="G11" i="6" s="1"/>
  <c r="G12" i="6" a="1"/>
  <c r="G12" i="6" s="1"/>
  <c r="G13" i="6" a="1"/>
  <c r="G13" i="6" s="1"/>
  <c r="G14" i="6" a="1"/>
  <c r="G14" i="6" s="1"/>
  <c r="G15" i="6" a="1"/>
  <c r="G15" i="6" s="1"/>
  <c r="G16" i="6" a="1"/>
  <c r="G16" i="6" s="1"/>
  <c r="G17" i="6" a="1"/>
  <c r="G17" i="6" s="1"/>
  <c r="G18" i="6" a="1"/>
  <c r="G18" i="6" s="1"/>
  <c r="G19" i="6" a="1"/>
  <c r="G19" i="6" s="1"/>
  <c r="G20" i="6" a="1"/>
  <c r="G20" i="6" s="1"/>
  <c r="G21" i="6" a="1"/>
  <c r="G21" i="6" s="1"/>
  <c r="G22" i="6" a="1"/>
  <c r="G22" i="6" s="1"/>
  <c r="G23" i="6" a="1"/>
  <c r="G23" i="6" s="1"/>
  <c r="G24" i="6" a="1"/>
  <c r="G24" i="6" s="1"/>
  <c r="G25" i="6" a="1"/>
  <c r="G25" i="6" s="1"/>
  <c r="G26" i="6" a="1"/>
  <c r="G26" i="6" s="1"/>
  <c r="G27" i="6" a="1"/>
  <c r="G27" i="6" s="1"/>
  <c r="G28" i="6" a="1"/>
  <c r="G28" i="6" s="1"/>
  <c r="G29" i="6" a="1"/>
  <c r="G29" i="6" s="1"/>
  <c r="G30" i="6" a="1"/>
  <c r="G30" i="6" s="1"/>
  <c r="G31" i="6" a="1"/>
  <c r="G31" i="6" s="1"/>
  <c r="G32" i="6" a="1"/>
  <c r="G32" i="6" s="1"/>
  <c r="G33" i="6" a="1"/>
  <c r="G33" i="6" s="1"/>
  <c r="G34" i="6" a="1"/>
  <c r="G34" i="6" s="1"/>
  <c r="G35" i="6" a="1"/>
  <c r="G35" i="6" s="1"/>
  <c r="G36" i="6" a="1"/>
  <c r="G36" i="6" s="1"/>
  <c r="G37" i="6" a="1"/>
  <c r="G37" i="6" s="1"/>
  <c r="G38" i="6" a="1"/>
  <c r="G38" i="6" s="1"/>
  <c r="G39" i="6" a="1"/>
  <c r="G39" i="6" s="1"/>
  <c r="G40" i="6" a="1"/>
  <c r="G40" i="6" s="1"/>
  <c r="G41" i="6" a="1"/>
  <c r="G41" i="6" s="1"/>
  <c r="G42" i="6" a="1"/>
  <c r="G42" i="6" s="1"/>
  <c r="G43" i="6" a="1"/>
  <c r="G43" i="6" s="1"/>
  <c r="G44" i="6" a="1"/>
  <c r="G44" i="6" s="1"/>
  <c r="G45" i="6" a="1"/>
  <c r="G45" i="6" s="1"/>
  <c r="G46" i="6" a="1"/>
  <c r="G46" i="6"/>
  <c r="G47" i="6" a="1"/>
  <c r="G47" i="6" s="1"/>
  <c r="G48" i="6" a="1"/>
  <c r="G48" i="6" s="1"/>
  <c r="G49" i="6" a="1"/>
  <c r="G49" i="6" s="1"/>
  <c r="G50" i="6" a="1"/>
  <c r="G50" i="6" s="1"/>
  <c r="G51" i="6" a="1"/>
  <c r="G51" i="6" s="1"/>
  <c r="G52" i="6" a="1"/>
  <c r="G52" i="6" s="1"/>
  <c r="G53" i="6" a="1"/>
  <c r="G53" i="6" s="1"/>
  <c r="G54" i="6" a="1"/>
  <c r="G54" i="6" s="1"/>
  <c r="G55" i="6" a="1"/>
  <c r="G55" i="6" s="1"/>
  <c r="G56" i="6" a="1"/>
  <c r="G56" i="6" s="1"/>
  <c r="G57" i="6" a="1"/>
  <c r="G57" i="6" s="1"/>
  <c r="G58" i="6" a="1"/>
  <c r="G58" i="6" s="1"/>
  <c r="G59" i="6" a="1"/>
  <c r="G59" i="6" s="1"/>
  <c r="G60" i="6" a="1"/>
  <c r="G60" i="6" s="1"/>
  <c r="G61" i="6" a="1"/>
  <c r="G61" i="6" s="1"/>
  <c r="G62" i="6" a="1"/>
  <c r="G62" i="6" s="1"/>
  <c r="G63" i="6" a="1"/>
  <c r="G63" i="6" s="1"/>
  <c r="G64" i="6" a="1"/>
  <c r="G64" i="6" s="1"/>
  <c r="G65" i="6" a="1"/>
  <c r="G65" i="6" s="1"/>
  <c r="G66" i="6" a="1"/>
  <c r="G66" i="6" s="1"/>
  <c r="G67" i="6" a="1"/>
  <c r="G67" i="6" s="1"/>
  <c r="G68" i="6" a="1"/>
  <c r="G68" i="6" s="1"/>
  <c r="G69" i="6" a="1"/>
  <c r="G69" i="6" s="1"/>
  <c r="G70" i="6" a="1"/>
  <c r="G70" i="6" s="1"/>
  <c r="G71" i="6" a="1"/>
  <c r="G71" i="6" s="1"/>
  <c r="G72" i="6" a="1"/>
  <c r="G72" i="6" s="1"/>
  <c r="G73" i="6" a="1"/>
  <c r="G73" i="6" s="1"/>
  <c r="G74" i="6" a="1"/>
  <c r="G74" i="6" s="1"/>
  <c r="G75" i="6" a="1"/>
  <c r="G75" i="6" s="1"/>
  <c r="G76" i="6" a="1"/>
  <c r="G76" i="6" s="1"/>
  <c r="G77" i="6" a="1"/>
  <c r="G77" i="6" s="1"/>
  <c r="G78" i="6" a="1"/>
  <c r="G78" i="6" s="1"/>
  <c r="G79" i="6" a="1"/>
  <c r="G79" i="6" s="1"/>
  <c r="G80" i="6" a="1"/>
  <c r="G80" i="6" s="1"/>
  <c r="G81" i="6" a="1"/>
  <c r="G81" i="6" s="1"/>
  <c r="G82" i="6" a="1"/>
  <c r="G82" i="6" s="1"/>
  <c r="G83" i="6" a="1"/>
  <c r="G83" i="6" s="1"/>
  <c r="G84" i="6" a="1"/>
  <c r="G84" i="6" s="1"/>
  <c r="G85" i="6" a="1"/>
  <c r="G85" i="6" s="1"/>
  <c r="G86" i="6" a="1"/>
  <c r="G86" i="6" s="1"/>
  <c r="G87" i="6" a="1"/>
  <c r="G87" i="6" s="1"/>
  <c r="G88" i="6" a="1"/>
  <c r="G88" i="6" s="1"/>
  <c r="G89" i="6" a="1"/>
  <c r="G89" i="6" s="1"/>
  <c r="G90" i="6" a="1"/>
  <c r="G90" i="6" s="1"/>
  <c r="G91" i="6" a="1"/>
  <c r="G91" i="6" s="1"/>
  <c r="G92" i="6" a="1"/>
  <c r="G92" i="6" s="1"/>
  <c r="G93" i="6" a="1"/>
  <c r="G93" i="6" s="1"/>
  <c r="G94" i="6" a="1"/>
  <c r="G94" i="6" s="1"/>
  <c r="G95" i="6" a="1"/>
  <c r="G95" i="6" s="1"/>
  <c r="G96" i="6" a="1"/>
  <c r="G96" i="6" s="1"/>
  <c r="G97" i="6" a="1"/>
  <c r="G97" i="6" s="1"/>
  <c r="G98" i="6" a="1"/>
  <c r="G98" i="6" s="1"/>
  <c r="G99" i="6" a="1"/>
  <c r="G99" i="6" s="1"/>
  <c r="G100" i="6" a="1"/>
  <c r="G100" i="6" s="1"/>
  <c r="G101" i="6" a="1"/>
  <c r="G101" i="6" s="1"/>
  <c r="G102" i="6" a="1"/>
  <c r="G102" i="6" s="1"/>
  <c r="G103" i="6" a="1"/>
  <c r="G103" i="6" s="1"/>
  <c r="G104" i="6" a="1"/>
  <c r="G104" i="6" s="1"/>
  <c r="G105" i="6" a="1"/>
  <c r="G105" i="6" s="1"/>
  <c r="G106" i="6" a="1"/>
  <c r="G106" i="6" s="1"/>
  <c r="G107" i="6" a="1"/>
  <c r="G107" i="6" s="1"/>
  <c r="G108" i="6" a="1"/>
  <c r="G108" i="6" s="1"/>
  <c r="G109" i="6" a="1"/>
  <c r="G109" i="6" s="1"/>
  <c r="G110" i="6" a="1"/>
  <c r="G110" i="6" s="1"/>
  <c r="G111" i="6" a="1"/>
  <c r="G111" i="6" s="1"/>
  <c r="G112" i="6" a="1"/>
  <c r="G112" i="6" s="1"/>
  <c r="G113" i="6" a="1"/>
  <c r="G113" i="6" s="1"/>
  <c r="G114" i="6" a="1"/>
  <c r="G114" i="6" s="1"/>
  <c r="G115" i="6" a="1"/>
  <c r="G115" i="6" s="1"/>
  <c r="G116" i="6" a="1"/>
  <c r="G116" i="6" s="1"/>
  <c r="G117" i="6" a="1"/>
  <c r="G117" i="6" s="1"/>
  <c r="G118" i="6" a="1"/>
  <c r="G118" i="6" s="1"/>
  <c r="G119" i="6" a="1"/>
  <c r="G119" i="6" s="1"/>
  <c r="G120" i="6" a="1"/>
  <c r="G120" i="6" s="1"/>
  <c r="G121" i="6" a="1"/>
  <c r="G121" i="6" s="1"/>
  <c r="G122" i="6" a="1"/>
  <c r="G122" i="6" s="1"/>
  <c r="G123" i="6" a="1"/>
  <c r="G123" i="6" s="1"/>
  <c r="G124" i="6" a="1"/>
  <c r="G124" i="6" s="1"/>
  <c r="G125" i="6" a="1"/>
  <c r="G125" i="6" s="1"/>
  <c r="G126" i="6" a="1"/>
  <c r="G126" i="6" s="1"/>
  <c r="G127" i="6" a="1"/>
  <c r="G127" i="6" s="1"/>
  <c r="G128" i="6" a="1"/>
  <c r="G128" i="6" s="1"/>
  <c r="G129" i="6" a="1"/>
  <c r="G129" i="6" s="1"/>
  <c r="G130" i="6" a="1"/>
  <c r="G130" i="6" s="1"/>
  <c r="G131" i="6" a="1"/>
  <c r="G131" i="6" s="1"/>
  <c r="G132" i="6" a="1"/>
  <c r="G132" i="6" s="1"/>
  <c r="G133" i="6" a="1"/>
  <c r="G133" i="6" s="1"/>
  <c r="G134" i="6" a="1"/>
  <c r="G134" i="6" s="1"/>
  <c r="G135" i="6" a="1"/>
  <c r="G135" i="6" s="1"/>
  <c r="G136" i="6" a="1"/>
  <c r="G136" i="6" s="1"/>
  <c r="G137" i="6" a="1"/>
  <c r="G137" i="6" s="1"/>
  <c r="G138" i="6" a="1"/>
  <c r="G138" i="6" s="1"/>
  <c r="G139" i="6" a="1"/>
  <c r="G139" i="6" s="1"/>
  <c r="G140" i="6" a="1"/>
  <c r="G140" i="6" s="1"/>
  <c r="G141" i="6" a="1"/>
  <c r="G141" i="6" s="1"/>
  <c r="G142" i="6" a="1"/>
  <c r="G142" i="6" s="1"/>
  <c r="G143" i="6" a="1"/>
  <c r="G143" i="6" s="1"/>
  <c r="G144" i="6" a="1"/>
  <c r="G144" i="6" s="1"/>
  <c r="G145" i="6" a="1"/>
  <c r="G145" i="6" s="1"/>
  <c r="G146" i="6" a="1"/>
  <c r="G146" i="6" s="1"/>
  <c r="G147" i="6" a="1"/>
  <c r="G147" i="6" s="1"/>
  <c r="G148" i="6" a="1"/>
  <c r="G148" i="6" s="1"/>
  <c r="G149" i="6" a="1"/>
  <c r="G149" i="6" s="1"/>
  <c r="G150" i="6" a="1"/>
  <c r="G150" i="6" s="1"/>
  <c r="G151" i="6" a="1"/>
  <c r="G151" i="6" s="1"/>
  <c r="G152" i="6" a="1"/>
  <c r="G152" i="6" s="1"/>
  <c r="G153" i="6" a="1"/>
  <c r="G153" i="6" s="1"/>
  <c r="G154" i="6" a="1"/>
  <c r="G154" i="6" s="1"/>
  <c r="G155" i="6" a="1"/>
  <c r="G155" i="6" s="1"/>
  <c r="G156" i="6" a="1"/>
  <c r="G156" i="6" s="1"/>
  <c r="G157" i="6" a="1"/>
  <c r="G157" i="6" s="1"/>
  <c r="G158" i="6" a="1"/>
  <c r="G158" i="6" s="1"/>
  <c r="G159" i="6" a="1"/>
  <c r="G159" i="6" s="1"/>
  <c r="G160" i="6" a="1"/>
  <c r="G160" i="6" s="1"/>
  <c r="G161" i="6" a="1"/>
  <c r="G161" i="6" s="1"/>
  <c r="G162" i="6" a="1"/>
  <c r="G162" i="6" s="1"/>
  <c r="G163" i="6" a="1"/>
  <c r="G163" i="6" s="1"/>
  <c r="G164" i="6" a="1"/>
  <c r="G164" i="6" s="1"/>
  <c r="G165" i="6" a="1"/>
  <c r="G165" i="6" s="1"/>
  <c r="G166" i="6" a="1"/>
  <c r="G166" i="6" s="1"/>
  <c r="G167" i="6" a="1"/>
  <c r="G167" i="6" s="1"/>
  <c r="G168" i="6" a="1"/>
  <c r="G168" i="6" s="1"/>
  <c r="G169" i="6" a="1"/>
  <c r="G169" i="6" s="1"/>
  <c r="G170" i="6" a="1"/>
  <c r="G170" i="6" s="1"/>
  <c r="G171" i="6" a="1"/>
  <c r="G171" i="6" s="1"/>
  <c r="G172" i="6" a="1"/>
  <c r="G172" i="6" s="1"/>
  <c r="G173" i="6" a="1"/>
  <c r="G173" i="6" s="1"/>
  <c r="G174" i="6" a="1"/>
  <c r="G174" i="6" s="1"/>
  <c r="G175" i="6" a="1"/>
  <c r="G175" i="6" s="1"/>
  <c r="G176" i="6" a="1"/>
  <c r="G176" i="6" s="1"/>
  <c r="G177" i="6" a="1"/>
  <c r="G177" i="6" s="1"/>
  <c r="G178" i="6" a="1"/>
  <c r="G178" i="6" s="1"/>
  <c r="G179" i="6" a="1"/>
  <c r="G179" i="6" s="1"/>
  <c r="G180" i="6" a="1"/>
  <c r="G180" i="6" s="1"/>
  <c r="G181" i="6" a="1"/>
  <c r="G181" i="6" s="1"/>
  <c r="G182" i="6" a="1"/>
  <c r="G182" i="6" s="1"/>
  <c r="G183" i="6" a="1"/>
  <c r="G183" i="6" s="1"/>
  <c r="G184" i="6" a="1"/>
  <c r="G184" i="6" s="1"/>
  <c r="G185" i="6" a="1"/>
  <c r="G185" i="6" s="1"/>
  <c r="G186" i="6" a="1"/>
  <c r="G186" i="6" s="1"/>
  <c r="G187" i="6" a="1"/>
  <c r="G187" i="6" s="1"/>
  <c r="G188" i="6" a="1"/>
  <c r="G188" i="6" s="1"/>
  <c r="G189" i="6" a="1"/>
  <c r="G189" i="6" s="1"/>
  <c r="G190" i="6" a="1"/>
  <c r="G190" i="6" s="1"/>
  <c r="G191" i="6" a="1"/>
  <c r="G191" i="6" s="1"/>
  <c r="G192" i="6" a="1"/>
  <c r="G192" i="6" s="1"/>
  <c r="G193" i="6" a="1"/>
  <c r="G193" i="6" s="1"/>
  <c r="G194" i="6" a="1"/>
  <c r="G194" i="6" s="1"/>
  <c r="G195" i="6" a="1"/>
  <c r="G195" i="6" s="1"/>
  <c r="G196" i="6" a="1"/>
  <c r="G196" i="6" s="1"/>
  <c r="G197" i="6" a="1"/>
  <c r="G197" i="6" s="1"/>
  <c r="G198" i="6" a="1"/>
  <c r="G198" i="6" s="1"/>
  <c r="G199" i="6" a="1"/>
  <c r="G199" i="6" s="1"/>
  <c r="G200" i="6" a="1"/>
  <c r="G200" i="6" s="1"/>
  <c r="G201" i="6" a="1"/>
  <c r="G201" i="6" s="1"/>
  <c r="G202" i="6" a="1"/>
  <c r="G202" i="6" s="1"/>
  <c r="G203" i="6" a="1"/>
  <c r="G203" i="6" s="1"/>
  <c r="G204" i="6" a="1"/>
  <c r="G204" i="6" s="1"/>
  <c r="G205" i="6" a="1"/>
  <c r="G205" i="6" s="1"/>
  <c r="G206" i="6" a="1"/>
  <c r="G206" i="6" s="1"/>
  <c r="G207" i="6" a="1"/>
  <c r="G207" i="6" s="1"/>
  <c r="G208" i="6" a="1"/>
  <c r="G208" i="6" s="1"/>
  <c r="G209" i="6" a="1"/>
  <c r="G209" i="6" s="1"/>
  <c r="G210" i="6" a="1"/>
  <c r="G210" i="6" s="1"/>
  <c r="G211" i="6" a="1"/>
  <c r="G211" i="6" s="1"/>
  <c r="G212" i="6" a="1"/>
  <c r="G212" i="6" s="1"/>
  <c r="G213" i="6" a="1"/>
  <c r="G213" i="6" s="1"/>
  <c r="G214" i="6" a="1"/>
  <c r="G214" i="6" s="1"/>
  <c r="G215" i="6" a="1"/>
  <c r="G215" i="6" s="1"/>
  <c r="G216" i="6" a="1"/>
  <c r="G216" i="6" s="1"/>
  <c r="G217" i="6" a="1"/>
  <c r="G217" i="6" s="1"/>
  <c r="G218" i="6" a="1"/>
  <c r="G218" i="6"/>
  <c r="G219" i="6" a="1"/>
  <c r="G219" i="6" s="1"/>
  <c r="G220" i="6" a="1"/>
  <c r="G220" i="6" s="1"/>
  <c r="G221" i="6" a="1"/>
  <c r="G221" i="6" s="1"/>
  <c r="G222" i="6" a="1"/>
  <c r="G222" i="6" s="1"/>
  <c r="G223" i="6" a="1"/>
  <c r="G223" i="6" s="1"/>
  <c r="G224" i="6" a="1"/>
  <c r="G224" i="6" s="1"/>
  <c r="G225" i="6" a="1"/>
  <c r="G225" i="6" s="1"/>
  <c r="G226" i="6" a="1"/>
  <c r="G226" i="6" s="1"/>
  <c r="G227" i="6" a="1"/>
  <c r="G227" i="6" s="1"/>
  <c r="G228" i="6" a="1"/>
  <c r="G228" i="6" s="1"/>
  <c r="G229" i="6" a="1"/>
  <c r="G229" i="6" s="1"/>
  <c r="G230" i="6" a="1"/>
  <c r="G230" i="6" s="1"/>
  <c r="G231" i="6" a="1"/>
  <c r="G231" i="6" s="1"/>
  <c r="G232" i="6" a="1"/>
  <c r="G232" i="6" s="1"/>
  <c r="G233" i="6" a="1"/>
  <c r="G233" i="6" s="1"/>
  <c r="G234" i="6" a="1"/>
  <c r="G234" i="6" s="1"/>
  <c r="G235" i="6" a="1"/>
  <c r="G235" i="6" s="1"/>
  <c r="G236" i="6" a="1"/>
  <c r="G236" i="6" s="1"/>
  <c r="G237" i="6" a="1"/>
  <c r="G237" i="6" s="1"/>
  <c r="G238" i="6" a="1"/>
  <c r="G238" i="6" s="1"/>
  <c r="G239" i="6" a="1"/>
  <c r="G239" i="6" s="1"/>
  <c r="G240" i="6" a="1"/>
  <c r="G240" i="6" s="1"/>
  <c r="G241" i="6" a="1"/>
  <c r="G241" i="6" s="1"/>
  <c r="G242" i="6" a="1"/>
  <c r="G242" i="6" s="1"/>
  <c r="G243" i="6" a="1"/>
  <c r="G243" i="6" s="1"/>
  <c r="G244" i="6" a="1"/>
  <c r="G244" i="6" s="1"/>
  <c r="G245" i="6" a="1"/>
  <c r="G245" i="6" s="1"/>
  <c r="G246" i="6" a="1"/>
  <c r="G246" i="6" s="1"/>
  <c r="G247" i="6" a="1"/>
  <c r="G247" i="6" s="1"/>
  <c r="G248" i="6" a="1"/>
  <c r="G248" i="6" s="1"/>
  <c r="G249" i="6" a="1"/>
  <c r="G249" i="6" s="1"/>
  <c r="G250" i="6" a="1"/>
  <c r="G250" i="6" s="1"/>
  <c r="G251" i="6" a="1"/>
  <c r="G251" i="6" s="1"/>
  <c r="G252" i="6" a="1"/>
  <c r="G252" i="6" s="1"/>
  <c r="G253" i="6" a="1"/>
  <c r="G253" i="6" s="1"/>
  <c r="G254" i="6" a="1"/>
  <c r="G254" i="6" s="1"/>
  <c r="G255" i="6" a="1"/>
  <c r="G255" i="6" s="1"/>
  <c r="G256" i="6" a="1"/>
  <c r="G256" i="6" s="1"/>
  <c r="G257" i="6" a="1"/>
  <c r="G257" i="6" s="1"/>
  <c r="G258" i="6" a="1"/>
  <c r="G258" i="6" s="1"/>
  <c r="G259" i="6" a="1"/>
  <c r="G259" i="6" s="1"/>
  <c r="G260" i="6" a="1"/>
  <c r="G260" i="6" s="1"/>
  <c r="G261" i="6" a="1"/>
  <c r="G261" i="6" s="1"/>
  <c r="G262" i="6" a="1"/>
  <c r="G262" i="6" s="1"/>
  <c r="G263" i="6" a="1"/>
  <c r="G263" i="6" s="1"/>
  <c r="G264" i="6" a="1"/>
  <c r="G264" i="6" s="1"/>
  <c r="G265" i="6" a="1"/>
  <c r="G265" i="6" s="1"/>
  <c r="G266" i="6" a="1"/>
  <c r="G266" i="6" s="1"/>
  <c r="G267" i="6" a="1"/>
  <c r="G267" i="6" s="1"/>
  <c r="G268" i="6" a="1"/>
  <c r="G268" i="6" s="1"/>
  <c r="G269" i="6" a="1"/>
  <c r="G269" i="6" s="1"/>
  <c r="G270" i="6" a="1"/>
  <c r="G270" i="6" s="1"/>
  <c r="G271" i="6" a="1"/>
  <c r="G271" i="6" s="1"/>
  <c r="G272" i="6" a="1"/>
  <c r="G272" i="6" s="1"/>
  <c r="G273" i="6" a="1"/>
  <c r="G273" i="6" s="1"/>
  <c r="G274" i="6" a="1"/>
  <c r="G274" i="6" s="1"/>
  <c r="G275" i="6" a="1"/>
  <c r="G275" i="6" s="1"/>
  <c r="G276" i="6" a="1"/>
  <c r="G276" i="6" s="1"/>
  <c r="G277" i="6" a="1"/>
  <c r="G277" i="6" s="1"/>
  <c r="G278" i="6" a="1"/>
  <c r="G278" i="6" s="1"/>
  <c r="G279" i="6" a="1"/>
  <c r="G279" i="6" s="1"/>
  <c r="G280" i="6" a="1"/>
  <c r="G280" i="6" s="1"/>
  <c r="G281" i="6" a="1"/>
  <c r="G281" i="6" s="1"/>
  <c r="G282" i="6" a="1"/>
  <c r="G282" i="6" s="1"/>
  <c r="G283" i="6" a="1"/>
  <c r="G283" i="6" s="1"/>
  <c r="G284" i="6" a="1"/>
  <c r="G284" i="6" s="1"/>
  <c r="G285" i="6" a="1"/>
  <c r="G285" i="6" s="1"/>
  <c r="G286" i="6" a="1"/>
  <c r="G286" i="6" s="1"/>
  <c r="G287" i="6" a="1"/>
  <c r="G287" i="6" s="1"/>
  <c r="G288" i="6" a="1"/>
  <c r="G288" i="6" s="1"/>
  <c r="G289" i="6" a="1"/>
  <c r="G289" i="6" s="1"/>
  <c r="G290" i="6" a="1"/>
  <c r="G290" i="6" s="1"/>
  <c r="G291" i="6" a="1"/>
  <c r="G291" i="6" s="1"/>
  <c r="G292" i="6" a="1"/>
  <c r="G292" i="6" s="1"/>
  <c r="G293" i="6" a="1"/>
  <c r="G293" i="6" s="1"/>
  <c r="G294" i="6" a="1"/>
  <c r="G294" i="6" s="1"/>
  <c r="G295" i="6" a="1"/>
  <c r="G295" i="6" s="1"/>
  <c r="G296" i="6" a="1"/>
  <c r="G296" i="6" s="1"/>
  <c r="G297" i="6" a="1"/>
  <c r="G297" i="6" s="1"/>
  <c r="G298" i="6" a="1"/>
  <c r="G298" i="6" s="1"/>
  <c r="G299" i="6" a="1"/>
  <c r="G299" i="6" s="1"/>
  <c r="G300" i="6" a="1"/>
  <c r="G300" i="6" s="1"/>
  <c r="G301" i="6" a="1"/>
  <c r="G301" i="6" s="1"/>
  <c r="G302" i="6" a="1"/>
  <c r="G302" i="6" s="1"/>
  <c r="G303" i="6" a="1"/>
  <c r="G303" i="6" s="1"/>
  <c r="G304" i="6" a="1"/>
  <c r="G304" i="6" s="1"/>
  <c r="G305" i="6" a="1"/>
  <c r="G305" i="6" s="1"/>
  <c r="G306" i="6" a="1"/>
  <c r="G306" i="6" s="1"/>
  <c r="G307" i="6" a="1"/>
  <c r="G307" i="6" s="1"/>
  <c r="G308" i="6" a="1"/>
  <c r="G308" i="6" s="1"/>
  <c r="G309" i="6" a="1"/>
  <c r="G309" i="6" s="1"/>
  <c r="G310" i="6" a="1"/>
  <c r="G310" i="6" s="1"/>
  <c r="G311" i="6" a="1"/>
  <c r="G311" i="6" s="1"/>
  <c r="G312" i="6" a="1"/>
  <c r="G312" i="6" s="1"/>
  <c r="G313" i="6" a="1"/>
  <c r="G313" i="6" s="1"/>
  <c r="G314" i="6" a="1"/>
  <c r="G314" i="6" s="1"/>
  <c r="G315" i="6" a="1"/>
  <c r="G315" i="6" s="1"/>
  <c r="G316" i="6" a="1"/>
  <c r="G316" i="6" s="1"/>
  <c r="G317" i="6" a="1"/>
  <c r="G317" i="6" s="1"/>
  <c r="G318" i="6" a="1"/>
  <c r="G318" i="6" s="1"/>
  <c r="G319" i="6" a="1"/>
  <c r="G319" i="6" s="1"/>
  <c r="G320" i="6" a="1"/>
  <c r="G320" i="6" s="1"/>
  <c r="G321" i="6" a="1"/>
  <c r="G321" i="6" s="1"/>
  <c r="G322" i="6" a="1"/>
  <c r="G322" i="6" s="1"/>
  <c r="G323" i="6" a="1"/>
  <c r="G323" i="6" s="1"/>
  <c r="G324" i="6" a="1"/>
  <c r="G324" i="6" s="1"/>
  <c r="G325" i="6" a="1"/>
  <c r="G325" i="6" s="1"/>
  <c r="G326" i="6" a="1"/>
  <c r="G326" i="6" s="1"/>
  <c r="G327" i="6" a="1"/>
  <c r="G327" i="6" s="1"/>
  <c r="G328" i="6" a="1"/>
  <c r="G328" i="6" s="1"/>
  <c r="G329" i="6" a="1"/>
  <c r="G329" i="6" s="1"/>
  <c r="G330" i="6" a="1"/>
  <c r="G330" i="6" s="1"/>
  <c r="G331" i="6" a="1"/>
  <c r="G331" i="6" s="1"/>
  <c r="G332" i="6" a="1"/>
  <c r="G332" i="6" s="1"/>
  <c r="G333" i="6" a="1"/>
  <c r="G333" i="6" s="1"/>
  <c r="G334" i="6" a="1"/>
  <c r="G334" i="6" s="1"/>
  <c r="G335" i="6" a="1"/>
  <c r="G335" i="6" s="1"/>
  <c r="G336" i="6" a="1"/>
  <c r="G336" i="6" s="1"/>
  <c r="G337" i="6" a="1"/>
  <c r="G337" i="6" s="1"/>
  <c r="G338" i="6" a="1"/>
  <c r="G338" i="6" s="1"/>
  <c r="G339" i="6" a="1"/>
  <c r="G339" i="6" s="1"/>
  <c r="G340" i="6" a="1"/>
  <c r="G340" i="6" s="1"/>
  <c r="G341" i="6" a="1"/>
  <c r="G341" i="6" s="1"/>
  <c r="G342" i="6" a="1"/>
  <c r="G342" i="6" s="1"/>
  <c r="G343" i="6" a="1"/>
  <c r="G343" i="6"/>
  <c r="G344" i="6" a="1"/>
  <c r="G344" i="6" s="1"/>
  <c r="G345" i="6" a="1"/>
  <c r="G345" i="6" s="1"/>
  <c r="G346" i="6" a="1"/>
  <c r="G346" i="6" s="1"/>
  <c r="G347" i="6" a="1"/>
  <c r="G347" i="6" s="1"/>
  <c r="G348" i="6" a="1"/>
  <c r="G348" i="6" s="1"/>
  <c r="G349" i="6" a="1"/>
  <c r="G349" i="6" s="1"/>
  <c r="G350" i="6" a="1"/>
  <c r="G350" i="6" s="1"/>
  <c r="G351" i="6" a="1"/>
  <c r="G351" i="6" s="1"/>
  <c r="G352" i="6" a="1"/>
  <c r="G352" i="6" s="1"/>
  <c r="G353" i="6" a="1"/>
  <c r="G353" i="6" s="1"/>
  <c r="G354" i="6" a="1"/>
  <c r="G354" i="6" s="1"/>
  <c r="G355" i="6" a="1"/>
  <c r="G355" i="6" s="1"/>
  <c r="G356" i="6" a="1"/>
  <c r="G356" i="6" s="1"/>
  <c r="G357" i="6" a="1"/>
  <c r="G357" i="6" s="1"/>
  <c r="G358" i="6" a="1"/>
  <c r="G358" i="6" s="1"/>
  <c r="G359" i="6" a="1"/>
  <c r="G359" i="6" s="1"/>
  <c r="G360" i="6" a="1"/>
  <c r="G360" i="6" s="1"/>
  <c r="G361" i="6" a="1"/>
  <c r="G361" i="6" s="1"/>
  <c r="G362" i="6" a="1"/>
  <c r="G362" i="6" s="1"/>
  <c r="G363" i="6" a="1"/>
  <c r="G363" i="6" s="1"/>
  <c r="G364" i="6" a="1"/>
  <c r="G364" i="6" s="1"/>
  <c r="G365" i="6" a="1"/>
  <c r="G365" i="6" s="1"/>
  <c r="G366" i="6" a="1"/>
  <c r="G366" i="6" s="1"/>
  <c r="G367" i="6" a="1"/>
  <c r="G367" i="6" s="1"/>
  <c r="G368" i="6" a="1"/>
  <c r="G368" i="6" s="1"/>
  <c r="G369" i="6" a="1"/>
  <c r="G369" i="6" s="1"/>
  <c r="G370" i="6" a="1"/>
  <c r="G370" i="6" s="1"/>
  <c r="G371" i="6" a="1"/>
  <c r="G371" i="6" s="1"/>
  <c r="G372" i="6" a="1"/>
  <c r="G372" i="6" s="1"/>
  <c r="G373" i="6" a="1"/>
  <c r="G373" i="6" s="1"/>
  <c r="G374" i="6" a="1"/>
  <c r="G374" i="6" s="1"/>
  <c r="G375" i="6" a="1"/>
  <c r="G375" i="6" s="1"/>
  <c r="G376" i="6" a="1"/>
  <c r="G376" i="6" s="1"/>
  <c r="G377" i="6" a="1"/>
  <c r="G377" i="6" s="1"/>
  <c r="G378" i="6" a="1"/>
  <c r="G378" i="6" s="1"/>
  <c r="G379" i="6" a="1"/>
  <c r="G379" i="6" s="1"/>
  <c r="G380" i="6" a="1"/>
  <c r="G380" i="6" s="1"/>
  <c r="G381" i="6" a="1"/>
  <c r="G381" i="6" s="1"/>
  <c r="G382" i="6" a="1"/>
  <c r="G382" i="6" s="1"/>
  <c r="G383" i="6" a="1"/>
  <c r="G383" i="6" s="1"/>
  <c r="G384" i="6" a="1"/>
  <c r="G384" i="6" s="1"/>
  <c r="G385" i="6" a="1"/>
  <c r="G385" i="6" s="1"/>
  <c r="G386" i="6" a="1"/>
  <c r="G386" i="6" s="1"/>
  <c r="G387" i="6" a="1"/>
  <c r="G387" i="6"/>
  <c r="G388" i="6" a="1"/>
  <c r="G388" i="6" s="1"/>
  <c r="G389" i="6" a="1"/>
  <c r="G389" i="6" s="1"/>
  <c r="G390" i="6" a="1"/>
  <c r="G390" i="6" s="1"/>
  <c r="G391" i="6" a="1"/>
  <c r="G391" i="6" s="1"/>
  <c r="G392" i="6" a="1"/>
  <c r="G392" i="6" s="1"/>
  <c r="G393" i="6" a="1"/>
  <c r="G393" i="6" s="1"/>
  <c r="G394" i="6" a="1"/>
  <c r="G394" i="6" s="1"/>
  <c r="G395" i="6" a="1"/>
  <c r="G395" i="6" s="1"/>
  <c r="G396" i="6" a="1"/>
  <c r="G396" i="6" s="1"/>
  <c r="G397" i="6" a="1"/>
  <c r="G397" i="6" s="1"/>
  <c r="G398" i="6" a="1"/>
  <c r="G398" i="6" s="1"/>
  <c r="G399" i="6" a="1"/>
  <c r="G399" i="6" s="1"/>
  <c r="G400" i="6" a="1"/>
  <c r="G400" i="6" s="1"/>
  <c r="G401" i="6" a="1"/>
  <c r="G401" i="6" s="1"/>
  <c r="G402" i="6" a="1"/>
  <c r="G402" i="6" s="1"/>
  <c r="G403" i="6" a="1"/>
  <c r="G403" i="6" s="1"/>
  <c r="G404" i="6" a="1"/>
  <c r="G404" i="6" s="1"/>
  <c r="G405" i="6" a="1"/>
  <c r="G405" i="6" s="1"/>
  <c r="G406" i="6" a="1"/>
  <c r="G406" i="6" s="1"/>
  <c r="G407" i="6" a="1"/>
  <c r="G407" i="6" s="1"/>
  <c r="G408" i="6" a="1"/>
  <c r="G408" i="6" s="1"/>
  <c r="G409" i="6" a="1"/>
  <c r="G409" i="6" s="1"/>
  <c r="G410" i="6" a="1"/>
  <c r="G410" i="6" s="1"/>
  <c r="G411" i="6" a="1"/>
  <c r="G411" i="6" s="1"/>
  <c r="G412" i="6" a="1"/>
  <c r="G412" i="6" s="1"/>
  <c r="G413" i="6" a="1"/>
  <c r="G413" i="6" s="1"/>
  <c r="G414" i="6" a="1"/>
  <c r="G414" i="6" s="1"/>
  <c r="G415" i="6" a="1"/>
  <c r="G415" i="6" s="1"/>
  <c r="G416" i="6" a="1"/>
  <c r="G416" i="6" s="1"/>
  <c r="G417" i="6" a="1"/>
  <c r="G417" i="6" s="1"/>
  <c r="G418" i="6" a="1"/>
  <c r="G418" i="6" s="1"/>
  <c r="G419" i="6" a="1"/>
  <c r="G419" i="6" s="1"/>
  <c r="G420" i="6" a="1"/>
  <c r="G420" i="6" s="1"/>
  <c r="G421" i="6" a="1"/>
  <c r="G421" i="6" s="1"/>
  <c r="G422" i="6" a="1"/>
  <c r="G422" i="6" s="1"/>
  <c r="G423" i="6" a="1"/>
  <c r="G423" i="6"/>
  <c r="G424" i="6" a="1"/>
  <c r="G424" i="6" s="1"/>
  <c r="G425" i="6" a="1"/>
  <c r="G425" i="6" s="1"/>
  <c r="G426" i="6" a="1"/>
  <c r="G426" i="6" s="1"/>
  <c r="G427" i="6" a="1"/>
  <c r="G427" i="6" s="1"/>
  <c r="G428" i="6" a="1"/>
  <c r="G428" i="6" s="1"/>
  <c r="G429" i="6" a="1"/>
  <c r="G429" i="6" s="1"/>
  <c r="G430" i="6" a="1"/>
  <c r="G430" i="6" s="1"/>
  <c r="G431" i="6" a="1"/>
  <c r="G431" i="6" s="1"/>
  <c r="G432" i="6" a="1"/>
  <c r="G432" i="6" s="1"/>
  <c r="G433" i="6" a="1"/>
  <c r="G433" i="6" s="1"/>
  <c r="G434" i="6" a="1"/>
  <c r="G434" i="6" s="1"/>
  <c r="G435" i="6" a="1"/>
  <c r="G435" i="6" s="1"/>
  <c r="G436" i="6" a="1"/>
  <c r="G436" i="6" s="1"/>
  <c r="G437" i="6" a="1"/>
  <c r="G437" i="6" s="1"/>
  <c r="G438" i="6" a="1"/>
  <c r="G438" i="6" s="1"/>
  <c r="G439" i="6" a="1"/>
  <c r="G439" i="6" s="1"/>
  <c r="G440" i="6" a="1"/>
  <c r="G440" i="6" s="1"/>
  <c r="G441" i="6" a="1"/>
  <c r="G441" i="6" s="1"/>
  <c r="G442" i="6" a="1"/>
  <c r="G442" i="6" s="1"/>
  <c r="G443" i="6" a="1"/>
  <c r="G443" i="6" s="1"/>
  <c r="G444" i="6" a="1"/>
  <c r="G444" i="6" s="1"/>
  <c r="G445" i="6" a="1"/>
  <c r="G445" i="6" s="1"/>
  <c r="G446" i="6" a="1"/>
  <c r="G446" i="6" s="1"/>
  <c r="G447" i="6" a="1"/>
  <c r="G447" i="6" s="1"/>
  <c r="G448" i="6" a="1"/>
  <c r="G448" i="6" s="1"/>
  <c r="G449" i="6" a="1"/>
  <c r="G449" i="6" s="1"/>
  <c r="G450" i="6" a="1"/>
  <c r="G450" i="6" s="1"/>
  <c r="G451" i="6" a="1"/>
  <c r="G451" i="6" s="1"/>
  <c r="G452" i="6" a="1"/>
  <c r="G452" i="6" s="1"/>
  <c r="G453" i="6" a="1"/>
  <c r="G453" i="6" s="1"/>
  <c r="G454" i="6" a="1"/>
  <c r="G454" i="6" s="1"/>
  <c r="G455" i="6" a="1"/>
  <c r="G455" i="6"/>
  <c r="G456" i="6" a="1"/>
  <c r="G456" i="6" s="1"/>
  <c r="G457" i="6" a="1"/>
  <c r="G457" i="6" s="1"/>
  <c r="G458" i="6" a="1"/>
  <c r="G458" i="6" s="1"/>
  <c r="G459" i="6" a="1"/>
  <c r="G459" i="6" s="1"/>
  <c r="G460" i="6" a="1"/>
  <c r="G460" i="6" s="1"/>
  <c r="G461" i="6" a="1"/>
  <c r="G461" i="6" s="1"/>
  <c r="G462" i="6" a="1"/>
  <c r="G462" i="6" s="1"/>
  <c r="G463" i="6" a="1"/>
  <c r="G463" i="6" s="1"/>
  <c r="G464" i="6" a="1"/>
  <c r="G464" i="6" s="1"/>
  <c r="G465" i="6" a="1"/>
  <c r="G465" i="6" s="1"/>
  <c r="G466" i="6" a="1"/>
  <c r="G466" i="6" s="1"/>
  <c r="G467" i="6" a="1"/>
  <c r="G467" i="6" s="1"/>
  <c r="G468" i="6" a="1"/>
  <c r="G468" i="6" s="1"/>
  <c r="G469" i="6" a="1"/>
  <c r="G469" i="6" s="1"/>
  <c r="G470" i="6" a="1"/>
  <c r="G470" i="6" s="1"/>
  <c r="G471" i="6" a="1"/>
  <c r="G471" i="6" s="1"/>
  <c r="G472" i="6" a="1"/>
  <c r="G472" i="6" s="1"/>
  <c r="G473" i="6" a="1"/>
  <c r="G473" i="6" s="1"/>
  <c r="G474" i="6" a="1"/>
  <c r="G474" i="6" s="1"/>
  <c r="G475" i="6" a="1"/>
  <c r="G475" i="6" s="1"/>
  <c r="G476" i="6" a="1"/>
  <c r="G476" i="6" s="1"/>
  <c r="G477" i="6" a="1"/>
  <c r="G477" i="6" s="1"/>
  <c r="G478" i="6" a="1"/>
  <c r="G478" i="6" s="1"/>
  <c r="G479" i="6" a="1"/>
  <c r="G479" i="6" s="1"/>
  <c r="G480" i="6" a="1"/>
  <c r="G480" i="6" s="1"/>
  <c r="G481" i="6" a="1"/>
  <c r="G481" i="6" s="1"/>
  <c r="G482" i="6" a="1"/>
  <c r="G482" i="6" s="1"/>
  <c r="G483" i="6" a="1"/>
  <c r="G483" i="6" s="1"/>
  <c r="G484" i="6" a="1"/>
  <c r="G484" i="6" s="1"/>
  <c r="G485" i="6" a="1"/>
  <c r="G485" i="6" s="1"/>
  <c r="G486" i="6" a="1"/>
  <c r="G486" i="6" s="1"/>
  <c r="G487" i="6" a="1"/>
  <c r="G487" i="6" s="1"/>
  <c r="G488" i="6" a="1"/>
  <c r="G488" i="6" s="1"/>
  <c r="G489" i="6" a="1"/>
  <c r="G489" i="6" s="1"/>
  <c r="G490" i="6" a="1"/>
  <c r="G490" i="6" s="1"/>
  <c r="G491" i="6" a="1"/>
  <c r="G491" i="6" s="1"/>
  <c r="G492" i="6" a="1"/>
  <c r="G492" i="6" s="1"/>
  <c r="G493" i="6" a="1"/>
  <c r="G493" i="6" s="1"/>
  <c r="G494" i="6" a="1"/>
  <c r="G494" i="6" s="1"/>
  <c r="G495" i="6" a="1"/>
  <c r="G495" i="6" s="1"/>
  <c r="G496" i="6" a="1"/>
  <c r="G496" i="6" s="1"/>
  <c r="G497" i="6" a="1"/>
  <c r="G497" i="6"/>
  <c r="G498" i="6" a="1"/>
  <c r="G498" i="6" s="1"/>
  <c r="G499" i="6" a="1"/>
  <c r="G499" i="6" s="1"/>
  <c r="G500" i="6" a="1"/>
  <c r="G500" i="6" s="1"/>
  <c r="G501" i="6" a="1"/>
  <c r="G501" i="6" s="1"/>
  <c r="G502" i="6" a="1"/>
  <c r="G502" i="6" s="1"/>
  <c r="G503" i="6" a="1"/>
  <c r="G503" i="6" s="1"/>
  <c r="G504" i="6" a="1"/>
  <c r="G504" i="6" s="1"/>
  <c r="G505" i="6" a="1"/>
  <c r="G505" i="6" s="1"/>
  <c r="G506" i="6" a="1"/>
  <c r="G506" i="6" s="1"/>
  <c r="G507" i="6" a="1"/>
  <c r="G507" i="6" s="1"/>
  <c r="G508" i="6" a="1"/>
  <c r="G508" i="6" s="1"/>
  <c r="G509" i="6" a="1"/>
  <c r="G509" i="6" s="1"/>
  <c r="G510" i="6" a="1"/>
  <c r="G510" i="6" s="1"/>
  <c r="G511" i="6" a="1"/>
  <c r="G511" i="6" s="1"/>
  <c r="G512" i="6" a="1"/>
  <c r="G512" i="6" s="1"/>
  <c r="G513" i="6" a="1"/>
  <c r="G513" i="6" s="1"/>
  <c r="G514" i="6" a="1"/>
  <c r="G514" i="6" s="1"/>
  <c r="G515" i="6" a="1"/>
  <c r="G515" i="6" s="1"/>
  <c r="G516" i="6" a="1"/>
  <c r="G516" i="6" s="1"/>
  <c r="G517" i="6" a="1"/>
  <c r="G517" i="6" s="1"/>
  <c r="G518" i="6" a="1"/>
  <c r="G518" i="6" s="1"/>
  <c r="G519" i="6" a="1"/>
  <c r="G519" i="6" s="1"/>
  <c r="G520" i="6" a="1"/>
  <c r="G520" i="6" s="1"/>
  <c r="G521" i="6" a="1"/>
  <c r="G521" i="6" s="1"/>
  <c r="G522" i="6" a="1"/>
  <c r="G522" i="6" s="1"/>
  <c r="G523" i="6" a="1"/>
  <c r="G523" i="6" s="1"/>
  <c r="G524" i="6" a="1"/>
  <c r="G524" i="6" s="1"/>
  <c r="G525" i="6" a="1"/>
  <c r="G525" i="6" s="1"/>
  <c r="G526" i="6" a="1"/>
  <c r="G526" i="6" s="1"/>
  <c r="G527" i="6" a="1"/>
  <c r="G527" i="6" s="1"/>
  <c r="G528" i="6" a="1"/>
  <c r="G528" i="6" s="1"/>
  <c r="G529" i="6" a="1"/>
  <c r="G529" i="6"/>
  <c r="G530" i="6" a="1"/>
  <c r="G530" i="6" s="1"/>
  <c r="G531" i="6" a="1"/>
  <c r="G531" i="6" s="1"/>
  <c r="G532" i="6" a="1"/>
  <c r="G532" i="6" s="1"/>
  <c r="G533" i="6" a="1"/>
  <c r="G533" i="6" s="1"/>
  <c r="G534" i="6" a="1"/>
  <c r="G534" i="6" s="1"/>
  <c r="G535" i="6" a="1"/>
  <c r="G535" i="6" s="1"/>
  <c r="G536" i="6" a="1"/>
  <c r="G536" i="6" s="1"/>
  <c r="G537" i="6" a="1"/>
  <c r="G537" i="6" s="1"/>
  <c r="G538" i="6" a="1"/>
  <c r="G538" i="6" s="1"/>
  <c r="G539" i="6" a="1"/>
  <c r="G539" i="6" s="1"/>
  <c r="G540" i="6" a="1"/>
  <c r="G540" i="6" s="1"/>
  <c r="G541" i="6" a="1"/>
  <c r="G541" i="6" s="1"/>
  <c r="G542" i="6" a="1"/>
  <c r="G542" i="6" s="1"/>
  <c r="G543" i="6" a="1"/>
  <c r="G543" i="6" s="1"/>
  <c r="G544" i="6" a="1"/>
  <c r="G544" i="6" s="1"/>
  <c r="G545" i="6" a="1"/>
  <c r="G545" i="6" s="1"/>
  <c r="G546" i="6" a="1"/>
  <c r="G546" i="6" s="1"/>
  <c r="G547" i="6" a="1"/>
  <c r="G547" i="6" s="1"/>
  <c r="G548" i="6" a="1"/>
  <c r="G548" i="6" s="1"/>
  <c r="G549" i="6" a="1"/>
  <c r="G549" i="6" s="1"/>
  <c r="G550" i="6" a="1"/>
  <c r="G550" i="6" s="1"/>
  <c r="G551" i="6" a="1"/>
  <c r="G551" i="6" s="1"/>
  <c r="G552" i="6" a="1"/>
  <c r="G552" i="6" s="1"/>
  <c r="G553" i="6" a="1"/>
  <c r="G553" i="6" s="1"/>
  <c r="G554" i="6" a="1"/>
  <c r="G554" i="6" s="1"/>
  <c r="G555" i="6" a="1"/>
  <c r="G555" i="6" s="1"/>
  <c r="G556" i="6" a="1"/>
  <c r="G556" i="6" s="1"/>
  <c r="G557" i="6" a="1"/>
  <c r="G557" i="6" s="1"/>
  <c r="G558" i="6" a="1"/>
  <c r="G558" i="6" s="1"/>
  <c r="G559" i="6" a="1"/>
  <c r="G559" i="6" s="1"/>
  <c r="G560" i="6" a="1"/>
  <c r="G560" i="6" s="1"/>
  <c r="G561" i="6" a="1"/>
  <c r="G561" i="6"/>
  <c r="G562" i="6" a="1"/>
  <c r="G562" i="6" s="1"/>
  <c r="G563" i="6" a="1"/>
  <c r="G563" i="6" s="1"/>
  <c r="G564" i="6" a="1"/>
  <c r="G564" i="6" s="1"/>
  <c r="G565" i="6" a="1"/>
  <c r="G565" i="6" s="1"/>
  <c r="G566" i="6" a="1"/>
  <c r="G566" i="6" s="1"/>
  <c r="G567" i="6" a="1"/>
  <c r="G567" i="6" s="1"/>
  <c r="G568" i="6" a="1"/>
  <c r="G568" i="6" s="1"/>
  <c r="G569" i="6" a="1"/>
  <c r="G569" i="6" s="1"/>
  <c r="G570" i="6" a="1"/>
  <c r="G570" i="6" s="1"/>
  <c r="G571" i="6" a="1"/>
  <c r="G571" i="6" s="1"/>
  <c r="G572" i="6" a="1"/>
  <c r="G572" i="6" s="1"/>
  <c r="G573" i="6" a="1"/>
  <c r="G573" i="6" s="1"/>
  <c r="G574" i="6" a="1"/>
  <c r="G574" i="6" s="1"/>
  <c r="G575" i="6" a="1"/>
  <c r="G575" i="6" s="1"/>
  <c r="G576" i="6" a="1"/>
  <c r="G576" i="6" s="1"/>
  <c r="G577" i="6" a="1"/>
  <c r="G577" i="6" s="1"/>
  <c r="G578" i="6" a="1"/>
  <c r="G578" i="6" s="1"/>
  <c r="G579" i="6" a="1"/>
  <c r="G579" i="6" s="1"/>
  <c r="G580" i="6" a="1"/>
  <c r="G580" i="6" s="1"/>
  <c r="G581" i="6" a="1"/>
  <c r="G581" i="6" s="1"/>
  <c r="G582" i="6" a="1"/>
  <c r="G582" i="6" s="1"/>
  <c r="G583" i="6" a="1"/>
  <c r="G583" i="6" s="1"/>
  <c r="G584" i="6" a="1"/>
  <c r="G584" i="6" s="1"/>
  <c r="G585" i="6" a="1"/>
  <c r="G585" i="6" s="1"/>
  <c r="G586" i="6" a="1"/>
  <c r="G586" i="6" s="1"/>
  <c r="G587" i="6" a="1"/>
  <c r="G587" i="6" s="1"/>
  <c r="G588" i="6" a="1"/>
  <c r="G588" i="6" s="1"/>
  <c r="G589" i="6" a="1"/>
  <c r="G589" i="6" s="1"/>
  <c r="G590" i="6" a="1"/>
  <c r="G590" i="6" s="1"/>
  <c r="G591" i="6" a="1"/>
  <c r="G591" i="6" s="1"/>
  <c r="G592" i="6" a="1"/>
  <c r="G592" i="6" s="1"/>
  <c r="G593" i="6" a="1"/>
  <c r="G593" i="6" s="1"/>
  <c r="G594" i="6" a="1"/>
  <c r="G594" i="6" s="1"/>
  <c r="G595" i="6" a="1"/>
  <c r="G595" i="6" s="1"/>
  <c r="G596" i="6" a="1"/>
  <c r="G596" i="6" s="1"/>
  <c r="G597" i="6" a="1"/>
  <c r="G597" i="6" s="1"/>
  <c r="G598" i="6" a="1"/>
  <c r="G598" i="6" s="1"/>
  <c r="G599" i="6" a="1"/>
  <c r="G599" i="6" s="1"/>
  <c r="G600" i="6" a="1"/>
  <c r="G600" i="6" s="1"/>
  <c r="G601" i="6" a="1"/>
  <c r="G601" i="6" s="1"/>
  <c r="G602" i="6" a="1"/>
  <c r="G602" i="6" s="1"/>
  <c r="G603" i="6" a="1"/>
  <c r="G603" i="6" s="1"/>
  <c r="G604" i="6" a="1"/>
  <c r="G604" i="6" s="1"/>
  <c r="G605" i="6" a="1"/>
  <c r="G605" i="6" s="1"/>
  <c r="G606" i="6" a="1"/>
  <c r="G606" i="6" s="1"/>
  <c r="G607" i="6" a="1"/>
  <c r="G607" i="6" s="1"/>
  <c r="G608" i="6" a="1"/>
  <c r="G608" i="6" s="1"/>
  <c r="G609" i="6" a="1"/>
  <c r="G609" i="6"/>
  <c r="G610" i="6" a="1"/>
  <c r="G610" i="6" s="1"/>
  <c r="G611" i="6" a="1"/>
  <c r="G611" i="6" s="1"/>
  <c r="G612" i="6" a="1"/>
  <c r="G612" i="6" s="1"/>
  <c r="G613" i="6" a="1"/>
  <c r="G613" i="6" s="1"/>
  <c r="G614" i="6" a="1"/>
  <c r="G614" i="6" s="1"/>
  <c r="G615" i="6" a="1"/>
  <c r="G615" i="6" s="1"/>
  <c r="G616" i="6" a="1"/>
  <c r="G616" i="6" s="1"/>
  <c r="G617" i="6" a="1"/>
  <c r="G617" i="6" s="1"/>
  <c r="G618" i="6" a="1"/>
  <c r="G618" i="6" s="1"/>
  <c r="G619" i="6" a="1"/>
  <c r="G619" i="6" s="1"/>
  <c r="G620" i="6" a="1"/>
  <c r="G620" i="6" s="1"/>
  <c r="G621" i="6" a="1"/>
  <c r="G621" i="6" s="1"/>
  <c r="G622" i="6" a="1"/>
  <c r="G622" i="6" s="1"/>
  <c r="G623" i="6" a="1"/>
  <c r="G623" i="6" s="1"/>
  <c r="G624" i="6" a="1"/>
  <c r="G624" i="6" s="1"/>
  <c r="G625" i="6" a="1"/>
  <c r="G625" i="6" s="1"/>
  <c r="G626" i="6" a="1"/>
  <c r="G626" i="6" s="1"/>
  <c r="G627" i="6" a="1"/>
  <c r="G627" i="6"/>
  <c r="G628" i="6" a="1"/>
  <c r="G628" i="6" s="1"/>
  <c r="G629" i="6" a="1"/>
  <c r="G629" i="6" s="1"/>
  <c r="G630" i="6" a="1"/>
  <c r="G630" i="6"/>
  <c r="G631" i="6" a="1"/>
  <c r="G631" i="6" s="1"/>
  <c r="G632" i="6" a="1"/>
  <c r="G632" i="6" s="1"/>
  <c r="G633" i="6" a="1"/>
  <c r="G633" i="6" s="1"/>
  <c r="G634" i="6" a="1"/>
  <c r="G634" i="6" s="1"/>
  <c r="G635" i="6" a="1"/>
  <c r="G635" i="6" s="1"/>
  <c r="G636" i="6" a="1"/>
  <c r="G636" i="6" s="1"/>
  <c r="G637" i="6" a="1"/>
  <c r="G637" i="6" s="1"/>
  <c r="G638" i="6" a="1"/>
  <c r="G638" i="6" s="1"/>
  <c r="G639" i="6" a="1"/>
  <c r="G639" i="6" s="1"/>
  <c r="G640" i="6" a="1"/>
  <c r="G640" i="6" s="1"/>
  <c r="G641" i="6" a="1"/>
  <c r="G641" i="6" s="1"/>
  <c r="G642" i="6" a="1"/>
  <c r="G642" i="6" s="1"/>
  <c r="G643" i="6" a="1"/>
  <c r="G643" i="6" s="1"/>
  <c r="G644" i="6" a="1"/>
  <c r="G644" i="6" s="1"/>
  <c r="G645" i="6" a="1"/>
  <c r="G645" i="6" s="1"/>
  <c r="G646" i="6" a="1"/>
  <c r="G646" i="6" s="1"/>
  <c r="G647" i="6" a="1"/>
  <c r="G647" i="6" s="1"/>
  <c r="G648" i="6" a="1"/>
  <c r="G648" i="6" s="1"/>
  <c r="G649" i="6" a="1"/>
  <c r="G649" i="6" s="1"/>
  <c r="G650" i="6" a="1"/>
  <c r="G650" i="6" s="1"/>
  <c r="G651" i="6" a="1"/>
  <c r="G651" i="6" s="1"/>
  <c r="G652" i="6" a="1"/>
  <c r="G652" i="6" s="1"/>
  <c r="G653" i="6" a="1"/>
  <c r="G653" i="6" s="1"/>
  <c r="G654" i="6" a="1"/>
  <c r="G654" i="6" s="1"/>
  <c r="G655" i="6" a="1"/>
  <c r="G655" i="6" s="1"/>
  <c r="G656" i="6" a="1"/>
  <c r="G656" i="6" s="1"/>
  <c r="G657" i="6" a="1"/>
  <c r="G657" i="6" s="1"/>
  <c r="G658" i="6" a="1"/>
  <c r="G658" i="6" s="1"/>
  <c r="G659" i="6" a="1"/>
  <c r="G659" i="6" s="1"/>
  <c r="G660" i="6" a="1"/>
  <c r="G660" i="6" s="1"/>
  <c r="G661" i="6" a="1"/>
  <c r="G661" i="6" s="1"/>
  <c r="G662" i="6" a="1"/>
  <c r="G662" i="6" s="1"/>
  <c r="G663" i="6" a="1"/>
  <c r="G663" i="6" s="1"/>
  <c r="G664" i="6" a="1"/>
  <c r="G664" i="6" s="1"/>
  <c r="G665" i="6" a="1"/>
  <c r="G665" i="6" s="1"/>
  <c r="G666" i="6" a="1"/>
  <c r="G666" i="6" s="1"/>
  <c r="G667" i="6" a="1"/>
  <c r="G667" i="6" s="1"/>
  <c r="G668" i="6" a="1"/>
  <c r="G668" i="6" s="1"/>
  <c r="G669" i="6" a="1"/>
  <c r="G669" i="6" s="1"/>
  <c r="G670" i="6" a="1"/>
  <c r="G670" i="6" s="1"/>
  <c r="G671" i="6" a="1"/>
  <c r="G671" i="6" s="1"/>
  <c r="G672" i="6" a="1"/>
  <c r="G672" i="6" s="1"/>
  <c r="G673" i="6" a="1"/>
  <c r="G673" i="6" s="1"/>
  <c r="G674" i="6" a="1"/>
  <c r="G674" i="6" s="1"/>
  <c r="G675" i="6" a="1"/>
  <c r="G675" i="6" s="1"/>
  <c r="G676" i="6" a="1"/>
  <c r="G676" i="6" s="1"/>
  <c r="G677" i="6" a="1"/>
  <c r="G677" i="6" s="1"/>
  <c r="G678" i="6" a="1"/>
  <c r="G678" i="6" s="1"/>
  <c r="G679" i="6" a="1"/>
  <c r="G679" i="6" s="1"/>
  <c r="G680" i="6" a="1"/>
  <c r="G680" i="6" s="1"/>
  <c r="G681" i="6" a="1"/>
  <c r="G681" i="6" s="1"/>
  <c r="G682" i="6" a="1"/>
  <c r="G682" i="6" s="1"/>
  <c r="G683" i="6" a="1"/>
  <c r="G683" i="6" s="1"/>
  <c r="G684" i="6" a="1"/>
  <c r="G684" i="6" s="1"/>
  <c r="G685" i="6" a="1"/>
  <c r="G685" i="6" s="1"/>
  <c r="G686" i="6" a="1"/>
  <c r="G686" i="6" s="1"/>
  <c r="G687" i="6" a="1"/>
  <c r="G687" i="6" s="1"/>
  <c r="G688" i="6" a="1"/>
  <c r="G688" i="6" s="1"/>
  <c r="G689" i="6" a="1"/>
  <c r="G689" i="6" s="1"/>
  <c r="G690" i="6" a="1"/>
  <c r="G690" i="6" s="1"/>
  <c r="G691" i="6" a="1"/>
  <c r="G691" i="6" s="1"/>
  <c r="G692" i="6" a="1"/>
  <c r="G692" i="6" s="1"/>
  <c r="G693" i="6" a="1"/>
  <c r="G693" i="6" s="1"/>
  <c r="G694" i="6" a="1"/>
  <c r="G694" i="6" s="1"/>
  <c r="G695" i="6" a="1"/>
  <c r="G695" i="6" s="1"/>
  <c r="G696" i="6" a="1"/>
  <c r="G696" i="6" s="1"/>
  <c r="G697" i="6" a="1"/>
  <c r="G697" i="6" s="1"/>
  <c r="G698" i="6" a="1"/>
  <c r="G698" i="6" s="1"/>
  <c r="G699" i="6" a="1"/>
  <c r="G699" i="6" s="1"/>
  <c r="G700" i="6" a="1"/>
  <c r="G700" i="6" s="1"/>
  <c r="G701" i="6" a="1"/>
  <c r="G701" i="6" s="1"/>
  <c r="G702" i="6" a="1"/>
  <c r="G702" i="6" s="1"/>
  <c r="G703" i="6" a="1"/>
  <c r="G703" i="6" s="1"/>
  <c r="G704" i="6" a="1"/>
  <c r="G704" i="6" s="1"/>
  <c r="G705" i="6" a="1"/>
  <c r="G705" i="6" s="1"/>
  <c r="G706" i="6" a="1"/>
  <c r="G706" i="6" s="1"/>
  <c r="G707" i="6" a="1"/>
  <c r="G707" i="6" s="1"/>
  <c r="G708" i="6" a="1"/>
  <c r="G708" i="6" s="1"/>
  <c r="G709" i="6" a="1"/>
  <c r="G709" i="6" s="1"/>
  <c r="G710" i="6" a="1"/>
  <c r="G710" i="6" s="1"/>
  <c r="G711" i="6" a="1"/>
  <c r="G711" i="6" s="1"/>
  <c r="G712" i="6" a="1"/>
  <c r="G712" i="6" s="1"/>
  <c r="G713" i="6" a="1"/>
  <c r="G713" i="6" s="1"/>
  <c r="G714" i="6" a="1"/>
  <c r="G714" i="6" s="1"/>
  <c r="G715" i="6" a="1"/>
  <c r="G715" i="6" s="1"/>
  <c r="G716" i="6" a="1"/>
  <c r="G716" i="6" s="1"/>
  <c r="G717" i="6" a="1"/>
  <c r="G717" i="6" s="1"/>
  <c r="G718" i="6" a="1"/>
  <c r="G718" i="6" s="1"/>
  <c r="G719" i="6" a="1"/>
  <c r="G719" i="6" s="1"/>
  <c r="G720" i="6" a="1"/>
  <c r="G720" i="6" s="1"/>
  <c r="G721" i="6" a="1"/>
  <c r="G721" i="6" s="1"/>
  <c r="G722" i="6" a="1"/>
  <c r="G722" i="6" s="1"/>
  <c r="G723" i="6" a="1"/>
  <c r="G723" i="6" s="1"/>
  <c r="G724" i="6" a="1"/>
  <c r="G724" i="6" s="1"/>
  <c r="G725" i="6" a="1"/>
  <c r="G725" i="6" s="1"/>
  <c r="G726" i="6" a="1"/>
  <c r="G726" i="6" s="1"/>
  <c r="G727" i="6" a="1"/>
  <c r="G727" i="6" s="1"/>
  <c r="G728" i="6" a="1"/>
  <c r="G728" i="6" s="1"/>
  <c r="G729" i="6" a="1"/>
  <c r="G729" i="6" s="1"/>
  <c r="G730" i="6" a="1"/>
  <c r="G730" i="6" s="1"/>
  <c r="G731" i="6" a="1"/>
  <c r="G731" i="6" s="1"/>
  <c r="G732" i="6" a="1"/>
  <c r="G732" i="6" s="1"/>
  <c r="G733" i="6" a="1"/>
  <c r="G733" i="6" s="1"/>
  <c r="G734" i="6" a="1"/>
  <c r="G734" i="6" s="1"/>
  <c r="G735" i="6" a="1"/>
  <c r="G735" i="6" s="1"/>
  <c r="G736" i="6" a="1"/>
  <c r="G736" i="6" s="1"/>
  <c r="G737" i="6" a="1"/>
  <c r="G737" i="6" s="1"/>
  <c r="G738" i="6" a="1"/>
  <c r="G738" i="6" s="1"/>
  <c r="G739" i="6" a="1"/>
  <c r="G739" i="6" s="1"/>
  <c r="G740" i="6" a="1"/>
  <c r="G740" i="6" s="1"/>
  <c r="G741" i="6" a="1"/>
  <c r="G741" i="6" s="1"/>
  <c r="G742" i="6" a="1"/>
  <c r="G742" i="6" s="1"/>
  <c r="G743" i="6" a="1"/>
  <c r="G743" i="6" s="1"/>
  <c r="G744" i="6" a="1"/>
  <c r="G744" i="6" s="1"/>
  <c r="G745" i="6" a="1"/>
  <c r="G745" i="6" s="1"/>
  <c r="G746" i="6" a="1"/>
  <c r="G746" i="6" s="1"/>
  <c r="G747" i="6" a="1"/>
  <c r="G747" i="6" s="1"/>
  <c r="G748" i="6" a="1"/>
  <c r="G748" i="6" s="1"/>
  <c r="G749" i="6" a="1"/>
  <c r="G749" i="6" s="1"/>
  <c r="G750" i="6" a="1"/>
  <c r="G750" i="6" s="1"/>
  <c r="G751" i="6" a="1"/>
  <c r="G751" i="6" s="1"/>
  <c r="G752" i="6" a="1"/>
  <c r="G752" i="6" s="1"/>
  <c r="G753" i="6" a="1"/>
  <c r="G753" i="6" s="1"/>
  <c r="G754" i="6" a="1"/>
  <c r="G754" i="6" s="1"/>
  <c r="G755" i="6" a="1"/>
  <c r="G755" i="6" s="1"/>
  <c r="G756" i="6" a="1"/>
  <c r="G756" i="6" s="1"/>
  <c r="G757" i="6" a="1"/>
  <c r="G757" i="6" s="1"/>
  <c r="G758" i="6" a="1"/>
  <c r="G758" i="6" s="1"/>
  <c r="G759" i="6" a="1"/>
  <c r="G759" i="6" s="1"/>
  <c r="G760" i="6" a="1"/>
  <c r="G760" i="6" s="1"/>
  <c r="G761" i="6" a="1"/>
  <c r="G761" i="6" s="1"/>
  <c r="G762" i="6" a="1"/>
  <c r="G762" i="6" s="1"/>
  <c r="G763" i="6" a="1"/>
  <c r="G763" i="6" s="1"/>
  <c r="G764" i="6" a="1"/>
  <c r="G764" i="6" s="1"/>
  <c r="G765" i="6" a="1"/>
  <c r="G765" i="6" s="1"/>
  <c r="G766" i="6" a="1"/>
  <c r="G766" i="6" s="1"/>
  <c r="G767" i="6" a="1"/>
  <c r="G767" i="6" s="1"/>
  <c r="G768" i="6" a="1"/>
  <c r="G768" i="6" s="1"/>
  <c r="G769" i="6" a="1"/>
  <c r="G769" i="6" s="1"/>
  <c r="G770" i="6" a="1"/>
  <c r="G770" i="6" s="1"/>
  <c r="G771" i="6" a="1"/>
  <c r="G771" i="6" s="1"/>
  <c r="G772" i="6" a="1"/>
  <c r="G772" i="6" s="1"/>
  <c r="G773" i="6" a="1"/>
  <c r="G773" i="6" s="1"/>
  <c r="G774" i="6" a="1"/>
  <c r="G774" i="6" s="1"/>
  <c r="G775" i="6" a="1"/>
  <c r="G775" i="6" s="1"/>
  <c r="G776" i="6" a="1"/>
  <c r="G776" i="6" s="1"/>
  <c r="G777" i="6" a="1"/>
  <c r="G777" i="6" s="1"/>
  <c r="G778" i="6" a="1"/>
  <c r="G778" i="6" s="1"/>
  <c r="G779" i="6" a="1"/>
  <c r="G779" i="6" s="1"/>
  <c r="G780" i="6" a="1"/>
  <c r="G780" i="6" s="1"/>
  <c r="G781" i="6" a="1"/>
  <c r="G781" i="6" s="1"/>
  <c r="G782" i="6" a="1"/>
  <c r="G782" i="6" s="1"/>
  <c r="G783" i="6" a="1"/>
  <c r="G783" i="6" s="1"/>
  <c r="G784" i="6" a="1"/>
  <c r="G784" i="6" s="1"/>
  <c r="G785" i="6" a="1"/>
  <c r="G785" i="6" s="1"/>
  <c r="G786" i="6" a="1"/>
  <c r="G786" i="6" s="1"/>
  <c r="G787" i="6" a="1"/>
  <c r="G787" i="6" s="1"/>
  <c r="G788" i="6" a="1"/>
  <c r="G788" i="6" s="1"/>
  <c r="G789" i="6" a="1"/>
  <c r="G789" i="6" s="1"/>
  <c r="G790" i="6" a="1"/>
  <c r="G790" i="6" s="1"/>
  <c r="G791" i="6" a="1"/>
  <c r="G791" i="6" s="1"/>
  <c r="G792" i="6" a="1"/>
  <c r="G792" i="6" s="1"/>
  <c r="G793" i="6" a="1"/>
  <c r="G793" i="6" s="1"/>
  <c r="G794" i="6" a="1"/>
  <c r="G794" i="6" s="1"/>
  <c r="G795" i="6" a="1"/>
  <c r="G795" i="6" s="1"/>
  <c r="G796" i="6" a="1"/>
  <c r="G796" i="6" s="1"/>
  <c r="G797" i="6" a="1"/>
  <c r="G797" i="6" s="1"/>
  <c r="G798" i="6" a="1"/>
  <c r="G798" i="6" s="1"/>
  <c r="G799" i="6" a="1"/>
  <c r="G799" i="6" s="1"/>
  <c r="G800" i="6" a="1"/>
  <c r="G800" i="6" s="1"/>
  <c r="G801" i="6" a="1"/>
  <c r="G801" i="6" s="1"/>
  <c r="G802" i="6" a="1"/>
  <c r="G802" i="6" s="1"/>
  <c r="G803" i="6" a="1"/>
  <c r="G803" i="6" s="1"/>
  <c r="G804" i="6" a="1"/>
  <c r="G804" i="6" s="1"/>
  <c r="G805" i="6" a="1"/>
  <c r="G805" i="6" s="1"/>
  <c r="G806" i="6" a="1"/>
  <c r="G806" i="6" s="1"/>
  <c r="G807" i="6" a="1"/>
  <c r="G807" i="6" s="1"/>
  <c r="G808" i="6" a="1"/>
  <c r="G808" i="6" s="1"/>
  <c r="G809" i="6" a="1"/>
  <c r="G809" i="6" s="1"/>
  <c r="G810" i="6" a="1"/>
  <c r="G810" i="6" s="1"/>
  <c r="G811" i="6" a="1"/>
  <c r="G811" i="6" s="1"/>
  <c r="G812" i="6" a="1"/>
  <c r="G812" i="6" s="1"/>
  <c r="G813" i="6" a="1"/>
  <c r="G813" i="6" s="1"/>
  <c r="G814" i="6" a="1"/>
  <c r="G814" i="6" s="1"/>
  <c r="G815" i="6" a="1"/>
  <c r="G815" i="6" s="1"/>
  <c r="G816" i="6" a="1"/>
  <c r="G816" i="6" s="1"/>
  <c r="G817" i="6" a="1"/>
  <c r="G817" i="6" s="1"/>
  <c r="G818" i="6" a="1"/>
  <c r="G818" i="6" s="1"/>
  <c r="G819" i="6" a="1"/>
  <c r="G819" i="6" s="1"/>
  <c r="G820" i="6" a="1"/>
  <c r="G820" i="6" s="1"/>
  <c r="G821" i="6" a="1"/>
  <c r="G821" i="6" s="1"/>
  <c r="G822" i="6" a="1"/>
  <c r="G822" i="6" s="1"/>
  <c r="G823" i="6" a="1"/>
  <c r="G823" i="6" s="1"/>
  <c r="G824" i="6" a="1"/>
  <c r="G824" i="6" s="1"/>
  <c r="G825" i="6" a="1"/>
  <c r="G825" i="6" s="1"/>
  <c r="G826" i="6" a="1"/>
  <c r="G826" i="6" s="1"/>
  <c r="G827" i="6" a="1"/>
  <c r="G827" i="6" s="1"/>
  <c r="G828" i="6" a="1"/>
  <c r="G828" i="6" s="1"/>
  <c r="G829" i="6" a="1"/>
  <c r="G829" i="6" s="1"/>
  <c r="G830" i="6" a="1"/>
  <c r="G830" i="6" s="1"/>
  <c r="G831" i="6" a="1"/>
  <c r="G831" i="6" s="1"/>
  <c r="G832" i="6" a="1"/>
  <c r="G832" i="6" s="1"/>
  <c r="G833" i="6" a="1"/>
  <c r="G833" i="6" s="1"/>
  <c r="G834" i="6" a="1"/>
  <c r="G834" i="6" s="1"/>
  <c r="G835" i="6" a="1"/>
  <c r="G835" i="6" s="1"/>
  <c r="G836" i="6" a="1"/>
  <c r="G836" i="6" s="1"/>
  <c r="G837" i="6" a="1"/>
  <c r="G837" i="6" s="1"/>
  <c r="G838" i="6" a="1"/>
  <c r="G838" i="6" s="1"/>
  <c r="G839" i="6" a="1"/>
  <c r="G839" i="6" s="1"/>
  <c r="G840" i="6" a="1"/>
  <c r="G840" i="6" s="1"/>
  <c r="G841" i="6" a="1"/>
  <c r="G841" i="6" s="1"/>
  <c r="G842" i="6" a="1"/>
  <c r="G842" i="6" s="1"/>
  <c r="G843" i="6" a="1"/>
  <c r="G843" i="6" s="1"/>
  <c r="G844" i="6" a="1"/>
  <c r="G844" i="6" s="1"/>
  <c r="G845" i="6" a="1"/>
  <c r="G845" i="6" s="1"/>
  <c r="G846" i="6" a="1"/>
  <c r="G846" i="6" s="1"/>
  <c r="G847" i="6" a="1"/>
  <c r="G847" i="6" s="1"/>
  <c r="G848" i="6" a="1"/>
  <c r="G848" i="6" s="1"/>
  <c r="G849" i="6" a="1"/>
  <c r="G849" i="6" s="1"/>
  <c r="G850" i="6" a="1"/>
  <c r="G850" i="6" s="1"/>
  <c r="G851" i="6" a="1"/>
  <c r="G851" i="6" s="1"/>
  <c r="G852" i="6" a="1"/>
  <c r="G852" i="6"/>
  <c r="G853" i="6" a="1"/>
  <c r="G853" i="6" s="1"/>
  <c r="G854" i="6" a="1"/>
  <c r="G854" i="6" s="1"/>
  <c r="G855" i="6" a="1"/>
  <c r="G855" i="6" s="1"/>
  <c r="G856" i="6" a="1"/>
  <c r="G856" i="6" s="1"/>
  <c r="G857" i="6" a="1"/>
  <c r="G857" i="6" s="1"/>
  <c r="G858" i="6" a="1"/>
  <c r="G858" i="6" s="1"/>
  <c r="G859" i="6" a="1"/>
  <c r="G859" i="6" s="1"/>
  <c r="G860" i="6" a="1"/>
  <c r="G860" i="6" s="1"/>
  <c r="G861" i="6" a="1"/>
  <c r="G861" i="6" s="1"/>
  <c r="G862" i="6" a="1"/>
  <c r="G862" i="6" s="1"/>
  <c r="G863" i="6" a="1"/>
  <c r="G863" i="6" s="1"/>
  <c r="G864" i="6" a="1"/>
  <c r="G864" i="6" s="1"/>
  <c r="G865" i="6" a="1"/>
  <c r="G865" i="6" s="1"/>
  <c r="G866" i="6" a="1"/>
  <c r="G866" i="6" s="1"/>
  <c r="G867" i="6" a="1"/>
  <c r="G867" i="6" s="1"/>
  <c r="G868" i="6" a="1"/>
  <c r="G868" i="6" s="1"/>
  <c r="G869" i="6" a="1"/>
  <c r="G869" i="6" s="1"/>
  <c r="G870" i="6" a="1"/>
  <c r="G870" i="6" s="1"/>
  <c r="G871" i="6" a="1"/>
  <c r="G871" i="6" s="1"/>
  <c r="G872" i="6" a="1"/>
  <c r="G872" i="6" s="1"/>
  <c r="G873" i="6" a="1"/>
  <c r="G873" i="6" s="1"/>
  <c r="G874" i="6" a="1"/>
  <c r="G874" i="6" s="1"/>
  <c r="G875" i="6" a="1"/>
  <c r="G875" i="6" s="1"/>
  <c r="G876" i="6" a="1"/>
  <c r="G876" i="6" s="1"/>
  <c r="G877" i="6" a="1"/>
  <c r="G877" i="6" s="1"/>
  <c r="G878" i="6" a="1"/>
  <c r="G878" i="6" s="1"/>
  <c r="G879" i="6" a="1"/>
  <c r="G879" i="6" s="1"/>
  <c r="G880" i="6" a="1"/>
  <c r="G880" i="6" s="1"/>
  <c r="G881" i="6" a="1"/>
  <c r="G881" i="6" s="1"/>
  <c r="G882" i="6" a="1"/>
  <c r="G882" i="6" s="1"/>
  <c r="G883" i="6" a="1"/>
  <c r="G883" i="6" s="1"/>
  <c r="G884" i="6" a="1"/>
  <c r="G884" i="6" s="1"/>
  <c r="G885" i="6" a="1"/>
  <c r="G885" i="6" s="1"/>
  <c r="G886" i="6" a="1"/>
  <c r="G886" i="6"/>
  <c r="G887" i="6" a="1"/>
  <c r="G887" i="6" s="1"/>
  <c r="G888" i="6" a="1"/>
  <c r="G888" i="6" s="1"/>
  <c r="G889" i="6" a="1"/>
  <c r="G889" i="6" s="1"/>
  <c r="G890" i="6" a="1"/>
  <c r="G890" i="6" s="1"/>
  <c r="G891" i="6" a="1"/>
  <c r="G891" i="6" s="1"/>
  <c r="G892" i="6" a="1"/>
  <c r="G892" i="6" s="1"/>
  <c r="G893" i="6" a="1"/>
  <c r="G893" i="6" s="1"/>
  <c r="G894" i="6" a="1"/>
  <c r="G894" i="6" s="1"/>
  <c r="G895" i="6" a="1"/>
  <c r="G895" i="6" s="1"/>
  <c r="G896" i="6" a="1"/>
  <c r="G896" i="6" s="1"/>
  <c r="G897" i="6" a="1"/>
  <c r="G897" i="6" s="1"/>
  <c r="G898" i="6" a="1"/>
  <c r="G898" i="6" s="1"/>
  <c r="G899" i="6" a="1"/>
  <c r="G899" i="6" s="1"/>
  <c r="G900" i="6" a="1"/>
  <c r="G900" i="6" s="1"/>
  <c r="G901" i="6" a="1"/>
  <c r="G901" i="6" s="1"/>
  <c r="G902" i="6" a="1"/>
  <c r="G902" i="6" s="1"/>
  <c r="G903" i="6" a="1"/>
  <c r="G903" i="6" s="1"/>
  <c r="G904" i="6" a="1"/>
  <c r="G904" i="6" s="1"/>
  <c r="G905" i="6" a="1"/>
  <c r="G905" i="6" s="1"/>
  <c r="G906" i="6" a="1"/>
  <c r="G906" i="6" s="1"/>
  <c r="G907" i="6" a="1"/>
  <c r="G907" i="6" s="1"/>
  <c r="G908" i="6" a="1"/>
  <c r="G908" i="6" s="1"/>
  <c r="G909" i="6" a="1"/>
  <c r="G909" i="6" s="1"/>
  <c r="G910" i="6" a="1"/>
  <c r="G910" i="6" s="1"/>
  <c r="G911" i="6" a="1"/>
  <c r="G911" i="6" s="1"/>
  <c r="G912" i="6" a="1"/>
  <c r="G912" i="6" s="1"/>
  <c r="G913" i="6" a="1"/>
  <c r="G913" i="6" s="1"/>
  <c r="G914" i="6" a="1"/>
  <c r="G914" i="6" s="1"/>
  <c r="G915" i="6" a="1"/>
  <c r="G915" i="6" s="1"/>
  <c r="G916" i="6" a="1"/>
  <c r="G916" i="6" s="1"/>
  <c r="G917" i="6" a="1"/>
  <c r="G917" i="6" s="1"/>
  <c r="G918" i="6" a="1"/>
  <c r="G918" i="6" s="1"/>
  <c r="G919" i="6" a="1"/>
  <c r="G919" i="6" s="1"/>
  <c r="G920" i="6" a="1"/>
  <c r="G920" i="6" s="1"/>
  <c r="G921" i="6" a="1"/>
  <c r="G921" i="6" s="1"/>
  <c r="G922" i="6" a="1"/>
  <c r="G922" i="6" s="1"/>
  <c r="G923" i="6" a="1"/>
  <c r="G923" i="6" s="1"/>
  <c r="G924" i="6" a="1"/>
  <c r="G924" i="6" s="1"/>
  <c r="G925" i="6" a="1"/>
  <c r="G925" i="6" s="1"/>
  <c r="G926" i="6" a="1"/>
  <c r="G926" i="6" s="1"/>
  <c r="G927" i="6" a="1"/>
  <c r="G927" i="6" s="1"/>
  <c r="G928" i="6" a="1"/>
  <c r="G928" i="6" s="1"/>
  <c r="G929" i="6" a="1"/>
  <c r="G929" i="6" s="1"/>
  <c r="G930" i="6" a="1"/>
  <c r="G930" i="6" s="1"/>
  <c r="G931" i="6" a="1"/>
  <c r="G931" i="6" s="1"/>
  <c r="G932" i="6" a="1"/>
  <c r="G932" i="6" s="1"/>
  <c r="G933" i="6" a="1"/>
  <c r="G933" i="6" s="1"/>
  <c r="G934" i="6" a="1"/>
  <c r="G934" i="6" s="1"/>
  <c r="G935" i="6" a="1"/>
  <c r="G935" i="6" s="1"/>
  <c r="G936" i="6" a="1"/>
  <c r="G936" i="6" s="1"/>
  <c r="G937" i="6" a="1"/>
  <c r="G937" i="6" s="1"/>
  <c r="G938" i="6" a="1"/>
  <c r="G938" i="6" s="1"/>
  <c r="G939" i="6" a="1"/>
  <c r="G939" i="6" s="1"/>
  <c r="G940" i="6" a="1"/>
  <c r="G940" i="6" s="1"/>
  <c r="G941" i="6" a="1"/>
  <c r="G941" i="6" s="1"/>
  <c r="G942" i="6" a="1"/>
  <c r="G942" i="6" s="1"/>
  <c r="G943" i="6" a="1"/>
  <c r="G943" i="6" s="1"/>
  <c r="G944" i="6" a="1"/>
  <c r="G944" i="6" s="1"/>
  <c r="G945" i="6" a="1"/>
  <c r="G945" i="6" s="1"/>
  <c r="G946" i="6" a="1"/>
  <c r="G946" i="6" s="1"/>
  <c r="G947" i="6" a="1"/>
  <c r="G947" i="6" s="1"/>
  <c r="G948" i="6" a="1"/>
  <c r="G948" i="6" s="1"/>
  <c r="G949" i="6" a="1"/>
  <c r="G949" i="6" s="1"/>
  <c r="G950" i="6" a="1"/>
  <c r="G950" i="6" s="1"/>
  <c r="G951" i="6" a="1"/>
  <c r="G951" i="6" s="1"/>
  <c r="G952" i="6" a="1"/>
  <c r="G952" i="6" s="1"/>
  <c r="G953" i="6" a="1"/>
  <c r="G953" i="6" s="1"/>
  <c r="G954" i="6" a="1"/>
  <c r="G954" i="6" s="1"/>
  <c r="G955" i="6" a="1"/>
  <c r="G955" i="6" s="1"/>
  <c r="G956" i="6" a="1"/>
  <c r="G956" i="6" s="1"/>
  <c r="G957" i="6" a="1"/>
  <c r="G957" i="6" s="1"/>
  <c r="G958" i="6" a="1"/>
  <c r="G958" i="6" s="1"/>
  <c r="G959" i="6" a="1"/>
  <c r="G959" i="6" s="1"/>
  <c r="G960" i="6" a="1"/>
  <c r="G960" i="6" s="1"/>
  <c r="G961" i="6" a="1"/>
  <c r="G961" i="6" s="1"/>
  <c r="G962" i="6" a="1"/>
  <c r="G962" i="6" s="1"/>
  <c r="G963" i="6" a="1"/>
  <c r="G963" i="6" s="1"/>
  <c r="G964" i="6" a="1"/>
  <c r="G964" i="6" s="1"/>
  <c r="G965" i="6" a="1"/>
  <c r="G965" i="6" s="1"/>
  <c r="G966" i="6" a="1"/>
  <c r="G966" i="6"/>
  <c r="G967" i="6" a="1"/>
  <c r="G967" i="6" s="1"/>
  <c r="G968" i="6" a="1"/>
  <c r="G968" i="6" s="1"/>
  <c r="G969" i="6" a="1"/>
  <c r="G969" i="6" s="1"/>
  <c r="G970" i="6" a="1"/>
  <c r="G970" i="6" s="1"/>
  <c r="G971" i="6" a="1"/>
  <c r="G971" i="6" s="1"/>
  <c r="G972" i="6" a="1"/>
  <c r="G972" i="6" s="1"/>
  <c r="G973" i="6" a="1"/>
  <c r="G973" i="6" s="1"/>
  <c r="G974" i="6" a="1"/>
  <c r="G974" i="6" s="1"/>
  <c r="G975" i="6" a="1"/>
  <c r="G975" i="6" s="1"/>
  <c r="G976" i="6" a="1"/>
  <c r="G976" i="6" s="1"/>
  <c r="G977" i="6" a="1"/>
  <c r="G977" i="6" s="1"/>
  <c r="G978" i="6" a="1"/>
  <c r="G978" i="6" s="1"/>
  <c r="G979" i="6" a="1"/>
  <c r="G979" i="6" s="1"/>
  <c r="G980" i="6" a="1"/>
  <c r="G980" i="6" s="1"/>
  <c r="G981" i="6" a="1"/>
  <c r="G981" i="6" s="1"/>
  <c r="G982" i="6" a="1"/>
  <c r="G982" i="6" s="1"/>
  <c r="G983" i="6" a="1"/>
  <c r="G983" i="6" s="1"/>
  <c r="G984" i="6" a="1"/>
  <c r="G984" i="6" s="1"/>
  <c r="G985" i="6" a="1"/>
  <c r="G985" i="6" s="1"/>
  <c r="G986" i="6" a="1"/>
  <c r="G986" i="6" s="1"/>
  <c r="G987" i="6" a="1"/>
  <c r="G987" i="6" s="1"/>
  <c r="G988" i="6" a="1"/>
  <c r="G988" i="6" s="1"/>
  <c r="G989" i="6" a="1"/>
  <c r="G989" i="6" s="1"/>
  <c r="G990" i="6" a="1"/>
  <c r="G990" i="6" s="1"/>
  <c r="G991" i="6" a="1"/>
  <c r="G991" i="6" s="1"/>
  <c r="G992" i="6" a="1"/>
  <c r="G992" i="6" s="1"/>
  <c r="G993" i="6" a="1"/>
  <c r="G993" i="6" s="1"/>
  <c r="G994" i="6" a="1"/>
  <c r="G994" i="6" s="1"/>
  <c r="G995" i="6" a="1"/>
  <c r="G995" i="6"/>
  <c r="G996" i="6" a="1"/>
  <c r="G996" i="6" s="1"/>
  <c r="G997" i="6" a="1"/>
  <c r="G997" i="6" s="1"/>
  <c r="G998" i="6" a="1"/>
  <c r="G998" i="6" s="1"/>
  <c r="G999" i="6" a="1"/>
  <c r="G999" i="6"/>
  <c r="G1000" i="6" a="1"/>
  <c r="G1000" i="6" s="1"/>
  <c r="G1001" i="6" a="1"/>
  <c r="G1001" i="6" s="1"/>
  <c r="G1002" i="6" a="1"/>
  <c r="G1002" i="6" s="1"/>
  <c r="G1003" i="6" a="1"/>
  <c r="G1003" i="6" s="1"/>
  <c r="G1004" i="6" a="1"/>
  <c r="G1004" i="6" s="1"/>
  <c r="G1005" i="6" a="1"/>
  <c r="G1005" i="6" s="1"/>
  <c r="G1006" i="6" a="1"/>
  <c r="G1006" i="6" s="1"/>
  <c r="G1007" i="6" a="1"/>
  <c r="G1007" i="6" s="1"/>
  <c r="G1008" i="6" a="1"/>
  <c r="G1008" i="6" s="1"/>
  <c r="G1009" i="6" a="1"/>
  <c r="G1009" i="6" s="1"/>
  <c r="G1010" i="6" a="1"/>
  <c r="G1010" i="6" s="1"/>
  <c r="G1011" i="6" a="1"/>
  <c r="G1011" i="6" s="1"/>
  <c r="G1012" i="6" a="1"/>
  <c r="G1012" i="6" s="1"/>
  <c r="G1013" i="6" a="1"/>
  <c r="G1013" i="6" s="1"/>
  <c r="G1014" i="6" a="1"/>
  <c r="G1014" i="6" s="1"/>
  <c r="G1015" i="6" a="1"/>
  <c r="G1015" i="6" s="1"/>
  <c r="G1016" i="6" a="1"/>
  <c r="G1016" i="6" s="1"/>
  <c r="G1017" i="6" a="1"/>
  <c r="G1017" i="6" s="1"/>
  <c r="G1018" i="6" a="1"/>
  <c r="G1018" i="6" s="1"/>
  <c r="G1019" i="6" a="1"/>
  <c r="G1019" i="6" s="1"/>
  <c r="G1020" i="6" a="1"/>
  <c r="G1020" i="6" s="1"/>
  <c r="G1021" i="6" a="1"/>
  <c r="G1021" i="6" s="1"/>
  <c r="G1022" i="6" a="1"/>
  <c r="G1022" i="6" s="1"/>
  <c r="G1023" i="6" a="1"/>
  <c r="G1023" i="6" s="1"/>
  <c r="G1024" i="6" a="1"/>
  <c r="G1024" i="6" s="1"/>
  <c r="G1025" i="6" a="1"/>
  <c r="G1025" i="6" s="1"/>
  <c r="G1026" i="6" a="1"/>
  <c r="G1026" i="6" s="1"/>
  <c r="G1027" i="6" a="1"/>
  <c r="G1027" i="6" s="1"/>
  <c r="G1028" i="6" a="1"/>
  <c r="G1028" i="6" s="1"/>
  <c r="G1029" i="6" a="1"/>
  <c r="G1029" i="6" s="1"/>
  <c r="G1030" i="6" a="1"/>
  <c r="G1030" i="6" s="1"/>
  <c r="G1031" i="6" a="1"/>
  <c r="G1031" i="6"/>
  <c r="G1032" i="6" a="1"/>
  <c r="G1032" i="6" s="1"/>
  <c r="G1033" i="6" a="1"/>
  <c r="G1033" i="6" s="1"/>
  <c r="G1034" i="6" a="1"/>
  <c r="G1034" i="6" s="1"/>
  <c r="G1035" i="6" a="1"/>
  <c r="G1035" i="6" s="1"/>
  <c r="G1036" i="6" a="1"/>
  <c r="G1036" i="6" s="1"/>
  <c r="G1037" i="6" a="1"/>
  <c r="G1037" i="6" s="1"/>
  <c r="G1038" i="6" a="1"/>
  <c r="G1038" i="6" s="1"/>
  <c r="G1039" i="6" a="1"/>
  <c r="G1039" i="6" s="1"/>
  <c r="G1040" i="6" a="1"/>
  <c r="G1040" i="6" s="1"/>
  <c r="G1041" i="6" a="1"/>
  <c r="G1041" i="6" s="1"/>
  <c r="G1042" i="6" a="1"/>
  <c r="G1042" i="6" s="1"/>
  <c r="G1043" i="6" a="1"/>
  <c r="G1043" i="6" s="1"/>
  <c r="G1044" i="6" a="1"/>
  <c r="G1044" i="6" s="1"/>
  <c r="G1045" i="6" a="1"/>
  <c r="G1045" i="6" s="1"/>
  <c r="G1046" i="6" a="1"/>
  <c r="G1046" i="6" s="1"/>
  <c r="G1047" i="6" a="1"/>
  <c r="G1047" i="6"/>
  <c r="G1048" i="6" a="1"/>
  <c r="G1048" i="6" s="1"/>
  <c r="G1049" i="6" a="1"/>
  <c r="G1049" i="6" s="1"/>
  <c r="G1050" i="6" a="1"/>
  <c r="G1050" i="6" s="1"/>
  <c r="G1051" i="6" a="1"/>
  <c r="G1051" i="6" s="1"/>
  <c r="G1052" i="6" a="1"/>
  <c r="G1052" i="6" s="1"/>
  <c r="G1053" i="6" a="1"/>
  <c r="G1053" i="6" s="1"/>
  <c r="G1054" i="6" a="1"/>
  <c r="G1054" i="6" s="1"/>
  <c r="G1055" i="6" a="1"/>
  <c r="G1055" i="6" s="1"/>
  <c r="G1056" i="6" a="1"/>
  <c r="G1056" i="6" s="1"/>
  <c r="G1057" i="6" a="1"/>
  <c r="G1057" i="6" s="1"/>
  <c r="G1058" i="6" a="1"/>
  <c r="G1058" i="6" s="1"/>
  <c r="G1059" i="6" a="1"/>
  <c r="G1059" i="6" s="1"/>
  <c r="G1060" i="6" a="1"/>
  <c r="G1060" i="6" s="1"/>
  <c r="G1061" i="6" a="1"/>
  <c r="G1061" i="6" s="1"/>
  <c r="G1062" i="6" a="1"/>
  <c r="G1062" i="6" s="1"/>
  <c r="G1063" i="6" a="1"/>
  <c r="G1063" i="6" s="1"/>
  <c r="G1064" i="6" a="1"/>
  <c r="G1064" i="6" s="1"/>
  <c r="G1065" i="6" a="1"/>
  <c r="G1065" i="6" s="1"/>
  <c r="G1066" i="6" a="1"/>
  <c r="G1066" i="6" s="1"/>
  <c r="G1067" i="6" a="1"/>
  <c r="G1067" i="6" s="1"/>
  <c r="G1068" i="6" a="1"/>
  <c r="G1068" i="6" s="1"/>
  <c r="G1069" i="6" a="1"/>
  <c r="G1069" i="6" s="1"/>
  <c r="G1070" i="6" a="1"/>
  <c r="G1070" i="6" s="1"/>
  <c r="G1071" i="6" a="1"/>
  <c r="G1071" i="6" s="1"/>
  <c r="G1072" i="6" a="1"/>
  <c r="G1072" i="6" s="1"/>
  <c r="G1073" i="6" a="1"/>
  <c r="G1073" i="6" s="1"/>
  <c r="G1074" i="6" a="1"/>
  <c r="G1074" i="6" s="1"/>
  <c r="G1075" i="6" a="1"/>
  <c r="G1075" i="6" s="1"/>
  <c r="G1076" i="6" a="1"/>
  <c r="G1076" i="6" s="1"/>
  <c r="G1077" i="6" a="1"/>
  <c r="G1077" i="6" s="1"/>
  <c r="G1078" i="6" a="1"/>
  <c r="G1078" i="6" s="1"/>
  <c r="G1079" i="6" a="1"/>
  <c r="G1079" i="6" s="1"/>
  <c r="G1080" i="6" a="1"/>
  <c r="G1080" i="6" s="1"/>
  <c r="G1081" i="6" a="1"/>
  <c r="G1081" i="6" s="1"/>
  <c r="G1082" i="6" a="1"/>
  <c r="G1082" i="6" s="1"/>
  <c r="G1083" i="6" a="1"/>
  <c r="G1083" i="6" s="1"/>
  <c r="G1084" i="6" a="1"/>
  <c r="G1084" i="6" s="1"/>
  <c r="G1085" i="6" a="1"/>
  <c r="G1085" i="6" s="1"/>
  <c r="G1086" i="6" a="1"/>
  <c r="G1086" i="6" s="1"/>
  <c r="G1087" i="6" a="1"/>
  <c r="G1087" i="6" s="1"/>
  <c r="G1088" i="6" a="1"/>
  <c r="G1088" i="6" s="1"/>
  <c r="G1089" i="6" a="1"/>
  <c r="G1089" i="6" s="1"/>
  <c r="G1090" i="6" a="1"/>
  <c r="G1090" i="6" s="1"/>
  <c r="G1091" i="6" a="1"/>
  <c r="G1091" i="6" s="1"/>
  <c r="G1092" i="6" a="1"/>
  <c r="G1092" i="6" s="1"/>
  <c r="G1093" i="6" a="1"/>
  <c r="G1093" i="6" s="1"/>
  <c r="G1094" i="6" a="1"/>
  <c r="G1094" i="6" s="1"/>
  <c r="G1095" i="6" a="1"/>
  <c r="G1095" i="6" s="1"/>
  <c r="G1096" i="6" a="1"/>
  <c r="G1096" i="6" s="1"/>
  <c r="G1097" i="6" a="1"/>
  <c r="G1097" i="6" s="1"/>
  <c r="G1098" i="6" a="1"/>
  <c r="G1098" i="6" s="1"/>
  <c r="G1099" i="6" a="1"/>
  <c r="G1099" i="6" s="1"/>
  <c r="G1100" i="6" a="1"/>
  <c r="G1100" i="6" s="1"/>
  <c r="G1101" i="6" a="1"/>
  <c r="G1101" i="6" s="1"/>
  <c r="G1102" i="6" a="1"/>
  <c r="G1102" i="6" s="1"/>
  <c r="G1103" i="6" a="1"/>
  <c r="G1103" i="6" s="1"/>
  <c r="G1104" i="6" a="1"/>
  <c r="G1104" i="6" s="1"/>
  <c r="G1105" i="6" a="1"/>
  <c r="G1105" i="6" s="1"/>
  <c r="G1106" i="6" a="1"/>
  <c r="G1106" i="6" s="1"/>
  <c r="G1107" i="6" a="1"/>
  <c r="G1107" i="6" s="1"/>
  <c r="G1108" i="6" a="1"/>
  <c r="G1108" i="6" s="1"/>
  <c r="G1109" i="6" a="1"/>
  <c r="G1109" i="6" s="1"/>
  <c r="G1110" i="6" a="1"/>
  <c r="G1110" i="6" s="1"/>
  <c r="G1111" i="6" a="1"/>
  <c r="G1111" i="6" s="1"/>
  <c r="G1112" i="6" a="1"/>
  <c r="G1112" i="6" s="1"/>
  <c r="G1113" i="6" a="1"/>
  <c r="G1113" i="6" s="1"/>
  <c r="G1114" i="6" a="1"/>
  <c r="G1114" i="6" s="1"/>
  <c r="G1115" i="6" a="1"/>
  <c r="G1115" i="6" s="1"/>
  <c r="G1116" i="6" a="1"/>
  <c r="G1116" i="6" s="1"/>
  <c r="G1117" i="6" a="1"/>
  <c r="G1117" i="6" s="1"/>
  <c r="G1118" i="6" a="1"/>
  <c r="G1118" i="6" s="1"/>
  <c r="G1119" i="6" a="1"/>
  <c r="G1119" i="6" s="1"/>
  <c r="G1120" i="6" a="1"/>
  <c r="G1120" i="6" s="1"/>
  <c r="G1121" i="6" a="1"/>
  <c r="G1121" i="6" s="1"/>
  <c r="G1122" i="6" a="1"/>
  <c r="G1122" i="6" s="1"/>
  <c r="G1123" i="6" a="1"/>
  <c r="G1123" i="6" s="1"/>
  <c r="G1124" i="6" a="1"/>
  <c r="G1124" i="6" s="1"/>
  <c r="G1125" i="6" a="1"/>
  <c r="G1125" i="6" s="1"/>
  <c r="G1126" i="6" a="1"/>
  <c r="G1126" i="6" s="1"/>
  <c r="G1127" i="6" a="1"/>
  <c r="G1127" i="6" s="1"/>
  <c r="G1128" i="6" a="1"/>
  <c r="G1128" i="6" s="1"/>
  <c r="G1129" i="6" a="1"/>
  <c r="G1129" i="6" s="1"/>
  <c r="G1130" i="6" a="1"/>
  <c r="G1130" i="6" s="1"/>
  <c r="G1131" i="6" a="1"/>
  <c r="G1131" i="6" s="1"/>
  <c r="G1132" i="6" a="1"/>
  <c r="G1132" i="6" s="1"/>
  <c r="G1133" i="6" a="1"/>
  <c r="G1133" i="6" s="1"/>
  <c r="G1134" i="6" a="1"/>
  <c r="G1134" i="6" s="1"/>
  <c r="G1135" i="6" a="1"/>
  <c r="G1135" i="6"/>
  <c r="G1136" i="6" a="1"/>
  <c r="G1136" i="6" s="1"/>
  <c r="G1137" i="6" a="1"/>
  <c r="G1137" i="6" s="1"/>
  <c r="G1138" i="6" a="1"/>
  <c r="G1138" i="6" s="1"/>
  <c r="G1139" i="6" a="1"/>
  <c r="G1139" i="6" s="1"/>
  <c r="G1140" i="6" a="1"/>
  <c r="G1140" i="6" s="1"/>
  <c r="G1141" i="6" a="1"/>
  <c r="G1141" i="6" s="1"/>
  <c r="G1142" i="6" a="1"/>
  <c r="G1142" i="6" s="1"/>
  <c r="G1143" i="6" a="1"/>
  <c r="G1143" i="6" s="1"/>
  <c r="G1144" i="6" a="1"/>
  <c r="G1144" i="6" s="1"/>
  <c r="G1145" i="6" a="1"/>
  <c r="G1145" i="6" s="1"/>
  <c r="G1146" i="6" a="1"/>
  <c r="G1146" i="6" s="1"/>
  <c r="G1147" i="6" a="1"/>
  <c r="G1147" i="6" s="1"/>
  <c r="G1148" i="6" a="1"/>
  <c r="G1148" i="6" s="1"/>
  <c r="G1149" i="6" a="1"/>
  <c r="G1149" i="6" s="1"/>
  <c r="G1150" i="6" a="1"/>
  <c r="G1150" i="6" s="1"/>
  <c r="G1151" i="6" a="1"/>
  <c r="G1151" i="6" s="1"/>
  <c r="G1152" i="6" a="1"/>
  <c r="G1152" i="6" s="1"/>
  <c r="G1153" i="6" a="1"/>
  <c r="G1153" i="6" s="1"/>
  <c r="G1154" i="6" a="1"/>
  <c r="G1154" i="6" s="1"/>
  <c r="G1155" i="6" a="1"/>
  <c r="G1155" i="6" s="1"/>
  <c r="G1156" i="6" a="1"/>
  <c r="G1156" i="6" s="1"/>
  <c r="G1157" i="6" a="1"/>
  <c r="G1157" i="6" s="1"/>
  <c r="G1158" i="6" a="1"/>
  <c r="G1158" i="6" s="1"/>
  <c r="G1159" i="6" a="1"/>
  <c r="G1159" i="6" s="1"/>
  <c r="G1160" i="6" a="1"/>
  <c r="G1160" i="6" s="1"/>
  <c r="G1161" i="6" a="1"/>
  <c r="G1161" i="6" s="1"/>
  <c r="G1162" i="6" a="1"/>
  <c r="G1162" i="6" s="1"/>
  <c r="G1163" i="6" a="1"/>
  <c r="G1163" i="6" s="1"/>
  <c r="G1164" i="6" a="1"/>
  <c r="G1164" i="6" s="1"/>
  <c r="G1165" i="6" a="1"/>
  <c r="G1165" i="6" s="1"/>
  <c r="G1166" i="6" a="1"/>
  <c r="G1166" i="6" s="1"/>
  <c r="G1167" i="6" a="1"/>
  <c r="G1167" i="6" s="1"/>
  <c r="G1168" i="6" a="1"/>
  <c r="G1168" i="6" s="1"/>
  <c r="G1169" i="6" a="1"/>
  <c r="G1169" i="6" s="1"/>
  <c r="G1170" i="6" a="1"/>
  <c r="G1170" i="6" s="1"/>
  <c r="G1171" i="6" a="1"/>
  <c r="G1171" i="6" s="1"/>
  <c r="G1172" i="6" a="1"/>
  <c r="G1172" i="6" s="1"/>
  <c r="G1173" i="6" a="1"/>
  <c r="G1173" i="6" s="1"/>
  <c r="G1174" i="6" a="1"/>
  <c r="G1174" i="6" s="1"/>
  <c r="G1175" i="6" a="1"/>
  <c r="G1175" i="6"/>
  <c r="G1176" i="6" a="1"/>
  <c r="G1176" i="6" s="1"/>
  <c r="G1177" i="6" a="1"/>
  <c r="G1177" i="6" s="1"/>
  <c r="G1178" i="6" a="1"/>
  <c r="G1178" i="6" s="1"/>
  <c r="G1179" i="6" a="1"/>
  <c r="G1179" i="6" s="1"/>
  <c r="G1180" i="6" a="1"/>
  <c r="G1180" i="6" s="1"/>
  <c r="G1181" i="6" a="1"/>
  <c r="G1181" i="6" s="1"/>
  <c r="G1182" i="6" a="1"/>
  <c r="G1182" i="6" s="1"/>
  <c r="G1183" i="6" a="1"/>
  <c r="G1183" i="6" s="1"/>
  <c r="G1184" i="6" a="1"/>
  <c r="G1184" i="6" s="1"/>
  <c r="G1185" i="6" a="1"/>
  <c r="G1185" i="6" s="1"/>
  <c r="G1186" i="6" a="1"/>
  <c r="G1186" i="6" s="1"/>
  <c r="G1187" i="6" a="1"/>
  <c r="G1187" i="6" s="1"/>
  <c r="G1188" i="6" a="1"/>
  <c r="G1188" i="6" s="1"/>
  <c r="G1189" i="6" a="1"/>
  <c r="G1189" i="6" s="1"/>
  <c r="G1190" i="6" a="1"/>
  <c r="G1190" i="6" s="1"/>
  <c r="G1191" i="6" a="1"/>
  <c r="G1191" i="6" s="1"/>
  <c r="G1192" i="6" a="1"/>
  <c r="G1192" i="6" s="1"/>
  <c r="G1193" i="6" a="1"/>
  <c r="G1193" i="6" s="1"/>
  <c r="G1194" i="6" a="1"/>
  <c r="G1194" i="6" s="1"/>
  <c r="G1195" i="6" a="1"/>
  <c r="G1195" i="6" s="1"/>
  <c r="G1196" i="6" a="1"/>
  <c r="G1196" i="6" s="1"/>
  <c r="G1197" i="6" a="1"/>
  <c r="G1197" i="6" s="1"/>
  <c r="G1198" i="6" a="1"/>
  <c r="G1198" i="6" s="1"/>
  <c r="G1199" i="6" a="1"/>
  <c r="G1199" i="6" s="1"/>
  <c r="G1200" i="6" a="1"/>
  <c r="G1200" i="6" s="1"/>
  <c r="G1201" i="6" a="1"/>
  <c r="G1201" i="6" s="1"/>
  <c r="G1202" i="6" a="1"/>
  <c r="G1202" i="6" s="1"/>
  <c r="G1203" i="6" a="1"/>
  <c r="G1203" i="6" s="1"/>
  <c r="G1204" i="6" a="1"/>
  <c r="G1204" i="6" s="1"/>
  <c r="G1205" i="6" a="1"/>
  <c r="G1205" i="6" s="1"/>
  <c r="G1206" i="6" a="1"/>
  <c r="G1206" i="6" s="1"/>
  <c r="G1207" i="6" a="1"/>
  <c r="G1207" i="6"/>
  <c r="G1208" i="6" a="1"/>
  <c r="G1208" i="6" s="1"/>
  <c r="G1209" i="6" a="1"/>
  <c r="G1209" i="6" s="1"/>
  <c r="G1210" i="6" a="1"/>
  <c r="G1210" i="6" s="1"/>
  <c r="G1211" i="6" a="1"/>
  <c r="G1211" i="6" s="1"/>
  <c r="G1212" i="6" a="1"/>
  <c r="G1212" i="6" s="1"/>
  <c r="G1213" i="6" a="1"/>
  <c r="G1213" i="6" s="1"/>
  <c r="G1214" i="6" a="1"/>
  <c r="G1214" i="6" s="1"/>
  <c r="G1215" i="6" a="1"/>
  <c r="G1215" i="6" s="1"/>
  <c r="G1216" i="6" a="1"/>
  <c r="G1216" i="6" s="1"/>
  <c r="G1217" i="6" a="1"/>
  <c r="G1217" i="6" s="1"/>
  <c r="G1218" i="6" a="1"/>
  <c r="G1218" i="6" s="1"/>
  <c r="G1219" i="6" a="1"/>
  <c r="G1219" i="6" s="1"/>
  <c r="G1220" i="6" a="1"/>
  <c r="G1220" i="6" s="1"/>
  <c r="G1221" i="6" a="1"/>
  <c r="G1221" i="6" s="1"/>
  <c r="G1222" i="6" a="1"/>
  <c r="G1222" i="6" s="1"/>
  <c r="G1223" i="6" a="1"/>
  <c r="G1223" i="6" s="1"/>
  <c r="G1224" i="6" a="1"/>
  <c r="G1224" i="6" s="1"/>
  <c r="G1225" i="6" a="1"/>
  <c r="G1225" i="6" s="1"/>
  <c r="G1226" i="6" a="1"/>
  <c r="G1226" i="6" s="1"/>
  <c r="G1227" i="6" a="1"/>
  <c r="G1227" i="6" s="1"/>
  <c r="G1228" i="6" a="1"/>
  <c r="G1228" i="6" s="1"/>
  <c r="G1229" i="6" a="1"/>
  <c r="G1229" i="6" s="1"/>
  <c r="G1230" i="6" a="1"/>
  <c r="G1230" i="6" s="1"/>
  <c r="G1231" i="6" a="1"/>
  <c r="G1231" i="6" s="1"/>
  <c r="G1232" i="6" a="1"/>
  <c r="G1232" i="6" s="1"/>
  <c r="G1233" i="6" a="1"/>
  <c r="G1233" i="6" s="1"/>
  <c r="G1234" i="6" a="1"/>
  <c r="G1234" i="6" s="1"/>
  <c r="G1235" i="6" a="1"/>
  <c r="G1235" i="6" s="1"/>
  <c r="G1236" i="6" a="1"/>
  <c r="G1236" i="6" s="1"/>
  <c r="G1237" i="6" a="1"/>
  <c r="G1237" i="6" s="1"/>
  <c r="G1238" i="6" a="1"/>
  <c r="G1238" i="6" s="1"/>
  <c r="G1239" i="6" a="1"/>
  <c r="G1239" i="6" s="1"/>
  <c r="G1240" i="6" a="1"/>
  <c r="G1240" i="6" s="1"/>
  <c r="G1241" i="6" a="1"/>
  <c r="G1241" i="6" s="1"/>
  <c r="G1242" i="6" a="1"/>
  <c r="G1242" i="6" s="1"/>
  <c r="G1243" i="6" a="1"/>
  <c r="G1243" i="6" s="1"/>
  <c r="G1244" i="6" a="1"/>
  <c r="G1244" i="6" s="1"/>
  <c r="G1245" i="6" a="1"/>
  <c r="G1245" i="6" s="1"/>
  <c r="G1246" i="6" a="1"/>
  <c r="G1246" i="6" s="1"/>
  <c r="G1247" i="6" a="1"/>
  <c r="G1247" i="6" s="1"/>
  <c r="G1248" i="6" a="1"/>
  <c r="G1248" i="6" s="1"/>
  <c r="G1249" i="6" a="1"/>
  <c r="G1249" i="6" s="1"/>
  <c r="G1250" i="6" a="1"/>
  <c r="G1250" i="6" s="1"/>
  <c r="G1251" i="6" a="1"/>
  <c r="G1251" i="6" s="1"/>
  <c r="G1252" i="6" a="1"/>
  <c r="G1252" i="6" s="1"/>
  <c r="G1253" i="6" a="1"/>
  <c r="G1253" i="6" s="1"/>
  <c r="G1254" i="6" a="1"/>
  <c r="G1254" i="6" s="1"/>
  <c r="G1255" i="6" a="1"/>
  <c r="G1255" i="6" s="1"/>
  <c r="G1256" i="6" a="1"/>
  <c r="G1256" i="6" s="1"/>
  <c r="G1257" i="6" a="1"/>
  <c r="G1257" i="6" s="1"/>
  <c r="G1258" i="6" a="1"/>
  <c r="G1258" i="6" s="1"/>
  <c r="G1259" i="6" a="1"/>
  <c r="G1259" i="6" s="1"/>
  <c r="G1260" i="6" a="1"/>
  <c r="G1260" i="6" s="1"/>
  <c r="G1261" i="6" a="1"/>
  <c r="G1261" i="6" s="1"/>
  <c r="G1262" i="6" a="1"/>
  <c r="G1262" i="6" s="1"/>
  <c r="G1263" i="6" a="1"/>
  <c r="G1263" i="6" s="1"/>
  <c r="G1264" i="6" a="1"/>
  <c r="G1264" i="6" s="1"/>
  <c r="G1265" i="6" a="1"/>
  <c r="G1265" i="6" s="1"/>
  <c r="G1266" i="6" a="1"/>
  <c r="G1266" i="6" s="1"/>
  <c r="G1267" i="6" a="1"/>
  <c r="G1267" i="6" s="1"/>
  <c r="G1268" i="6" a="1"/>
  <c r="G1268" i="6" s="1"/>
  <c r="G1269" i="6" a="1"/>
  <c r="G1269" i="6" s="1"/>
  <c r="G1270" i="6" a="1"/>
  <c r="G1270" i="6" s="1"/>
  <c r="G1271" i="6" a="1"/>
  <c r="G1271" i="6"/>
  <c r="G1272" i="6" a="1"/>
  <c r="G1272" i="6" s="1"/>
  <c r="G1273" i="6" a="1"/>
  <c r="G1273" i="6" s="1"/>
  <c r="G1274" i="6" a="1"/>
  <c r="G1274" i="6" s="1"/>
  <c r="G1275" i="6" a="1"/>
  <c r="G1275" i="6" s="1"/>
  <c r="G1276" i="6" a="1"/>
  <c r="G1276" i="6" s="1"/>
  <c r="G1277" i="6" a="1"/>
  <c r="G1277" i="6" s="1"/>
  <c r="G1278" i="6" a="1"/>
  <c r="G1278" i="6" s="1"/>
  <c r="G1279" i="6" a="1"/>
  <c r="G1279" i="6" s="1"/>
  <c r="G1280" i="6" a="1"/>
  <c r="G1280" i="6" s="1"/>
  <c r="G1281" i="6" a="1"/>
  <c r="G1281" i="6" s="1"/>
  <c r="G1282" i="6" a="1"/>
  <c r="G1282" i="6" s="1"/>
  <c r="G1283" i="6" a="1"/>
  <c r="G1283" i="6" s="1"/>
  <c r="G1284" i="6" a="1"/>
  <c r="G1284" i="6" s="1"/>
  <c r="G1285" i="6" a="1"/>
  <c r="G1285" i="6" s="1"/>
  <c r="G1286" i="6" a="1"/>
  <c r="G1286" i="6" s="1"/>
  <c r="G1287" i="6" a="1"/>
  <c r="G1287" i="6" s="1"/>
  <c r="G1288" i="6" a="1"/>
  <c r="G1288" i="6" s="1"/>
  <c r="G1289" i="6" a="1"/>
  <c r="G1289" i="6" s="1"/>
  <c r="G1290" i="6" a="1"/>
  <c r="G1290" i="6" s="1"/>
  <c r="G1291" i="6" a="1"/>
  <c r="G1291" i="6" s="1"/>
  <c r="G1292" i="6" a="1"/>
  <c r="G1292" i="6" s="1"/>
  <c r="G1293" i="6" a="1"/>
  <c r="G1293" i="6" s="1"/>
  <c r="G1294" i="6" a="1"/>
  <c r="G1294" i="6" s="1"/>
  <c r="G1295" i="6" a="1"/>
  <c r="G1295" i="6" s="1"/>
  <c r="G1296" i="6" a="1"/>
  <c r="G1296" i="6" s="1"/>
  <c r="G1297" i="6" a="1"/>
  <c r="G1297" i="6" s="1"/>
  <c r="G1298" i="6" a="1"/>
  <c r="G1298" i="6" s="1"/>
  <c r="G1299" i="6" a="1"/>
  <c r="G1299" i="6" s="1"/>
  <c r="G1300" i="6" a="1"/>
  <c r="G1300" i="6" s="1"/>
  <c r="G1301" i="6" a="1"/>
  <c r="G1301" i="6" s="1"/>
  <c r="G1302" i="6" a="1"/>
  <c r="G1302" i="6" s="1"/>
  <c r="G1303" i="6" a="1"/>
  <c r="G1303" i="6" s="1"/>
  <c r="G1304" i="6" a="1"/>
  <c r="G1304" i="6" s="1"/>
  <c r="G1305" i="6" a="1"/>
  <c r="G1305" i="6" s="1"/>
  <c r="G1306" i="6" a="1"/>
  <c r="G1306" i="6" s="1"/>
  <c r="G1307" i="6" a="1"/>
  <c r="G1307" i="6" s="1"/>
  <c r="G1308" i="6" a="1"/>
  <c r="G1308" i="6" s="1"/>
  <c r="G1309" i="6" a="1"/>
  <c r="G1309" i="6" s="1"/>
  <c r="G1310" i="6" a="1"/>
  <c r="G1310" i="6" s="1"/>
  <c r="G1311" i="6" a="1"/>
  <c r="G1311" i="6" s="1"/>
  <c r="G1312" i="6" a="1"/>
  <c r="G1312" i="6" s="1"/>
  <c r="G1313" i="6" a="1"/>
  <c r="G1313" i="6" s="1"/>
  <c r="G1314" i="6" a="1"/>
  <c r="G1314" i="6" s="1"/>
  <c r="G1315" i="6" a="1"/>
  <c r="G1315" i="6" s="1"/>
  <c r="G1316" i="6" a="1"/>
  <c r="G1316" i="6" s="1"/>
  <c r="G1317" i="6" a="1"/>
  <c r="G1317" i="6" s="1"/>
  <c r="G1318" i="6" a="1"/>
  <c r="G1318" i="6" s="1"/>
  <c r="G1319" i="6" a="1"/>
  <c r="G1319" i="6" s="1"/>
  <c r="G1320" i="6" a="1"/>
  <c r="G1320" i="6" s="1"/>
  <c r="G1321" i="6" a="1"/>
  <c r="G1321" i="6" s="1"/>
  <c r="G1322" i="6" a="1"/>
  <c r="G1322" i="6" s="1"/>
  <c r="G1323" i="6" a="1"/>
  <c r="G1323" i="6" s="1"/>
  <c r="G1324" i="6" a="1"/>
  <c r="G1324" i="6" s="1"/>
  <c r="G1325" i="6" a="1"/>
  <c r="G1325" i="6" s="1"/>
  <c r="G1326" i="6" a="1"/>
  <c r="G1326" i="6" s="1"/>
  <c r="G1327" i="6" a="1"/>
  <c r="G1327" i="6" s="1"/>
  <c r="G1328" i="6" a="1"/>
  <c r="G1328" i="6" s="1"/>
  <c r="G1329" i="6" a="1"/>
  <c r="G1329" i="6" s="1"/>
  <c r="G1330" i="6" a="1"/>
  <c r="G1330" i="6" s="1"/>
  <c r="G1331" i="6" a="1"/>
  <c r="G1331" i="6" s="1"/>
  <c r="G1332" i="6" a="1"/>
  <c r="G1332" i="6" s="1"/>
  <c r="G1333" i="6" a="1"/>
  <c r="G1333" i="6" s="1"/>
  <c r="G1334" i="6" a="1"/>
  <c r="G1334" i="6" s="1"/>
  <c r="G1335" i="6" a="1"/>
  <c r="G1335" i="6"/>
  <c r="G1336" i="6" a="1"/>
  <c r="G1336" i="6" s="1"/>
  <c r="G1337" i="6" a="1"/>
  <c r="G1337" i="6" s="1"/>
  <c r="G1338" i="6" a="1"/>
  <c r="G1338" i="6" s="1"/>
  <c r="G1339" i="6" a="1"/>
  <c r="G1339" i="6" s="1"/>
  <c r="G1340" i="6" a="1"/>
  <c r="G1340" i="6" s="1"/>
  <c r="G1341" i="6" a="1"/>
  <c r="G1341" i="6" s="1"/>
  <c r="G1342" i="6" a="1"/>
  <c r="G1342" i="6" s="1"/>
  <c r="G1343" i="6" a="1"/>
  <c r="G1343" i="6" s="1"/>
  <c r="G1344" i="6" a="1"/>
  <c r="G1344" i="6" s="1"/>
  <c r="G1345" i="6" a="1"/>
  <c r="G1345" i="6" s="1"/>
  <c r="G1346" i="6" a="1"/>
  <c r="G1346" i="6" s="1"/>
  <c r="G1347" i="6" a="1"/>
  <c r="G1347" i="6" s="1"/>
  <c r="G1348" i="6" a="1"/>
  <c r="G1348" i="6" s="1"/>
  <c r="G1349" i="6" a="1"/>
  <c r="G1349" i="6" s="1"/>
  <c r="G1350" i="6" a="1"/>
  <c r="G1350" i="6" s="1"/>
  <c r="G1351" i="6" a="1"/>
  <c r="G1351" i="6" s="1"/>
  <c r="G1352" i="6" a="1"/>
  <c r="G1352" i="6" s="1"/>
  <c r="G1353" i="6" a="1"/>
  <c r="G1353" i="6" s="1"/>
  <c r="G1354" i="6" a="1"/>
  <c r="G1354" i="6" s="1"/>
  <c r="G1355" i="6" a="1"/>
  <c r="G1355" i="6" s="1"/>
  <c r="G1356" i="6" a="1"/>
  <c r="G1356" i="6" s="1"/>
  <c r="G1357" i="6" a="1"/>
  <c r="G1357" i="6" s="1"/>
  <c r="G1358" i="6" a="1"/>
  <c r="G1358" i="6" s="1"/>
  <c r="G1359" i="6" a="1"/>
  <c r="G1359" i="6" s="1"/>
  <c r="G1360" i="6" a="1"/>
  <c r="G1360" i="6" s="1"/>
  <c r="G1361" i="6" a="1"/>
  <c r="G1361" i="6" s="1"/>
  <c r="G1362" i="6" a="1"/>
  <c r="G1362" i="6" s="1"/>
  <c r="G1363" i="6" a="1"/>
  <c r="G1363" i="6" s="1"/>
  <c r="G1364" i="6" a="1"/>
  <c r="G1364" i="6" s="1"/>
  <c r="G1365" i="6" a="1"/>
  <c r="G1365" i="6" s="1"/>
  <c r="G1366" i="6" a="1"/>
  <c r="G1366" i="6" s="1"/>
  <c r="G1367" i="6" a="1"/>
  <c r="G1367" i="6" s="1"/>
  <c r="G1368" i="6" a="1"/>
  <c r="G1368" i="6" s="1"/>
  <c r="G1369" i="6" a="1"/>
  <c r="G1369" i="6" s="1"/>
  <c r="G1370" i="6" a="1"/>
  <c r="G1370" i="6" s="1"/>
  <c r="G1371" i="6" a="1"/>
  <c r="G1371" i="6" s="1"/>
  <c r="G1372" i="6" a="1"/>
  <c r="G1372" i="6" s="1"/>
  <c r="G1373" i="6" a="1"/>
  <c r="G1373" i="6" s="1"/>
  <c r="G1374" i="6" a="1"/>
  <c r="G1374" i="6" s="1"/>
  <c r="G1375" i="6" a="1"/>
  <c r="G1375" i="6" s="1"/>
  <c r="G1376" i="6" a="1"/>
  <c r="G1376" i="6" s="1"/>
  <c r="G1377" i="6" a="1"/>
  <c r="G1377" i="6" s="1"/>
  <c r="G1378" i="6" a="1"/>
  <c r="G1378" i="6" s="1"/>
  <c r="G1379" i="6" a="1"/>
  <c r="G1379" i="6" s="1"/>
  <c r="G1380" i="6" a="1"/>
  <c r="G1380" i="6" s="1"/>
  <c r="G1381" i="6" a="1"/>
  <c r="G1381" i="6" s="1"/>
  <c r="G1382" i="6" a="1"/>
  <c r="G1382" i="6" s="1"/>
  <c r="G1383" i="6" a="1"/>
  <c r="G1383" i="6" s="1"/>
  <c r="G1384" i="6" a="1"/>
  <c r="G1384" i="6" s="1"/>
  <c r="G1385" i="6" a="1"/>
  <c r="G1385" i="6" s="1"/>
  <c r="G1386" i="6" a="1"/>
  <c r="G1386" i="6" s="1"/>
  <c r="G1387" i="6" a="1"/>
  <c r="G1387" i="6" s="1"/>
  <c r="G1388" i="6" a="1"/>
  <c r="G1388" i="6" s="1"/>
  <c r="G1389" i="6" a="1"/>
  <c r="G1389" i="6" s="1"/>
  <c r="G1390" i="6" a="1"/>
  <c r="G1390" i="6" s="1"/>
  <c r="G1391" i="6" a="1"/>
  <c r="G1391" i="6" s="1"/>
  <c r="G1392" i="6" a="1"/>
  <c r="G1392" i="6" s="1"/>
  <c r="G1393" i="6" a="1"/>
  <c r="G1393" i="6" s="1"/>
  <c r="G1394" i="6" a="1"/>
  <c r="G1394" i="6" s="1"/>
  <c r="G1395" i="6" a="1"/>
  <c r="G1395" i="6" s="1"/>
  <c r="G1396" i="6" a="1"/>
  <c r="G1396" i="6" s="1"/>
  <c r="G1397" i="6" a="1"/>
  <c r="G1397" i="6" s="1"/>
  <c r="G1398" i="6" a="1"/>
  <c r="G1398" i="6" s="1"/>
  <c r="G1399" i="6" a="1"/>
  <c r="G1399" i="6"/>
  <c r="G1400" i="6" a="1"/>
  <c r="G1400" i="6" s="1"/>
  <c r="G1401" i="6" a="1"/>
  <c r="G1401" i="6" s="1"/>
  <c r="G1402" i="6" a="1"/>
  <c r="G1402" i="6" s="1"/>
  <c r="G1403" i="6" a="1"/>
  <c r="G1403" i="6" s="1"/>
  <c r="G1404" i="6" a="1"/>
  <c r="G1404" i="6" s="1"/>
  <c r="G1405" i="6" a="1"/>
  <c r="G1405" i="6" s="1"/>
  <c r="G1406" i="6" a="1"/>
  <c r="G1406" i="6" s="1"/>
  <c r="G1407" i="6" a="1"/>
  <c r="G1407" i="6" s="1"/>
  <c r="G1408" i="6" a="1"/>
  <c r="G1408" i="6" s="1"/>
  <c r="G1409" i="6" a="1"/>
  <c r="G1409" i="6" s="1"/>
  <c r="G1410" i="6" a="1"/>
  <c r="G1410" i="6" s="1"/>
  <c r="G1411" i="6" a="1"/>
  <c r="G1411" i="6" s="1"/>
  <c r="G1412" i="6" a="1"/>
  <c r="G1412" i="6" s="1"/>
  <c r="G1413" i="6" a="1"/>
  <c r="G1413" i="6" s="1"/>
  <c r="G1414" i="6" a="1"/>
  <c r="G1414" i="6" s="1"/>
  <c r="G1415" i="6" a="1"/>
  <c r="G1415" i="6" s="1"/>
  <c r="G1416" i="6" a="1"/>
  <c r="G1416" i="6" s="1"/>
  <c r="G1417" i="6" a="1"/>
  <c r="G1417" i="6" s="1"/>
  <c r="G1418" i="6" a="1"/>
  <c r="G1418" i="6" s="1"/>
  <c r="G1419" i="6" a="1"/>
  <c r="G1419" i="6" s="1"/>
  <c r="G1420" i="6" a="1"/>
  <c r="G1420" i="6" s="1"/>
  <c r="G1421" i="6" a="1"/>
  <c r="G1421" i="6" s="1"/>
  <c r="G1422" i="6" a="1"/>
  <c r="G1422" i="6" s="1"/>
  <c r="G1423" i="6" a="1"/>
  <c r="G1423" i="6" s="1"/>
  <c r="G1424" i="6" a="1"/>
  <c r="G1424" i="6" s="1"/>
  <c r="G1425" i="6" a="1"/>
  <c r="G1425" i="6" s="1"/>
  <c r="G1426" i="6" a="1"/>
  <c r="G1426" i="6" s="1"/>
  <c r="G1427" i="6" a="1"/>
  <c r="G1427" i="6" s="1"/>
  <c r="G1428" i="6" a="1"/>
  <c r="G1428" i="6" s="1"/>
  <c r="G1429" i="6" a="1"/>
  <c r="G1429" i="6" s="1"/>
  <c r="G1430" i="6" a="1"/>
  <c r="G1430" i="6" s="1"/>
  <c r="G1431" i="6" a="1"/>
  <c r="G1431" i="6" s="1"/>
  <c r="G1432" i="6" a="1"/>
  <c r="G1432" i="6" s="1"/>
  <c r="G1433" i="6" a="1"/>
  <c r="G1433" i="6" s="1"/>
  <c r="G1434" i="6" a="1"/>
  <c r="G1434" i="6" s="1"/>
  <c r="G1435" i="6" a="1"/>
  <c r="G1435" i="6" s="1"/>
  <c r="G1436" i="6" a="1"/>
  <c r="G1436" i="6" s="1"/>
  <c r="G1437" i="6" a="1"/>
  <c r="G1437" i="6" s="1"/>
  <c r="G1438" i="6" a="1"/>
  <c r="G1438" i="6" s="1"/>
  <c r="G1439" i="6" a="1"/>
  <c r="G1439" i="6" s="1"/>
  <c r="G1440" i="6" a="1"/>
  <c r="G1440" i="6" s="1"/>
  <c r="G1441" i="6" a="1"/>
  <c r="G1441" i="6" s="1"/>
  <c r="G1442" i="6" a="1"/>
  <c r="G1442" i="6" s="1"/>
  <c r="G1443" i="6" a="1"/>
  <c r="G1443" i="6" s="1"/>
  <c r="G1444" i="6" a="1"/>
  <c r="G1444" i="6" s="1"/>
  <c r="G1445" i="6" a="1"/>
  <c r="G1445" i="6" s="1"/>
  <c r="G1446" i="6" a="1"/>
  <c r="G1446" i="6" s="1"/>
  <c r="G1447" i="6" a="1"/>
  <c r="G1447" i="6" s="1"/>
  <c r="G1448" i="6" a="1"/>
  <c r="G1448" i="6" s="1"/>
  <c r="G1449" i="6" a="1"/>
  <c r="G1449" i="6" s="1"/>
  <c r="G1450" i="6" a="1"/>
  <c r="G1450" i="6" s="1"/>
  <c r="G1451" i="6" a="1"/>
  <c r="G1451" i="6" s="1"/>
  <c r="G1452" i="6" a="1"/>
  <c r="G1452" i="6" s="1"/>
  <c r="G1453" i="6" a="1"/>
  <c r="G1453" i="6" s="1"/>
  <c r="G1454" i="6" a="1"/>
  <c r="G1454" i="6" s="1"/>
  <c r="G1455" i="6" a="1"/>
  <c r="G1455" i="6" s="1"/>
  <c r="G1456" i="6" a="1"/>
  <c r="G1456" i="6" s="1"/>
  <c r="G1457" i="6" a="1"/>
  <c r="G1457" i="6" s="1"/>
  <c r="G1458" i="6" a="1"/>
  <c r="G1458" i="6" s="1"/>
  <c r="G1459" i="6" a="1"/>
  <c r="G1459" i="6" s="1"/>
  <c r="G1460" i="6" a="1"/>
  <c r="G1460" i="6" s="1"/>
  <c r="G1461" i="6" a="1"/>
  <c r="G1461" i="6" s="1"/>
  <c r="G1462" i="6" a="1"/>
  <c r="G1462" i="6" s="1"/>
  <c r="G1463" i="6" a="1"/>
  <c r="G1463" i="6" s="1"/>
  <c r="G1464" i="6" a="1"/>
  <c r="G1464" i="6" s="1"/>
  <c r="G1465" i="6" a="1"/>
  <c r="G1465" i="6" s="1"/>
  <c r="G1466" i="6" a="1"/>
  <c r="G1466" i="6" s="1"/>
  <c r="G1467" i="6" a="1"/>
  <c r="G1467" i="6" s="1"/>
  <c r="G1468" i="6" a="1"/>
  <c r="G1468" i="6" s="1"/>
  <c r="G1469" i="6" a="1"/>
  <c r="G1469" i="6" s="1"/>
  <c r="G1470" i="6" a="1"/>
  <c r="G1470" i="6" s="1"/>
  <c r="G1471" i="6" a="1"/>
  <c r="G1471" i="6" s="1"/>
  <c r="G1472" i="6" a="1"/>
  <c r="G1472" i="6" s="1"/>
  <c r="G1473" i="6" a="1"/>
  <c r="G1473" i="6" s="1"/>
  <c r="G1474" i="6" a="1"/>
  <c r="G1474" i="6" s="1"/>
  <c r="G1475" i="6" a="1"/>
  <c r="G1475" i="6" s="1"/>
  <c r="G1476" i="6" a="1"/>
  <c r="G1476" i="6" s="1"/>
  <c r="G1477" i="6" a="1"/>
  <c r="G1477" i="6" s="1"/>
  <c r="G1478" i="6" a="1"/>
  <c r="G1478" i="6" s="1"/>
  <c r="G1479" i="6" a="1"/>
  <c r="G1479" i="6" s="1"/>
  <c r="G1480" i="6" a="1"/>
  <c r="G1480" i="6" s="1"/>
  <c r="G1481" i="6" a="1"/>
  <c r="G1481" i="6" s="1"/>
  <c r="G1482" i="6" a="1"/>
  <c r="G1482" i="6" s="1"/>
  <c r="G1483" i="6" a="1"/>
  <c r="G1483" i="6" s="1"/>
  <c r="G1484" i="6" a="1"/>
  <c r="G1484" i="6" s="1"/>
  <c r="G1485" i="6" a="1"/>
  <c r="G1485" i="6" s="1"/>
  <c r="G1486" i="6" a="1"/>
  <c r="G1486" i="6" s="1"/>
  <c r="G1487" i="6" a="1"/>
  <c r="G1487" i="6" s="1"/>
  <c r="G1488" i="6" a="1"/>
  <c r="G1488" i="6" s="1"/>
  <c r="G1489" i="6" a="1"/>
  <c r="G1489" i="6" s="1"/>
  <c r="G1490" i="6" a="1"/>
  <c r="G1490" i="6" s="1"/>
  <c r="G1491" i="6" a="1"/>
  <c r="G1491" i="6" s="1"/>
  <c r="G1492" i="6" a="1"/>
  <c r="G1492" i="6" s="1"/>
  <c r="G1493" i="6" a="1"/>
  <c r="G1493" i="6" s="1"/>
  <c r="G1494" i="6" a="1"/>
  <c r="G1494" i="6" s="1"/>
  <c r="G1495" i="6" a="1"/>
  <c r="G1495" i="6"/>
  <c r="G1496" i="6" a="1"/>
  <c r="G1496" i="6" s="1"/>
  <c r="G1497" i="6" a="1"/>
  <c r="G1497" i="6" s="1"/>
  <c r="G1498" i="6" a="1"/>
  <c r="G1498" i="6" s="1"/>
  <c r="G1499" i="6" a="1"/>
  <c r="G1499" i="6" s="1"/>
  <c r="G1500" i="6" a="1"/>
  <c r="G1500" i="6" s="1"/>
  <c r="G1501" i="6" a="1"/>
  <c r="G1501" i="6" s="1"/>
  <c r="G1502" i="6" a="1"/>
  <c r="G1502" i="6" s="1"/>
  <c r="G1503" i="6" a="1"/>
  <c r="G1503" i="6" s="1"/>
  <c r="G1504" i="6" a="1"/>
  <c r="G1504" i="6" s="1"/>
  <c r="G1505" i="6" a="1"/>
  <c r="G1505" i="6" s="1"/>
  <c r="G1506" i="6" a="1"/>
  <c r="G1506" i="6" s="1"/>
  <c r="G1507" i="6" a="1"/>
  <c r="G1507" i="6" s="1"/>
  <c r="G1508" i="6" a="1"/>
  <c r="G1508" i="6" s="1"/>
  <c r="G1509" i="6" a="1"/>
  <c r="G1509" i="6" s="1"/>
  <c r="G1510" i="6" a="1"/>
  <c r="G1510" i="6" s="1"/>
  <c r="G1511" i="6" a="1"/>
  <c r="G1511" i="6" s="1"/>
  <c r="G1512" i="6" a="1"/>
  <c r="G1512" i="6" s="1"/>
  <c r="G1513" i="6" a="1"/>
  <c r="G1513" i="6" s="1"/>
  <c r="G1514" i="6" a="1"/>
  <c r="G1514" i="6" s="1"/>
  <c r="G1515" i="6" a="1"/>
  <c r="G1515" i="6" s="1"/>
  <c r="G1516" i="6" a="1"/>
  <c r="G1516" i="6" s="1"/>
  <c r="G1517" i="6" a="1"/>
  <c r="G1517" i="6" s="1"/>
  <c r="G1518" i="6" a="1"/>
  <c r="G1518" i="6" s="1"/>
  <c r="G1519" i="6" a="1"/>
  <c r="G1519" i="6" s="1"/>
  <c r="G1520" i="6" a="1"/>
  <c r="G1520" i="6" s="1"/>
  <c r="G1521" i="6" a="1"/>
  <c r="G1521" i="6" s="1"/>
  <c r="G1522" i="6" a="1"/>
  <c r="G1522" i="6" s="1"/>
  <c r="G1523" i="6" a="1"/>
  <c r="G1523" i="6" s="1"/>
  <c r="G1524" i="6" a="1"/>
  <c r="G1524" i="6" s="1"/>
  <c r="G1525" i="6" a="1"/>
  <c r="G1525" i="6" s="1"/>
  <c r="G1526" i="6" a="1"/>
  <c r="G1526" i="6" s="1"/>
  <c r="G1527" i="6" a="1"/>
  <c r="G1527" i="6" s="1"/>
  <c r="G1528" i="6" a="1"/>
  <c r="G1528" i="6" s="1"/>
  <c r="G1529" i="6" a="1"/>
  <c r="G1529" i="6" s="1"/>
  <c r="G1530" i="6" a="1"/>
  <c r="G1530" i="6" s="1"/>
  <c r="G1531" i="6" a="1"/>
  <c r="G1531" i="6" s="1"/>
  <c r="G1532" i="6" a="1"/>
  <c r="G1532" i="6" s="1"/>
  <c r="G1533" i="6" a="1"/>
  <c r="G1533" i="6" s="1"/>
  <c r="G1534" i="6" a="1"/>
  <c r="G1534" i="6" s="1"/>
  <c r="G1535" i="6" a="1"/>
  <c r="G1535" i="6" s="1"/>
  <c r="G1536" i="6" a="1"/>
  <c r="G1536" i="6" s="1"/>
  <c r="G1537" i="6" a="1"/>
  <c r="G1537" i="6" s="1"/>
  <c r="G1538" i="6" a="1"/>
  <c r="G1538" i="6" s="1"/>
  <c r="G1539" i="6" a="1"/>
  <c r="G1539" i="6" s="1"/>
  <c r="G1540" i="6" a="1"/>
  <c r="G1540" i="6" s="1"/>
  <c r="G1541" i="6" a="1"/>
  <c r="G1541" i="6" s="1"/>
  <c r="G1542" i="6" a="1"/>
  <c r="G1542" i="6" s="1"/>
  <c r="G1543" i="6" a="1"/>
  <c r="G1543" i="6" s="1"/>
  <c r="G1544" i="6" a="1"/>
  <c r="G1544" i="6" s="1"/>
  <c r="G1545" i="6" a="1"/>
  <c r="G1545" i="6" s="1"/>
  <c r="G1546" i="6" a="1"/>
  <c r="G1546" i="6" s="1"/>
  <c r="G1547" i="6" a="1"/>
  <c r="G1547" i="6" s="1"/>
  <c r="G1548" i="6" a="1"/>
  <c r="G1548" i="6" s="1"/>
  <c r="G1549" i="6" a="1"/>
  <c r="G1549" i="6" s="1"/>
  <c r="G1550" i="6" a="1"/>
  <c r="G1550" i="6" s="1"/>
  <c r="G1551" i="6" a="1"/>
  <c r="G1551" i="6" s="1"/>
  <c r="G1552" i="6" a="1"/>
  <c r="G1552" i="6" s="1"/>
  <c r="G1553" i="6" a="1"/>
  <c r="G1553" i="6" s="1"/>
  <c r="G1554" i="6" a="1"/>
  <c r="G1554" i="6" s="1"/>
  <c r="G1555" i="6" a="1"/>
  <c r="G1555" i="6" s="1"/>
  <c r="G1556" i="6" a="1"/>
  <c r="G1556" i="6" s="1"/>
  <c r="G1557" i="6" a="1"/>
  <c r="G1557" i="6" s="1"/>
  <c r="G1558" i="6" a="1"/>
  <c r="G1558" i="6" s="1"/>
  <c r="G1559" i="6" a="1"/>
  <c r="G1559" i="6" s="1"/>
  <c r="G1560" i="6" a="1"/>
  <c r="G1560" i="6" s="1"/>
  <c r="G1561" i="6" a="1"/>
  <c r="G1561" i="6" s="1"/>
  <c r="G1562" i="6" a="1"/>
  <c r="G1562" i="6" s="1"/>
  <c r="G1563" i="6" a="1"/>
  <c r="G1563" i="6" s="1"/>
  <c r="G1564" i="6" a="1"/>
  <c r="G1564" i="6" s="1"/>
  <c r="G1565" i="6" a="1"/>
  <c r="G1565" i="6" s="1"/>
  <c r="G1566" i="6" a="1"/>
  <c r="G1566" i="6" s="1"/>
  <c r="G1567" i="6" a="1"/>
  <c r="G1567" i="6" s="1"/>
  <c r="G1568" i="6" a="1"/>
  <c r="G1568" i="6" s="1"/>
  <c r="G1569" i="6" a="1"/>
  <c r="G1569" i="6" s="1"/>
  <c r="G1570" i="6" a="1"/>
  <c r="G1570" i="6" s="1"/>
  <c r="G1571" i="6" a="1"/>
  <c r="G1571" i="6" s="1"/>
  <c r="G1572" i="6" a="1"/>
  <c r="G1572" i="6" s="1"/>
  <c r="G1573" i="6" a="1"/>
  <c r="G1573" i="6" s="1"/>
  <c r="G1574" i="6" a="1"/>
  <c r="G1574" i="6" s="1"/>
  <c r="G1575" i="6" a="1"/>
  <c r="G1575" i="6" s="1"/>
  <c r="G1576" i="6" a="1"/>
  <c r="G1576" i="6" s="1"/>
  <c r="G1577" i="6" a="1"/>
  <c r="G1577" i="6" s="1"/>
  <c r="G1578" i="6" a="1"/>
  <c r="G1578" i="6" s="1"/>
  <c r="G1579" i="6" a="1"/>
  <c r="G1579" i="6" s="1"/>
  <c r="G1580" i="6" a="1"/>
  <c r="G1580" i="6" s="1"/>
  <c r="G1581" i="6" a="1"/>
  <c r="G1581" i="6" s="1"/>
  <c r="G1582" i="6" a="1"/>
  <c r="G1582" i="6" s="1"/>
  <c r="G1583" i="6" a="1"/>
  <c r="G1583" i="6"/>
  <c r="G1584" i="6" a="1"/>
  <c r="G1584" i="6" s="1"/>
  <c r="G1585" i="6" a="1"/>
  <c r="G1585" i="6" s="1"/>
  <c r="G1586" i="6" a="1"/>
  <c r="G1586" i="6" s="1"/>
  <c r="G1587" i="6" a="1"/>
  <c r="G1587" i="6" s="1"/>
  <c r="G1588" i="6" a="1"/>
  <c r="G1588" i="6" s="1"/>
  <c r="G1589" i="6" a="1"/>
  <c r="G1589" i="6" s="1"/>
  <c r="G1590" i="6" a="1"/>
  <c r="G1590" i="6" s="1"/>
  <c r="G1591" i="6" a="1"/>
  <c r="G1591" i="6" s="1"/>
  <c r="G1592" i="6" a="1"/>
  <c r="G1592" i="6" s="1"/>
  <c r="G1593" i="6" a="1"/>
  <c r="G1593" i="6" s="1"/>
  <c r="G1594" i="6" a="1"/>
  <c r="G1594" i="6" s="1"/>
  <c r="G1595" i="6" a="1"/>
  <c r="G1595" i="6" s="1"/>
  <c r="G1596" i="6" a="1"/>
  <c r="G1596" i="6" s="1"/>
  <c r="G1597" i="6" a="1"/>
  <c r="G1597" i="6" s="1"/>
  <c r="G1598" i="6" a="1"/>
  <c r="G1598" i="6" s="1"/>
  <c r="G1599" i="6" a="1"/>
  <c r="G1599" i="6" s="1"/>
  <c r="G1600" i="6" a="1"/>
  <c r="G1600" i="6" s="1"/>
  <c r="G1601" i="6" a="1"/>
  <c r="G1601" i="6" s="1"/>
  <c r="G1602" i="6" a="1"/>
  <c r="G1602" i="6" s="1"/>
  <c r="G1603" i="6" a="1"/>
  <c r="G1603" i="6" s="1"/>
  <c r="G1604" i="6" a="1"/>
  <c r="G1604" i="6" s="1"/>
  <c r="G1605" i="6" a="1"/>
  <c r="G1605" i="6" s="1"/>
  <c r="G1606" i="6" a="1"/>
  <c r="G1606" i="6" s="1"/>
  <c r="G1607" i="6" a="1"/>
  <c r="G1607" i="6" s="1"/>
  <c r="G1608" i="6" a="1"/>
  <c r="G1608" i="6" s="1"/>
  <c r="G1609" i="6" a="1"/>
  <c r="G1609" i="6" s="1"/>
  <c r="G1610" i="6" a="1"/>
  <c r="G1610" i="6" s="1"/>
  <c r="G1611" i="6" a="1"/>
  <c r="G1611" i="6" s="1"/>
  <c r="G1612" i="6" a="1"/>
  <c r="G1612" i="6" s="1"/>
  <c r="G1613" i="6" a="1"/>
  <c r="G1613" i="6" s="1"/>
  <c r="G1614" i="6" a="1"/>
  <c r="G1614" i="6" s="1"/>
  <c r="G1615" i="6" a="1"/>
  <c r="G1615" i="6" s="1"/>
  <c r="G1616" i="6" a="1"/>
  <c r="G1616" i="6" s="1"/>
  <c r="G1617" i="6" a="1"/>
  <c r="G1617" i="6" s="1"/>
  <c r="G1618" i="6" a="1"/>
  <c r="G1618" i="6" s="1"/>
  <c r="G1619" i="6" a="1"/>
  <c r="G1619" i="6" s="1"/>
  <c r="G1620" i="6" a="1"/>
  <c r="G1620" i="6" s="1"/>
  <c r="G1621" i="6" a="1"/>
  <c r="G1621" i="6" s="1"/>
  <c r="G1622" i="6" a="1"/>
  <c r="G1622" i="6" s="1"/>
  <c r="G1623" i="6" a="1"/>
  <c r="G1623" i="6" s="1"/>
  <c r="G1624" i="6" a="1"/>
  <c r="G1624" i="6"/>
  <c r="G1625" i="6" a="1"/>
  <c r="G1625" i="6" s="1"/>
  <c r="G1626" i="6" a="1"/>
  <c r="G1626" i="6" s="1"/>
  <c r="G1627" i="6" a="1"/>
  <c r="G1627" i="6" s="1"/>
  <c r="G1628" i="6" a="1"/>
  <c r="G1628" i="6"/>
  <c r="G1629" i="6" a="1"/>
  <c r="G1629" i="6" s="1"/>
  <c r="G1630" i="6" a="1"/>
  <c r="G1630" i="6" s="1"/>
  <c r="G1631" i="6" a="1"/>
  <c r="G1631" i="6" s="1"/>
  <c r="G1632" i="6" a="1"/>
  <c r="G1632" i="6" s="1"/>
  <c r="G1633" i="6" a="1"/>
  <c r="G1633" i="6" s="1"/>
  <c r="G1634" i="6" a="1"/>
  <c r="G1634" i="6" s="1"/>
  <c r="G1635" i="6" a="1"/>
  <c r="G1635" i="6" s="1"/>
  <c r="G1636" i="6" a="1"/>
  <c r="G1636" i="6" s="1"/>
  <c r="G1637" i="6" a="1"/>
  <c r="G1637" i="6" s="1"/>
  <c r="G1638" i="6" a="1"/>
  <c r="G1638" i="6" s="1"/>
  <c r="G1639" i="6" a="1"/>
  <c r="G1639" i="6" s="1"/>
  <c r="G1640" i="6" a="1"/>
  <c r="G1640" i="6" s="1"/>
  <c r="G1641" i="6" a="1"/>
  <c r="G1641" i="6" s="1"/>
  <c r="G1642" i="6" a="1"/>
  <c r="G1642" i="6" s="1"/>
  <c r="G1643" i="6" a="1"/>
  <c r="G1643" i="6" s="1"/>
  <c r="G1644" i="6" a="1"/>
  <c r="G1644" i="6" s="1"/>
  <c r="G1645" i="6" a="1"/>
  <c r="G1645" i="6" s="1"/>
  <c r="G1646" i="6" a="1"/>
  <c r="G1646" i="6" s="1"/>
  <c r="G1647" i="6" a="1"/>
  <c r="G1647" i="6" s="1"/>
  <c r="G1648" i="6" a="1"/>
  <c r="G1648" i="6" s="1"/>
  <c r="G1649" i="6" a="1"/>
  <c r="G1649" i="6" s="1"/>
  <c r="G1650" i="6" a="1"/>
  <c r="G1650" i="6" s="1"/>
  <c r="G1651" i="6" a="1"/>
  <c r="G1651" i="6" s="1"/>
  <c r="G1652" i="6" a="1"/>
  <c r="G1652" i="6" s="1"/>
  <c r="G1653" i="6" a="1"/>
  <c r="G1653" i="6" s="1"/>
  <c r="G1654" i="6" a="1"/>
  <c r="G1654" i="6" s="1"/>
  <c r="G1655" i="6" a="1"/>
  <c r="G1655" i="6" s="1"/>
  <c r="G1656" i="6" a="1"/>
  <c r="G1656" i="6" s="1"/>
  <c r="G1657" i="6" a="1"/>
  <c r="G1657" i="6" s="1"/>
  <c r="G1658" i="6" a="1"/>
  <c r="G1658" i="6" s="1"/>
  <c r="G1659" i="6" a="1"/>
  <c r="G1659" i="6" s="1"/>
  <c r="G1660" i="6" a="1"/>
  <c r="G1660" i="6" s="1"/>
  <c r="G1661" i="6" a="1"/>
  <c r="G1661" i="6" s="1"/>
  <c r="G1662" i="6" a="1"/>
  <c r="G1662" i="6" s="1"/>
  <c r="G1663" i="6" a="1"/>
  <c r="G1663" i="6" s="1"/>
  <c r="G1664" i="6" a="1"/>
  <c r="G1664" i="6" s="1"/>
  <c r="G1665" i="6" a="1"/>
  <c r="G1665" i="6" s="1"/>
  <c r="G1666" i="6" a="1"/>
  <c r="G1666" i="6" s="1"/>
  <c r="G1667" i="6" a="1"/>
  <c r="G1667" i="6" s="1"/>
  <c r="G1668" i="6" a="1"/>
  <c r="G1668" i="6" s="1"/>
  <c r="G1669" i="6" a="1"/>
  <c r="G1669" i="6" s="1"/>
  <c r="G1670" i="6" a="1"/>
  <c r="G1670" i="6" s="1"/>
  <c r="G1671" i="6" a="1"/>
  <c r="G1671" i="6" s="1"/>
  <c r="G1672" i="6" a="1"/>
  <c r="G1672" i="6" s="1"/>
  <c r="G1673" i="6" a="1"/>
  <c r="G1673" i="6" s="1"/>
  <c r="G1674" i="6" a="1"/>
  <c r="G1674" i="6" s="1"/>
  <c r="G1675" i="6" a="1"/>
  <c r="G1675" i="6" s="1"/>
  <c r="G1676" i="6" a="1"/>
  <c r="G1676" i="6" s="1"/>
  <c r="G1677" i="6" a="1"/>
  <c r="G1677" i="6" s="1"/>
  <c r="G1678" i="6" a="1"/>
  <c r="G1678" i="6" s="1"/>
  <c r="G1679" i="6" a="1"/>
  <c r="G1679" i="6" s="1"/>
  <c r="G1680" i="6" a="1"/>
  <c r="G1680" i="6" s="1"/>
  <c r="G1681" i="6" a="1"/>
  <c r="G1681" i="6" s="1"/>
  <c r="G1682" i="6" a="1"/>
  <c r="G1682" i="6" s="1"/>
  <c r="G1683" i="6" a="1"/>
  <c r="G1683" i="6" s="1"/>
  <c r="G1684" i="6" a="1"/>
  <c r="G1684" i="6" s="1"/>
  <c r="G1685" i="6" a="1"/>
  <c r="G1685" i="6" s="1"/>
  <c r="G1686" i="6" a="1"/>
  <c r="G1686" i="6" s="1"/>
  <c r="G1687" i="6" a="1"/>
  <c r="G1687" i="6" s="1"/>
  <c r="G1688" i="6" a="1"/>
  <c r="G1688" i="6"/>
  <c r="G1689" i="6" a="1"/>
  <c r="G1689" i="6" s="1"/>
  <c r="G1690" i="6" a="1"/>
  <c r="G1690" i="6" s="1"/>
  <c r="G1691" i="6" a="1"/>
  <c r="G1691" i="6" s="1"/>
  <c r="G1692" i="6" a="1"/>
  <c r="G1692" i="6"/>
  <c r="G1693" i="6" a="1"/>
  <c r="G1693" i="6" s="1"/>
  <c r="G1694" i="6" a="1"/>
  <c r="G1694" i="6" s="1"/>
  <c r="G1695" i="6" a="1"/>
  <c r="G1695" i="6" s="1"/>
  <c r="G1696" i="6" a="1"/>
  <c r="G1696" i="6" s="1"/>
  <c r="G1697" i="6" a="1"/>
  <c r="G1697" i="6" s="1"/>
  <c r="G1698" i="6" a="1"/>
  <c r="G1698" i="6" s="1"/>
  <c r="G1699" i="6" a="1"/>
  <c r="G1699" i="6" s="1"/>
  <c r="G1700" i="6" a="1"/>
  <c r="G1700" i="6" s="1"/>
  <c r="G1701" i="6" a="1"/>
  <c r="G1701" i="6" s="1"/>
  <c r="G1702" i="6" a="1"/>
  <c r="G1702" i="6" s="1"/>
  <c r="G1703" i="6" a="1"/>
  <c r="G1703" i="6" s="1"/>
  <c r="G1704" i="6" a="1"/>
  <c r="G1704" i="6" s="1"/>
  <c r="G1705" i="6" a="1"/>
  <c r="G1705" i="6" s="1"/>
  <c r="G1706" i="6" a="1"/>
  <c r="G1706" i="6" s="1"/>
  <c r="G1707" i="6" a="1"/>
  <c r="G1707" i="6" s="1"/>
  <c r="G1708" i="6" a="1"/>
  <c r="G1708" i="6" s="1"/>
  <c r="G1709" i="6" a="1"/>
  <c r="G1709" i="6" s="1"/>
  <c r="G1710" i="6" a="1"/>
  <c r="G1710" i="6" s="1"/>
  <c r="G1711" i="6" a="1"/>
  <c r="G1711" i="6" s="1"/>
  <c r="G2" i="6" a="1"/>
  <c r="G2" i="6" s="1"/>
  <c r="E3" i="6" a="1"/>
  <c r="E3" i="6" s="1"/>
  <c r="E4" i="6" a="1"/>
  <c r="E4" i="6" s="1"/>
  <c r="E5" i="6" a="1"/>
  <c r="E5" i="6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 s="1"/>
  <c r="E12" i="6" a="1"/>
  <c r="E12" i="6" s="1"/>
  <c r="E13" i="6" a="1"/>
  <c r="E13" i="6" s="1"/>
  <c r="E14" i="6" a="1"/>
  <c r="E14" i="6" s="1"/>
  <c r="E15" i="6" a="1"/>
  <c r="E15" i="6" s="1"/>
  <c r="E16" i="6" a="1"/>
  <c r="E16" i="6" s="1"/>
  <c r="E17" i="6" a="1"/>
  <c r="E17" i="6" s="1"/>
  <c r="E18" i="6" a="1"/>
  <c r="E18" i="6" s="1"/>
  <c r="E19" i="6" a="1"/>
  <c r="E19" i="6" s="1"/>
  <c r="E20" i="6" a="1"/>
  <c r="E20" i="6" s="1"/>
  <c r="E21" i="6" a="1"/>
  <c r="E21" i="6" s="1"/>
  <c r="E22" i="6" a="1"/>
  <c r="E22" i="6" s="1"/>
  <c r="E23" i="6" a="1"/>
  <c r="E23" i="6" s="1"/>
  <c r="E24" i="6" a="1"/>
  <c r="E24" i="6" s="1"/>
  <c r="E25" i="6" a="1"/>
  <c r="E25" i="6" s="1"/>
  <c r="E26" i="6" a="1"/>
  <c r="E26" i="6" s="1"/>
  <c r="E27" i="6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 s="1"/>
  <c r="E33" i="6" a="1"/>
  <c r="E33" i="6" s="1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0" i="6" a="1"/>
  <c r="E40" i="6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56" i="6" a="1"/>
  <c r="E56" i="6" s="1"/>
  <c r="E57" i="6" a="1"/>
  <c r="E57" i="6" s="1"/>
  <c r="E58" i="6" a="1"/>
  <c r="E58" i="6" s="1"/>
  <c r="E59" i="6" a="1"/>
  <c r="E59" i="6" s="1"/>
  <c r="E60" i="6" a="1"/>
  <c r="E60" i="6" s="1"/>
  <c r="E61" i="6" a="1"/>
  <c r="E61" i="6" s="1"/>
  <c r="E62" i="6" a="1"/>
  <c r="E62" i="6" s="1"/>
  <c r="E63" i="6" a="1"/>
  <c r="E63" i="6" s="1"/>
  <c r="E64" i="6" a="1"/>
  <c r="E64" i="6" s="1"/>
  <c r="E65" i="6" a="1"/>
  <c r="E65" i="6" s="1"/>
  <c r="E66" i="6" a="1"/>
  <c r="E66" i="6" s="1"/>
  <c r="E67" i="6" a="1"/>
  <c r="E67" i="6" s="1"/>
  <c r="E68" i="6" a="1"/>
  <c r="E68" i="6" s="1"/>
  <c r="E69" i="6" a="1"/>
  <c r="E69" i="6" s="1"/>
  <c r="E70" i="6" a="1"/>
  <c r="E70" i="6" s="1"/>
  <c r="E71" i="6" a="1"/>
  <c r="E71" i="6" s="1"/>
  <c r="E72" i="6" a="1"/>
  <c r="E72" i="6" s="1"/>
  <c r="E73" i="6" a="1"/>
  <c r="E73" i="6" s="1"/>
  <c r="E74" i="6" a="1"/>
  <c r="E74" i="6" s="1"/>
  <c r="E75" i="6" a="1"/>
  <c r="E75" i="6" s="1"/>
  <c r="E76" i="6" a="1"/>
  <c r="E76" i="6" s="1"/>
  <c r="E77" i="6" a="1"/>
  <c r="E77" i="6" s="1"/>
  <c r="E78" i="6" a="1"/>
  <c r="E78" i="6" s="1"/>
  <c r="E79" i="6" a="1"/>
  <c r="E79" i="6" s="1"/>
  <c r="E80" i="6" a="1"/>
  <c r="E80" i="6" s="1"/>
  <c r="E81" i="6" a="1"/>
  <c r="E81" i="6" s="1"/>
  <c r="E82" i="6" a="1"/>
  <c r="E82" i="6" s="1"/>
  <c r="E83" i="6" a="1"/>
  <c r="E83" i="6" s="1"/>
  <c r="E84" i="6" a="1"/>
  <c r="E84" i="6" s="1"/>
  <c r="E85" i="6" a="1"/>
  <c r="E85" i="6" s="1"/>
  <c r="E86" i="6" a="1"/>
  <c r="E86" i="6" s="1"/>
  <c r="E87" i="6" a="1"/>
  <c r="E87" i="6" s="1"/>
  <c r="E88" i="6" a="1"/>
  <c r="E88" i="6" s="1"/>
  <c r="E89" i="6" a="1"/>
  <c r="E89" i="6" s="1"/>
  <c r="E90" i="6" a="1"/>
  <c r="E90" i="6" s="1"/>
  <c r="E91" i="6" a="1"/>
  <c r="E91" i="6" s="1"/>
  <c r="E92" i="6" a="1"/>
  <c r="E92" i="6" s="1"/>
  <c r="E93" i="6" a="1"/>
  <c r="E93" i="6" s="1"/>
  <c r="E94" i="6" a="1"/>
  <c r="E94" i="6" s="1"/>
  <c r="E95" i="6" a="1"/>
  <c r="E95" i="6" s="1"/>
  <c r="E96" i="6" a="1"/>
  <c r="E96" i="6" s="1"/>
  <c r="E97" i="6" a="1"/>
  <c r="E97" i="6" s="1"/>
  <c r="E98" i="6" a="1"/>
  <c r="E98" i="6" s="1"/>
  <c r="E99" i="6" a="1"/>
  <c r="E99" i="6" s="1"/>
  <c r="E100" i="6" a="1"/>
  <c r="E100" i="6" s="1"/>
  <c r="E101" i="6" a="1"/>
  <c r="E101" i="6" s="1"/>
  <c r="E102" i="6" a="1"/>
  <c r="E102" i="6" s="1"/>
  <c r="E103" i="6" a="1"/>
  <c r="E103" i="6" s="1"/>
  <c r="E104" i="6" a="1"/>
  <c r="E104" i="6" s="1"/>
  <c r="E105" i="6" a="1"/>
  <c r="E105" i="6" s="1"/>
  <c r="E106" i="6" a="1"/>
  <c r="E106" i="6"/>
  <c r="E107" i="6" a="1"/>
  <c r="E107" i="6" s="1"/>
  <c r="E108" i="6" a="1"/>
  <c r="E108" i="6" s="1"/>
  <c r="E109" i="6" a="1"/>
  <c r="E109" i="6" s="1"/>
  <c r="E110" i="6" a="1"/>
  <c r="E110" i="6" s="1"/>
  <c r="E111" i="6" a="1"/>
  <c r="E111" i="6" s="1"/>
  <c r="E112" i="6" a="1"/>
  <c r="E112" i="6" s="1"/>
  <c r="E113" i="6" a="1"/>
  <c r="E113" i="6" s="1"/>
  <c r="E114" i="6" a="1"/>
  <c r="E114" i="6" s="1"/>
  <c r="E115" i="6" a="1"/>
  <c r="E115" i="6" s="1"/>
  <c r="E116" i="6" a="1"/>
  <c r="E116" i="6" s="1"/>
  <c r="E117" i="6" a="1"/>
  <c r="E117" i="6" s="1"/>
  <c r="E118" i="6" a="1"/>
  <c r="E118" i="6" s="1"/>
  <c r="E119" i="6" a="1"/>
  <c r="E119" i="6" s="1"/>
  <c r="E120" i="6" a="1"/>
  <c r="E120" i="6" s="1"/>
  <c r="E121" i="6" a="1"/>
  <c r="E121" i="6" s="1"/>
  <c r="E122" i="6" a="1"/>
  <c r="E122" i="6" s="1"/>
  <c r="E123" i="6" a="1"/>
  <c r="E123" i="6" s="1"/>
  <c r="E124" i="6" a="1"/>
  <c r="E124" i="6" s="1"/>
  <c r="E125" i="6" a="1"/>
  <c r="E125" i="6" s="1"/>
  <c r="E126" i="6" a="1"/>
  <c r="E126" i="6" s="1"/>
  <c r="E127" i="6" a="1"/>
  <c r="E127" i="6" s="1"/>
  <c r="E128" i="6" a="1"/>
  <c r="E128" i="6" s="1"/>
  <c r="E129" i="6" a="1"/>
  <c r="E129" i="6" s="1"/>
  <c r="E130" i="6" a="1"/>
  <c r="E130" i="6" s="1"/>
  <c r="E131" i="6" a="1"/>
  <c r="E131" i="6" s="1"/>
  <c r="E132" i="6" a="1"/>
  <c r="E132" i="6" s="1"/>
  <c r="E133" i="6" a="1"/>
  <c r="E133" i="6" s="1"/>
  <c r="E134" i="6" a="1"/>
  <c r="E134" i="6" s="1"/>
  <c r="E135" i="6" a="1"/>
  <c r="E135" i="6" s="1"/>
  <c r="E136" i="6" a="1"/>
  <c r="E136" i="6" s="1"/>
  <c r="E137" i="6" a="1"/>
  <c r="E137" i="6" s="1"/>
  <c r="E138" i="6" a="1"/>
  <c r="E138" i="6" s="1"/>
  <c r="E139" i="6" a="1"/>
  <c r="E139" i="6" s="1"/>
  <c r="E140" i="6" a="1"/>
  <c r="E140" i="6" s="1"/>
  <c r="E141" i="6" a="1"/>
  <c r="E141" i="6" s="1"/>
  <c r="E142" i="6" a="1"/>
  <c r="E142" i="6" s="1"/>
  <c r="E143" i="6" a="1"/>
  <c r="E143" i="6" s="1"/>
  <c r="E144" i="6" a="1"/>
  <c r="E144" i="6" s="1"/>
  <c r="E145" i="6" a="1"/>
  <c r="E145" i="6" s="1"/>
  <c r="E146" i="6" a="1"/>
  <c r="E146" i="6" s="1"/>
  <c r="E147" i="6" a="1"/>
  <c r="E147" i="6" s="1"/>
  <c r="E148" i="6" a="1"/>
  <c r="E148" i="6" s="1"/>
  <c r="E149" i="6" a="1"/>
  <c r="E149" i="6" s="1"/>
  <c r="E150" i="6" a="1"/>
  <c r="E150" i="6" s="1"/>
  <c r="E151" i="6" a="1"/>
  <c r="E151" i="6" s="1"/>
  <c r="E152" i="6" a="1"/>
  <c r="E152" i="6" s="1"/>
  <c r="E153" i="6" a="1"/>
  <c r="E153" i="6" s="1"/>
  <c r="E154" i="6" a="1"/>
  <c r="E154" i="6" s="1"/>
  <c r="E155" i="6" a="1"/>
  <c r="E155" i="6" s="1"/>
  <c r="E156" i="6" a="1"/>
  <c r="E156" i="6" s="1"/>
  <c r="E157" i="6" a="1"/>
  <c r="E157" i="6" s="1"/>
  <c r="E158" i="6" a="1"/>
  <c r="E158" i="6" s="1"/>
  <c r="E159" i="6" a="1"/>
  <c r="E159" i="6" s="1"/>
  <c r="E160" i="6" a="1"/>
  <c r="E160" i="6" s="1"/>
  <c r="E161" i="6" a="1"/>
  <c r="E161" i="6" s="1"/>
  <c r="E162" i="6" a="1"/>
  <c r="E162" i="6" s="1"/>
  <c r="E163" i="6" a="1"/>
  <c r="E163" i="6" s="1"/>
  <c r="E164" i="6" a="1"/>
  <c r="E164" i="6" s="1"/>
  <c r="E165" i="6" a="1"/>
  <c r="E165" i="6" s="1"/>
  <c r="E166" i="6" a="1"/>
  <c r="E166" i="6" s="1"/>
  <c r="E167" i="6" a="1"/>
  <c r="E167" i="6" s="1"/>
  <c r="E168" i="6" a="1"/>
  <c r="E168" i="6" s="1"/>
  <c r="E169" i="6" a="1"/>
  <c r="E169" i="6" s="1"/>
  <c r="E170" i="6" a="1"/>
  <c r="E170" i="6" s="1"/>
  <c r="E171" i="6" a="1"/>
  <c r="E171" i="6" s="1"/>
  <c r="E172" i="6" a="1"/>
  <c r="E172" i="6" s="1"/>
  <c r="E173" i="6" a="1"/>
  <c r="E173" i="6" s="1"/>
  <c r="E174" i="6" a="1"/>
  <c r="E174" i="6" s="1"/>
  <c r="E175" i="6" a="1"/>
  <c r="E175" i="6" s="1"/>
  <c r="E176" i="6" a="1"/>
  <c r="E176" i="6" s="1"/>
  <c r="E177" i="6" a="1"/>
  <c r="E177" i="6" s="1"/>
  <c r="E178" i="6" a="1"/>
  <c r="E178" i="6" s="1"/>
  <c r="E179" i="6" a="1"/>
  <c r="E179" i="6" s="1"/>
  <c r="E180" i="6" a="1"/>
  <c r="E180" i="6" s="1"/>
  <c r="E181" i="6" a="1"/>
  <c r="E181" i="6" s="1"/>
  <c r="E182" i="6" a="1"/>
  <c r="E182" i="6" s="1"/>
  <c r="E183" i="6" a="1"/>
  <c r="E183" i="6" s="1"/>
  <c r="E184" i="6" a="1"/>
  <c r="E184" i="6" s="1"/>
  <c r="E185" i="6" a="1"/>
  <c r="E185" i="6" s="1"/>
  <c r="E186" i="6" a="1"/>
  <c r="E186" i="6" s="1"/>
  <c r="E187" i="6" a="1"/>
  <c r="E187" i="6" s="1"/>
  <c r="E188" i="6" a="1"/>
  <c r="E188" i="6" s="1"/>
  <c r="E189" i="6" a="1"/>
  <c r="E189" i="6" s="1"/>
  <c r="E190" i="6" a="1"/>
  <c r="E190" i="6" s="1"/>
  <c r="E191" i="6" a="1"/>
  <c r="E191" i="6" s="1"/>
  <c r="E192" i="6" a="1"/>
  <c r="E192" i="6" s="1"/>
  <c r="E193" i="6" a="1"/>
  <c r="E193" i="6" s="1"/>
  <c r="E194" i="6" a="1"/>
  <c r="E194" i="6" s="1"/>
  <c r="E195" i="6" a="1"/>
  <c r="E195" i="6" s="1"/>
  <c r="E196" i="6" a="1"/>
  <c r="E196" i="6" s="1"/>
  <c r="E197" i="6" a="1"/>
  <c r="E197" i="6" s="1"/>
  <c r="E198" i="6" a="1"/>
  <c r="E198" i="6" s="1"/>
  <c r="E199" i="6" a="1"/>
  <c r="E199" i="6" s="1"/>
  <c r="E200" i="6" a="1"/>
  <c r="E200" i="6" s="1"/>
  <c r="E201" i="6" a="1"/>
  <c r="E201" i="6" s="1"/>
  <c r="E202" i="6" a="1"/>
  <c r="E202" i="6" s="1"/>
  <c r="E203" i="6" a="1"/>
  <c r="E203" i="6" s="1"/>
  <c r="E204" i="6" a="1"/>
  <c r="E204" i="6" s="1"/>
  <c r="E205" i="6" a="1"/>
  <c r="E205" i="6" s="1"/>
  <c r="E206" i="6" a="1"/>
  <c r="E206" i="6" s="1"/>
  <c r="E207" i="6" a="1"/>
  <c r="E207" i="6" s="1"/>
  <c r="E208" i="6" a="1"/>
  <c r="E208" i="6" s="1"/>
  <c r="E209" i="6" a="1"/>
  <c r="E209" i="6" s="1"/>
  <c r="E210" i="6" a="1"/>
  <c r="E210" i="6" s="1"/>
  <c r="E211" i="6" a="1"/>
  <c r="E211" i="6" s="1"/>
  <c r="E212" i="6" a="1"/>
  <c r="E212" i="6" s="1"/>
  <c r="E213" i="6" a="1"/>
  <c r="E213" i="6"/>
  <c r="E214" i="6" a="1"/>
  <c r="E214" i="6" s="1"/>
  <c r="E215" i="6" a="1"/>
  <c r="E215" i="6" s="1"/>
  <c r="E216" i="6" a="1"/>
  <c r="E216" i="6" s="1"/>
  <c r="E217" i="6" a="1"/>
  <c r="E217" i="6" s="1"/>
  <c r="E218" i="6" a="1"/>
  <c r="E218" i="6" s="1"/>
  <c r="E219" i="6" a="1"/>
  <c r="E219" i="6" s="1"/>
  <c r="E220" i="6" a="1"/>
  <c r="E220" i="6" s="1"/>
  <c r="E221" i="6" a="1"/>
  <c r="E221" i="6" s="1"/>
  <c r="E222" i="6" a="1"/>
  <c r="E222" i="6" s="1"/>
  <c r="E223" i="6" a="1"/>
  <c r="E223" i="6" s="1"/>
  <c r="E224" i="6" a="1"/>
  <c r="E224" i="6" s="1"/>
  <c r="E225" i="6" a="1"/>
  <c r="E225" i="6" s="1"/>
  <c r="E226" i="6" a="1"/>
  <c r="E226" i="6" s="1"/>
  <c r="E227" i="6" a="1"/>
  <c r="E227" i="6" s="1"/>
  <c r="E228" i="6" a="1"/>
  <c r="E228" i="6" s="1"/>
  <c r="E229" i="6" a="1"/>
  <c r="E229" i="6" s="1"/>
  <c r="E230" i="6" a="1"/>
  <c r="E230" i="6" s="1"/>
  <c r="E231" i="6" a="1"/>
  <c r="E231" i="6" s="1"/>
  <c r="E232" i="6" a="1"/>
  <c r="E232" i="6" s="1"/>
  <c r="E233" i="6" a="1"/>
  <c r="E233" i="6" s="1"/>
  <c r="E234" i="6" a="1"/>
  <c r="E234" i="6" s="1"/>
  <c r="E235" i="6" a="1"/>
  <c r="E235" i="6" s="1"/>
  <c r="E236" i="6" a="1"/>
  <c r="E236" i="6" s="1"/>
  <c r="E237" i="6" a="1"/>
  <c r="E237" i="6" s="1"/>
  <c r="E238" i="6" a="1"/>
  <c r="E238" i="6" s="1"/>
  <c r="E239" i="6" a="1"/>
  <c r="E239" i="6" s="1"/>
  <c r="E240" i="6" a="1"/>
  <c r="E240" i="6" s="1"/>
  <c r="E241" i="6" a="1"/>
  <c r="E241" i="6" s="1"/>
  <c r="E242" i="6" a="1"/>
  <c r="E242" i="6" s="1"/>
  <c r="E243" i="6" a="1"/>
  <c r="E243" i="6" s="1"/>
  <c r="E244" i="6" a="1"/>
  <c r="E244" i="6" s="1"/>
  <c r="E245" i="6" a="1"/>
  <c r="E245" i="6" s="1"/>
  <c r="E246" i="6" a="1"/>
  <c r="E246" i="6" s="1"/>
  <c r="E247" i="6" a="1"/>
  <c r="E247" i="6" s="1"/>
  <c r="E248" i="6" a="1"/>
  <c r="E248" i="6" s="1"/>
  <c r="E249" i="6" a="1"/>
  <c r="E249" i="6" s="1"/>
  <c r="E250" i="6" a="1"/>
  <c r="E250" i="6" s="1"/>
  <c r="E251" i="6" a="1"/>
  <c r="E251" i="6" s="1"/>
  <c r="E252" i="6" a="1"/>
  <c r="E252" i="6" s="1"/>
  <c r="E253" i="6" a="1"/>
  <c r="E253" i="6" s="1"/>
  <c r="E254" i="6" a="1"/>
  <c r="E254" i="6" s="1"/>
  <c r="E255" i="6" a="1"/>
  <c r="E255" i="6" s="1"/>
  <c r="E256" i="6" a="1"/>
  <c r="E256" i="6" s="1"/>
  <c r="E257" i="6" a="1"/>
  <c r="E257" i="6" s="1"/>
  <c r="E258" i="6" a="1"/>
  <c r="E258" i="6" s="1"/>
  <c r="E259" i="6" a="1"/>
  <c r="E259" i="6" s="1"/>
  <c r="E260" i="6" a="1"/>
  <c r="E260" i="6" s="1"/>
  <c r="E261" i="6" a="1"/>
  <c r="E261" i="6" s="1"/>
  <c r="E262" i="6" a="1"/>
  <c r="E262" i="6" s="1"/>
  <c r="E263" i="6" a="1"/>
  <c r="E263" i="6" s="1"/>
  <c r="E264" i="6" a="1"/>
  <c r="E264" i="6" s="1"/>
  <c r="E265" i="6" a="1"/>
  <c r="E265" i="6" s="1"/>
  <c r="E266" i="6" a="1"/>
  <c r="E266" i="6" s="1"/>
  <c r="E267" i="6" a="1"/>
  <c r="E267" i="6" s="1"/>
  <c r="E268" i="6" a="1"/>
  <c r="E268" i="6" s="1"/>
  <c r="E269" i="6" a="1"/>
  <c r="E269" i="6" s="1"/>
  <c r="E270" i="6" a="1"/>
  <c r="E270" i="6" s="1"/>
  <c r="E271" i="6" a="1"/>
  <c r="E271" i="6" s="1"/>
  <c r="E272" i="6" a="1"/>
  <c r="E272" i="6" s="1"/>
  <c r="E273" i="6" a="1"/>
  <c r="E273" i="6" s="1"/>
  <c r="E274" i="6" a="1"/>
  <c r="E274" i="6" s="1"/>
  <c r="E275" i="6" a="1"/>
  <c r="E275" i="6" s="1"/>
  <c r="E276" i="6" a="1"/>
  <c r="E276" i="6" s="1"/>
  <c r="E277" i="6" a="1"/>
  <c r="E277" i="6" s="1"/>
  <c r="E278" i="6" a="1"/>
  <c r="E278" i="6" s="1"/>
  <c r="E279" i="6" a="1"/>
  <c r="E279" i="6" s="1"/>
  <c r="E280" i="6" a="1"/>
  <c r="E280" i="6" s="1"/>
  <c r="E281" i="6" a="1"/>
  <c r="E281" i="6" s="1"/>
  <c r="E282" i="6" a="1"/>
  <c r="E282" i="6" s="1"/>
  <c r="E283" i="6" a="1"/>
  <c r="E283" i="6" s="1"/>
  <c r="E284" i="6" a="1"/>
  <c r="E284" i="6" s="1"/>
  <c r="E285" i="6" a="1"/>
  <c r="E285" i="6" s="1"/>
  <c r="E286" i="6" a="1"/>
  <c r="E286" i="6" s="1"/>
  <c r="E287" i="6" a="1"/>
  <c r="E287" i="6" s="1"/>
  <c r="E288" i="6" a="1"/>
  <c r="E288" i="6" s="1"/>
  <c r="E289" i="6" a="1"/>
  <c r="E289" i="6" s="1"/>
  <c r="E290" i="6" a="1"/>
  <c r="E290" i="6" s="1"/>
  <c r="E291" i="6" a="1"/>
  <c r="E291" i="6" s="1"/>
  <c r="E292" i="6" a="1"/>
  <c r="E292" i="6" s="1"/>
  <c r="E293" i="6" a="1"/>
  <c r="E293" i="6" s="1"/>
  <c r="E294" i="6" a="1"/>
  <c r="E294" i="6" s="1"/>
  <c r="E295" i="6" a="1"/>
  <c r="E295" i="6" s="1"/>
  <c r="E296" i="6" a="1"/>
  <c r="E296" i="6" s="1"/>
  <c r="E297" i="6" a="1"/>
  <c r="E297" i="6" s="1"/>
  <c r="E298" i="6" a="1"/>
  <c r="E298" i="6" s="1"/>
  <c r="E299" i="6" a="1"/>
  <c r="E299" i="6" s="1"/>
  <c r="E300" i="6" a="1"/>
  <c r="E300" i="6" s="1"/>
  <c r="E301" i="6" a="1"/>
  <c r="E301" i="6" s="1"/>
  <c r="E302" i="6" a="1"/>
  <c r="E302" i="6" s="1"/>
  <c r="E303" i="6" a="1"/>
  <c r="E303" i="6" s="1"/>
  <c r="E304" i="6" a="1"/>
  <c r="E304" i="6" s="1"/>
  <c r="E305" i="6" a="1"/>
  <c r="E305" i="6" s="1"/>
  <c r="E306" i="6" a="1"/>
  <c r="E306" i="6" s="1"/>
  <c r="E307" i="6" a="1"/>
  <c r="E307" i="6" s="1"/>
  <c r="E308" i="6" a="1"/>
  <c r="E308" i="6" s="1"/>
  <c r="E309" i="6" a="1"/>
  <c r="E309" i="6" s="1"/>
  <c r="E310" i="6" a="1"/>
  <c r="E310" i="6" s="1"/>
  <c r="E311" i="6" a="1"/>
  <c r="E311" i="6" s="1"/>
  <c r="E312" i="6" a="1"/>
  <c r="E312" i="6" s="1"/>
  <c r="E313" i="6" a="1"/>
  <c r="E313" i="6" s="1"/>
  <c r="E314" i="6" a="1"/>
  <c r="E314" i="6" s="1"/>
  <c r="E315" i="6" a="1"/>
  <c r="E315" i="6" s="1"/>
  <c r="E316" i="6" a="1"/>
  <c r="E316" i="6" s="1"/>
  <c r="E317" i="6" a="1"/>
  <c r="E317" i="6" s="1"/>
  <c r="E318" i="6" a="1"/>
  <c r="E318" i="6" s="1"/>
  <c r="E319" i="6" a="1"/>
  <c r="E319" i="6" s="1"/>
  <c r="E320" i="6" a="1"/>
  <c r="E320" i="6" s="1"/>
  <c r="E321" i="6" a="1"/>
  <c r="E321" i="6" s="1"/>
  <c r="E322" i="6" a="1"/>
  <c r="E322" i="6" s="1"/>
  <c r="E323" i="6" a="1"/>
  <c r="E323" i="6" s="1"/>
  <c r="E324" i="6" a="1"/>
  <c r="E324" i="6" s="1"/>
  <c r="E325" i="6" a="1"/>
  <c r="E325" i="6" s="1"/>
  <c r="E326" i="6" a="1"/>
  <c r="E326" i="6" s="1"/>
  <c r="E327" i="6" a="1"/>
  <c r="E327" i="6" s="1"/>
  <c r="E328" i="6" a="1"/>
  <c r="E328" i="6" s="1"/>
  <c r="E329" i="6" a="1"/>
  <c r="E329" i="6" s="1"/>
  <c r="E330" i="6" a="1"/>
  <c r="E330" i="6" s="1"/>
  <c r="E331" i="6" a="1"/>
  <c r="E331" i="6" s="1"/>
  <c r="E332" i="6" a="1"/>
  <c r="E332" i="6" s="1"/>
  <c r="E333" i="6" a="1"/>
  <c r="E333" i="6" s="1"/>
  <c r="E334" i="6" a="1"/>
  <c r="E334" i="6" s="1"/>
  <c r="E335" i="6" a="1"/>
  <c r="E335" i="6" s="1"/>
  <c r="E336" i="6" a="1"/>
  <c r="E336" i="6" s="1"/>
  <c r="E337" i="6" a="1"/>
  <c r="E337" i="6" s="1"/>
  <c r="E338" i="6" a="1"/>
  <c r="E338" i="6" s="1"/>
  <c r="E339" i="6" a="1"/>
  <c r="E339" i="6" s="1"/>
  <c r="E340" i="6" a="1"/>
  <c r="E340" i="6" s="1"/>
  <c r="E341" i="6" a="1"/>
  <c r="E341" i="6" s="1"/>
  <c r="E342" i="6" a="1"/>
  <c r="E342" i="6" s="1"/>
  <c r="E343" i="6" a="1"/>
  <c r="E343" i="6" s="1"/>
  <c r="E344" i="6" a="1"/>
  <c r="E344" i="6" s="1"/>
  <c r="E345" i="6" a="1"/>
  <c r="E345" i="6" s="1"/>
  <c r="E346" i="6" a="1"/>
  <c r="E346" i="6" s="1"/>
  <c r="E347" i="6" a="1"/>
  <c r="E347" i="6" s="1"/>
  <c r="E348" i="6" a="1"/>
  <c r="E348" i="6" s="1"/>
  <c r="E349" i="6" a="1"/>
  <c r="E349" i="6" s="1"/>
  <c r="E350" i="6" a="1"/>
  <c r="E350" i="6" s="1"/>
  <c r="E351" i="6" a="1"/>
  <c r="E351" i="6" s="1"/>
  <c r="E352" i="6" a="1"/>
  <c r="E352" i="6" s="1"/>
  <c r="E353" i="6" a="1"/>
  <c r="E353" i="6" s="1"/>
  <c r="E354" i="6" a="1"/>
  <c r="E354" i="6" s="1"/>
  <c r="E355" i="6" a="1"/>
  <c r="E355" i="6" s="1"/>
  <c r="E356" i="6" a="1"/>
  <c r="E356" i="6" s="1"/>
  <c r="E357" i="6" a="1"/>
  <c r="E357" i="6" s="1"/>
  <c r="E358" i="6" a="1"/>
  <c r="E358" i="6" s="1"/>
  <c r="E359" i="6" a="1"/>
  <c r="E359" i="6" s="1"/>
  <c r="E360" i="6" a="1"/>
  <c r="E360" i="6" s="1"/>
  <c r="E361" i="6" a="1"/>
  <c r="E361" i="6" s="1"/>
  <c r="E362" i="6" a="1"/>
  <c r="E362" i="6" s="1"/>
  <c r="E363" i="6" a="1"/>
  <c r="E363" i="6" s="1"/>
  <c r="E364" i="6" a="1"/>
  <c r="E364" i="6" s="1"/>
  <c r="E365" i="6" a="1"/>
  <c r="E365" i="6" s="1"/>
  <c r="E366" i="6" a="1"/>
  <c r="E366" i="6" s="1"/>
  <c r="E367" i="6" a="1"/>
  <c r="E367" i="6" s="1"/>
  <c r="E368" i="6" a="1"/>
  <c r="E368" i="6" s="1"/>
  <c r="E369" i="6" a="1"/>
  <c r="E369" i="6" s="1"/>
  <c r="E370" i="6" a="1"/>
  <c r="E370" i="6" s="1"/>
  <c r="E371" i="6" a="1"/>
  <c r="E371" i="6" s="1"/>
  <c r="E372" i="6" a="1"/>
  <c r="E372" i="6" s="1"/>
  <c r="E373" i="6" a="1"/>
  <c r="E373" i="6" s="1"/>
  <c r="E374" i="6" a="1"/>
  <c r="E374" i="6" s="1"/>
  <c r="E375" i="6" a="1"/>
  <c r="E375" i="6" s="1"/>
  <c r="E376" i="6" a="1"/>
  <c r="E376" i="6" s="1"/>
  <c r="E377" i="6" a="1"/>
  <c r="E377" i="6" s="1"/>
  <c r="E378" i="6" a="1"/>
  <c r="E378" i="6" s="1"/>
  <c r="E379" i="6" a="1"/>
  <c r="E379" i="6" s="1"/>
  <c r="E380" i="6" a="1"/>
  <c r="E380" i="6" s="1"/>
  <c r="E381" i="6" a="1"/>
  <c r="E381" i="6" s="1"/>
  <c r="E382" i="6" a="1"/>
  <c r="E382" i="6" s="1"/>
  <c r="E383" i="6" a="1"/>
  <c r="E383" i="6" s="1"/>
  <c r="E384" i="6" a="1"/>
  <c r="E384" i="6" s="1"/>
  <c r="E385" i="6" a="1"/>
  <c r="E385" i="6" s="1"/>
  <c r="E386" i="6" a="1"/>
  <c r="E386" i="6" s="1"/>
  <c r="E387" i="6" a="1"/>
  <c r="E387" i="6" s="1"/>
  <c r="E388" i="6" a="1"/>
  <c r="E388" i="6" s="1"/>
  <c r="E389" i="6" a="1"/>
  <c r="E389" i="6" s="1"/>
  <c r="E390" i="6" a="1"/>
  <c r="E390" i="6" s="1"/>
  <c r="E391" i="6" a="1"/>
  <c r="E391" i="6" s="1"/>
  <c r="E392" i="6" a="1"/>
  <c r="E392" i="6" s="1"/>
  <c r="E393" i="6" a="1"/>
  <c r="E393" i="6" s="1"/>
  <c r="E394" i="6" a="1"/>
  <c r="E394" i="6" s="1"/>
  <c r="E395" i="6" a="1"/>
  <c r="E395" i="6" s="1"/>
  <c r="E396" i="6" a="1"/>
  <c r="E396" i="6" s="1"/>
  <c r="E397" i="6" a="1"/>
  <c r="E397" i="6" s="1"/>
  <c r="E398" i="6" a="1"/>
  <c r="E398" i="6" s="1"/>
  <c r="E399" i="6" a="1"/>
  <c r="E399" i="6" s="1"/>
  <c r="E400" i="6" a="1"/>
  <c r="E400" i="6" s="1"/>
  <c r="E401" i="6" a="1"/>
  <c r="E401" i="6" s="1"/>
  <c r="E402" i="6" a="1"/>
  <c r="E402" i="6" s="1"/>
  <c r="E403" i="6" a="1"/>
  <c r="E403" i="6" s="1"/>
  <c r="E404" i="6" a="1"/>
  <c r="E404" i="6" s="1"/>
  <c r="E405" i="6" a="1"/>
  <c r="E405" i="6" s="1"/>
  <c r="E406" i="6" a="1"/>
  <c r="E406" i="6" s="1"/>
  <c r="E407" i="6" a="1"/>
  <c r="E407" i="6" s="1"/>
  <c r="E408" i="6" a="1"/>
  <c r="E408" i="6" s="1"/>
  <c r="E409" i="6" a="1"/>
  <c r="E409" i="6" s="1"/>
  <c r="E410" i="6" a="1"/>
  <c r="E410" i="6" s="1"/>
  <c r="E411" i="6" a="1"/>
  <c r="E411" i="6" s="1"/>
  <c r="E412" i="6" a="1"/>
  <c r="E412" i="6" s="1"/>
  <c r="E413" i="6" a="1"/>
  <c r="E413" i="6" s="1"/>
  <c r="E414" i="6" a="1"/>
  <c r="E414" i="6" s="1"/>
  <c r="E415" i="6" a="1"/>
  <c r="E415" i="6" s="1"/>
  <c r="E416" i="6" a="1"/>
  <c r="E416" i="6" s="1"/>
  <c r="E417" i="6" a="1"/>
  <c r="E417" i="6" s="1"/>
  <c r="E418" i="6" a="1"/>
  <c r="E418" i="6" s="1"/>
  <c r="E419" i="6" a="1"/>
  <c r="E419" i="6" s="1"/>
  <c r="E420" i="6" a="1"/>
  <c r="E420" i="6" s="1"/>
  <c r="E421" i="6" a="1"/>
  <c r="E421" i="6" s="1"/>
  <c r="E422" i="6" a="1"/>
  <c r="E422" i="6" s="1"/>
  <c r="E423" i="6" a="1"/>
  <c r="E423" i="6" s="1"/>
  <c r="E424" i="6" a="1"/>
  <c r="E424" i="6" s="1"/>
  <c r="E425" i="6" a="1"/>
  <c r="E425" i="6" s="1"/>
  <c r="E426" i="6" a="1"/>
  <c r="E426" i="6" s="1"/>
  <c r="E427" i="6" a="1"/>
  <c r="E427" i="6" s="1"/>
  <c r="E428" i="6" a="1"/>
  <c r="E428" i="6" s="1"/>
  <c r="E429" i="6" a="1"/>
  <c r="E429" i="6" s="1"/>
  <c r="E430" i="6" a="1"/>
  <c r="E430" i="6" s="1"/>
  <c r="E431" i="6" a="1"/>
  <c r="E431" i="6" s="1"/>
  <c r="E432" i="6" a="1"/>
  <c r="E432" i="6" s="1"/>
  <c r="E433" i="6" a="1"/>
  <c r="E433" i="6" s="1"/>
  <c r="E434" i="6" a="1"/>
  <c r="E434" i="6" s="1"/>
  <c r="E435" i="6" a="1"/>
  <c r="E435" i="6" s="1"/>
  <c r="E436" i="6" a="1"/>
  <c r="E436" i="6" s="1"/>
  <c r="E437" i="6" a="1"/>
  <c r="E437" i="6" s="1"/>
  <c r="E438" i="6" a="1"/>
  <c r="E438" i="6" s="1"/>
  <c r="E439" i="6" a="1"/>
  <c r="E439" i="6" s="1"/>
  <c r="E440" i="6" a="1"/>
  <c r="E440" i="6" s="1"/>
  <c r="E441" i="6" a="1"/>
  <c r="E441" i="6" s="1"/>
  <c r="E442" i="6" a="1"/>
  <c r="E442" i="6" s="1"/>
  <c r="E443" i="6" a="1"/>
  <c r="E443" i="6" s="1"/>
  <c r="E444" i="6" a="1"/>
  <c r="E444" i="6" s="1"/>
  <c r="E445" i="6" a="1"/>
  <c r="E445" i="6" s="1"/>
  <c r="E446" i="6" a="1"/>
  <c r="E446" i="6" s="1"/>
  <c r="E447" i="6" a="1"/>
  <c r="E447" i="6" s="1"/>
  <c r="E448" i="6" a="1"/>
  <c r="E448" i="6" s="1"/>
  <c r="E449" i="6" a="1"/>
  <c r="E449" i="6" s="1"/>
  <c r="E450" i="6" a="1"/>
  <c r="E450" i="6" s="1"/>
  <c r="E451" i="6" a="1"/>
  <c r="E451" i="6" s="1"/>
  <c r="E452" i="6" a="1"/>
  <c r="E452" i="6" s="1"/>
  <c r="E453" i="6" a="1"/>
  <c r="E453" i="6" s="1"/>
  <c r="E454" i="6" a="1"/>
  <c r="E454" i="6" s="1"/>
  <c r="E455" i="6" a="1"/>
  <c r="E455" i="6" s="1"/>
  <c r="E456" i="6" a="1"/>
  <c r="E456" i="6" s="1"/>
  <c r="E457" i="6" a="1"/>
  <c r="E457" i="6" s="1"/>
  <c r="E458" i="6" a="1"/>
  <c r="E458" i="6" s="1"/>
  <c r="E459" i="6" a="1"/>
  <c r="E459" i="6" s="1"/>
  <c r="E460" i="6" a="1"/>
  <c r="E460" i="6" s="1"/>
  <c r="E461" i="6" a="1"/>
  <c r="E461" i="6" s="1"/>
  <c r="E462" i="6" a="1"/>
  <c r="E462" i="6" s="1"/>
  <c r="E463" i="6" a="1"/>
  <c r="E463" i="6" s="1"/>
  <c r="E464" i="6" a="1"/>
  <c r="E464" i="6" s="1"/>
  <c r="E465" i="6" a="1"/>
  <c r="E465" i="6" s="1"/>
  <c r="E466" i="6" a="1"/>
  <c r="E466" i="6" s="1"/>
  <c r="E467" i="6" a="1"/>
  <c r="E467" i="6" s="1"/>
  <c r="E468" i="6" a="1"/>
  <c r="E468" i="6" s="1"/>
  <c r="E469" i="6" a="1"/>
  <c r="E469" i="6" s="1"/>
  <c r="E470" i="6" a="1"/>
  <c r="E470" i="6" s="1"/>
  <c r="E471" i="6" a="1"/>
  <c r="E471" i="6" s="1"/>
  <c r="E472" i="6" a="1"/>
  <c r="E472" i="6" s="1"/>
  <c r="E473" i="6" a="1"/>
  <c r="E473" i="6" s="1"/>
  <c r="E474" i="6" a="1"/>
  <c r="E474" i="6" s="1"/>
  <c r="E475" i="6" a="1"/>
  <c r="E475" i="6" s="1"/>
  <c r="E476" i="6" a="1"/>
  <c r="E476" i="6" s="1"/>
  <c r="E477" i="6" a="1"/>
  <c r="E477" i="6" s="1"/>
  <c r="E478" i="6" a="1"/>
  <c r="E478" i="6" s="1"/>
  <c r="E479" i="6" a="1"/>
  <c r="E479" i="6" s="1"/>
  <c r="E480" i="6" a="1"/>
  <c r="E480" i="6" s="1"/>
  <c r="E481" i="6" a="1"/>
  <c r="E481" i="6" s="1"/>
  <c r="E482" i="6" a="1"/>
  <c r="E482" i="6" s="1"/>
  <c r="E483" i="6" a="1"/>
  <c r="E483" i="6" s="1"/>
  <c r="E484" i="6" a="1"/>
  <c r="E484" i="6" s="1"/>
  <c r="E485" i="6" a="1"/>
  <c r="E485" i="6" s="1"/>
  <c r="E486" i="6" a="1"/>
  <c r="E486" i="6" s="1"/>
  <c r="E487" i="6" a="1"/>
  <c r="E487" i="6" s="1"/>
  <c r="E488" i="6" a="1"/>
  <c r="E488" i="6" s="1"/>
  <c r="E489" i="6" a="1"/>
  <c r="E489" i="6" s="1"/>
  <c r="E490" i="6" a="1"/>
  <c r="E490" i="6" s="1"/>
  <c r="E491" i="6" a="1"/>
  <c r="E491" i="6" s="1"/>
  <c r="E492" i="6" a="1"/>
  <c r="E492" i="6" s="1"/>
  <c r="E493" i="6" a="1"/>
  <c r="E493" i="6" s="1"/>
  <c r="E494" i="6" a="1"/>
  <c r="E494" i="6" s="1"/>
  <c r="E495" i="6" a="1"/>
  <c r="E495" i="6" s="1"/>
  <c r="E496" i="6" a="1"/>
  <c r="E496" i="6" s="1"/>
  <c r="E497" i="6" a="1"/>
  <c r="E497" i="6" s="1"/>
  <c r="E498" i="6" a="1"/>
  <c r="E498" i="6" s="1"/>
  <c r="E499" i="6" a="1"/>
  <c r="E499" i="6" s="1"/>
  <c r="E500" i="6" a="1"/>
  <c r="E500" i="6" s="1"/>
  <c r="E501" i="6" a="1"/>
  <c r="E501" i="6" s="1"/>
  <c r="E502" i="6" a="1"/>
  <c r="E502" i="6" s="1"/>
  <c r="E503" i="6" a="1"/>
  <c r="E503" i="6" s="1"/>
  <c r="E504" i="6" a="1"/>
  <c r="E504" i="6" s="1"/>
  <c r="E505" i="6" a="1"/>
  <c r="E505" i="6" s="1"/>
  <c r="E506" i="6" a="1"/>
  <c r="E506" i="6" s="1"/>
  <c r="E507" i="6" a="1"/>
  <c r="E507" i="6" s="1"/>
  <c r="E508" i="6" a="1"/>
  <c r="E508" i="6" s="1"/>
  <c r="E509" i="6" a="1"/>
  <c r="E509" i="6" s="1"/>
  <c r="E510" i="6" a="1"/>
  <c r="E510" i="6" s="1"/>
  <c r="E511" i="6" a="1"/>
  <c r="E511" i="6" s="1"/>
  <c r="E512" i="6" a="1"/>
  <c r="E512" i="6" s="1"/>
  <c r="E513" i="6" a="1"/>
  <c r="E513" i="6" s="1"/>
  <c r="E514" i="6" a="1"/>
  <c r="E514" i="6" s="1"/>
  <c r="E515" i="6" a="1"/>
  <c r="E515" i="6" s="1"/>
  <c r="E516" i="6" a="1"/>
  <c r="E516" i="6" s="1"/>
  <c r="E517" i="6" a="1"/>
  <c r="E517" i="6" s="1"/>
  <c r="E518" i="6" a="1"/>
  <c r="E518" i="6" s="1"/>
  <c r="E519" i="6" a="1"/>
  <c r="E519" i="6" s="1"/>
  <c r="E520" i="6" a="1"/>
  <c r="E520" i="6" s="1"/>
  <c r="E521" i="6" a="1"/>
  <c r="E521" i="6" s="1"/>
  <c r="E522" i="6" a="1"/>
  <c r="E522" i="6" s="1"/>
  <c r="E523" i="6" a="1"/>
  <c r="E523" i="6" s="1"/>
  <c r="E524" i="6" a="1"/>
  <c r="E524" i="6" s="1"/>
  <c r="E525" i="6" a="1"/>
  <c r="E525" i="6" s="1"/>
  <c r="E526" i="6" a="1"/>
  <c r="E526" i="6" s="1"/>
  <c r="E527" i="6" a="1"/>
  <c r="E527" i="6" s="1"/>
  <c r="E528" i="6" a="1"/>
  <c r="E528" i="6" s="1"/>
  <c r="E529" i="6" a="1"/>
  <c r="E529" i="6" s="1"/>
  <c r="E530" i="6" a="1"/>
  <c r="E530" i="6" s="1"/>
  <c r="E531" i="6" a="1"/>
  <c r="E531" i="6" s="1"/>
  <c r="E532" i="6" a="1"/>
  <c r="E532" i="6" s="1"/>
  <c r="E533" i="6" a="1"/>
  <c r="E533" i="6" s="1"/>
  <c r="E534" i="6" a="1"/>
  <c r="E534" i="6" s="1"/>
  <c r="E535" i="6" a="1"/>
  <c r="E535" i="6" s="1"/>
  <c r="E536" i="6" a="1"/>
  <c r="E536" i="6" s="1"/>
  <c r="E537" i="6" a="1"/>
  <c r="E537" i="6" s="1"/>
  <c r="E538" i="6" a="1"/>
  <c r="E538" i="6" s="1"/>
  <c r="E539" i="6" a="1"/>
  <c r="E539" i="6" s="1"/>
  <c r="E540" i="6" a="1"/>
  <c r="E540" i="6" s="1"/>
  <c r="E541" i="6" a="1"/>
  <c r="E541" i="6" s="1"/>
  <c r="E542" i="6" a="1"/>
  <c r="E542" i="6" s="1"/>
  <c r="E543" i="6" a="1"/>
  <c r="E543" i="6" s="1"/>
  <c r="E544" i="6" a="1"/>
  <c r="E544" i="6" s="1"/>
  <c r="E545" i="6" a="1"/>
  <c r="E545" i="6" s="1"/>
  <c r="E546" i="6" a="1"/>
  <c r="E546" i="6" s="1"/>
  <c r="E547" i="6" a="1"/>
  <c r="E547" i="6" s="1"/>
  <c r="E548" i="6" a="1"/>
  <c r="E548" i="6" s="1"/>
  <c r="E549" i="6" a="1"/>
  <c r="E549" i="6" s="1"/>
  <c r="E550" i="6" a="1"/>
  <c r="E550" i="6" s="1"/>
  <c r="E551" i="6" a="1"/>
  <c r="E551" i="6" s="1"/>
  <c r="E552" i="6" a="1"/>
  <c r="E552" i="6" s="1"/>
  <c r="E553" i="6" a="1"/>
  <c r="E553" i="6" s="1"/>
  <c r="E554" i="6" a="1"/>
  <c r="E554" i="6" s="1"/>
  <c r="E555" i="6" a="1"/>
  <c r="E555" i="6" s="1"/>
  <c r="E556" i="6" a="1"/>
  <c r="E556" i="6" s="1"/>
  <c r="E557" i="6" a="1"/>
  <c r="E557" i="6" s="1"/>
  <c r="E558" i="6" a="1"/>
  <c r="E558" i="6" s="1"/>
  <c r="E559" i="6" a="1"/>
  <c r="E559" i="6" s="1"/>
  <c r="E560" i="6" a="1"/>
  <c r="E560" i="6" s="1"/>
  <c r="E561" i="6" a="1"/>
  <c r="E561" i="6" s="1"/>
  <c r="E562" i="6" a="1"/>
  <c r="E562" i="6" s="1"/>
  <c r="E563" i="6" a="1"/>
  <c r="E563" i="6" s="1"/>
  <c r="E564" i="6" a="1"/>
  <c r="E564" i="6" s="1"/>
  <c r="E565" i="6" a="1"/>
  <c r="E565" i="6" s="1"/>
  <c r="E566" i="6" a="1"/>
  <c r="E566" i="6" s="1"/>
  <c r="E567" i="6" a="1"/>
  <c r="E567" i="6" s="1"/>
  <c r="E568" i="6" a="1"/>
  <c r="E568" i="6" s="1"/>
  <c r="E569" i="6" a="1"/>
  <c r="E569" i="6" s="1"/>
  <c r="E570" i="6" a="1"/>
  <c r="E570" i="6" s="1"/>
  <c r="E571" i="6" a="1"/>
  <c r="E571" i="6" s="1"/>
  <c r="E572" i="6" a="1"/>
  <c r="E572" i="6" s="1"/>
  <c r="E573" i="6" a="1"/>
  <c r="E573" i="6" s="1"/>
  <c r="E574" i="6" a="1"/>
  <c r="E574" i="6" s="1"/>
  <c r="E575" i="6" a="1"/>
  <c r="E575" i="6" s="1"/>
  <c r="E576" i="6" a="1"/>
  <c r="E576" i="6" s="1"/>
  <c r="E577" i="6" a="1"/>
  <c r="E577" i="6" s="1"/>
  <c r="E578" i="6" a="1"/>
  <c r="E578" i="6" s="1"/>
  <c r="E579" i="6" a="1"/>
  <c r="E579" i="6" s="1"/>
  <c r="E580" i="6" a="1"/>
  <c r="E580" i="6" s="1"/>
  <c r="E581" i="6" a="1"/>
  <c r="E581" i="6" s="1"/>
  <c r="E582" i="6" a="1"/>
  <c r="E582" i="6" s="1"/>
  <c r="E583" i="6" a="1"/>
  <c r="E583" i="6" s="1"/>
  <c r="E584" i="6" a="1"/>
  <c r="E584" i="6" s="1"/>
  <c r="E585" i="6" a="1"/>
  <c r="E585" i="6" s="1"/>
  <c r="E586" i="6" a="1"/>
  <c r="E586" i="6" s="1"/>
  <c r="E587" i="6" a="1"/>
  <c r="E587" i="6" s="1"/>
  <c r="E588" i="6" a="1"/>
  <c r="E588" i="6" s="1"/>
  <c r="E589" i="6" a="1"/>
  <c r="E589" i="6" s="1"/>
  <c r="E590" i="6" a="1"/>
  <c r="E590" i="6" s="1"/>
  <c r="E591" i="6" a="1"/>
  <c r="E591" i="6" s="1"/>
  <c r="E592" i="6" a="1"/>
  <c r="E592" i="6" s="1"/>
  <c r="E593" i="6" a="1"/>
  <c r="E593" i="6" s="1"/>
  <c r="E594" i="6" a="1"/>
  <c r="E594" i="6" s="1"/>
  <c r="E595" i="6" a="1"/>
  <c r="E595" i="6" s="1"/>
  <c r="E596" i="6" a="1"/>
  <c r="E596" i="6" s="1"/>
  <c r="E597" i="6" a="1"/>
  <c r="E597" i="6" s="1"/>
  <c r="E598" i="6" a="1"/>
  <c r="E598" i="6" s="1"/>
  <c r="E599" i="6" a="1"/>
  <c r="E599" i="6" s="1"/>
  <c r="E600" i="6" a="1"/>
  <c r="E600" i="6" s="1"/>
  <c r="E601" i="6" a="1"/>
  <c r="E601" i="6" s="1"/>
  <c r="E602" i="6" a="1"/>
  <c r="E602" i="6" s="1"/>
  <c r="E603" i="6" a="1"/>
  <c r="E603" i="6" s="1"/>
  <c r="E604" i="6" a="1"/>
  <c r="E604" i="6" s="1"/>
  <c r="E605" i="6" a="1"/>
  <c r="E605" i="6" s="1"/>
  <c r="E606" i="6" a="1"/>
  <c r="E606" i="6" s="1"/>
  <c r="E607" i="6" a="1"/>
  <c r="E607" i="6" s="1"/>
  <c r="E608" i="6" a="1"/>
  <c r="E608" i="6" s="1"/>
  <c r="E609" i="6" a="1"/>
  <c r="E609" i="6" s="1"/>
  <c r="E610" i="6" a="1"/>
  <c r="E610" i="6" s="1"/>
  <c r="E611" i="6" a="1"/>
  <c r="E611" i="6" s="1"/>
  <c r="E612" i="6" a="1"/>
  <c r="E612" i="6" s="1"/>
  <c r="E613" i="6" a="1"/>
  <c r="E613" i="6" s="1"/>
  <c r="E614" i="6" a="1"/>
  <c r="E614" i="6" s="1"/>
  <c r="E615" i="6" a="1"/>
  <c r="E615" i="6" s="1"/>
  <c r="E616" i="6" a="1"/>
  <c r="E616" i="6" s="1"/>
  <c r="E617" i="6" a="1"/>
  <c r="E617" i="6" s="1"/>
  <c r="E618" i="6" a="1"/>
  <c r="E618" i="6" s="1"/>
  <c r="E619" i="6" a="1"/>
  <c r="E619" i="6" s="1"/>
  <c r="E620" i="6" a="1"/>
  <c r="E620" i="6" s="1"/>
  <c r="E621" i="6" a="1"/>
  <c r="E621" i="6" s="1"/>
  <c r="E622" i="6" a="1"/>
  <c r="E622" i="6" s="1"/>
  <c r="E623" i="6" a="1"/>
  <c r="E623" i="6" s="1"/>
  <c r="E624" i="6" a="1"/>
  <c r="E624" i="6"/>
  <c r="E625" i="6" a="1"/>
  <c r="E625" i="6" s="1"/>
  <c r="E626" i="6" a="1"/>
  <c r="E626" i="6" s="1"/>
  <c r="E627" i="6" a="1"/>
  <c r="E627" i="6" s="1"/>
  <c r="E628" i="6" a="1"/>
  <c r="E628" i="6" s="1"/>
  <c r="E629" i="6" a="1"/>
  <c r="E629" i="6" s="1"/>
  <c r="E630" i="6" a="1"/>
  <c r="E630" i="6" s="1"/>
  <c r="E631" i="6" a="1"/>
  <c r="E631" i="6" s="1"/>
  <c r="E632" i="6" a="1"/>
  <c r="E632" i="6" s="1"/>
  <c r="E633" i="6" a="1"/>
  <c r="E633" i="6" s="1"/>
  <c r="E634" i="6" a="1"/>
  <c r="E634" i="6" s="1"/>
  <c r="E635" i="6" a="1"/>
  <c r="E635" i="6" s="1"/>
  <c r="E636" i="6" a="1"/>
  <c r="E636" i="6" s="1"/>
  <c r="E637" i="6" a="1"/>
  <c r="E637" i="6" s="1"/>
  <c r="E638" i="6" a="1"/>
  <c r="E638" i="6" s="1"/>
  <c r="E639" i="6" a="1"/>
  <c r="E639" i="6" s="1"/>
  <c r="E640" i="6" a="1"/>
  <c r="E640" i="6" s="1"/>
  <c r="E641" i="6" a="1"/>
  <c r="E641" i="6" s="1"/>
  <c r="E642" i="6" a="1"/>
  <c r="E642" i="6" s="1"/>
  <c r="E643" i="6" a="1"/>
  <c r="E643" i="6" s="1"/>
  <c r="E644" i="6" a="1"/>
  <c r="E644" i="6" s="1"/>
  <c r="E645" i="6" a="1"/>
  <c r="E645" i="6" s="1"/>
  <c r="E646" i="6" a="1"/>
  <c r="E646" i="6" s="1"/>
  <c r="E647" i="6" a="1"/>
  <c r="E647" i="6" s="1"/>
  <c r="E648" i="6" a="1"/>
  <c r="E648" i="6" s="1"/>
  <c r="E649" i="6" a="1"/>
  <c r="E649" i="6" s="1"/>
  <c r="E650" i="6" a="1"/>
  <c r="E650" i="6" s="1"/>
  <c r="E651" i="6" a="1"/>
  <c r="E651" i="6" s="1"/>
  <c r="E652" i="6" a="1"/>
  <c r="E652" i="6" s="1"/>
  <c r="E653" i="6" a="1"/>
  <c r="E653" i="6" s="1"/>
  <c r="E654" i="6" a="1"/>
  <c r="E654" i="6" s="1"/>
  <c r="E655" i="6" a="1"/>
  <c r="E655" i="6" s="1"/>
  <c r="E656" i="6" a="1"/>
  <c r="E656" i="6" s="1"/>
  <c r="E657" i="6" a="1"/>
  <c r="E657" i="6" s="1"/>
  <c r="E658" i="6" a="1"/>
  <c r="E658" i="6" s="1"/>
  <c r="E659" i="6" a="1"/>
  <c r="E659" i="6" s="1"/>
  <c r="E660" i="6" a="1"/>
  <c r="E660" i="6" s="1"/>
  <c r="E661" i="6" a="1"/>
  <c r="E661" i="6" s="1"/>
  <c r="E662" i="6" a="1"/>
  <c r="E662" i="6" s="1"/>
  <c r="E663" i="6" a="1"/>
  <c r="E663" i="6" s="1"/>
  <c r="E664" i="6" a="1"/>
  <c r="E664" i="6" s="1"/>
  <c r="E665" i="6" a="1"/>
  <c r="E665" i="6" s="1"/>
  <c r="E666" i="6" a="1"/>
  <c r="E666" i="6" s="1"/>
  <c r="E667" i="6" a="1"/>
  <c r="E667" i="6" s="1"/>
  <c r="E668" i="6" a="1"/>
  <c r="E668" i="6" s="1"/>
  <c r="E669" i="6" a="1"/>
  <c r="E669" i="6" s="1"/>
  <c r="E670" i="6" a="1"/>
  <c r="E670" i="6" s="1"/>
  <c r="E671" i="6" a="1"/>
  <c r="E671" i="6" s="1"/>
  <c r="E672" i="6" a="1"/>
  <c r="E672" i="6" s="1"/>
  <c r="E673" i="6" a="1"/>
  <c r="E673" i="6" s="1"/>
  <c r="E674" i="6" a="1"/>
  <c r="E674" i="6" s="1"/>
  <c r="E675" i="6" a="1"/>
  <c r="E675" i="6" s="1"/>
  <c r="E676" i="6" a="1"/>
  <c r="E676" i="6" s="1"/>
  <c r="E677" i="6" a="1"/>
  <c r="E677" i="6" s="1"/>
  <c r="E678" i="6" a="1"/>
  <c r="E678" i="6" s="1"/>
  <c r="E679" i="6" a="1"/>
  <c r="E679" i="6" s="1"/>
  <c r="E680" i="6" a="1"/>
  <c r="E680" i="6" s="1"/>
  <c r="E681" i="6" a="1"/>
  <c r="E681" i="6" s="1"/>
  <c r="E682" i="6" a="1"/>
  <c r="E682" i="6" s="1"/>
  <c r="E683" i="6" a="1"/>
  <c r="E683" i="6" s="1"/>
  <c r="E684" i="6" a="1"/>
  <c r="E684" i="6" s="1"/>
  <c r="E685" i="6" a="1"/>
  <c r="E685" i="6" s="1"/>
  <c r="E686" i="6" a="1"/>
  <c r="E686" i="6" s="1"/>
  <c r="E687" i="6" a="1"/>
  <c r="E687" i="6" s="1"/>
  <c r="E688" i="6" a="1"/>
  <c r="E688" i="6" s="1"/>
  <c r="E689" i="6" a="1"/>
  <c r="E689" i="6" s="1"/>
  <c r="E690" i="6" a="1"/>
  <c r="E690" i="6" s="1"/>
  <c r="E691" i="6" a="1"/>
  <c r="E691" i="6" s="1"/>
  <c r="E692" i="6" a="1"/>
  <c r="E692" i="6" s="1"/>
  <c r="E693" i="6" a="1"/>
  <c r="E693" i="6" s="1"/>
  <c r="E694" i="6" a="1"/>
  <c r="E694" i="6" s="1"/>
  <c r="E695" i="6" a="1"/>
  <c r="E695" i="6" s="1"/>
  <c r="E696" i="6" a="1"/>
  <c r="E696" i="6" s="1"/>
  <c r="E697" i="6" a="1"/>
  <c r="E697" i="6" s="1"/>
  <c r="E698" i="6" a="1"/>
  <c r="E698" i="6" s="1"/>
  <c r="E699" i="6" a="1"/>
  <c r="E699" i="6" s="1"/>
  <c r="E700" i="6" a="1"/>
  <c r="E700" i="6" s="1"/>
  <c r="E701" i="6" a="1"/>
  <c r="E701" i="6" s="1"/>
  <c r="E702" i="6" a="1"/>
  <c r="E702" i="6" s="1"/>
  <c r="E703" i="6" a="1"/>
  <c r="E703" i="6" s="1"/>
  <c r="E704" i="6" a="1"/>
  <c r="E704" i="6" s="1"/>
  <c r="E705" i="6" a="1"/>
  <c r="E705" i="6" s="1"/>
  <c r="E706" i="6" a="1"/>
  <c r="E706" i="6" s="1"/>
  <c r="E707" i="6" a="1"/>
  <c r="E707" i="6" s="1"/>
  <c r="E708" i="6" a="1"/>
  <c r="E708" i="6" s="1"/>
  <c r="E709" i="6" a="1"/>
  <c r="E709" i="6" s="1"/>
  <c r="E710" i="6" a="1"/>
  <c r="E710" i="6" s="1"/>
  <c r="E711" i="6" a="1"/>
  <c r="E711" i="6" s="1"/>
  <c r="E712" i="6" a="1"/>
  <c r="E712" i="6" s="1"/>
  <c r="E713" i="6" a="1"/>
  <c r="E713" i="6" s="1"/>
  <c r="E714" i="6" a="1"/>
  <c r="E714" i="6" s="1"/>
  <c r="E715" i="6" a="1"/>
  <c r="E715" i="6" s="1"/>
  <c r="E716" i="6" a="1"/>
  <c r="E716" i="6" s="1"/>
  <c r="E717" i="6" a="1"/>
  <c r="E717" i="6" s="1"/>
  <c r="E718" i="6" a="1"/>
  <c r="E718" i="6" s="1"/>
  <c r="E719" i="6" a="1"/>
  <c r="E719" i="6" s="1"/>
  <c r="E720" i="6" a="1"/>
  <c r="E720" i="6" s="1"/>
  <c r="E721" i="6" a="1"/>
  <c r="E721" i="6" s="1"/>
  <c r="E722" i="6" a="1"/>
  <c r="E722" i="6" s="1"/>
  <c r="E723" i="6" a="1"/>
  <c r="E723" i="6" s="1"/>
  <c r="E724" i="6" a="1"/>
  <c r="E724" i="6" s="1"/>
  <c r="E725" i="6" a="1"/>
  <c r="E725" i="6" s="1"/>
  <c r="E726" i="6" a="1"/>
  <c r="E726" i="6" s="1"/>
  <c r="E727" i="6" a="1"/>
  <c r="E727" i="6" s="1"/>
  <c r="E728" i="6" a="1"/>
  <c r="E728" i="6" s="1"/>
  <c r="E729" i="6" a="1"/>
  <c r="E729" i="6" s="1"/>
  <c r="E730" i="6" a="1"/>
  <c r="E730" i="6" s="1"/>
  <c r="E731" i="6" a="1"/>
  <c r="E731" i="6" s="1"/>
  <c r="E732" i="6" a="1"/>
  <c r="E732" i="6" s="1"/>
  <c r="E733" i="6" a="1"/>
  <c r="E733" i="6" s="1"/>
  <c r="E734" i="6" a="1"/>
  <c r="E734" i="6" s="1"/>
  <c r="E735" i="6" a="1"/>
  <c r="E735" i="6" s="1"/>
  <c r="E736" i="6" a="1"/>
  <c r="E736" i="6" s="1"/>
  <c r="E737" i="6" a="1"/>
  <c r="E737" i="6" s="1"/>
  <c r="E738" i="6" a="1"/>
  <c r="E738" i="6" s="1"/>
  <c r="E739" i="6" a="1"/>
  <c r="E739" i="6" s="1"/>
  <c r="E740" i="6" a="1"/>
  <c r="E740" i="6" s="1"/>
  <c r="E741" i="6" a="1"/>
  <c r="E741" i="6" s="1"/>
  <c r="E742" i="6" a="1"/>
  <c r="E742" i="6" s="1"/>
  <c r="E743" i="6" a="1"/>
  <c r="E743" i="6" s="1"/>
  <c r="E744" i="6" a="1"/>
  <c r="E744" i="6" s="1"/>
  <c r="E745" i="6" a="1"/>
  <c r="E745" i="6" s="1"/>
  <c r="E746" i="6" a="1"/>
  <c r="E746" i="6" s="1"/>
  <c r="E747" i="6" a="1"/>
  <c r="E747" i="6" s="1"/>
  <c r="E748" i="6" a="1"/>
  <c r="E748" i="6" s="1"/>
  <c r="E749" i="6" a="1"/>
  <c r="E749" i="6" s="1"/>
  <c r="E750" i="6" a="1"/>
  <c r="E750" i="6" s="1"/>
  <c r="E751" i="6" a="1"/>
  <c r="E751" i="6" s="1"/>
  <c r="E752" i="6" a="1"/>
  <c r="E752" i="6" s="1"/>
  <c r="E753" i="6" a="1"/>
  <c r="E753" i="6" s="1"/>
  <c r="E754" i="6" a="1"/>
  <c r="E754" i="6" s="1"/>
  <c r="E755" i="6" a="1"/>
  <c r="E755" i="6" s="1"/>
  <c r="E756" i="6" a="1"/>
  <c r="E756" i="6" s="1"/>
  <c r="E757" i="6" a="1"/>
  <c r="E757" i="6" s="1"/>
  <c r="E758" i="6" a="1"/>
  <c r="E758" i="6"/>
  <c r="E759" i="6" a="1"/>
  <c r="E759" i="6" s="1"/>
  <c r="E760" i="6" a="1"/>
  <c r="E760" i="6" s="1"/>
  <c r="E761" i="6" a="1"/>
  <c r="E761" i="6" s="1"/>
  <c r="E762" i="6" a="1"/>
  <c r="E762" i="6" s="1"/>
  <c r="E763" i="6" a="1"/>
  <c r="E763" i="6" s="1"/>
  <c r="E764" i="6" a="1"/>
  <c r="E764" i="6" s="1"/>
  <c r="E765" i="6" a="1"/>
  <c r="E765" i="6" s="1"/>
  <c r="E766" i="6" a="1"/>
  <c r="E766" i="6" s="1"/>
  <c r="E767" i="6" a="1"/>
  <c r="E767" i="6" s="1"/>
  <c r="E768" i="6" a="1"/>
  <c r="E768" i="6" s="1"/>
  <c r="E769" i="6" a="1"/>
  <c r="E769" i="6" s="1"/>
  <c r="E770" i="6" a="1"/>
  <c r="E770" i="6" s="1"/>
  <c r="E771" i="6" a="1"/>
  <c r="E771" i="6" s="1"/>
  <c r="E772" i="6" a="1"/>
  <c r="E772" i="6" s="1"/>
  <c r="E773" i="6" a="1"/>
  <c r="E773" i="6" s="1"/>
  <c r="E774" i="6" a="1"/>
  <c r="E774" i="6" s="1"/>
  <c r="E775" i="6" a="1"/>
  <c r="E775" i="6" s="1"/>
  <c r="E776" i="6" a="1"/>
  <c r="E776" i="6" s="1"/>
  <c r="E777" i="6" a="1"/>
  <c r="E777" i="6" s="1"/>
  <c r="E778" i="6" a="1"/>
  <c r="E778" i="6" s="1"/>
  <c r="E779" i="6" a="1"/>
  <c r="E779" i="6" s="1"/>
  <c r="E780" i="6" a="1"/>
  <c r="E780" i="6" s="1"/>
  <c r="E781" i="6" a="1"/>
  <c r="E781" i="6" s="1"/>
  <c r="E782" i="6" a="1"/>
  <c r="E782" i="6" s="1"/>
  <c r="E783" i="6" a="1"/>
  <c r="E783" i="6" s="1"/>
  <c r="E784" i="6" a="1"/>
  <c r="E784" i="6" s="1"/>
  <c r="E785" i="6" a="1"/>
  <c r="E785" i="6" s="1"/>
  <c r="E786" i="6" a="1"/>
  <c r="E786" i="6" s="1"/>
  <c r="E787" i="6" a="1"/>
  <c r="E787" i="6" s="1"/>
  <c r="E788" i="6" a="1"/>
  <c r="E788" i="6" s="1"/>
  <c r="E789" i="6" a="1"/>
  <c r="E789" i="6" s="1"/>
  <c r="E790" i="6" a="1"/>
  <c r="E790" i="6" s="1"/>
  <c r="E791" i="6" a="1"/>
  <c r="E791" i="6" s="1"/>
  <c r="E792" i="6" a="1"/>
  <c r="E792" i="6" s="1"/>
  <c r="E793" i="6" a="1"/>
  <c r="E793" i="6" s="1"/>
  <c r="E794" i="6" a="1"/>
  <c r="E794" i="6" s="1"/>
  <c r="E795" i="6" a="1"/>
  <c r="E795" i="6" s="1"/>
  <c r="E796" i="6" a="1"/>
  <c r="E796" i="6" s="1"/>
  <c r="E797" i="6" a="1"/>
  <c r="E797" i="6" s="1"/>
  <c r="E798" i="6" a="1"/>
  <c r="E798" i="6" s="1"/>
  <c r="E799" i="6" a="1"/>
  <c r="E799" i="6" s="1"/>
  <c r="E800" i="6" a="1"/>
  <c r="E800" i="6" s="1"/>
  <c r="E801" i="6" a="1"/>
  <c r="E801" i="6" s="1"/>
  <c r="E802" i="6" a="1"/>
  <c r="E802" i="6" s="1"/>
  <c r="E803" i="6" a="1"/>
  <c r="E803" i="6" s="1"/>
  <c r="E804" i="6" a="1"/>
  <c r="E804" i="6" s="1"/>
  <c r="E805" i="6" a="1"/>
  <c r="E805" i="6" s="1"/>
  <c r="E806" i="6" a="1"/>
  <c r="E806" i="6" s="1"/>
  <c r="E807" i="6" a="1"/>
  <c r="E807" i="6" s="1"/>
  <c r="E808" i="6" a="1"/>
  <c r="E808" i="6" s="1"/>
  <c r="E809" i="6" a="1"/>
  <c r="E809" i="6" s="1"/>
  <c r="E810" i="6" a="1"/>
  <c r="E810" i="6" s="1"/>
  <c r="E811" i="6" a="1"/>
  <c r="E811" i="6" s="1"/>
  <c r="E812" i="6" a="1"/>
  <c r="E812" i="6" s="1"/>
  <c r="E813" i="6" a="1"/>
  <c r="E813" i="6" s="1"/>
  <c r="E814" i="6" a="1"/>
  <c r="E814" i="6" s="1"/>
  <c r="E815" i="6" a="1"/>
  <c r="E815" i="6" s="1"/>
  <c r="E816" i="6" a="1"/>
  <c r="E816" i="6" s="1"/>
  <c r="E817" i="6" a="1"/>
  <c r="E817" i="6" s="1"/>
  <c r="E818" i="6" a="1"/>
  <c r="E818" i="6" s="1"/>
  <c r="E819" i="6" a="1"/>
  <c r="E819" i="6" s="1"/>
  <c r="E820" i="6" a="1"/>
  <c r="E820" i="6" s="1"/>
  <c r="E821" i="6" a="1"/>
  <c r="E821" i="6" s="1"/>
  <c r="E822" i="6" a="1"/>
  <c r="E822" i="6" s="1"/>
  <c r="E823" i="6" a="1"/>
  <c r="E823" i="6" s="1"/>
  <c r="E824" i="6" a="1"/>
  <c r="E824" i="6" s="1"/>
  <c r="E825" i="6" a="1"/>
  <c r="E825" i="6" s="1"/>
  <c r="E826" i="6" a="1"/>
  <c r="E826" i="6" s="1"/>
  <c r="E827" i="6" a="1"/>
  <c r="E827" i="6" s="1"/>
  <c r="E828" i="6" a="1"/>
  <c r="E828" i="6" s="1"/>
  <c r="E829" i="6" a="1"/>
  <c r="E829" i="6" s="1"/>
  <c r="E830" i="6" a="1"/>
  <c r="E830" i="6" s="1"/>
  <c r="E831" i="6" a="1"/>
  <c r="E831" i="6" s="1"/>
  <c r="E832" i="6" a="1"/>
  <c r="E832" i="6" s="1"/>
  <c r="E833" i="6" a="1"/>
  <c r="E833" i="6" s="1"/>
  <c r="E834" i="6" a="1"/>
  <c r="E834" i="6" s="1"/>
  <c r="E835" i="6" a="1"/>
  <c r="E835" i="6" s="1"/>
  <c r="E836" i="6" a="1"/>
  <c r="E836" i="6" s="1"/>
  <c r="E837" i="6" a="1"/>
  <c r="E837" i="6" s="1"/>
  <c r="E838" i="6" a="1"/>
  <c r="E838" i="6" s="1"/>
  <c r="E839" i="6" a="1"/>
  <c r="E839" i="6" s="1"/>
  <c r="E840" i="6" a="1"/>
  <c r="E840" i="6" s="1"/>
  <c r="E841" i="6" a="1"/>
  <c r="E841" i="6" s="1"/>
  <c r="E842" i="6" a="1"/>
  <c r="E842" i="6" s="1"/>
  <c r="E843" i="6" a="1"/>
  <c r="E843" i="6" s="1"/>
  <c r="E844" i="6" a="1"/>
  <c r="E844" i="6" s="1"/>
  <c r="E845" i="6" a="1"/>
  <c r="E845" i="6" s="1"/>
  <c r="E846" i="6" a="1"/>
  <c r="E846" i="6" s="1"/>
  <c r="E847" i="6" a="1"/>
  <c r="E847" i="6" s="1"/>
  <c r="E848" i="6" a="1"/>
  <c r="E848" i="6" s="1"/>
  <c r="E849" i="6" a="1"/>
  <c r="E849" i="6" s="1"/>
  <c r="E850" i="6" a="1"/>
  <c r="E850" i="6" s="1"/>
  <c r="E851" i="6" a="1"/>
  <c r="E851" i="6" s="1"/>
  <c r="E852" i="6" a="1"/>
  <c r="E852" i="6" s="1"/>
  <c r="E853" i="6" a="1"/>
  <c r="E853" i="6" s="1"/>
  <c r="E854" i="6" a="1"/>
  <c r="E854" i="6" s="1"/>
  <c r="E855" i="6" a="1"/>
  <c r="E855" i="6" s="1"/>
  <c r="E856" i="6" a="1"/>
  <c r="E856" i="6" s="1"/>
  <c r="E857" i="6" a="1"/>
  <c r="E857" i="6" s="1"/>
  <c r="E858" i="6" a="1"/>
  <c r="E858" i="6" s="1"/>
  <c r="E859" i="6" a="1"/>
  <c r="E859" i="6" s="1"/>
  <c r="E860" i="6" a="1"/>
  <c r="E860" i="6" s="1"/>
  <c r="E861" i="6" a="1"/>
  <c r="E861" i="6" s="1"/>
  <c r="E862" i="6" a="1"/>
  <c r="E862" i="6" s="1"/>
  <c r="E863" i="6" a="1"/>
  <c r="E863" i="6" s="1"/>
  <c r="E864" i="6" a="1"/>
  <c r="E864" i="6" s="1"/>
  <c r="E865" i="6" a="1"/>
  <c r="E865" i="6" s="1"/>
  <c r="E866" i="6" a="1"/>
  <c r="E866" i="6" s="1"/>
  <c r="E867" i="6" a="1"/>
  <c r="E867" i="6" s="1"/>
  <c r="E868" i="6" a="1"/>
  <c r="E868" i="6" s="1"/>
  <c r="E869" i="6" a="1"/>
  <c r="E869" i="6" s="1"/>
  <c r="E870" i="6" a="1"/>
  <c r="E870" i="6" s="1"/>
  <c r="E871" i="6" a="1"/>
  <c r="E871" i="6" s="1"/>
  <c r="E872" i="6" a="1"/>
  <c r="E872" i="6" s="1"/>
  <c r="E873" i="6" a="1"/>
  <c r="E873" i="6"/>
  <c r="E874" i="6" a="1"/>
  <c r="E874" i="6" s="1"/>
  <c r="E875" i="6" a="1"/>
  <c r="E875" i="6" s="1"/>
  <c r="E876" i="6" a="1"/>
  <c r="E876" i="6" s="1"/>
  <c r="E877" i="6" a="1"/>
  <c r="E877" i="6" s="1"/>
  <c r="E878" i="6" a="1"/>
  <c r="E878" i="6" s="1"/>
  <c r="E879" i="6" a="1"/>
  <c r="E879" i="6" s="1"/>
  <c r="E880" i="6" a="1"/>
  <c r="E880" i="6" s="1"/>
  <c r="E881" i="6" a="1"/>
  <c r="E881" i="6" s="1"/>
  <c r="E882" i="6" a="1"/>
  <c r="E882" i="6" s="1"/>
  <c r="E883" i="6" a="1"/>
  <c r="E883" i="6" s="1"/>
  <c r="E884" i="6" a="1"/>
  <c r="E884" i="6" s="1"/>
  <c r="E885" i="6" a="1"/>
  <c r="E885" i="6" s="1"/>
  <c r="E886" i="6" a="1"/>
  <c r="E886" i="6" s="1"/>
  <c r="E887" i="6" a="1"/>
  <c r="E887" i="6" s="1"/>
  <c r="E888" i="6" a="1"/>
  <c r="E888" i="6" s="1"/>
  <c r="E889" i="6" a="1"/>
  <c r="E889" i="6" s="1"/>
  <c r="E890" i="6" a="1"/>
  <c r="E890" i="6" s="1"/>
  <c r="E891" i="6" a="1"/>
  <c r="E891" i="6" s="1"/>
  <c r="E892" i="6" a="1"/>
  <c r="E892" i="6" s="1"/>
  <c r="E893" i="6" a="1"/>
  <c r="E893" i="6" s="1"/>
  <c r="E894" i="6" a="1"/>
  <c r="E894" i="6" s="1"/>
  <c r="E895" i="6" a="1"/>
  <c r="E895" i="6" s="1"/>
  <c r="E896" i="6" a="1"/>
  <c r="E896" i="6" s="1"/>
  <c r="E897" i="6" a="1"/>
  <c r="E897" i="6" s="1"/>
  <c r="E898" i="6" a="1"/>
  <c r="E898" i="6" s="1"/>
  <c r="E899" i="6" a="1"/>
  <c r="E899" i="6" s="1"/>
  <c r="E900" i="6" a="1"/>
  <c r="E900" i="6" s="1"/>
  <c r="E901" i="6" a="1"/>
  <c r="E901" i="6" s="1"/>
  <c r="E902" i="6" a="1"/>
  <c r="E902" i="6" s="1"/>
  <c r="E903" i="6" a="1"/>
  <c r="E903" i="6" s="1"/>
  <c r="E904" i="6" a="1"/>
  <c r="E904" i="6" s="1"/>
  <c r="E905" i="6" a="1"/>
  <c r="E905" i="6"/>
  <c r="E906" i="6" a="1"/>
  <c r="E906" i="6" s="1"/>
  <c r="E907" i="6" a="1"/>
  <c r="E907" i="6" s="1"/>
  <c r="E908" i="6" a="1"/>
  <c r="E908" i="6" s="1"/>
  <c r="E909" i="6" a="1"/>
  <c r="E909" i="6" s="1"/>
  <c r="E910" i="6" a="1"/>
  <c r="E910" i="6" s="1"/>
  <c r="E911" i="6" a="1"/>
  <c r="E911" i="6" s="1"/>
  <c r="E912" i="6" a="1"/>
  <c r="E912" i="6" s="1"/>
  <c r="E913" i="6" a="1"/>
  <c r="E913" i="6" s="1"/>
  <c r="E914" i="6" a="1"/>
  <c r="E914" i="6" s="1"/>
  <c r="E915" i="6" a="1"/>
  <c r="E915" i="6" s="1"/>
  <c r="E916" i="6" a="1"/>
  <c r="E916" i="6" s="1"/>
  <c r="E917" i="6" a="1"/>
  <c r="E917" i="6" s="1"/>
  <c r="E918" i="6" a="1"/>
  <c r="E918" i="6" s="1"/>
  <c r="E919" i="6" a="1"/>
  <c r="E919" i="6"/>
  <c r="E920" i="6" a="1"/>
  <c r="E920" i="6" s="1"/>
  <c r="E921" i="6" a="1"/>
  <c r="E921" i="6" s="1"/>
  <c r="E922" i="6" a="1"/>
  <c r="E922" i="6" s="1"/>
  <c r="E923" i="6" a="1"/>
  <c r="E923" i="6" s="1"/>
  <c r="E924" i="6" a="1"/>
  <c r="E924" i="6" s="1"/>
  <c r="E925" i="6" a="1"/>
  <c r="E925" i="6" s="1"/>
  <c r="E926" i="6" a="1"/>
  <c r="E926" i="6" s="1"/>
  <c r="E927" i="6" a="1"/>
  <c r="E927" i="6" s="1"/>
  <c r="E928" i="6" a="1"/>
  <c r="E928" i="6" s="1"/>
  <c r="E929" i="6" a="1"/>
  <c r="E929" i="6" s="1"/>
  <c r="E930" i="6" a="1"/>
  <c r="E930" i="6" s="1"/>
  <c r="E931" i="6" a="1"/>
  <c r="E931" i="6" s="1"/>
  <c r="E932" i="6" a="1"/>
  <c r="E932" i="6" s="1"/>
  <c r="E933" i="6" a="1"/>
  <c r="E933" i="6" s="1"/>
  <c r="E934" i="6" a="1"/>
  <c r="E934" i="6" s="1"/>
  <c r="E935" i="6" a="1"/>
  <c r="E935" i="6" s="1"/>
  <c r="E936" i="6" a="1"/>
  <c r="E936" i="6" s="1"/>
  <c r="E937" i="6" a="1"/>
  <c r="E937" i="6" s="1"/>
  <c r="E938" i="6" a="1"/>
  <c r="E938" i="6" s="1"/>
  <c r="E939" i="6" a="1"/>
  <c r="E939" i="6" s="1"/>
  <c r="E940" i="6" a="1"/>
  <c r="E940" i="6" s="1"/>
  <c r="E941" i="6" a="1"/>
  <c r="E941" i="6" s="1"/>
  <c r="E942" i="6" a="1"/>
  <c r="E942" i="6" s="1"/>
  <c r="E943" i="6" a="1"/>
  <c r="E943" i="6" s="1"/>
  <c r="E944" i="6" a="1"/>
  <c r="E944" i="6" s="1"/>
  <c r="E945" i="6" a="1"/>
  <c r="E945" i="6" s="1"/>
  <c r="E946" i="6" a="1"/>
  <c r="E946" i="6" s="1"/>
  <c r="E947" i="6" a="1"/>
  <c r="E947" i="6" s="1"/>
  <c r="E948" i="6" a="1"/>
  <c r="E948" i="6" s="1"/>
  <c r="E949" i="6" a="1"/>
  <c r="E949" i="6" s="1"/>
  <c r="E950" i="6" a="1"/>
  <c r="E950" i="6" s="1"/>
  <c r="E951" i="6" a="1"/>
  <c r="E951" i="6" s="1"/>
  <c r="E952" i="6" a="1"/>
  <c r="E952" i="6" s="1"/>
  <c r="E953" i="6" a="1"/>
  <c r="E953" i="6" s="1"/>
  <c r="E954" i="6" a="1"/>
  <c r="E954" i="6" s="1"/>
  <c r="E955" i="6" a="1"/>
  <c r="E955" i="6" s="1"/>
  <c r="E956" i="6" a="1"/>
  <c r="E956" i="6" s="1"/>
  <c r="E957" i="6" a="1"/>
  <c r="E957" i="6" s="1"/>
  <c r="E958" i="6" a="1"/>
  <c r="E958" i="6" s="1"/>
  <c r="E959" i="6" a="1"/>
  <c r="E959" i="6" s="1"/>
  <c r="E960" i="6" a="1"/>
  <c r="E960" i="6" s="1"/>
  <c r="E961" i="6" a="1"/>
  <c r="E961" i="6" s="1"/>
  <c r="E962" i="6" a="1"/>
  <c r="E962" i="6" s="1"/>
  <c r="E963" i="6" a="1"/>
  <c r="E963" i="6" s="1"/>
  <c r="E964" i="6" a="1"/>
  <c r="E964" i="6" s="1"/>
  <c r="E965" i="6" a="1"/>
  <c r="E965" i="6" s="1"/>
  <c r="E966" i="6" a="1"/>
  <c r="E966" i="6" s="1"/>
  <c r="E967" i="6" a="1"/>
  <c r="E967" i="6"/>
  <c r="E968" i="6" a="1"/>
  <c r="E968" i="6" s="1"/>
  <c r="E969" i="6" a="1"/>
  <c r="E969" i="6" s="1"/>
  <c r="E970" i="6" a="1"/>
  <c r="E970" i="6" s="1"/>
  <c r="E971" i="6" a="1"/>
  <c r="E971" i="6" s="1"/>
  <c r="E972" i="6" a="1"/>
  <c r="E972" i="6" s="1"/>
  <c r="E973" i="6" a="1"/>
  <c r="E973" i="6" s="1"/>
  <c r="E974" i="6" a="1"/>
  <c r="E974" i="6" s="1"/>
  <c r="E975" i="6" a="1"/>
  <c r="E975" i="6" s="1"/>
  <c r="E976" i="6" a="1"/>
  <c r="E976" i="6" s="1"/>
  <c r="E977" i="6" a="1"/>
  <c r="E977" i="6" s="1"/>
  <c r="E978" i="6" a="1"/>
  <c r="E978" i="6" s="1"/>
  <c r="E979" i="6" a="1"/>
  <c r="E979" i="6" s="1"/>
  <c r="E980" i="6" a="1"/>
  <c r="E980" i="6" s="1"/>
  <c r="E981" i="6" a="1"/>
  <c r="E981" i="6" s="1"/>
  <c r="E982" i="6" a="1"/>
  <c r="E982" i="6" s="1"/>
  <c r="E983" i="6" a="1"/>
  <c r="E983" i="6" s="1"/>
  <c r="E984" i="6" a="1"/>
  <c r="E984" i="6" s="1"/>
  <c r="E985" i="6" a="1"/>
  <c r="E985" i="6" s="1"/>
  <c r="E986" i="6" a="1"/>
  <c r="E986" i="6" s="1"/>
  <c r="E987" i="6" a="1"/>
  <c r="E987" i="6" s="1"/>
  <c r="E988" i="6" a="1"/>
  <c r="E988" i="6" s="1"/>
  <c r="E989" i="6" a="1"/>
  <c r="E989" i="6" s="1"/>
  <c r="E990" i="6" a="1"/>
  <c r="E990" i="6" s="1"/>
  <c r="E991" i="6" a="1"/>
  <c r="E991" i="6" s="1"/>
  <c r="E992" i="6" a="1"/>
  <c r="E992" i="6" s="1"/>
  <c r="E993" i="6" a="1"/>
  <c r="E993" i="6" s="1"/>
  <c r="E994" i="6" a="1"/>
  <c r="E994" i="6" s="1"/>
  <c r="E995" i="6" a="1"/>
  <c r="E995" i="6" s="1"/>
  <c r="E996" i="6" a="1"/>
  <c r="E996" i="6" s="1"/>
  <c r="E997" i="6" a="1"/>
  <c r="E997" i="6" s="1"/>
  <c r="E998" i="6" a="1"/>
  <c r="E998" i="6" s="1"/>
  <c r="E999" i="6" a="1"/>
  <c r="E999" i="6" s="1"/>
  <c r="E1000" i="6" a="1"/>
  <c r="E1000" i="6" s="1"/>
  <c r="E1001" i="6" a="1"/>
  <c r="E1001" i="6" s="1"/>
  <c r="E1002" i="6" a="1"/>
  <c r="E1002" i="6" s="1"/>
  <c r="E1003" i="6" a="1"/>
  <c r="E1003" i="6" s="1"/>
  <c r="E1004" i="6" a="1"/>
  <c r="E1004" i="6" s="1"/>
  <c r="E1005" i="6" a="1"/>
  <c r="E1005" i="6" s="1"/>
  <c r="E1006" i="6" a="1"/>
  <c r="E1006" i="6" s="1"/>
  <c r="E1007" i="6" a="1"/>
  <c r="E1007" i="6" s="1"/>
  <c r="E1008" i="6" a="1"/>
  <c r="E1008" i="6" s="1"/>
  <c r="E1009" i="6" a="1"/>
  <c r="E1009" i="6"/>
  <c r="E1010" i="6" a="1"/>
  <c r="E1010" i="6" s="1"/>
  <c r="E1011" i="6" a="1"/>
  <c r="E1011" i="6" s="1"/>
  <c r="E1012" i="6" a="1"/>
  <c r="E1012" i="6" s="1"/>
  <c r="E1013" i="6" a="1"/>
  <c r="E1013" i="6" s="1"/>
  <c r="E1014" i="6" a="1"/>
  <c r="E1014" i="6" s="1"/>
  <c r="E1015" i="6" a="1"/>
  <c r="E1015" i="6" s="1"/>
  <c r="E1016" i="6" a="1"/>
  <c r="E1016" i="6" s="1"/>
  <c r="E1017" i="6" a="1"/>
  <c r="E1017" i="6" s="1"/>
  <c r="E1018" i="6" a="1"/>
  <c r="E1018" i="6" s="1"/>
  <c r="E1019" i="6" a="1"/>
  <c r="E1019" i="6" s="1"/>
  <c r="E1020" i="6" a="1"/>
  <c r="E1020" i="6" s="1"/>
  <c r="E1021" i="6" a="1"/>
  <c r="E1021" i="6" s="1"/>
  <c r="E1022" i="6" a="1"/>
  <c r="E1022" i="6" s="1"/>
  <c r="E1023" i="6" a="1"/>
  <c r="E1023" i="6" s="1"/>
  <c r="E1024" i="6" a="1"/>
  <c r="E1024" i="6" s="1"/>
  <c r="E1025" i="6" a="1"/>
  <c r="E1025" i="6" s="1"/>
  <c r="E1026" i="6" a="1"/>
  <c r="E1026" i="6" s="1"/>
  <c r="E1027" i="6" a="1"/>
  <c r="E1027" i="6" s="1"/>
  <c r="E1028" i="6" a="1"/>
  <c r="E1028" i="6" s="1"/>
  <c r="E1029" i="6" a="1"/>
  <c r="E1029" i="6" s="1"/>
  <c r="E1030" i="6" a="1"/>
  <c r="E1030" i="6" s="1"/>
  <c r="E1031" i="6" a="1"/>
  <c r="E1031" i="6" s="1"/>
  <c r="E1032" i="6" a="1"/>
  <c r="E1032" i="6" s="1"/>
  <c r="E1033" i="6" a="1"/>
  <c r="E1033" i="6" s="1"/>
  <c r="E1034" i="6" a="1"/>
  <c r="E1034" i="6" s="1"/>
  <c r="E1035" i="6" a="1"/>
  <c r="E1035" i="6" s="1"/>
  <c r="E1036" i="6" a="1"/>
  <c r="E1036" i="6" s="1"/>
  <c r="E1037" i="6" a="1"/>
  <c r="E1037" i="6" s="1"/>
  <c r="E1038" i="6" a="1"/>
  <c r="E1038" i="6" s="1"/>
  <c r="E1039" i="6" a="1"/>
  <c r="E1039" i="6" s="1"/>
  <c r="E1040" i="6" a="1"/>
  <c r="E1040" i="6" s="1"/>
  <c r="E1041" i="6" a="1"/>
  <c r="E1041" i="6" s="1"/>
  <c r="E1042" i="6" a="1"/>
  <c r="E1042" i="6" s="1"/>
  <c r="E1043" i="6" a="1"/>
  <c r="E1043" i="6" s="1"/>
  <c r="E1044" i="6" a="1"/>
  <c r="E1044" i="6" s="1"/>
  <c r="E1045" i="6" a="1"/>
  <c r="E1045" i="6" s="1"/>
  <c r="E1046" i="6" a="1"/>
  <c r="E1046" i="6" s="1"/>
  <c r="E1047" i="6" a="1"/>
  <c r="E1047" i="6"/>
  <c r="E1048" i="6" a="1"/>
  <c r="E1048" i="6" s="1"/>
  <c r="E1049" i="6" a="1"/>
  <c r="E1049" i="6" s="1"/>
  <c r="E1050" i="6" a="1"/>
  <c r="E1050" i="6" s="1"/>
  <c r="E1051" i="6" a="1"/>
  <c r="E1051" i="6" s="1"/>
  <c r="E1052" i="6" a="1"/>
  <c r="E1052" i="6" s="1"/>
  <c r="E1053" i="6" a="1"/>
  <c r="E1053" i="6" s="1"/>
  <c r="E1054" i="6" a="1"/>
  <c r="E1054" i="6" s="1"/>
  <c r="E1055" i="6" a="1"/>
  <c r="E1055" i="6" s="1"/>
  <c r="E1056" i="6" a="1"/>
  <c r="E1056" i="6" s="1"/>
  <c r="E1057" i="6" a="1"/>
  <c r="E1057" i="6" s="1"/>
  <c r="E1058" i="6" a="1"/>
  <c r="E1058" i="6" s="1"/>
  <c r="E1059" i="6" a="1"/>
  <c r="E1059" i="6" s="1"/>
  <c r="E1060" i="6" a="1"/>
  <c r="E1060" i="6" s="1"/>
  <c r="E1061" i="6" a="1"/>
  <c r="E1061" i="6" s="1"/>
  <c r="E1062" i="6" a="1"/>
  <c r="E1062" i="6" s="1"/>
  <c r="E1063" i="6" a="1"/>
  <c r="E1063" i="6" s="1"/>
  <c r="E1064" i="6" a="1"/>
  <c r="E1064" i="6" s="1"/>
  <c r="E1065" i="6" a="1"/>
  <c r="E1065" i="6" s="1"/>
  <c r="E1066" i="6" a="1"/>
  <c r="E1066" i="6" s="1"/>
  <c r="E1067" i="6" a="1"/>
  <c r="E1067" i="6" s="1"/>
  <c r="E1068" i="6" a="1"/>
  <c r="E1068" i="6" s="1"/>
  <c r="E1069" i="6" a="1"/>
  <c r="E1069" i="6" s="1"/>
  <c r="E1070" i="6" a="1"/>
  <c r="E1070" i="6" s="1"/>
  <c r="E1071" i="6" a="1"/>
  <c r="E1071" i="6" s="1"/>
  <c r="E1072" i="6" a="1"/>
  <c r="E1072" i="6" s="1"/>
  <c r="E1073" i="6" a="1"/>
  <c r="E1073" i="6" s="1"/>
  <c r="E1074" i="6" a="1"/>
  <c r="E1074" i="6" s="1"/>
  <c r="E1075" i="6" a="1"/>
  <c r="E1075" i="6" s="1"/>
  <c r="E1076" i="6" a="1"/>
  <c r="E1076" i="6" s="1"/>
  <c r="E1077" i="6" a="1"/>
  <c r="E1077" i="6" s="1"/>
  <c r="E1078" i="6" a="1"/>
  <c r="E1078" i="6" s="1"/>
  <c r="E1079" i="6" a="1"/>
  <c r="E1079" i="6" s="1"/>
  <c r="E1080" i="6" a="1"/>
  <c r="E1080" i="6" s="1"/>
  <c r="E1081" i="6" a="1"/>
  <c r="E1081" i="6" s="1"/>
  <c r="E1082" i="6" a="1"/>
  <c r="E1082" i="6" s="1"/>
  <c r="E1083" i="6" a="1"/>
  <c r="E1083" i="6" s="1"/>
  <c r="E1084" i="6" a="1"/>
  <c r="E1084" i="6" s="1"/>
  <c r="E1085" i="6" a="1"/>
  <c r="E1085" i="6" s="1"/>
  <c r="E1086" i="6" a="1"/>
  <c r="E1086" i="6" s="1"/>
  <c r="E1087" i="6" a="1"/>
  <c r="E1087" i="6"/>
  <c r="E1088" i="6" a="1"/>
  <c r="E1088" i="6" s="1"/>
  <c r="E1089" i="6" a="1"/>
  <c r="E1089" i="6" s="1"/>
  <c r="E1090" i="6" a="1"/>
  <c r="E1090" i="6" s="1"/>
  <c r="E1091" i="6" a="1"/>
  <c r="E1091" i="6" s="1"/>
  <c r="E1092" i="6" a="1"/>
  <c r="E1092" i="6" s="1"/>
  <c r="E1093" i="6" a="1"/>
  <c r="E1093" i="6" s="1"/>
  <c r="E1094" i="6" a="1"/>
  <c r="E1094" i="6" s="1"/>
  <c r="E1095" i="6" a="1"/>
  <c r="E1095" i="6" s="1"/>
  <c r="E1096" i="6" a="1"/>
  <c r="E1096" i="6" s="1"/>
  <c r="E1097" i="6" a="1"/>
  <c r="E1097" i="6" s="1"/>
  <c r="E1098" i="6" a="1"/>
  <c r="E1098" i="6" s="1"/>
  <c r="E1099" i="6" a="1"/>
  <c r="E1099" i="6" s="1"/>
  <c r="E1100" i="6" a="1"/>
  <c r="E1100" i="6" s="1"/>
  <c r="E1101" i="6" a="1"/>
  <c r="E1101" i="6" s="1"/>
  <c r="E1102" i="6" a="1"/>
  <c r="E1102" i="6" s="1"/>
  <c r="E1103" i="6" a="1"/>
  <c r="E1103" i="6" s="1"/>
  <c r="E1104" i="6" a="1"/>
  <c r="E1104" i="6" s="1"/>
  <c r="E1105" i="6" a="1"/>
  <c r="E1105" i="6" s="1"/>
  <c r="E1106" i="6" a="1"/>
  <c r="E1106" i="6" s="1"/>
  <c r="E1107" i="6" a="1"/>
  <c r="E1107" i="6" s="1"/>
  <c r="E1108" i="6" a="1"/>
  <c r="E1108" i="6" s="1"/>
  <c r="E1109" i="6" a="1"/>
  <c r="E1109" i="6" s="1"/>
  <c r="E1110" i="6" a="1"/>
  <c r="E1110" i="6" s="1"/>
  <c r="E1111" i="6" a="1"/>
  <c r="E1111" i="6" s="1"/>
  <c r="E1112" i="6" a="1"/>
  <c r="E1112" i="6" s="1"/>
  <c r="E1113" i="6" a="1"/>
  <c r="E1113" i="6" s="1"/>
  <c r="E1114" i="6" a="1"/>
  <c r="E1114" i="6" s="1"/>
  <c r="E1115" i="6" a="1"/>
  <c r="E1115" i="6" s="1"/>
  <c r="E1116" i="6" a="1"/>
  <c r="E1116" i="6" s="1"/>
  <c r="E1117" i="6" a="1"/>
  <c r="E1117" i="6" s="1"/>
  <c r="E1118" i="6" a="1"/>
  <c r="E1118" i="6" s="1"/>
  <c r="E1119" i="6" a="1"/>
  <c r="E1119" i="6" s="1"/>
  <c r="E1120" i="6" a="1"/>
  <c r="E1120" i="6" s="1"/>
  <c r="E1121" i="6" a="1"/>
  <c r="E1121" i="6" s="1"/>
  <c r="E1122" i="6" a="1"/>
  <c r="E1122" i="6" s="1"/>
  <c r="E1123" i="6" a="1"/>
  <c r="E1123" i="6" s="1"/>
  <c r="E1124" i="6" a="1"/>
  <c r="E1124" i="6" s="1"/>
  <c r="E1125" i="6" a="1"/>
  <c r="E1125" i="6" s="1"/>
  <c r="E1126" i="6" a="1"/>
  <c r="E1126" i="6" s="1"/>
  <c r="E1127" i="6" a="1"/>
  <c r="E1127" i="6" s="1"/>
  <c r="E1128" i="6" a="1"/>
  <c r="E1128" i="6" s="1"/>
  <c r="E1129" i="6" a="1"/>
  <c r="E1129" i="6" s="1"/>
  <c r="E1130" i="6" a="1"/>
  <c r="E1130" i="6" s="1"/>
  <c r="E1131" i="6" a="1"/>
  <c r="E1131" i="6" s="1"/>
  <c r="E1132" i="6" a="1"/>
  <c r="E1132" i="6" s="1"/>
  <c r="E1133" i="6" a="1"/>
  <c r="E1133" i="6" s="1"/>
  <c r="E1134" i="6" a="1"/>
  <c r="E1134" i="6" s="1"/>
  <c r="E1135" i="6" a="1"/>
  <c r="E1135" i="6" s="1"/>
  <c r="E1136" i="6" a="1"/>
  <c r="E1136" i="6" s="1"/>
  <c r="E1137" i="6" a="1"/>
  <c r="E1137" i="6"/>
  <c r="E1138" i="6" a="1"/>
  <c r="E1138" i="6" s="1"/>
  <c r="E1139" i="6" a="1"/>
  <c r="E1139" i="6" s="1"/>
  <c r="E1140" i="6" a="1"/>
  <c r="E1140" i="6" s="1"/>
  <c r="E1141" i="6" a="1"/>
  <c r="E1141" i="6" s="1"/>
  <c r="E1142" i="6" a="1"/>
  <c r="E1142" i="6" s="1"/>
  <c r="E1143" i="6" a="1"/>
  <c r="E1143" i="6"/>
  <c r="E1144" i="6" a="1"/>
  <c r="E1144" i="6" s="1"/>
  <c r="E1145" i="6" a="1"/>
  <c r="E1145" i="6" s="1"/>
  <c r="E1146" i="6" a="1"/>
  <c r="E1146" i="6" s="1"/>
  <c r="E1147" i="6" a="1"/>
  <c r="E1147" i="6" s="1"/>
  <c r="E1148" i="6" a="1"/>
  <c r="E1148" i="6" s="1"/>
  <c r="E1149" i="6" a="1"/>
  <c r="E1149" i="6" s="1"/>
  <c r="E1150" i="6" a="1"/>
  <c r="E1150" i="6" s="1"/>
  <c r="E1151" i="6" a="1"/>
  <c r="E1151" i="6"/>
  <c r="E1152" i="6" a="1"/>
  <c r="E1152" i="6" s="1"/>
  <c r="E1153" i="6" a="1"/>
  <c r="E1153" i="6" s="1"/>
  <c r="E1154" i="6" a="1"/>
  <c r="E1154" i="6" s="1"/>
  <c r="E1155" i="6" a="1"/>
  <c r="E1155" i="6" s="1"/>
  <c r="E1156" i="6" a="1"/>
  <c r="E1156" i="6" s="1"/>
  <c r="E1157" i="6" a="1"/>
  <c r="E1157" i="6" s="1"/>
  <c r="E1158" i="6" a="1"/>
  <c r="E1158" i="6" s="1"/>
  <c r="E1159" i="6" a="1"/>
  <c r="E1159" i="6" s="1"/>
  <c r="E1160" i="6" a="1"/>
  <c r="E1160" i="6" s="1"/>
  <c r="E1161" i="6" a="1"/>
  <c r="E1161" i="6" s="1"/>
  <c r="E1162" i="6" a="1"/>
  <c r="E1162" i="6" s="1"/>
  <c r="E1163" i="6" a="1"/>
  <c r="E1163" i="6" s="1"/>
  <c r="E1164" i="6" a="1"/>
  <c r="E1164" i="6" s="1"/>
  <c r="E1165" i="6" a="1"/>
  <c r="E1165" i="6" s="1"/>
  <c r="E1166" i="6" a="1"/>
  <c r="E1166" i="6" s="1"/>
  <c r="E1167" i="6" a="1"/>
  <c r="E1167" i="6" s="1"/>
  <c r="E1168" i="6" a="1"/>
  <c r="E1168" i="6" s="1"/>
  <c r="E1169" i="6" a="1"/>
  <c r="E1169" i="6"/>
  <c r="E1170" i="6" a="1"/>
  <c r="E1170" i="6" s="1"/>
  <c r="E1171" i="6" a="1"/>
  <c r="E1171" i="6" s="1"/>
  <c r="E1172" i="6" a="1"/>
  <c r="E1172" i="6" s="1"/>
  <c r="E1173" i="6" a="1"/>
  <c r="E1173" i="6" s="1"/>
  <c r="E1174" i="6" a="1"/>
  <c r="E1174" i="6" s="1"/>
  <c r="E1175" i="6" a="1"/>
  <c r="E1175" i="6" s="1"/>
  <c r="E1176" i="6" a="1"/>
  <c r="E1176" i="6" s="1"/>
  <c r="E1177" i="6" a="1"/>
  <c r="E1177" i="6" s="1"/>
  <c r="E1178" i="6" a="1"/>
  <c r="E1178" i="6" s="1"/>
  <c r="E1179" i="6" a="1"/>
  <c r="E1179" i="6" s="1"/>
  <c r="E1180" i="6" a="1"/>
  <c r="E1180" i="6" s="1"/>
  <c r="E1181" i="6" a="1"/>
  <c r="E1181" i="6" s="1"/>
  <c r="E1182" i="6" a="1"/>
  <c r="E1182" i="6" s="1"/>
  <c r="E1183" i="6" a="1"/>
  <c r="E1183" i="6" s="1"/>
  <c r="E1184" i="6" a="1"/>
  <c r="E1184" i="6" s="1"/>
  <c r="E1185" i="6" a="1"/>
  <c r="E1185" i="6" s="1"/>
  <c r="E1186" i="6" a="1"/>
  <c r="E1186" i="6" s="1"/>
  <c r="E1187" i="6" a="1"/>
  <c r="E1187" i="6" s="1"/>
  <c r="E1188" i="6" a="1"/>
  <c r="E1188" i="6" s="1"/>
  <c r="E1189" i="6" a="1"/>
  <c r="E1189" i="6" s="1"/>
  <c r="E1190" i="6" a="1"/>
  <c r="E1190" i="6" s="1"/>
  <c r="E1191" i="6" a="1"/>
  <c r="E1191" i="6" s="1"/>
  <c r="E1192" i="6" a="1"/>
  <c r="E1192" i="6" s="1"/>
  <c r="E1193" i="6" a="1"/>
  <c r="E1193" i="6" s="1"/>
  <c r="E1194" i="6" a="1"/>
  <c r="E1194" i="6" s="1"/>
  <c r="E1195" i="6" a="1"/>
  <c r="E1195" i="6" s="1"/>
  <c r="E1196" i="6" a="1"/>
  <c r="E1196" i="6" s="1"/>
  <c r="E1197" i="6" a="1"/>
  <c r="E1197" i="6" s="1"/>
  <c r="E1198" i="6" a="1"/>
  <c r="E1198" i="6" s="1"/>
  <c r="E1199" i="6" a="1"/>
  <c r="E1199" i="6" s="1"/>
  <c r="E1200" i="6" a="1"/>
  <c r="E1200" i="6" s="1"/>
  <c r="E1201" i="6" a="1"/>
  <c r="E1201" i="6" s="1"/>
  <c r="E1202" i="6" a="1"/>
  <c r="E1202" i="6" s="1"/>
  <c r="E1203" i="6" a="1"/>
  <c r="E1203" i="6"/>
  <c r="E1204" i="6" a="1"/>
  <c r="E1204" i="6" s="1"/>
  <c r="E1205" i="6" a="1"/>
  <c r="E1205" i="6" s="1"/>
  <c r="E1206" i="6" a="1"/>
  <c r="E1206" i="6" s="1"/>
  <c r="E1207" i="6" a="1"/>
  <c r="E1207" i="6" s="1"/>
  <c r="E1208" i="6" a="1"/>
  <c r="E1208" i="6" s="1"/>
  <c r="E1209" i="6" a="1"/>
  <c r="E1209" i="6" s="1"/>
  <c r="E1210" i="6" a="1"/>
  <c r="E1210" i="6" s="1"/>
  <c r="E1211" i="6" a="1"/>
  <c r="E1211" i="6" s="1"/>
  <c r="E1212" i="6" a="1"/>
  <c r="E1212" i="6" s="1"/>
  <c r="E1213" i="6" a="1"/>
  <c r="E1213" i="6" s="1"/>
  <c r="E1214" i="6" a="1"/>
  <c r="E1214" i="6" s="1"/>
  <c r="E1215" i="6" a="1"/>
  <c r="E1215" i="6" s="1"/>
  <c r="E1216" i="6" a="1"/>
  <c r="E1216" i="6" s="1"/>
  <c r="E1217" i="6" a="1"/>
  <c r="E1217" i="6" s="1"/>
  <c r="E1218" i="6" a="1"/>
  <c r="E1218" i="6" s="1"/>
  <c r="E1219" i="6" a="1"/>
  <c r="E1219" i="6" s="1"/>
  <c r="E1220" i="6" a="1"/>
  <c r="E1220" i="6" s="1"/>
  <c r="E1221" i="6" a="1"/>
  <c r="E1221" i="6" s="1"/>
  <c r="E1222" i="6" a="1"/>
  <c r="E1222" i="6" s="1"/>
  <c r="E1223" i="6" a="1"/>
  <c r="E1223" i="6" s="1"/>
  <c r="E1224" i="6" a="1"/>
  <c r="E1224" i="6" s="1"/>
  <c r="E1225" i="6" a="1"/>
  <c r="E1225" i="6" s="1"/>
  <c r="E1226" i="6" a="1"/>
  <c r="E1226" i="6" s="1"/>
  <c r="E1227" i="6" a="1"/>
  <c r="E1227" i="6" s="1"/>
  <c r="E1228" i="6" a="1"/>
  <c r="E1228" i="6" s="1"/>
  <c r="E1229" i="6" a="1"/>
  <c r="E1229" i="6" s="1"/>
  <c r="E1230" i="6" a="1"/>
  <c r="E1230" i="6" s="1"/>
  <c r="E1231" i="6" a="1"/>
  <c r="E1231" i="6" s="1"/>
  <c r="E1232" i="6" a="1"/>
  <c r="E1232" i="6" s="1"/>
  <c r="E1233" i="6" a="1"/>
  <c r="E1233" i="6" s="1"/>
  <c r="E1234" i="6" a="1"/>
  <c r="E1234" i="6" s="1"/>
  <c r="E1235" i="6" a="1"/>
  <c r="E1235" i="6" s="1"/>
  <c r="E1236" i="6" a="1"/>
  <c r="E1236" i="6" s="1"/>
  <c r="E1237" i="6" a="1"/>
  <c r="E1237" i="6" s="1"/>
  <c r="E1238" i="6" a="1"/>
  <c r="E1238" i="6" s="1"/>
  <c r="E1239" i="6" a="1"/>
  <c r="E1239" i="6" s="1"/>
  <c r="E1240" i="6" a="1"/>
  <c r="E1240" i="6" s="1"/>
  <c r="E1241" i="6" a="1"/>
  <c r="E1241" i="6" s="1"/>
  <c r="E1242" i="6" a="1"/>
  <c r="E1242" i="6" s="1"/>
  <c r="E1243" i="6" a="1"/>
  <c r="E1243" i="6" s="1"/>
  <c r="E1244" i="6" a="1"/>
  <c r="E1244" i="6" s="1"/>
  <c r="E1245" i="6" a="1"/>
  <c r="E1245" i="6" s="1"/>
  <c r="E1246" i="6" a="1"/>
  <c r="E1246" i="6" s="1"/>
  <c r="E1247" i="6" a="1"/>
  <c r="E1247" i="6" s="1"/>
  <c r="E1248" i="6" a="1"/>
  <c r="E1248" i="6" s="1"/>
  <c r="E1249" i="6" a="1"/>
  <c r="E1249" i="6" s="1"/>
  <c r="E1250" i="6" a="1"/>
  <c r="E1250" i="6" s="1"/>
  <c r="E1251" i="6" a="1"/>
  <c r="E1251" i="6" s="1"/>
  <c r="E1252" i="6" a="1"/>
  <c r="E1252" i="6" s="1"/>
  <c r="E1253" i="6" a="1"/>
  <c r="E1253" i="6" s="1"/>
  <c r="E1254" i="6" a="1"/>
  <c r="E1254" i="6" s="1"/>
  <c r="E1255" i="6" a="1"/>
  <c r="E1255" i="6" s="1"/>
  <c r="E1256" i="6" a="1"/>
  <c r="E1256" i="6" s="1"/>
  <c r="E1257" i="6" a="1"/>
  <c r="E1257" i="6" s="1"/>
  <c r="E1258" i="6" a="1"/>
  <c r="E1258" i="6" s="1"/>
  <c r="E1259" i="6" a="1"/>
  <c r="E1259" i="6" s="1"/>
  <c r="E1260" i="6" a="1"/>
  <c r="E1260" i="6" s="1"/>
  <c r="E1261" i="6" a="1"/>
  <c r="E1261" i="6" s="1"/>
  <c r="E1262" i="6" a="1"/>
  <c r="E1262" i="6" s="1"/>
  <c r="E1263" i="6" a="1"/>
  <c r="E1263" i="6" s="1"/>
  <c r="E1264" i="6" a="1"/>
  <c r="E1264" i="6" s="1"/>
  <c r="E1265" i="6" a="1"/>
  <c r="E1265" i="6" s="1"/>
  <c r="E1266" i="6" a="1"/>
  <c r="E1266" i="6" s="1"/>
  <c r="E1267" i="6" a="1"/>
  <c r="E1267" i="6" s="1"/>
  <c r="E1268" i="6" a="1"/>
  <c r="E1268" i="6" s="1"/>
  <c r="E1269" i="6" a="1"/>
  <c r="E1269" i="6" s="1"/>
  <c r="E1270" i="6" a="1"/>
  <c r="E1270" i="6" s="1"/>
  <c r="E1271" i="6" a="1"/>
  <c r="E1271" i="6" s="1"/>
  <c r="E1272" i="6" a="1"/>
  <c r="E1272" i="6" s="1"/>
  <c r="E1273" i="6" a="1"/>
  <c r="E1273" i="6" s="1"/>
  <c r="E1274" i="6" a="1"/>
  <c r="E1274" i="6" s="1"/>
  <c r="E1275" i="6" a="1"/>
  <c r="E1275" i="6" s="1"/>
  <c r="E1276" i="6" a="1"/>
  <c r="E1276" i="6" s="1"/>
  <c r="E1277" i="6" a="1"/>
  <c r="E1277" i="6" s="1"/>
  <c r="E1278" i="6" a="1"/>
  <c r="E1278" i="6" s="1"/>
  <c r="E1279" i="6" a="1"/>
  <c r="E1279" i="6" s="1"/>
  <c r="E1280" i="6" a="1"/>
  <c r="E1280" i="6" s="1"/>
  <c r="E1281" i="6" a="1"/>
  <c r="E1281" i="6" s="1"/>
  <c r="E1282" i="6" a="1"/>
  <c r="E1282" i="6" s="1"/>
  <c r="E1283" i="6" a="1"/>
  <c r="E1283" i="6" s="1"/>
  <c r="E1284" i="6" a="1"/>
  <c r="E1284" i="6" s="1"/>
  <c r="E1285" i="6" a="1"/>
  <c r="E1285" i="6" s="1"/>
  <c r="E1286" i="6" a="1"/>
  <c r="E1286" i="6" s="1"/>
  <c r="E1287" i="6" a="1"/>
  <c r="E1287" i="6" s="1"/>
  <c r="E1288" i="6" a="1"/>
  <c r="E1288" i="6" s="1"/>
  <c r="E1289" i="6" a="1"/>
  <c r="E1289" i="6" s="1"/>
  <c r="E1290" i="6" a="1"/>
  <c r="E1290" i="6" s="1"/>
  <c r="E1291" i="6" a="1"/>
  <c r="E1291" i="6"/>
  <c r="E1292" i="6" a="1"/>
  <c r="E1292" i="6" s="1"/>
  <c r="E1293" i="6" a="1"/>
  <c r="E1293" i="6" s="1"/>
  <c r="E1294" i="6" a="1"/>
  <c r="E1294" i="6" s="1"/>
  <c r="E1295" i="6" a="1"/>
  <c r="E1295" i="6" s="1"/>
  <c r="E1296" i="6" a="1"/>
  <c r="E1296" i="6" s="1"/>
  <c r="E1297" i="6" a="1"/>
  <c r="E1297" i="6" s="1"/>
  <c r="E1298" i="6" a="1"/>
  <c r="E1298" i="6" s="1"/>
  <c r="E1299" i="6" a="1"/>
  <c r="E1299" i="6" s="1"/>
  <c r="E1300" i="6" a="1"/>
  <c r="E1300" i="6" s="1"/>
  <c r="E1301" i="6" a="1"/>
  <c r="E1301" i="6" s="1"/>
  <c r="E1302" i="6" a="1"/>
  <c r="E1302" i="6" s="1"/>
  <c r="E1303" i="6" a="1"/>
  <c r="E1303" i="6" s="1"/>
  <c r="E1304" i="6" a="1"/>
  <c r="E1304" i="6" s="1"/>
  <c r="E1305" i="6" a="1"/>
  <c r="E1305" i="6" s="1"/>
  <c r="E1306" i="6" a="1"/>
  <c r="E1306" i="6" s="1"/>
  <c r="E1307" i="6" a="1"/>
  <c r="E1307" i="6" s="1"/>
  <c r="E1308" i="6" a="1"/>
  <c r="E1308" i="6" s="1"/>
  <c r="E1309" i="6" a="1"/>
  <c r="E1309" i="6" s="1"/>
  <c r="E1310" i="6" a="1"/>
  <c r="E1310" i="6" s="1"/>
  <c r="E1311" i="6" a="1"/>
  <c r="E1311" i="6" s="1"/>
  <c r="E1312" i="6" a="1"/>
  <c r="E1312" i="6" s="1"/>
  <c r="E1313" i="6" a="1"/>
  <c r="E1313" i="6" s="1"/>
  <c r="E1314" i="6" a="1"/>
  <c r="E1314" i="6" s="1"/>
  <c r="E1315" i="6" a="1"/>
  <c r="E1315" i="6" s="1"/>
  <c r="E1316" i="6" a="1"/>
  <c r="E1316" i="6" s="1"/>
  <c r="E1317" i="6" a="1"/>
  <c r="E1317" i="6" s="1"/>
  <c r="E1318" i="6" a="1"/>
  <c r="E1318" i="6" s="1"/>
  <c r="E1319" i="6" a="1"/>
  <c r="E1319" i="6" s="1"/>
  <c r="E1320" i="6" a="1"/>
  <c r="E1320" i="6" s="1"/>
  <c r="E1321" i="6" a="1"/>
  <c r="E1321" i="6" s="1"/>
  <c r="E1322" i="6" a="1"/>
  <c r="E1322" i="6" s="1"/>
  <c r="E1323" i="6" a="1"/>
  <c r="E1323" i="6" s="1"/>
  <c r="E1324" i="6" a="1"/>
  <c r="E1324" i="6" s="1"/>
  <c r="E1325" i="6" a="1"/>
  <c r="E1325" i="6" s="1"/>
  <c r="E1326" i="6" a="1"/>
  <c r="E1326" i="6" s="1"/>
  <c r="E1327" i="6" a="1"/>
  <c r="E1327" i="6" s="1"/>
  <c r="E1328" i="6" a="1"/>
  <c r="E1328" i="6" s="1"/>
  <c r="E1329" i="6" a="1"/>
  <c r="E1329" i="6" s="1"/>
  <c r="E1330" i="6" a="1"/>
  <c r="E1330" i="6" s="1"/>
  <c r="E1331" i="6" a="1"/>
  <c r="E1331" i="6" s="1"/>
  <c r="E1332" i="6" a="1"/>
  <c r="E1332" i="6" s="1"/>
  <c r="E1333" i="6" a="1"/>
  <c r="E1333" i="6" s="1"/>
  <c r="E1334" i="6" a="1"/>
  <c r="E1334" i="6" s="1"/>
  <c r="E1335" i="6" a="1"/>
  <c r="E1335" i="6" s="1"/>
  <c r="E1336" i="6" a="1"/>
  <c r="E1336" i="6" s="1"/>
  <c r="E1337" i="6" a="1"/>
  <c r="E1337" i="6" s="1"/>
  <c r="E1338" i="6" a="1"/>
  <c r="E1338" i="6" s="1"/>
  <c r="E1339" i="6" a="1"/>
  <c r="E1339" i="6" s="1"/>
  <c r="E1340" i="6" a="1"/>
  <c r="E1340" i="6" s="1"/>
  <c r="E1341" i="6" a="1"/>
  <c r="E1341" i="6" s="1"/>
  <c r="E1342" i="6" a="1"/>
  <c r="E1342" i="6" s="1"/>
  <c r="E1343" i="6" a="1"/>
  <c r="E1343" i="6" s="1"/>
  <c r="E1344" i="6" a="1"/>
  <c r="E1344" i="6" s="1"/>
  <c r="E1345" i="6" a="1"/>
  <c r="E1345" i="6" s="1"/>
  <c r="E1346" i="6" a="1"/>
  <c r="E1346" i="6" s="1"/>
  <c r="E1347" i="6" a="1"/>
  <c r="E1347" i="6" s="1"/>
  <c r="E1348" i="6" a="1"/>
  <c r="E1348" i="6" s="1"/>
  <c r="E1349" i="6" a="1"/>
  <c r="E1349" i="6" s="1"/>
  <c r="E1350" i="6" a="1"/>
  <c r="E1350" i="6" s="1"/>
  <c r="E1351" i="6" a="1"/>
  <c r="E1351" i="6" s="1"/>
  <c r="E1352" i="6" a="1"/>
  <c r="E1352" i="6" s="1"/>
  <c r="E1353" i="6" a="1"/>
  <c r="E1353" i="6" s="1"/>
  <c r="E1354" i="6" a="1"/>
  <c r="E1354" i="6" s="1"/>
  <c r="E1355" i="6" a="1"/>
  <c r="E1355" i="6" s="1"/>
  <c r="E1356" i="6" a="1"/>
  <c r="E1356" i="6" s="1"/>
  <c r="E1357" i="6" a="1"/>
  <c r="E1357" i="6" s="1"/>
  <c r="E1358" i="6" a="1"/>
  <c r="E1358" i="6" s="1"/>
  <c r="E1359" i="6" a="1"/>
  <c r="E1359" i="6" s="1"/>
  <c r="E1360" i="6" a="1"/>
  <c r="E1360" i="6" s="1"/>
  <c r="E1361" i="6" a="1"/>
  <c r="E1361" i="6" s="1"/>
  <c r="E1362" i="6" a="1"/>
  <c r="E1362" i="6" s="1"/>
  <c r="E1363" i="6" a="1"/>
  <c r="E1363" i="6" s="1"/>
  <c r="E1364" i="6" a="1"/>
  <c r="E1364" i="6" s="1"/>
  <c r="E1365" i="6" a="1"/>
  <c r="E1365" i="6" s="1"/>
  <c r="E1366" i="6" a="1"/>
  <c r="E1366" i="6" s="1"/>
  <c r="E1367" i="6" a="1"/>
  <c r="E1367" i="6" s="1"/>
  <c r="E1368" i="6" a="1"/>
  <c r="E1368" i="6" s="1"/>
  <c r="E1369" i="6" a="1"/>
  <c r="E1369" i="6" s="1"/>
  <c r="E1370" i="6" a="1"/>
  <c r="E1370" i="6" s="1"/>
  <c r="E1371" i="6" a="1"/>
  <c r="E1371" i="6" s="1"/>
  <c r="E1372" i="6" a="1"/>
  <c r="E1372" i="6" s="1"/>
  <c r="E1373" i="6" a="1"/>
  <c r="E1373" i="6" s="1"/>
  <c r="E1374" i="6" a="1"/>
  <c r="E1374" i="6" s="1"/>
  <c r="E1375" i="6" a="1"/>
  <c r="E1375" i="6" s="1"/>
  <c r="E1376" i="6" a="1"/>
  <c r="E1376" i="6" s="1"/>
  <c r="E1377" i="6" a="1"/>
  <c r="E1377" i="6" s="1"/>
  <c r="E1378" i="6" a="1"/>
  <c r="E1378" i="6" s="1"/>
  <c r="E1379" i="6" a="1"/>
  <c r="E1379" i="6" s="1"/>
  <c r="E1380" i="6" a="1"/>
  <c r="E1380" i="6" s="1"/>
  <c r="E1381" i="6" a="1"/>
  <c r="E1381" i="6" s="1"/>
  <c r="E1382" i="6" a="1"/>
  <c r="E1382" i="6" s="1"/>
  <c r="E1383" i="6" a="1"/>
  <c r="E1383" i="6" s="1"/>
  <c r="E1384" i="6" a="1"/>
  <c r="E1384" i="6" s="1"/>
  <c r="E1385" i="6" a="1"/>
  <c r="E1385" i="6" s="1"/>
  <c r="E1386" i="6" a="1"/>
  <c r="E1386" i="6" s="1"/>
  <c r="E1387" i="6" a="1"/>
  <c r="E1387" i="6"/>
  <c r="E1388" i="6" a="1"/>
  <c r="E1388" i="6" s="1"/>
  <c r="E1389" i="6" a="1"/>
  <c r="E1389" i="6" s="1"/>
  <c r="E1390" i="6" a="1"/>
  <c r="E1390" i="6" s="1"/>
  <c r="E1391" i="6" a="1"/>
  <c r="E1391" i="6" s="1"/>
  <c r="E1392" i="6" a="1"/>
  <c r="E1392" i="6" s="1"/>
  <c r="E1393" i="6" a="1"/>
  <c r="E1393" i="6" s="1"/>
  <c r="E1394" i="6" a="1"/>
  <c r="E1394" i="6" s="1"/>
  <c r="E1395" i="6" a="1"/>
  <c r="E1395" i="6" s="1"/>
  <c r="E1396" i="6" a="1"/>
  <c r="E1396" i="6" s="1"/>
  <c r="E1397" i="6" a="1"/>
  <c r="E1397" i="6" s="1"/>
  <c r="E1398" i="6" a="1"/>
  <c r="E1398" i="6" s="1"/>
  <c r="E1399" i="6" a="1"/>
  <c r="E1399" i="6" s="1"/>
  <c r="E1400" i="6" a="1"/>
  <c r="E1400" i="6" s="1"/>
  <c r="E1401" i="6" a="1"/>
  <c r="E1401" i="6" s="1"/>
  <c r="E1402" i="6" a="1"/>
  <c r="E1402" i="6" s="1"/>
  <c r="E1403" i="6" a="1"/>
  <c r="E1403" i="6" s="1"/>
  <c r="E1404" i="6" a="1"/>
  <c r="E1404" i="6" s="1"/>
  <c r="E1405" i="6" a="1"/>
  <c r="E1405" i="6" s="1"/>
  <c r="E1406" i="6" a="1"/>
  <c r="E1406" i="6" s="1"/>
  <c r="E1407" i="6" a="1"/>
  <c r="E1407" i="6" s="1"/>
  <c r="E1408" i="6" a="1"/>
  <c r="E1408" i="6" s="1"/>
  <c r="E1409" i="6" a="1"/>
  <c r="E1409" i="6" s="1"/>
  <c r="E1410" i="6" a="1"/>
  <c r="E1410" i="6" s="1"/>
  <c r="E1411" i="6" a="1"/>
  <c r="E1411" i="6" s="1"/>
  <c r="E1412" i="6" a="1"/>
  <c r="E1412" i="6" s="1"/>
  <c r="E1413" i="6" a="1"/>
  <c r="E1413" i="6" s="1"/>
  <c r="E1414" i="6" a="1"/>
  <c r="E1414" i="6" s="1"/>
  <c r="E1415" i="6" a="1"/>
  <c r="E1415" i="6" s="1"/>
  <c r="E1416" i="6" a="1"/>
  <c r="E1416" i="6" s="1"/>
  <c r="E1417" i="6" a="1"/>
  <c r="E1417" i="6" s="1"/>
  <c r="E1418" i="6" a="1"/>
  <c r="E1418" i="6" s="1"/>
  <c r="E1419" i="6" a="1"/>
  <c r="E1419" i="6" s="1"/>
  <c r="E1420" i="6" a="1"/>
  <c r="E1420" i="6"/>
  <c r="E1421" i="6" a="1"/>
  <c r="E1421" i="6" s="1"/>
  <c r="E1422" i="6" a="1"/>
  <c r="E1422" i="6" s="1"/>
  <c r="E1423" i="6" a="1"/>
  <c r="E1423" i="6" s="1"/>
  <c r="E1424" i="6" a="1"/>
  <c r="E1424" i="6" s="1"/>
  <c r="E1425" i="6" a="1"/>
  <c r="E1425" i="6" s="1"/>
  <c r="E1426" i="6" a="1"/>
  <c r="E1426" i="6" s="1"/>
  <c r="E1427" i="6" a="1"/>
  <c r="E1427" i="6" s="1"/>
  <c r="E1428" i="6" a="1"/>
  <c r="E1428" i="6" s="1"/>
  <c r="E1429" i="6" a="1"/>
  <c r="E1429" i="6" s="1"/>
  <c r="E1430" i="6" a="1"/>
  <c r="E1430" i="6" s="1"/>
  <c r="E1431" i="6" a="1"/>
  <c r="E1431" i="6" s="1"/>
  <c r="E1432" i="6" a="1"/>
  <c r="E1432" i="6" s="1"/>
  <c r="E1433" i="6" a="1"/>
  <c r="E1433" i="6" s="1"/>
  <c r="E1434" i="6" a="1"/>
  <c r="E1434" i="6" s="1"/>
  <c r="E1435" i="6" a="1"/>
  <c r="E1435" i="6" s="1"/>
  <c r="E1436" i="6" a="1"/>
  <c r="E1436" i="6" s="1"/>
  <c r="E1437" i="6" a="1"/>
  <c r="E1437" i="6" s="1"/>
  <c r="E1438" i="6" a="1"/>
  <c r="E1438" i="6" s="1"/>
  <c r="E1439" i="6" a="1"/>
  <c r="E1439" i="6" s="1"/>
  <c r="E1440" i="6" a="1"/>
  <c r="E1440" i="6" s="1"/>
  <c r="E1441" i="6" a="1"/>
  <c r="E1441" i="6" s="1"/>
  <c r="E1442" i="6" a="1"/>
  <c r="E1442" i="6" s="1"/>
  <c r="E1443" i="6" a="1"/>
  <c r="E1443" i="6" s="1"/>
  <c r="E1444" i="6" a="1"/>
  <c r="E1444" i="6" s="1"/>
  <c r="E1445" i="6" a="1"/>
  <c r="E1445" i="6" s="1"/>
  <c r="E1446" i="6" a="1"/>
  <c r="E1446" i="6" s="1"/>
  <c r="E1447" i="6" a="1"/>
  <c r="E1447" i="6" s="1"/>
  <c r="E1448" i="6" a="1"/>
  <c r="E1448" i="6" s="1"/>
  <c r="E1449" i="6" a="1"/>
  <c r="E1449" i="6" s="1"/>
  <c r="E1450" i="6" a="1"/>
  <c r="E1450" i="6" s="1"/>
  <c r="E1451" i="6" a="1"/>
  <c r="E1451" i="6" s="1"/>
  <c r="E1452" i="6" a="1"/>
  <c r="E1452" i="6" s="1"/>
  <c r="E1453" i="6" a="1"/>
  <c r="E1453" i="6" s="1"/>
  <c r="E1454" i="6" a="1"/>
  <c r="E1454" i="6" s="1"/>
  <c r="E1455" i="6" a="1"/>
  <c r="E1455" i="6" s="1"/>
  <c r="E1456" i="6" a="1"/>
  <c r="E1456" i="6" s="1"/>
  <c r="E1457" i="6" a="1"/>
  <c r="E1457" i="6" s="1"/>
  <c r="E1458" i="6" a="1"/>
  <c r="E1458" i="6" s="1"/>
  <c r="E1459" i="6" a="1"/>
  <c r="E1459" i="6" s="1"/>
  <c r="E1460" i="6" a="1"/>
  <c r="E1460" i="6" s="1"/>
  <c r="E1461" i="6" a="1"/>
  <c r="E1461" i="6" s="1"/>
  <c r="E1462" i="6" a="1"/>
  <c r="E1462" i="6" s="1"/>
  <c r="E1463" i="6" a="1"/>
  <c r="E1463" i="6" s="1"/>
  <c r="E1464" i="6" a="1"/>
  <c r="E1464" i="6" s="1"/>
  <c r="E1465" i="6" a="1"/>
  <c r="E1465" i="6" s="1"/>
  <c r="E1466" i="6" a="1"/>
  <c r="E1466" i="6" s="1"/>
  <c r="E1467" i="6" a="1"/>
  <c r="E1467" i="6" s="1"/>
  <c r="E1468" i="6" a="1"/>
  <c r="E1468" i="6" s="1"/>
  <c r="E1469" i="6" a="1"/>
  <c r="E1469" i="6" s="1"/>
  <c r="E1470" i="6" a="1"/>
  <c r="E1470" i="6" s="1"/>
  <c r="E1471" i="6" a="1"/>
  <c r="E1471" i="6" s="1"/>
  <c r="E1472" i="6" a="1"/>
  <c r="E1472" i="6" s="1"/>
  <c r="E1473" i="6" a="1"/>
  <c r="E1473" i="6" s="1"/>
  <c r="E1474" i="6" a="1"/>
  <c r="E1474" i="6" s="1"/>
  <c r="E1475" i="6" a="1"/>
  <c r="E1475" i="6" s="1"/>
  <c r="E1476" i="6" a="1"/>
  <c r="E1476" i="6" s="1"/>
  <c r="E1477" i="6" a="1"/>
  <c r="E1477" i="6" s="1"/>
  <c r="E1478" i="6" a="1"/>
  <c r="E1478" i="6" s="1"/>
  <c r="E1479" i="6" a="1"/>
  <c r="E1479" i="6" s="1"/>
  <c r="E1480" i="6" a="1"/>
  <c r="E1480" i="6" s="1"/>
  <c r="E1481" i="6" a="1"/>
  <c r="E1481" i="6" s="1"/>
  <c r="E1482" i="6" a="1"/>
  <c r="E1482" i="6" s="1"/>
  <c r="E1483" i="6" a="1"/>
  <c r="E1483" i="6" s="1"/>
  <c r="E1484" i="6" a="1"/>
  <c r="E1484" i="6" s="1"/>
  <c r="E1485" i="6" a="1"/>
  <c r="E1485" i="6" s="1"/>
  <c r="E1486" i="6" a="1"/>
  <c r="E1486" i="6" s="1"/>
  <c r="E1487" i="6" a="1"/>
  <c r="E1487" i="6" s="1"/>
  <c r="E1488" i="6" a="1"/>
  <c r="E1488" i="6" s="1"/>
  <c r="E1489" i="6" a="1"/>
  <c r="E1489" i="6" s="1"/>
  <c r="E1490" i="6" a="1"/>
  <c r="E1490" i="6" s="1"/>
  <c r="E1491" i="6" a="1"/>
  <c r="E1491" i="6" s="1"/>
  <c r="E1492" i="6" a="1"/>
  <c r="E1492" i="6" s="1"/>
  <c r="E1493" i="6" a="1"/>
  <c r="E1493" i="6" s="1"/>
  <c r="E1494" i="6" a="1"/>
  <c r="E1494" i="6" s="1"/>
  <c r="E1495" i="6" a="1"/>
  <c r="E1495" i="6" s="1"/>
  <c r="E1496" i="6" a="1"/>
  <c r="E1496" i="6" s="1"/>
  <c r="E1497" i="6" a="1"/>
  <c r="E1497" i="6" s="1"/>
  <c r="E1498" i="6" a="1"/>
  <c r="E1498" i="6" s="1"/>
  <c r="E1499" i="6" a="1"/>
  <c r="E1499" i="6" s="1"/>
  <c r="E1500" i="6" a="1"/>
  <c r="E1500" i="6" s="1"/>
  <c r="E1501" i="6" a="1"/>
  <c r="E1501" i="6" s="1"/>
  <c r="E1502" i="6" a="1"/>
  <c r="E1502" i="6" s="1"/>
  <c r="E1503" i="6" a="1"/>
  <c r="E1503" i="6" s="1"/>
  <c r="E1504" i="6" a="1"/>
  <c r="E1504" i="6" s="1"/>
  <c r="E1505" i="6" a="1"/>
  <c r="E1505" i="6" s="1"/>
  <c r="E1506" i="6" a="1"/>
  <c r="E1506" i="6" s="1"/>
  <c r="E1507" i="6" a="1"/>
  <c r="E1507" i="6" s="1"/>
  <c r="E1508" i="6" a="1"/>
  <c r="E1508" i="6" s="1"/>
  <c r="E1509" i="6" a="1"/>
  <c r="E1509" i="6" s="1"/>
  <c r="E1510" i="6" a="1"/>
  <c r="E1510" i="6" s="1"/>
  <c r="E1511" i="6" a="1"/>
  <c r="E1511" i="6" s="1"/>
  <c r="E1512" i="6" a="1"/>
  <c r="E1512" i="6" s="1"/>
  <c r="E1513" i="6" a="1"/>
  <c r="E1513" i="6" s="1"/>
  <c r="E1514" i="6" a="1"/>
  <c r="E1514" i="6" s="1"/>
  <c r="E1515" i="6" a="1"/>
  <c r="E1515" i="6" s="1"/>
  <c r="E1516" i="6" a="1"/>
  <c r="E1516" i="6" s="1"/>
  <c r="E1517" i="6" a="1"/>
  <c r="E1517" i="6" s="1"/>
  <c r="E1518" i="6" a="1"/>
  <c r="E1518" i="6" s="1"/>
  <c r="E1519" i="6" a="1"/>
  <c r="E1519" i="6" s="1"/>
  <c r="E1520" i="6" a="1"/>
  <c r="E1520" i="6" s="1"/>
  <c r="E1521" i="6" a="1"/>
  <c r="E1521" i="6" s="1"/>
  <c r="E1522" i="6" a="1"/>
  <c r="E1522" i="6" s="1"/>
  <c r="E1523" i="6" a="1"/>
  <c r="E1523" i="6" s="1"/>
  <c r="E1524" i="6" a="1"/>
  <c r="E1524" i="6" s="1"/>
  <c r="E1525" i="6" a="1"/>
  <c r="E1525" i="6" s="1"/>
  <c r="E1526" i="6" a="1"/>
  <c r="E1526" i="6" s="1"/>
  <c r="E1527" i="6" a="1"/>
  <c r="E1527" i="6" s="1"/>
  <c r="E1528" i="6" a="1"/>
  <c r="E1528" i="6" s="1"/>
  <c r="E1529" i="6" a="1"/>
  <c r="E1529" i="6" s="1"/>
  <c r="E1530" i="6" a="1"/>
  <c r="E1530" i="6" s="1"/>
  <c r="E1531" i="6" a="1"/>
  <c r="E1531" i="6" s="1"/>
  <c r="E1532" i="6" a="1"/>
  <c r="E1532" i="6" s="1"/>
  <c r="E1533" i="6" a="1"/>
  <c r="E1533" i="6" s="1"/>
  <c r="E1534" i="6" a="1"/>
  <c r="E1534" i="6" s="1"/>
  <c r="E1535" i="6" a="1"/>
  <c r="E1535" i="6" s="1"/>
  <c r="E1536" i="6" a="1"/>
  <c r="E1536" i="6" s="1"/>
  <c r="E1537" i="6" a="1"/>
  <c r="E1537" i="6" s="1"/>
  <c r="E1538" i="6" a="1"/>
  <c r="E1538" i="6" s="1"/>
  <c r="E1539" i="6" a="1"/>
  <c r="E1539" i="6" s="1"/>
  <c r="E1540" i="6" a="1"/>
  <c r="E1540" i="6" s="1"/>
  <c r="E1541" i="6" a="1"/>
  <c r="E1541" i="6" s="1"/>
  <c r="E1542" i="6" a="1"/>
  <c r="E1542" i="6" s="1"/>
  <c r="E1543" i="6" a="1"/>
  <c r="E1543" i="6" s="1"/>
  <c r="E1544" i="6" a="1"/>
  <c r="E1544" i="6" s="1"/>
  <c r="E1545" i="6" a="1"/>
  <c r="E1545" i="6" s="1"/>
  <c r="E1546" i="6" a="1"/>
  <c r="E1546" i="6" s="1"/>
  <c r="E1547" i="6" a="1"/>
  <c r="E1547" i="6" s="1"/>
  <c r="E1548" i="6" a="1"/>
  <c r="E1548" i="6" s="1"/>
  <c r="E1549" i="6" a="1"/>
  <c r="E1549" i="6" s="1"/>
  <c r="E1550" i="6" a="1"/>
  <c r="E1550" i="6" s="1"/>
  <c r="E1551" i="6" a="1"/>
  <c r="E1551" i="6" s="1"/>
  <c r="E1552" i="6" a="1"/>
  <c r="E1552" i="6" s="1"/>
  <c r="E1553" i="6" a="1"/>
  <c r="E1553" i="6" s="1"/>
  <c r="E1554" i="6" a="1"/>
  <c r="E1554" i="6" s="1"/>
  <c r="E1555" i="6" a="1"/>
  <c r="E1555" i="6" s="1"/>
  <c r="E1556" i="6" a="1"/>
  <c r="E1556" i="6" s="1"/>
  <c r="E1557" i="6" a="1"/>
  <c r="E1557" i="6" s="1"/>
  <c r="E1558" i="6" a="1"/>
  <c r="E1558" i="6" s="1"/>
  <c r="E1559" i="6" a="1"/>
  <c r="E1559" i="6" s="1"/>
  <c r="E1560" i="6" a="1"/>
  <c r="E1560" i="6" s="1"/>
  <c r="E1561" i="6" a="1"/>
  <c r="E1561" i="6" s="1"/>
  <c r="E1562" i="6" a="1"/>
  <c r="E1562" i="6" s="1"/>
  <c r="E1563" i="6" a="1"/>
  <c r="E1563" i="6" s="1"/>
  <c r="E1564" i="6" a="1"/>
  <c r="E1564" i="6" s="1"/>
  <c r="E1565" i="6" a="1"/>
  <c r="E1565" i="6" s="1"/>
  <c r="E1566" i="6" a="1"/>
  <c r="E1566" i="6" s="1"/>
  <c r="E1567" i="6" a="1"/>
  <c r="E1567" i="6" s="1"/>
  <c r="E1568" i="6" a="1"/>
  <c r="E1568" i="6" s="1"/>
  <c r="E1569" i="6" a="1"/>
  <c r="E1569" i="6" s="1"/>
  <c r="E1570" i="6" a="1"/>
  <c r="E1570" i="6" s="1"/>
  <c r="E1571" i="6" a="1"/>
  <c r="E1571" i="6" s="1"/>
  <c r="E1572" i="6" a="1"/>
  <c r="E1572" i="6" s="1"/>
  <c r="E1573" i="6" a="1"/>
  <c r="E1573" i="6" s="1"/>
  <c r="E1574" i="6" a="1"/>
  <c r="E1574" i="6" s="1"/>
  <c r="E1575" i="6" a="1"/>
  <c r="E1575" i="6" s="1"/>
  <c r="E1576" i="6" a="1"/>
  <c r="E1576" i="6" s="1"/>
  <c r="E1577" i="6" a="1"/>
  <c r="E1577" i="6" s="1"/>
  <c r="E1578" i="6" a="1"/>
  <c r="E1578" i="6" s="1"/>
  <c r="E1579" i="6" a="1"/>
  <c r="E1579" i="6" s="1"/>
  <c r="E1580" i="6" a="1"/>
  <c r="E1580" i="6" s="1"/>
  <c r="E1581" i="6" a="1"/>
  <c r="E1581" i="6" s="1"/>
  <c r="E1582" i="6" a="1"/>
  <c r="E1582" i="6" s="1"/>
  <c r="E1583" i="6" a="1"/>
  <c r="E1583" i="6" s="1"/>
  <c r="E1584" i="6" a="1"/>
  <c r="E1584" i="6" s="1"/>
  <c r="E1585" i="6" a="1"/>
  <c r="E1585" i="6" s="1"/>
  <c r="E1586" i="6" a="1"/>
  <c r="E1586" i="6" s="1"/>
  <c r="E1587" i="6" a="1"/>
  <c r="E1587" i="6" s="1"/>
  <c r="E1588" i="6" a="1"/>
  <c r="E1588" i="6" s="1"/>
  <c r="E1589" i="6" a="1"/>
  <c r="E1589" i="6" s="1"/>
  <c r="E1590" i="6" a="1"/>
  <c r="E1590" i="6" s="1"/>
  <c r="E1591" i="6" a="1"/>
  <c r="E1591" i="6" s="1"/>
  <c r="E1592" i="6" a="1"/>
  <c r="E1592" i="6" s="1"/>
  <c r="E1593" i="6" a="1"/>
  <c r="E1593" i="6" s="1"/>
  <c r="E1594" i="6" a="1"/>
  <c r="E1594" i="6" s="1"/>
  <c r="E1595" i="6" a="1"/>
  <c r="E1595" i="6" s="1"/>
  <c r="E1596" i="6" a="1"/>
  <c r="E1596" i="6" s="1"/>
  <c r="E1597" i="6" a="1"/>
  <c r="E1597" i="6" s="1"/>
  <c r="E1598" i="6" a="1"/>
  <c r="E1598" i="6" s="1"/>
  <c r="E1599" i="6" a="1"/>
  <c r="E1599" i="6" s="1"/>
  <c r="E1600" i="6" a="1"/>
  <c r="E1600" i="6" s="1"/>
  <c r="E1601" i="6" a="1"/>
  <c r="E1601" i="6" s="1"/>
  <c r="E1602" i="6" a="1"/>
  <c r="E1602" i="6" s="1"/>
  <c r="E1603" i="6" a="1"/>
  <c r="E1603" i="6" s="1"/>
  <c r="E1604" i="6" a="1"/>
  <c r="E1604" i="6" s="1"/>
  <c r="E1605" i="6" a="1"/>
  <c r="E1605" i="6" s="1"/>
  <c r="E1606" i="6" a="1"/>
  <c r="E1606" i="6" s="1"/>
  <c r="E1607" i="6" a="1"/>
  <c r="E1607" i="6" s="1"/>
  <c r="E1608" i="6" a="1"/>
  <c r="E1608" i="6" s="1"/>
  <c r="E1609" i="6" a="1"/>
  <c r="E1609" i="6" s="1"/>
  <c r="E1610" i="6" a="1"/>
  <c r="E1610" i="6" s="1"/>
  <c r="E1611" i="6" a="1"/>
  <c r="E1611" i="6" s="1"/>
  <c r="E1612" i="6" a="1"/>
  <c r="E1612" i="6" s="1"/>
  <c r="E1613" i="6" a="1"/>
  <c r="E1613" i="6" s="1"/>
  <c r="E1614" i="6" a="1"/>
  <c r="E1614" i="6" s="1"/>
  <c r="E1615" i="6" a="1"/>
  <c r="E1615" i="6" s="1"/>
  <c r="E1616" i="6" a="1"/>
  <c r="E1616" i="6" s="1"/>
  <c r="E1617" i="6" a="1"/>
  <c r="E1617" i="6" s="1"/>
  <c r="E1618" i="6" a="1"/>
  <c r="E1618" i="6" s="1"/>
  <c r="E1619" i="6" a="1"/>
  <c r="E1619" i="6" s="1"/>
  <c r="E1620" i="6" a="1"/>
  <c r="E1620" i="6" s="1"/>
  <c r="E1621" i="6" a="1"/>
  <c r="E1621" i="6" s="1"/>
  <c r="E1622" i="6" a="1"/>
  <c r="E1622" i="6" s="1"/>
  <c r="E1623" i="6" a="1"/>
  <c r="E1623" i="6" s="1"/>
  <c r="E1624" i="6" a="1"/>
  <c r="E1624" i="6" s="1"/>
  <c r="E1625" i="6" a="1"/>
  <c r="E1625" i="6" s="1"/>
  <c r="E1626" i="6" a="1"/>
  <c r="E1626" i="6" s="1"/>
  <c r="E1627" i="6" a="1"/>
  <c r="E1627" i="6" s="1"/>
  <c r="E1628" i="6" a="1"/>
  <c r="E1628" i="6" s="1"/>
  <c r="E1629" i="6" a="1"/>
  <c r="E1629" i="6" s="1"/>
  <c r="E1630" i="6" a="1"/>
  <c r="E1630" i="6" s="1"/>
  <c r="E1631" i="6" a="1"/>
  <c r="E1631" i="6" s="1"/>
  <c r="E1632" i="6" a="1"/>
  <c r="E1632" i="6" s="1"/>
  <c r="E1633" i="6" a="1"/>
  <c r="E1633" i="6" s="1"/>
  <c r="E1634" i="6" a="1"/>
  <c r="E1634" i="6" s="1"/>
  <c r="E1635" i="6" a="1"/>
  <c r="E1635" i="6" s="1"/>
  <c r="E1636" i="6" a="1"/>
  <c r="E1636" i="6" s="1"/>
  <c r="E1637" i="6" a="1"/>
  <c r="E1637" i="6" s="1"/>
  <c r="E1638" i="6" a="1"/>
  <c r="E1638" i="6" s="1"/>
  <c r="E1639" i="6" a="1"/>
  <c r="E1639" i="6" s="1"/>
  <c r="E1640" i="6" a="1"/>
  <c r="E1640" i="6" s="1"/>
  <c r="E1641" i="6" a="1"/>
  <c r="E1641" i="6" s="1"/>
  <c r="E1642" i="6" a="1"/>
  <c r="E1642" i="6" s="1"/>
  <c r="E1643" i="6" a="1"/>
  <c r="E1643" i="6" s="1"/>
  <c r="E1644" i="6" a="1"/>
  <c r="E1644" i="6" s="1"/>
  <c r="E1645" i="6" a="1"/>
  <c r="E1645" i="6" s="1"/>
  <c r="E1646" i="6" a="1"/>
  <c r="E1646" i="6" s="1"/>
  <c r="E1647" i="6" a="1"/>
  <c r="E1647" i="6" s="1"/>
  <c r="E1648" i="6" a="1"/>
  <c r="E1648" i="6" s="1"/>
  <c r="E1649" i="6" a="1"/>
  <c r="E1649" i="6" s="1"/>
  <c r="E1650" i="6" a="1"/>
  <c r="E1650" i="6" s="1"/>
  <c r="E1651" i="6" a="1"/>
  <c r="E1651" i="6" s="1"/>
  <c r="E1652" i="6" a="1"/>
  <c r="E1652" i="6" s="1"/>
  <c r="E1653" i="6" a="1"/>
  <c r="E1653" i="6" s="1"/>
  <c r="E1654" i="6" a="1"/>
  <c r="E1654" i="6" s="1"/>
  <c r="E1655" i="6" a="1"/>
  <c r="E1655" i="6" s="1"/>
  <c r="E1656" i="6" a="1"/>
  <c r="E1656" i="6" s="1"/>
  <c r="E1657" i="6" a="1"/>
  <c r="E1657" i="6" s="1"/>
  <c r="E1658" i="6" a="1"/>
  <c r="E1658" i="6" s="1"/>
  <c r="E1659" i="6" a="1"/>
  <c r="E1659" i="6" s="1"/>
  <c r="E1660" i="6" a="1"/>
  <c r="E1660" i="6" s="1"/>
  <c r="E1661" i="6" a="1"/>
  <c r="E1661" i="6" s="1"/>
  <c r="E1662" i="6" a="1"/>
  <c r="E1662" i="6" s="1"/>
  <c r="E1663" i="6" a="1"/>
  <c r="E1663" i="6" s="1"/>
  <c r="E1664" i="6" a="1"/>
  <c r="E1664" i="6" s="1"/>
  <c r="E1665" i="6" a="1"/>
  <c r="E1665" i="6" s="1"/>
  <c r="E1666" i="6" a="1"/>
  <c r="E1666" i="6" s="1"/>
  <c r="E1667" i="6" a="1"/>
  <c r="E1667" i="6" s="1"/>
  <c r="E1668" i="6" a="1"/>
  <c r="E1668" i="6" s="1"/>
  <c r="E1669" i="6" a="1"/>
  <c r="E1669" i="6" s="1"/>
  <c r="E1670" i="6" a="1"/>
  <c r="E1670" i="6" s="1"/>
  <c r="E1671" i="6" a="1"/>
  <c r="E1671" i="6" s="1"/>
  <c r="E1672" i="6" a="1"/>
  <c r="E1672" i="6" s="1"/>
  <c r="E1673" i="6" a="1"/>
  <c r="E1673" i="6" s="1"/>
  <c r="E1674" i="6" a="1"/>
  <c r="E1674" i="6" s="1"/>
  <c r="E1675" i="6" a="1"/>
  <c r="E1675" i="6" s="1"/>
  <c r="E1676" i="6" a="1"/>
  <c r="E1676" i="6" s="1"/>
  <c r="E1677" i="6" a="1"/>
  <c r="E1677" i="6" s="1"/>
  <c r="E1678" i="6" a="1"/>
  <c r="E1678" i="6" s="1"/>
  <c r="E1679" i="6" a="1"/>
  <c r="E1679" i="6" s="1"/>
  <c r="E1680" i="6" a="1"/>
  <c r="E1680" i="6" s="1"/>
  <c r="E1681" i="6" a="1"/>
  <c r="E1681" i="6" s="1"/>
  <c r="E1682" i="6" a="1"/>
  <c r="E1682" i="6" s="1"/>
  <c r="E1683" i="6" a="1"/>
  <c r="E1683" i="6" s="1"/>
  <c r="E1684" i="6" a="1"/>
  <c r="E1684" i="6" s="1"/>
  <c r="E1685" i="6" a="1"/>
  <c r="E1685" i="6" s="1"/>
  <c r="E1686" i="6" a="1"/>
  <c r="E1686" i="6" s="1"/>
  <c r="E1687" i="6" a="1"/>
  <c r="E1687" i="6" s="1"/>
  <c r="E1688" i="6" a="1"/>
  <c r="E1688" i="6" s="1"/>
  <c r="E1689" i="6" a="1"/>
  <c r="E1689" i="6" s="1"/>
  <c r="E1690" i="6" a="1"/>
  <c r="E1690" i="6" s="1"/>
  <c r="E1691" i="6" a="1"/>
  <c r="E1691" i="6" s="1"/>
  <c r="E1692" i="6" a="1"/>
  <c r="E1692" i="6" s="1"/>
  <c r="E1693" i="6" a="1"/>
  <c r="E1693" i="6" s="1"/>
  <c r="E1694" i="6" a="1"/>
  <c r="E1694" i="6" s="1"/>
  <c r="E1695" i="6" a="1"/>
  <c r="E1695" i="6" s="1"/>
  <c r="E1696" i="6" a="1"/>
  <c r="E1696" i="6" s="1"/>
  <c r="E1697" i="6" a="1"/>
  <c r="E1697" i="6" s="1"/>
  <c r="E1698" i="6" a="1"/>
  <c r="E1698" i="6" s="1"/>
  <c r="E1699" i="6" a="1"/>
  <c r="E1699" i="6" s="1"/>
  <c r="E1700" i="6" a="1"/>
  <c r="E1700" i="6" s="1"/>
  <c r="E1701" i="6" a="1"/>
  <c r="E1701" i="6" s="1"/>
  <c r="E1702" i="6" a="1"/>
  <c r="E1702" i="6" s="1"/>
  <c r="E1703" i="6" a="1"/>
  <c r="E1703" i="6" s="1"/>
  <c r="E1704" i="6" a="1"/>
  <c r="E1704" i="6" s="1"/>
  <c r="E1705" i="6" a="1"/>
  <c r="E1705" i="6" s="1"/>
  <c r="E1706" i="6" a="1"/>
  <c r="E1706" i="6" s="1"/>
  <c r="E1707" i="6" a="1"/>
  <c r="E1707" i="6" s="1"/>
  <c r="E1708" i="6" a="1"/>
  <c r="E1708" i="6" s="1"/>
  <c r="E1709" i="6" a="1"/>
  <c r="E1709" i="6" s="1"/>
  <c r="E1710" i="6" a="1"/>
  <c r="E1710" i="6" s="1"/>
  <c r="E1711" i="6" a="1"/>
  <c r="E1711" i="6" s="1"/>
  <c r="E2" i="6" a="1"/>
  <c r="E2" i="6" s="1"/>
  <c r="M700" i="1"/>
  <c r="M1013" i="1"/>
  <c r="M1109" i="1"/>
  <c r="M1141" i="1"/>
  <c r="M1365" i="1"/>
  <c r="M1397" i="1"/>
  <c r="N9" i="1" a="1"/>
  <c r="N9" i="1" s="1"/>
  <c r="M9" i="1" s="1"/>
  <c r="N20" i="1"/>
  <c r="M20" i="1" s="1"/>
  <c r="N73" i="1" a="1"/>
  <c r="N73" i="1" s="1"/>
  <c r="M73" i="1" s="1"/>
  <c r="N113" i="1" a="1"/>
  <c r="N113" i="1" s="1"/>
  <c r="M113" i="1" s="1"/>
  <c r="N126" i="1" a="1"/>
  <c r="N126" i="1" s="1"/>
  <c r="M126" i="1" s="1"/>
  <c r="N178" i="1"/>
  <c r="M178" i="1" s="1"/>
  <c r="N224" i="1" a="1"/>
  <c r="N224" i="1" s="1"/>
  <c r="M224" i="1" s="1"/>
  <c r="N274" i="1"/>
  <c r="M274" i="1" s="1"/>
  <c r="N318" i="1" a="1"/>
  <c r="N318" i="1" s="1"/>
  <c r="M318" i="1" s="1"/>
  <c r="N344" i="1" a="1"/>
  <c r="N344" i="1" s="1"/>
  <c r="M344" i="1" s="1"/>
  <c r="N365" i="1" a="1"/>
  <c r="N365" i="1" s="1"/>
  <c r="M365" i="1" s="1"/>
  <c r="N398" i="1" a="1"/>
  <c r="N398" i="1" s="1"/>
  <c r="M398" i="1" s="1"/>
  <c r="N425" i="1" a="1"/>
  <c r="N425" i="1" s="1"/>
  <c r="M425" i="1" s="1"/>
  <c r="N445" i="1"/>
  <c r="M445" i="1" s="1"/>
  <c r="N452" i="1" a="1"/>
  <c r="N452" i="1" s="1"/>
  <c r="M452" i="1" s="1"/>
  <c r="N472" i="1" a="1"/>
  <c r="N472" i="1" s="1"/>
  <c r="M472" i="1" s="1"/>
  <c r="N506" i="1" a="1"/>
  <c r="N506" i="1" s="1"/>
  <c r="M506" i="1" s="1"/>
  <c r="N533" i="1" a="1"/>
  <c r="N533" i="1" s="1"/>
  <c r="M533" i="1" s="1"/>
  <c r="N553" i="1" a="1"/>
  <c r="N553" i="1" s="1"/>
  <c r="M553" i="1" s="1"/>
  <c r="N560" i="1" a="1"/>
  <c r="N560" i="1" s="1"/>
  <c r="M560" i="1" s="1"/>
  <c r="N580" i="1" a="1"/>
  <c r="N580" i="1" s="1"/>
  <c r="M580" i="1" s="1"/>
  <c r="N613" i="1"/>
  <c r="M613" i="1" s="1"/>
  <c r="N632" i="1"/>
  <c r="M632" i="1" s="1"/>
  <c r="N664" i="1"/>
  <c r="M664" i="1" s="1"/>
  <c r="N684" i="1" a="1"/>
  <c r="N684" i="1" s="1"/>
  <c r="M684" i="1" s="1"/>
  <c r="N690" i="1" a="1"/>
  <c r="N690" i="1" s="1"/>
  <c r="M690" i="1" s="1"/>
  <c r="N716" i="1" a="1"/>
  <c r="N716" i="1" s="1"/>
  <c r="M716" i="1" s="1"/>
  <c r="N742" i="1" a="1"/>
  <c r="N742" i="1" s="1"/>
  <c r="M742" i="1" s="1"/>
  <c r="N760" i="1"/>
  <c r="M760" i="1" s="1"/>
  <c r="N792" i="1"/>
  <c r="M792" i="1" s="1"/>
  <c r="N812" i="1" a="1"/>
  <c r="N812" i="1" s="1"/>
  <c r="M812" i="1" s="1"/>
  <c r="N818" i="1" a="1"/>
  <c r="N818" i="1" s="1"/>
  <c r="M818" i="1" s="1"/>
  <c r="N844" i="1" a="1"/>
  <c r="N844" i="1" s="1"/>
  <c r="M844" i="1" s="1"/>
  <c r="N870" i="1" a="1"/>
  <c r="N870" i="1" s="1"/>
  <c r="M870" i="1" s="1"/>
  <c r="N888" i="1"/>
  <c r="M888" i="1" s="1"/>
  <c r="N920" i="1"/>
  <c r="M920" i="1" s="1"/>
  <c r="N940" i="1" a="1"/>
  <c r="N940" i="1" s="1"/>
  <c r="M940" i="1" s="1"/>
  <c r="N946" i="1" a="1"/>
  <c r="N946" i="1" s="1"/>
  <c r="M946" i="1" s="1"/>
  <c r="N972" i="1" a="1"/>
  <c r="N972" i="1" s="1"/>
  <c r="M972" i="1" s="1"/>
  <c r="N998" i="1" a="1"/>
  <c r="N998" i="1" s="1"/>
  <c r="M998" i="1" s="1"/>
  <c r="N1017" i="1" a="1"/>
  <c r="N1017" i="1" s="1"/>
  <c r="M1017" i="1" s="1"/>
  <c r="N1030" i="1"/>
  <c r="M1030" i="1" s="1"/>
  <c r="N1040" i="1" a="1"/>
  <c r="N1040" i="1" s="1"/>
  <c r="M1040" i="1" s="1"/>
  <c r="N1053" i="1" a="1"/>
  <c r="N1053" i="1" s="1"/>
  <c r="M1053" i="1" s="1"/>
  <c r="N1056" i="1" a="1"/>
  <c r="N1056" i="1" s="1"/>
  <c r="M1056" i="1" s="1"/>
  <c r="N1065" i="1" a="1"/>
  <c r="N1065" i="1" s="1"/>
  <c r="M1065" i="1" s="1"/>
  <c r="N1069" i="1" a="1"/>
  <c r="N1069" i="1" s="1"/>
  <c r="M1069" i="1" s="1"/>
  <c r="N1081" i="1" a="1"/>
  <c r="N1081" i="1" s="1"/>
  <c r="M1081" i="1" s="1"/>
  <c r="N1093" i="1" a="1"/>
  <c r="N1093" i="1" s="1"/>
  <c r="M1093" i="1" s="1"/>
  <c r="N1104" i="1"/>
  <c r="M1104" i="1" s="1"/>
  <c r="N1113" i="1" a="1"/>
  <c r="N1113" i="1" s="1"/>
  <c r="M1113" i="1" s="1"/>
  <c r="N1116" i="1" a="1"/>
  <c r="N1116" i="1" s="1"/>
  <c r="M1116" i="1" s="1"/>
  <c r="N1125" i="1" a="1"/>
  <c r="N1125" i="1" s="1"/>
  <c r="M1125" i="1" s="1"/>
  <c r="N1128" i="1" a="1"/>
  <c r="N1128" i="1" s="1"/>
  <c r="M1128" i="1" s="1"/>
  <c r="N1136" i="1"/>
  <c r="M1136" i="1" s="1"/>
  <c r="N1148" i="1" a="1"/>
  <c r="N1148" i="1" s="1"/>
  <c r="M1148" i="1" s="1"/>
  <c r="N1160" i="1" a="1"/>
  <c r="N1160" i="1" s="1"/>
  <c r="M1160" i="1" s="1"/>
  <c r="N1162" i="1"/>
  <c r="M1162" i="1" s="1"/>
  <c r="N1174" i="1"/>
  <c r="M1174" i="1" s="1"/>
  <c r="N1186" i="1" a="1"/>
  <c r="N1186" i="1" s="1"/>
  <c r="M1186" i="1" s="1"/>
  <c r="N1198" i="1" a="1"/>
  <c r="N1198" i="1" s="1"/>
  <c r="M1198" i="1" s="1"/>
  <c r="N1209" i="1" a="1"/>
  <c r="N1209" i="1" s="1"/>
  <c r="M1209" i="1" s="1"/>
  <c r="N1221" i="1" a="1"/>
  <c r="N1221" i="1" s="1"/>
  <c r="M1221" i="1" s="1"/>
  <c r="N1228" i="1" a="1"/>
  <c r="N1228" i="1" s="1"/>
  <c r="M1228" i="1" s="1"/>
  <c r="N1232" i="1" a="1"/>
  <c r="N1232" i="1" s="1"/>
  <c r="M1232" i="1" s="1"/>
  <c r="N1236" i="1" a="1"/>
  <c r="N1236" i="1" s="1"/>
  <c r="M1236" i="1" s="1"/>
  <c r="N1240" i="1" a="1"/>
  <c r="N1240" i="1" s="1"/>
  <c r="M1240" i="1" s="1"/>
  <c r="N1244" i="1" a="1"/>
  <c r="N1244" i="1" s="1"/>
  <c r="M1244" i="1" s="1"/>
  <c r="N1248" i="1" a="1"/>
  <c r="N1248" i="1" s="1"/>
  <c r="M1248" i="1" s="1"/>
  <c r="N1252" i="1" a="1"/>
  <c r="N1252" i="1" s="1"/>
  <c r="M1252" i="1" s="1"/>
  <c r="N1256" i="1" a="1"/>
  <c r="N1256" i="1" s="1"/>
  <c r="M1256" i="1" s="1"/>
  <c r="N1260" i="1" a="1"/>
  <c r="N1260" i="1" s="1"/>
  <c r="M1260" i="1" s="1"/>
  <c r="N1264" i="1" a="1"/>
  <c r="N1264" i="1" s="1"/>
  <c r="M1264" i="1" s="1"/>
  <c r="N1268" i="1" a="1"/>
  <c r="N1268" i="1" s="1"/>
  <c r="M1268" i="1" s="1"/>
  <c r="N1272" i="1" a="1"/>
  <c r="N1272" i="1" s="1"/>
  <c r="M1272" i="1" s="1"/>
  <c r="N1276" i="1" a="1"/>
  <c r="N1276" i="1" s="1"/>
  <c r="M1276" i="1" s="1"/>
  <c r="N1280" i="1" a="1"/>
  <c r="N1280" i="1" s="1"/>
  <c r="M1280" i="1" s="1"/>
  <c r="N1284" i="1" a="1"/>
  <c r="N1284" i="1" s="1"/>
  <c r="M1284" i="1" s="1"/>
  <c r="N1288" i="1" a="1"/>
  <c r="N1288" i="1" s="1"/>
  <c r="M1288" i="1" s="1"/>
  <c r="N1292" i="1" a="1"/>
  <c r="N1292" i="1" s="1"/>
  <c r="M1292" i="1" s="1"/>
  <c r="N1296" i="1" a="1"/>
  <c r="N1296" i="1" s="1"/>
  <c r="M1296" i="1" s="1"/>
  <c r="N1300" i="1" a="1"/>
  <c r="N1300" i="1" s="1"/>
  <c r="M1300" i="1" s="1"/>
  <c r="N1304" i="1" a="1"/>
  <c r="N1304" i="1" s="1"/>
  <c r="M1304" i="1" s="1"/>
  <c r="N1308" i="1" a="1"/>
  <c r="N1308" i="1" s="1"/>
  <c r="M1308" i="1" s="1"/>
  <c r="N1312" i="1" a="1"/>
  <c r="N1312" i="1" s="1"/>
  <c r="M1312" i="1" s="1"/>
  <c r="N1316" i="1" a="1"/>
  <c r="N1316" i="1" s="1"/>
  <c r="M1316" i="1" s="1"/>
  <c r="N1320" i="1" a="1"/>
  <c r="N1320" i="1" s="1"/>
  <c r="M1320" i="1" s="1"/>
  <c r="N1324" i="1" a="1"/>
  <c r="N1324" i="1"/>
  <c r="M1324" i="1" s="1"/>
  <c r="N1329" i="1" a="1"/>
  <c r="N1329" i="1" s="1"/>
  <c r="M1329" i="1" s="1"/>
  <c r="N1330" i="1" a="1"/>
  <c r="N1330" i="1" s="1"/>
  <c r="M1330" i="1" s="1"/>
  <c r="N1340" i="1" a="1"/>
  <c r="N1340" i="1"/>
  <c r="M1340" i="1" s="1"/>
  <c r="N1345" i="1" a="1"/>
  <c r="N1345" i="1" s="1"/>
  <c r="M1345" i="1" s="1"/>
  <c r="N1346" i="1" a="1"/>
  <c r="N1346" i="1" s="1"/>
  <c r="M1346" i="1" s="1"/>
  <c r="N1356" i="1" a="1"/>
  <c r="N1356" i="1"/>
  <c r="M1356" i="1" s="1"/>
  <c r="N1361" i="1" a="1"/>
  <c r="N1361" i="1" s="1"/>
  <c r="M1361" i="1" s="1"/>
  <c r="N1362" i="1" a="1"/>
  <c r="N1362" i="1" s="1"/>
  <c r="M1362" i="1" s="1"/>
  <c r="N1372" i="1" a="1"/>
  <c r="N1372" i="1"/>
  <c r="M1372" i="1" s="1"/>
  <c r="N1377" i="1" a="1"/>
  <c r="N1377" i="1" s="1"/>
  <c r="M1377" i="1" s="1"/>
  <c r="N1378" i="1" a="1"/>
  <c r="N1378" i="1" s="1"/>
  <c r="M1378" i="1" s="1"/>
  <c r="N1388" i="1" a="1"/>
  <c r="N1388" i="1"/>
  <c r="M1388" i="1" s="1"/>
  <c r="N1393" i="1" a="1"/>
  <c r="N1393" i="1" s="1"/>
  <c r="M1393" i="1" s="1"/>
  <c r="N1394" i="1" a="1"/>
  <c r="N1394" i="1" s="1"/>
  <c r="M1394" i="1" s="1"/>
  <c r="N1404" i="1" a="1"/>
  <c r="N1404" i="1"/>
  <c r="M1404" i="1" s="1"/>
  <c r="N1409" i="1" a="1"/>
  <c r="N1409" i="1" s="1"/>
  <c r="M1409" i="1" s="1"/>
  <c r="N1410" i="1" a="1"/>
  <c r="N1410" i="1" s="1"/>
  <c r="M1410" i="1" s="1"/>
  <c r="N1420" i="1" a="1"/>
  <c r="N1420" i="1"/>
  <c r="M1420" i="1" s="1"/>
  <c r="N1425" i="1" a="1"/>
  <c r="N1425" i="1" s="1"/>
  <c r="M1425" i="1" s="1"/>
  <c r="N1426" i="1" a="1"/>
  <c r="N1426" i="1" s="1"/>
  <c r="M1426" i="1" s="1"/>
  <c r="N1436" i="1" a="1"/>
  <c r="N1436" i="1"/>
  <c r="M1436" i="1" s="1"/>
  <c r="N1441" i="1" a="1"/>
  <c r="N1441" i="1" s="1"/>
  <c r="M1441" i="1" s="1"/>
  <c r="N1442" i="1" a="1"/>
  <c r="N1442" i="1" s="1"/>
  <c r="M1442" i="1" s="1"/>
  <c r="N1452" i="1" a="1"/>
  <c r="N1452" i="1"/>
  <c r="M1452" i="1" s="1"/>
  <c r="N1456" i="1"/>
  <c r="M1456" i="1" s="1"/>
  <c r="N1461" i="1" a="1"/>
  <c r="N1461" i="1" s="1"/>
  <c r="M1461" i="1" s="1"/>
  <c r="N1462" i="1" a="1"/>
  <c r="N1462" i="1" s="1"/>
  <c r="M1462" i="1" s="1"/>
  <c r="N1464" i="1" a="1"/>
  <c r="N1464" i="1"/>
  <c r="M1464" i="1" s="1"/>
  <c r="N1469" i="1" a="1"/>
  <c r="N1469" i="1" s="1"/>
  <c r="M1469" i="1" s="1"/>
  <c r="N1470" i="1" a="1"/>
  <c r="N1470" i="1" s="1"/>
  <c r="M1470" i="1" s="1"/>
  <c r="N1472" i="1" a="1"/>
  <c r="N1472" i="1"/>
  <c r="M1472" i="1" s="1"/>
  <c r="N1477" i="1" a="1"/>
  <c r="N1477" i="1" s="1"/>
  <c r="M1477" i="1" s="1"/>
  <c r="N1478" i="1" a="1"/>
  <c r="N1478" i="1" s="1"/>
  <c r="M1478" i="1" s="1"/>
  <c r="N1480" i="1" a="1"/>
  <c r="N1480" i="1"/>
  <c r="M1480" i="1" s="1"/>
  <c r="N1485" i="1" a="1"/>
  <c r="N1485" i="1" s="1"/>
  <c r="M1485" i="1" s="1"/>
  <c r="N1486" i="1" a="1"/>
  <c r="N1486" i="1" s="1"/>
  <c r="M1486" i="1" s="1"/>
  <c r="N1488" i="1" a="1"/>
  <c r="N1488" i="1"/>
  <c r="M1488" i="1" s="1"/>
  <c r="N1493" i="1" a="1"/>
  <c r="N1493" i="1" s="1"/>
  <c r="M1493" i="1" s="1"/>
  <c r="N1494" i="1" a="1"/>
  <c r="N1494" i="1" s="1"/>
  <c r="M1494" i="1" s="1"/>
  <c r="N1496" i="1" a="1"/>
  <c r="N1496" i="1"/>
  <c r="M1496" i="1" s="1"/>
  <c r="N1501" i="1" a="1"/>
  <c r="N1501" i="1" s="1"/>
  <c r="M1501" i="1" s="1"/>
  <c r="N1502" i="1" a="1"/>
  <c r="N1502" i="1" s="1"/>
  <c r="M1502" i="1" s="1"/>
  <c r="N1504" i="1" a="1"/>
  <c r="N1504" i="1"/>
  <c r="M1504" i="1" s="1"/>
  <c r="N1509" i="1" a="1"/>
  <c r="N1509" i="1" s="1"/>
  <c r="M1509" i="1" s="1"/>
  <c r="N1510" i="1" a="1"/>
  <c r="N1510" i="1" s="1"/>
  <c r="M1510" i="1" s="1"/>
  <c r="N1512" i="1" a="1"/>
  <c r="N1512" i="1"/>
  <c r="M1512" i="1" s="1"/>
  <c r="N1517" i="1" a="1"/>
  <c r="N1517" i="1" s="1"/>
  <c r="M1517" i="1" s="1"/>
  <c r="N1518" i="1" a="1"/>
  <c r="N1518" i="1" s="1"/>
  <c r="M1518" i="1" s="1"/>
  <c r="N1520" i="1" a="1"/>
  <c r="N1520" i="1"/>
  <c r="M1520" i="1" s="1"/>
  <c r="N1525" i="1" a="1"/>
  <c r="N1525" i="1" s="1"/>
  <c r="M1525" i="1" s="1"/>
  <c r="N1526" i="1" a="1"/>
  <c r="N1526" i="1" s="1"/>
  <c r="M1526" i="1" s="1"/>
  <c r="N1528" i="1" a="1"/>
  <c r="N1528" i="1"/>
  <c r="M1528" i="1" s="1"/>
  <c r="N1533" i="1" a="1"/>
  <c r="N1533" i="1" s="1"/>
  <c r="M1533" i="1" s="1"/>
  <c r="N1534" i="1" a="1"/>
  <c r="N1534" i="1" s="1"/>
  <c r="M1534" i="1" s="1"/>
  <c r="N1536" i="1" a="1"/>
  <c r="N1536" i="1"/>
  <c r="M1536" i="1" s="1"/>
  <c r="N1541" i="1" a="1"/>
  <c r="N1541" i="1" s="1"/>
  <c r="M1541" i="1" s="1"/>
  <c r="N1542" i="1" a="1"/>
  <c r="N1542" i="1" s="1"/>
  <c r="M1542" i="1" s="1"/>
  <c r="N1544" i="1" a="1"/>
  <c r="N1544" i="1"/>
  <c r="M1544" i="1" s="1"/>
  <c r="N1549" i="1" a="1"/>
  <c r="N1549" i="1" s="1"/>
  <c r="M1549" i="1" s="1"/>
  <c r="N1550" i="1" a="1"/>
  <c r="N1550" i="1" s="1"/>
  <c r="M1550" i="1" s="1"/>
  <c r="N1552" i="1" a="1"/>
  <c r="N1552" i="1"/>
  <c r="M1552" i="1" s="1"/>
  <c r="N1557" i="1" a="1"/>
  <c r="N1557" i="1" s="1"/>
  <c r="M1557" i="1" s="1"/>
  <c r="N1558" i="1" a="1"/>
  <c r="N1558" i="1" s="1"/>
  <c r="M1558" i="1" s="1"/>
  <c r="N1560" i="1" a="1"/>
  <c r="N1560" i="1"/>
  <c r="M1560" i="1" s="1"/>
  <c r="N1565" i="1" a="1"/>
  <c r="N1565" i="1" s="1"/>
  <c r="M1565" i="1" s="1"/>
  <c r="N1566" i="1" a="1"/>
  <c r="N1566" i="1" s="1"/>
  <c r="M1566" i="1" s="1"/>
  <c r="N1568" i="1" a="1"/>
  <c r="N1568" i="1"/>
  <c r="M1568" i="1" s="1"/>
  <c r="N1573" i="1" a="1"/>
  <c r="N1573" i="1" s="1"/>
  <c r="M1573" i="1" s="1"/>
  <c r="N1574" i="1" a="1"/>
  <c r="N1574" i="1" s="1"/>
  <c r="M1574" i="1" s="1"/>
  <c r="N1576" i="1" a="1"/>
  <c r="N1576" i="1"/>
  <c r="M1576" i="1" s="1"/>
  <c r="N1581" i="1" a="1"/>
  <c r="N1581" i="1" s="1"/>
  <c r="M1581" i="1" s="1"/>
  <c r="N1582" i="1" a="1"/>
  <c r="N1582" i="1" s="1"/>
  <c r="M1582" i="1" s="1"/>
  <c r="N1584" i="1" a="1"/>
  <c r="N1584" i="1"/>
  <c r="M1584" i="1" s="1"/>
  <c r="N1589" i="1" a="1"/>
  <c r="N1589" i="1" s="1"/>
  <c r="M1589" i="1" s="1"/>
  <c r="N1590" i="1" a="1"/>
  <c r="N1590" i="1" s="1"/>
  <c r="M1590" i="1" s="1"/>
  <c r="N1592" i="1" a="1"/>
  <c r="N1592" i="1"/>
  <c r="M1592" i="1" s="1"/>
  <c r="N1597" i="1" a="1"/>
  <c r="N1597" i="1" s="1"/>
  <c r="M1597" i="1" s="1"/>
  <c r="N1598" i="1" a="1"/>
  <c r="N1598" i="1" s="1"/>
  <c r="M1598" i="1" s="1"/>
  <c r="N1600" i="1" a="1"/>
  <c r="N1600" i="1"/>
  <c r="M1600" i="1" s="1"/>
  <c r="N1605" i="1" a="1"/>
  <c r="N1605" i="1" s="1"/>
  <c r="M1605" i="1" s="1"/>
  <c r="N1606" i="1" a="1"/>
  <c r="N1606" i="1" s="1"/>
  <c r="M1606" i="1" s="1"/>
  <c r="N1608" i="1" a="1"/>
  <c r="N1608" i="1"/>
  <c r="M1608" i="1" s="1"/>
  <c r="N1613" i="1" a="1"/>
  <c r="N1613" i="1" s="1"/>
  <c r="M1613" i="1" s="1"/>
  <c r="N1614" i="1" a="1"/>
  <c r="N1614" i="1" s="1"/>
  <c r="M1614" i="1" s="1"/>
  <c r="N1616" i="1" a="1"/>
  <c r="N1616" i="1"/>
  <c r="M1616" i="1" s="1"/>
  <c r="N1621" i="1" a="1"/>
  <c r="N1621" i="1" s="1"/>
  <c r="M1621" i="1" s="1"/>
  <c r="N1622" i="1" a="1"/>
  <c r="N1622" i="1" s="1"/>
  <c r="M1622" i="1" s="1"/>
  <c r="N1624" i="1" a="1"/>
  <c r="N1624" i="1"/>
  <c r="M1624" i="1" s="1"/>
  <c r="N1629" i="1" a="1"/>
  <c r="N1629" i="1" s="1"/>
  <c r="M1629" i="1" s="1"/>
  <c r="N1630" i="1" a="1"/>
  <c r="N1630" i="1" s="1"/>
  <c r="M1630" i="1" s="1"/>
  <c r="N1632" i="1" a="1"/>
  <c r="N1632" i="1"/>
  <c r="M1632" i="1" s="1"/>
  <c r="N1637" i="1" a="1"/>
  <c r="N1637" i="1" s="1"/>
  <c r="M1637" i="1" s="1"/>
  <c r="N1638" i="1" a="1"/>
  <c r="N1638" i="1" s="1"/>
  <c r="M1638" i="1" s="1"/>
  <c r="N1640" i="1" a="1"/>
  <c r="N1640" i="1"/>
  <c r="M1640" i="1" s="1"/>
  <c r="N1645" i="1" a="1"/>
  <c r="N1645" i="1" s="1"/>
  <c r="M1645" i="1" s="1"/>
  <c r="N1646" i="1" a="1"/>
  <c r="N1646" i="1" s="1"/>
  <c r="M1646" i="1" s="1"/>
  <c r="N1648" i="1" a="1"/>
  <c r="N1648" i="1"/>
  <c r="M1648" i="1" s="1"/>
  <c r="N1653" i="1" a="1"/>
  <c r="N1653" i="1" s="1"/>
  <c r="M1653" i="1" s="1"/>
  <c r="N1654" i="1" a="1"/>
  <c r="N1654" i="1" s="1"/>
  <c r="M1654" i="1" s="1"/>
  <c r="N1656" i="1" a="1"/>
  <c r="N1656" i="1"/>
  <c r="M1656" i="1" s="1"/>
  <c r="N1661" i="1" a="1"/>
  <c r="N1661" i="1" s="1"/>
  <c r="M1661" i="1" s="1"/>
  <c r="N1662" i="1" a="1"/>
  <c r="N1662" i="1" s="1"/>
  <c r="M1662" i="1" s="1"/>
  <c r="N1664" i="1" a="1"/>
  <c r="N1664" i="1"/>
  <c r="M1664" i="1" s="1"/>
  <c r="N1669" i="1" a="1"/>
  <c r="N1669" i="1" s="1"/>
  <c r="M1669" i="1" s="1"/>
  <c r="N1670" i="1" a="1"/>
  <c r="N1670" i="1" s="1"/>
  <c r="M1670" i="1" s="1"/>
  <c r="N1672" i="1" a="1"/>
  <c r="N1672" i="1"/>
  <c r="M1672" i="1" s="1"/>
  <c r="N1677" i="1" a="1"/>
  <c r="N1677" i="1" s="1"/>
  <c r="M1677" i="1" s="1"/>
  <c r="N1678" i="1" a="1"/>
  <c r="N1678" i="1" s="1"/>
  <c r="M1678" i="1" s="1"/>
  <c r="N1680" i="1" a="1"/>
  <c r="N1680" i="1"/>
  <c r="M1680" i="1" s="1"/>
  <c r="N1685" i="1" a="1"/>
  <c r="N1685" i="1" s="1"/>
  <c r="M1685" i="1" s="1"/>
  <c r="N1686" i="1" a="1"/>
  <c r="N1686" i="1" s="1"/>
  <c r="M1686" i="1" s="1"/>
  <c r="N1688" i="1" a="1"/>
  <c r="N1688" i="1"/>
  <c r="M1688" i="1" s="1"/>
  <c r="N1693" i="1" a="1"/>
  <c r="N1693" i="1" s="1"/>
  <c r="M1693" i="1" s="1"/>
  <c r="N1694" i="1" a="1"/>
  <c r="N1694" i="1" s="1"/>
  <c r="M1694" i="1" s="1"/>
  <c r="N1696" i="1" a="1"/>
  <c r="N1696" i="1"/>
  <c r="M1696" i="1" s="1"/>
  <c r="N1701" i="1" a="1"/>
  <c r="N1701" i="1" s="1"/>
  <c r="M1701" i="1" s="1"/>
  <c r="N1702" i="1" a="1"/>
  <c r="N1702" i="1" s="1"/>
  <c r="M1702" i="1" s="1"/>
  <c r="N1704" i="1" a="1"/>
  <c r="N1704" i="1"/>
  <c r="M1704" i="1" s="1"/>
  <c r="N1709" i="1" a="1"/>
  <c r="N1709" i="1" s="1"/>
  <c r="M1709" i="1" s="1"/>
  <c r="N1710" i="1" a="1"/>
  <c r="N1710" i="1" s="1"/>
  <c r="M1710" i="1" s="1"/>
  <c r="N2" i="1" a="1"/>
  <c r="N2" i="1" s="1"/>
  <c r="M2" i="1" s="1"/>
  <c r="O3" i="1"/>
  <c r="N3" i="1" s="1" a="1"/>
  <c r="N3" i="1" s="1"/>
  <c r="M3" i="1" s="1"/>
  <c r="O4" i="1"/>
  <c r="N4" i="1" s="1" a="1"/>
  <c r="N4" i="1" s="1"/>
  <c r="M4" i="1" s="1"/>
  <c r="O5" i="1"/>
  <c r="N5" i="1" s="1" a="1"/>
  <c r="N5" i="1" s="1"/>
  <c r="M5" i="1" s="1"/>
  <c r="O6" i="1"/>
  <c r="N6" i="1" s="1" a="1"/>
  <c r="N6" i="1" s="1"/>
  <c r="M6" i="1" s="1"/>
  <c r="O7" i="1"/>
  <c r="N7" i="1" s="1" a="1"/>
  <c r="N7" i="1" s="1"/>
  <c r="M7" i="1" s="1"/>
  <c r="O8" i="1"/>
  <c r="N8" i="1" s="1" a="1"/>
  <c r="N8" i="1" s="1"/>
  <c r="M8" i="1" s="1"/>
  <c r="O9" i="1"/>
  <c r="O10" i="1"/>
  <c r="N10" i="1" s="1" a="1"/>
  <c r="N10" i="1" s="1"/>
  <c r="M10" i="1" s="1"/>
  <c r="O11" i="1"/>
  <c r="N11" i="1" s="1" a="1"/>
  <c r="N11" i="1" s="1"/>
  <c r="M11" i="1" s="1"/>
  <c r="O12" i="1"/>
  <c r="N12" i="1" s="1" a="1"/>
  <c r="N12" i="1" s="1"/>
  <c r="M12" i="1" s="1"/>
  <c r="O13" i="1"/>
  <c r="N13" i="1" s="1" a="1"/>
  <c r="N13" i="1" s="1"/>
  <c r="M13" i="1" s="1"/>
  <c r="O14" i="1"/>
  <c r="N14" i="1" s="1" a="1"/>
  <c r="N14" i="1" s="1"/>
  <c r="M14" i="1" s="1"/>
  <c r="O15" i="1"/>
  <c r="N15" i="1" s="1" a="1"/>
  <c r="N15" i="1" s="1"/>
  <c r="M15" i="1" s="1"/>
  <c r="O16" i="1"/>
  <c r="N16" i="1" s="1" a="1"/>
  <c r="N16" i="1" s="1"/>
  <c r="M16" i="1" s="1"/>
  <c r="O17" i="1"/>
  <c r="N17" i="1" s="1" a="1"/>
  <c r="N17" i="1" s="1"/>
  <c r="M17" i="1" s="1"/>
  <c r="O18" i="1"/>
  <c r="N18" i="1" s="1" a="1"/>
  <c r="N18" i="1" s="1"/>
  <c r="M18" i="1" s="1"/>
  <c r="O19" i="1"/>
  <c r="N19" i="1" s="1" a="1"/>
  <c r="N19" i="1" s="1"/>
  <c r="M19" i="1" s="1"/>
  <c r="O20" i="1"/>
  <c r="N20" i="1" s="1" a="1"/>
  <c r="O21" i="1"/>
  <c r="N21" i="1" s="1" a="1"/>
  <c r="N21" i="1" s="1"/>
  <c r="M21" i="1" s="1"/>
  <c r="O22" i="1"/>
  <c r="N22" i="1" s="1" a="1"/>
  <c r="N22" i="1" s="1"/>
  <c r="M22" i="1" s="1"/>
  <c r="O23" i="1"/>
  <c r="N23" i="1" s="1" a="1"/>
  <c r="N23" i="1" s="1"/>
  <c r="M23" i="1" s="1"/>
  <c r="O24" i="1"/>
  <c r="N24" i="1" s="1" a="1"/>
  <c r="N24" i="1" s="1"/>
  <c r="M24" i="1" s="1"/>
  <c r="O25" i="1"/>
  <c r="N25" i="1" s="1" a="1"/>
  <c r="N25" i="1" s="1"/>
  <c r="M25" i="1" s="1"/>
  <c r="O26" i="1"/>
  <c r="N26" i="1" s="1" a="1"/>
  <c r="N26" i="1" s="1"/>
  <c r="M26" i="1" s="1"/>
  <c r="O27" i="1"/>
  <c r="N27" i="1" s="1" a="1"/>
  <c r="N27" i="1" s="1"/>
  <c r="M27" i="1" s="1"/>
  <c r="O28" i="1"/>
  <c r="N28" i="1" s="1" a="1"/>
  <c r="N28" i="1" s="1"/>
  <c r="M28" i="1" s="1"/>
  <c r="O29" i="1"/>
  <c r="N29" i="1" s="1" a="1"/>
  <c r="N29" i="1" s="1"/>
  <c r="M29" i="1" s="1"/>
  <c r="O30" i="1"/>
  <c r="N30" i="1" s="1" a="1"/>
  <c r="N30" i="1" s="1"/>
  <c r="M30" i="1" s="1"/>
  <c r="E30" i="11" s="1" a="1"/>
  <c r="E30" i="11" s="1"/>
  <c r="O31" i="1"/>
  <c r="N31" i="1" s="1" a="1"/>
  <c r="N31" i="1" s="1"/>
  <c r="M31" i="1" s="1"/>
  <c r="F30" i="11" s="1" a="1"/>
  <c r="F30" i="11" s="1"/>
  <c r="O32" i="1"/>
  <c r="N32" i="1" s="1" a="1"/>
  <c r="N32" i="1" s="1"/>
  <c r="M32" i="1" s="1"/>
  <c r="G30" i="11" s="1" a="1"/>
  <c r="G30" i="11" s="1"/>
  <c r="O33" i="1"/>
  <c r="N33" i="1" s="1" a="1"/>
  <c r="N33" i="1" s="1"/>
  <c r="M33" i="1" s="1"/>
  <c r="H30" i="11" s="1" a="1"/>
  <c r="H30" i="11" s="1"/>
  <c r="O34" i="1"/>
  <c r="N34" i="1" s="1" a="1"/>
  <c r="N34" i="1" s="1"/>
  <c r="M34" i="1" s="1"/>
  <c r="O35" i="1"/>
  <c r="N35" i="1" s="1" a="1"/>
  <c r="N35" i="1" s="1"/>
  <c r="M35" i="1" s="1"/>
  <c r="O36" i="1"/>
  <c r="N36" i="1" s="1" a="1"/>
  <c r="N36" i="1" s="1"/>
  <c r="M36" i="1" s="1"/>
  <c r="O37" i="1"/>
  <c r="N37" i="1" s="1" a="1"/>
  <c r="N37" i="1" s="1"/>
  <c r="M37" i="1" s="1"/>
  <c r="O38" i="1"/>
  <c r="N38" i="1" s="1" a="1"/>
  <c r="N38" i="1" s="1"/>
  <c r="M38" i="1" s="1"/>
  <c r="O39" i="1"/>
  <c r="N39" i="1" s="1" a="1"/>
  <c r="N39" i="1" s="1"/>
  <c r="M39" i="1" s="1"/>
  <c r="O40" i="1"/>
  <c r="N40" i="1" s="1" a="1"/>
  <c r="N40" i="1" s="1"/>
  <c r="M40" i="1" s="1"/>
  <c r="O41" i="1"/>
  <c r="N41" i="1" s="1" a="1"/>
  <c r="N41" i="1" s="1"/>
  <c r="M41" i="1" s="1"/>
  <c r="O42" i="1"/>
  <c r="N42" i="1" s="1" a="1"/>
  <c r="N42" i="1" s="1"/>
  <c r="M42" i="1" s="1"/>
  <c r="O43" i="1"/>
  <c r="N43" i="1" s="1" a="1"/>
  <c r="N43" i="1" s="1"/>
  <c r="M43" i="1" s="1"/>
  <c r="O44" i="1"/>
  <c r="N44" i="1" s="1" a="1"/>
  <c r="N44" i="1" s="1"/>
  <c r="M44" i="1" s="1"/>
  <c r="O45" i="1"/>
  <c r="N45" i="1" s="1" a="1"/>
  <c r="N45" i="1" s="1"/>
  <c r="M45" i="1" s="1"/>
  <c r="O46" i="1"/>
  <c r="N46" i="1" s="1" a="1"/>
  <c r="N46" i="1" s="1"/>
  <c r="M46" i="1" s="1"/>
  <c r="O47" i="1"/>
  <c r="N47" i="1" s="1" a="1"/>
  <c r="N47" i="1" s="1"/>
  <c r="M47" i="1" s="1"/>
  <c r="O48" i="1"/>
  <c r="N48" i="1" s="1" a="1"/>
  <c r="N48" i="1" s="1"/>
  <c r="M48" i="1" s="1"/>
  <c r="O49" i="1"/>
  <c r="N49" i="1" s="1" a="1"/>
  <c r="N49" i="1" s="1"/>
  <c r="M49" i="1" s="1"/>
  <c r="O50" i="1"/>
  <c r="N50" i="1" s="1" a="1"/>
  <c r="N50" i="1" s="1"/>
  <c r="M50" i="1" s="1"/>
  <c r="O51" i="1"/>
  <c r="N51" i="1" s="1" a="1"/>
  <c r="N51" i="1" s="1"/>
  <c r="M51" i="1" s="1"/>
  <c r="O52" i="1"/>
  <c r="N52" i="1" s="1" a="1"/>
  <c r="N52" i="1" s="1"/>
  <c r="M52" i="1" s="1"/>
  <c r="O53" i="1"/>
  <c r="N53" i="1" s="1" a="1"/>
  <c r="N53" i="1" s="1"/>
  <c r="M53" i="1" s="1"/>
  <c r="O54" i="1"/>
  <c r="N54" i="1" s="1" a="1"/>
  <c r="N54" i="1" s="1"/>
  <c r="M54" i="1" s="1"/>
  <c r="O55" i="1"/>
  <c r="N55" i="1" s="1" a="1"/>
  <c r="N55" i="1" s="1"/>
  <c r="M55" i="1" s="1"/>
  <c r="O56" i="1"/>
  <c r="N56" i="1" s="1" a="1"/>
  <c r="N56" i="1" s="1"/>
  <c r="M56" i="1" s="1"/>
  <c r="O57" i="1"/>
  <c r="N57" i="1" s="1" a="1"/>
  <c r="N57" i="1" s="1"/>
  <c r="M57" i="1" s="1"/>
  <c r="O58" i="1"/>
  <c r="N58" i="1" s="1" a="1"/>
  <c r="N58" i="1" s="1"/>
  <c r="M58" i="1" s="1"/>
  <c r="O59" i="1"/>
  <c r="N59" i="1" s="1" a="1"/>
  <c r="N59" i="1" s="1"/>
  <c r="M59" i="1" s="1"/>
  <c r="O60" i="1"/>
  <c r="N60" i="1" s="1" a="1"/>
  <c r="N60" i="1" s="1"/>
  <c r="M60" i="1" s="1"/>
  <c r="O61" i="1"/>
  <c r="N61" i="1" s="1" a="1"/>
  <c r="N61" i="1" s="1"/>
  <c r="M61" i="1" s="1"/>
  <c r="O62" i="1"/>
  <c r="N62" i="1" s="1" a="1"/>
  <c r="N62" i="1" s="1"/>
  <c r="M62" i="1" s="1"/>
  <c r="O63" i="1"/>
  <c r="N63" i="1" s="1" a="1"/>
  <c r="N63" i="1" s="1"/>
  <c r="M63" i="1" s="1"/>
  <c r="O64" i="1"/>
  <c r="N64" i="1" s="1" a="1"/>
  <c r="N64" i="1" s="1"/>
  <c r="M64" i="1" s="1"/>
  <c r="O65" i="1"/>
  <c r="N65" i="1" s="1" a="1"/>
  <c r="N65" i="1" s="1"/>
  <c r="M65" i="1" s="1"/>
  <c r="O66" i="1"/>
  <c r="N66" i="1" s="1" a="1"/>
  <c r="N66" i="1" s="1"/>
  <c r="M66" i="1" s="1"/>
  <c r="O67" i="1"/>
  <c r="N67" i="1" s="1" a="1"/>
  <c r="N67" i="1" s="1"/>
  <c r="M67" i="1" s="1"/>
  <c r="O68" i="1"/>
  <c r="N68" i="1" s="1" a="1"/>
  <c r="N68" i="1" s="1"/>
  <c r="M68" i="1" s="1"/>
  <c r="O69" i="1"/>
  <c r="N69" i="1" s="1" a="1"/>
  <c r="N69" i="1" s="1"/>
  <c r="M69" i="1" s="1"/>
  <c r="O70" i="1"/>
  <c r="N70" i="1" s="1" a="1"/>
  <c r="N70" i="1" s="1"/>
  <c r="M70" i="1" s="1"/>
  <c r="O71" i="1"/>
  <c r="N71" i="1" s="1" a="1"/>
  <c r="N71" i="1" s="1"/>
  <c r="M71" i="1" s="1"/>
  <c r="O72" i="1"/>
  <c r="N72" i="1" s="1" a="1"/>
  <c r="N72" i="1" s="1"/>
  <c r="M72" i="1" s="1"/>
  <c r="O73" i="1"/>
  <c r="O74" i="1"/>
  <c r="N74" i="1" s="1" a="1"/>
  <c r="N74" i="1" s="1"/>
  <c r="M74" i="1" s="1"/>
  <c r="O75" i="1"/>
  <c r="N75" i="1" s="1" a="1"/>
  <c r="N75" i="1" s="1"/>
  <c r="M75" i="1" s="1"/>
  <c r="O76" i="1"/>
  <c r="N76" i="1" s="1" a="1"/>
  <c r="N76" i="1" s="1"/>
  <c r="M76" i="1" s="1"/>
  <c r="O77" i="1"/>
  <c r="N77" i="1" s="1" a="1"/>
  <c r="N77" i="1" s="1"/>
  <c r="M77" i="1" s="1"/>
  <c r="O78" i="1"/>
  <c r="N78" i="1" s="1" a="1"/>
  <c r="N78" i="1" s="1"/>
  <c r="M78" i="1" s="1"/>
  <c r="O79" i="1"/>
  <c r="N79" i="1" s="1" a="1"/>
  <c r="N79" i="1" s="1"/>
  <c r="M79" i="1" s="1"/>
  <c r="O80" i="1"/>
  <c r="N80" i="1" s="1" a="1"/>
  <c r="N80" i="1" s="1"/>
  <c r="M80" i="1" s="1"/>
  <c r="O81" i="1"/>
  <c r="N81" i="1" s="1" a="1"/>
  <c r="N81" i="1" s="1"/>
  <c r="M81" i="1" s="1"/>
  <c r="O82" i="1"/>
  <c r="N82" i="1" s="1" a="1"/>
  <c r="N82" i="1" s="1"/>
  <c r="M82" i="1" s="1"/>
  <c r="O83" i="1"/>
  <c r="N83" i="1" s="1" a="1"/>
  <c r="N83" i="1" s="1"/>
  <c r="M83" i="1" s="1"/>
  <c r="O84" i="1"/>
  <c r="N84" i="1" s="1" a="1"/>
  <c r="N84" i="1" s="1"/>
  <c r="M84" i="1" s="1"/>
  <c r="O85" i="1"/>
  <c r="N85" i="1" s="1" a="1"/>
  <c r="N85" i="1" s="1"/>
  <c r="M85" i="1" s="1"/>
  <c r="O86" i="1"/>
  <c r="N86" i="1" s="1" a="1"/>
  <c r="N86" i="1" s="1"/>
  <c r="M86" i="1" s="1"/>
  <c r="O87" i="1"/>
  <c r="N87" i="1" s="1" a="1"/>
  <c r="N87" i="1" s="1"/>
  <c r="M87" i="1" s="1"/>
  <c r="O88" i="1"/>
  <c r="N88" i="1" s="1" a="1"/>
  <c r="N88" i="1" s="1"/>
  <c r="M88" i="1" s="1"/>
  <c r="O89" i="1"/>
  <c r="N89" i="1" s="1" a="1"/>
  <c r="N89" i="1" s="1"/>
  <c r="M89" i="1" s="1"/>
  <c r="O90" i="1"/>
  <c r="N90" i="1" s="1" a="1"/>
  <c r="N90" i="1" s="1"/>
  <c r="M90" i="1" s="1"/>
  <c r="O91" i="1"/>
  <c r="N91" i="1" s="1" a="1"/>
  <c r="N91" i="1" s="1"/>
  <c r="M91" i="1" s="1"/>
  <c r="O92" i="1"/>
  <c r="N92" i="1" s="1" a="1"/>
  <c r="N92" i="1" s="1"/>
  <c r="M92" i="1" s="1"/>
  <c r="O93" i="1"/>
  <c r="N93" i="1" s="1" a="1"/>
  <c r="N93" i="1" s="1"/>
  <c r="M93" i="1" s="1"/>
  <c r="O94" i="1"/>
  <c r="N94" i="1" s="1" a="1"/>
  <c r="N94" i="1" s="1"/>
  <c r="M94" i="1" s="1"/>
  <c r="O95" i="1"/>
  <c r="N95" i="1" s="1" a="1"/>
  <c r="N95" i="1" s="1"/>
  <c r="M95" i="1" s="1"/>
  <c r="O96" i="1"/>
  <c r="N96" i="1" s="1" a="1"/>
  <c r="N96" i="1" s="1"/>
  <c r="M96" i="1" s="1"/>
  <c r="O97" i="1"/>
  <c r="N97" i="1" s="1" a="1"/>
  <c r="N97" i="1" s="1"/>
  <c r="M97" i="1" s="1"/>
  <c r="O98" i="1"/>
  <c r="N98" i="1" s="1" a="1"/>
  <c r="N98" i="1" s="1"/>
  <c r="M98" i="1" s="1"/>
  <c r="O99" i="1"/>
  <c r="N99" i="1" s="1" a="1"/>
  <c r="N99" i="1" s="1"/>
  <c r="M99" i="1" s="1"/>
  <c r="O100" i="1"/>
  <c r="N100" i="1" s="1" a="1"/>
  <c r="N100" i="1" s="1"/>
  <c r="M100" i="1" s="1"/>
  <c r="O101" i="1"/>
  <c r="N101" i="1" s="1" a="1"/>
  <c r="N101" i="1" s="1"/>
  <c r="M101" i="1" s="1"/>
  <c r="O102" i="1"/>
  <c r="N102" i="1" s="1" a="1"/>
  <c r="N102" i="1" s="1"/>
  <c r="M102" i="1" s="1"/>
  <c r="O103" i="1"/>
  <c r="N103" i="1" s="1" a="1"/>
  <c r="N103" i="1" s="1"/>
  <c r="M103" i="1" s="1"/>
  <c r="O104" i="1"/>
  <c r="N104" i="1" s="1" a="1"/>
  <c r="N104" i="1" s="1"/>
  <c r="M104" i="1" s="1"/>
  <c r="O105" i="1"/>
  <c r="N105" i="1" s="1" a="1"/>
  <c r="N105" i="1" s="1"/>
  <c r="M105" i="1" s="1"/>
  <c r="O106" i="1"/>
  <c r="N106" i="1" s="1" a="1"/>
  <c r="N106" i="1" s="1"/>
  <c r="M106" i="1" s="1"/>
  <c r="O107" i="1"/>
  <c r="N107" i="1" s="1" a="1"/>
  <c r="N107" i="1" s="1"/>
  <c r="M107" i="1" s="1"/>
  <c r="O108" i="1"/>
  <c r="N108" i="1" s="1" a="1"/>
  <c r="N108" i="1" s="1"/>
  <c r="M108" i="1" s="1"/>
  <c r="O109" i="1"/>
  <c r="N109" i="1" s="1" a="1"/>
  <c r="N109" i="1" s="1"/>
  <c r="M109" i="1" s="1"/>
  <c r="O110" i="1"/>
  <c r="N110" i="1" s="1" a="1"/>
  <c r="N110" i="1" s="1"/>
  <c r="M110" i="1" s="1"/>
  <c r="O111" i="1"/>
  <c r="N111" i="1" s="1" a="1"/>
  <c r="N111" i="1" s="1"/>
  <c r="M111" i="1" s="1"/>
  <c r="O112" i="1"/>
  <c r="N112" i="1" s="1" a="1"/>
  <c r="N112" i="1" s="1"/>
  <c r="M112" i="1" s="1"/>
  <c r="O113" i="1"/>
  <c r="O114" i="1"/>
  <c r="N114" i="1" s="1" a="1"/>
  <c r="N114" i="1" s="1"/>
  <c r="M114" i="1" s="1"/>
  <c r="O115" i="1"/>
  <c r="N115" i="1" s="1" a="1"/>
  <c r="N115" i="1" s="1"/>
  <c r="M115" i="1" s="1"/>
  <c r="O116" i="1"/>
  <c r="N116" i="1" s="1" a="1"/>
  <c r="N116" i="1" s="1"/>
  <c r="M116" i="1" s="1"/>
  <c r="O117" i="1"/>
  <c r="N117" i="1" s="1" a="1"/>
  <c r="N117" i="1" s="1"/>
  <c r="M117" i="1" s="1"/>
  <c r="O118" i="1"/>
  <c r="N118" i="1" s="1" a="1"/>
  <c r="N118" i="1" s="1"/>
  <c r="M118" i="1" s="1"/>
  <c r="O119" i="1"/>
  <c r="N119" i="1" s="1" a="1"/>
  <c r="N119" i="1" s="1"/>
  <c r="M119" i="1" s="1"/>
  <c r="O120" i="1"/>
  <c r="N120" i="1" s="1" a="1"/>
  <c r="N120" i="1" s="1"/>
  <c r="M120" i="1" s="1"/>
  <c r="O121" i="1"/>
  <c r="N121" i="1" s="1" a="1"/>
  <c r="N121" i="1" s="1"/>
  <c r="M121" i="1" s="1"/>
  <c r="O122" i="1"/>
  <c r="N122" i="1" s="1" a="1"/>
  <c r="N122" i="1" s="1"/>
  <c r="M122" i="1" s="1"/>
  <c r="O123" i="1"/>
  <c r="N123" i="1" s="1" a="1"/>
  <c r="N123" i="1" s="1"/>
  <c r="M123" i="1" s="1"/>
  <c r="O124" i="1"/>
  <c r="N124" i="1" s="1" a="1"/>
  <c r="N124" i="1" s="1"/>
  <c r="M124" i="1" s="1"/>
  <c r="O125" i="1"/>
  <c r="N125" i="1" s="1" a="1"/>
  <c r="N125" i="1" s="1"/>
  <c r="M125" i="1" s="1"/>
  <c r="O126" i="1"/>
  <c r="O127" i="1"/>
  <c r="N127" i="1" s="1" a="1"/>
  <c r="N127" i="1" s="1"/>
  <c r="M127" i="1" s="1"/>
  <c r="O128" i="1"/>
  <c r="N128" i="1" s="1" a="1"/>
  <c r="N128" i="1" s="1"/>
  <c r="M128" i="1" s="1"/>
  <c r="O129" i="1"/>
  <c r="N129" i="1" s="1" a="1"/>
  <c r="N129" i="1" s="1"/>
  <c r="M129" i="1" s="1"/>
  <c r="O130" i="1"/>
  <c r="N130" i="1" s="1" a="1"/>
  <c r="N130" i="1" s="1"/>
  <c r="M130" i="1" s="1"/>
  <c r="O131" i="1"/>
  <c r="N131" i="1" s="1" a="1"/>
  <c r="N131" i="1" s="1"/>
  <c r="M131" i="1" s="1"/>
  <c r="O132" i="1"/>
  <c r="N132" i="1" s="1" a="1"/>
  <c r="N132" i="1" s="1"/>
  <c r="M132" i="1" s="1"/>
  <c r="O133" i="1"/>
  <c r="N133" i="1" s="1" a="1"/>
  <c r="N133" i="1" s="1"/>
  <c r="M133" i="1" s="1"/>
  <c r="O134" i="1"/>
  <c r="N134" i="1" s="1" a="1"/>
  <c r="N134" i="1" s="1"/>
  <c r="M134" i="1" s="1"/>
  <c r="O135" i="1"/>
  <c r="N135" i="1" s="1" a="1"/>
  <c r="N135" i="1" s="1"/>
  <c r="M135" i="1" s="1"/>
  <c r="O136" i="1"/>
  <c r="N136" i="1" s="1" a="1"/>
  <c r="N136" i="1" s="1"/>
  <c r="M136" i="1" s="1"/>
  <c r="O137" i="1"/>
  <c r="N137" i="1" s="1" a="1"/>
  <c r="N137" i="1" s="1"/>
  <c r="M137" i="1" s="1"/>
  <c r="O138" i="1"/>
  <c r="N138" i="1" s="1" a="1"/>
  <c r="N138" i="1" s="1"/>
  <c r="M138" i="1" s="1"/>
  <c r="O139" i="1"/>
  <c r="N139" i="1" s="1" a="1"/>
  <c r="N139" i="1" s="1"/>
  <c r="M139" i="1" s="1"/>
  <c r="O140" i="1"/>
  <c r="N140" i="1" s="1" a="1"/>
  <c r="N140" i="1" s="1"/>
  <c r="M140" i="1" s="1"/>
  <c r="O141" i="1"/>
  <c r="N141" i="1" s="1" a="1"/>
  <c r="N141" i="1" s="1"/>
  <c r="M141" i="1" s="1"/>
  <c r="O142" i="1"/>
  <c r="N142" i="1" s="1" a="1"/>
  <c r="N142" i="1" s="1"/>
  <c r="M142" i="1" s="1"/>
  <c r="O143" i="1"/>
  <c r="N143" i="1" s="1" a="1"/>
  <c r="N143" i="1" s="1"/>
  <c r="M143" i="1" s="1"/>
  <c r="O144" i="1"/>
  <c r="N144" i="1" s="1" a="1"/>
  <c r="N144" i="1" s="1"/>
  <c r="M144" i="1" s="1"/>
  <c r="O145" i="1"/>
  <c r="N145" i="1" s="1" a="1"/>
  <c r="N145" i="1" s="1"/>
  <c r="M145" i="1" s="1"/>
  <c r="O146" i="1"/>
  <c r="N146" i="1" s="1" a="1"/>
  <c r="N146" i="1" s="1"/>
  <c r="M146" i="1" s="1"/>
  <c r="O147" i="1"/>
  <c r="N147" i="1" s="1" a="1"/>
  <c r="N147" i="1" s="1"/>
  <c r="M147" i="1" s="1"/>
  <c r="O148" i="1"/>
  <c r="N148" i="1" s="1" a="1"/>
  <c r="N148" i="1" s="1"/>
  <c r="M148" i="1" s="1"/>
  <c r="O149" i="1"/>
  <c r="N149" i="1" s="1" a="1"/>
  <c r="N149" i="1" s="1"/>
  <c r="M149" i="1" s="1"/>
  <c r="O150" i="1"/>
  <c r="N150" i="1" s="1" a="1"/>
  <c r="N150" i="1" s="1"/>
  <c r="M150" i="1" s="1"/>
  <c r="O151" i="1"/>
  <c r="N151" i="1" s="1" a="1"/>
  <c r="N151" i="1" s="1"/>
  <c r="M151" i="1" s="1"/>
  <c r="O152" i="1"/>
  <c r="N152" i="1" s="1" a="1"/>
  <c r="N152" i="1" s="1"/>
  <c r="M152" i="1" s="1"/>
  <c r="O153" i="1"/>
  <c r="N153" i="1" s="1" a="1"/>
  <c r="N153" i="1" s="1"/>
  <c r="M153" i="1" s="1"/>
  <c r="O154" i="1"/>
  <c r="N154" i="1" s="1" a="1"/>
  <c r="N154" i="1" s="1"/>
  <c r="M154" i="1" s="1"/>
  <c r="O155" i="1"/>
  <c r="N155" i="1" s="1" a="1"/>
  <c r="N155" i="1" s="1"/>
  <c r="M155" i="1" s="1"/>
  <c r="O156" i="1"/>
  <c r="N156" i="1" s="1" a="1"/>
  <c r="N156" i="1" s="1"/>
  <c r="M156" i="1" s="1"/>
  <c r="O157" i="1"/>
  <c r="N157" i="1" s="1" a="1"/>
  <c r="N157" i="1" s="1"/>
  <c r="M157" i="1" s="1"/>
  <c r="O158" i="1"/>
  <c r="N158" i="1" s="1" a="1"/>
  <c r="N158" i="1" s="1"/>
  <c r="M158" i="1" s="1"/>
  <c r="O159" i="1"/>
  <c r="N159" i="1" s="1" a="1"/>
  <c r="N159" i="1" s="1"/>
  <c r="M159" i="1" s="1"/>
  <c r="O160" i="1"/>
  <c r="N160" i="1" s="1" a="1"/>
  <c r="N160" i="1" s="1"/>
  <c r="M160" i="1" s="1"/>
  <c r="O161" i="1"/>
  <c r="N161" i="1" s="1" a="1"/>
  <c r="N161" i="1" s="1"/>
  <c r="M161" i="1" s="1"/>
  <c r="O162" i="1"/>
  <c r="N162" i="1" s="1" a="1"/>
  <c r="N162" i="1" s="1"/>
  <c r="M162" i="1" s="1"/>
  <c r="O163" i="1"/>
  <c r="N163" i="1" s="1" a="1"/>
  <c r="N163" i="1" s="1"/>
  <c r="M163" i="1" s="1"/>
  <c r="O164" i="1"/>
  <c r="N164" i="1" s="1" a="1"/>
  <c r="N164" i="1" s="1"/>
  <c r="M164" i="1" s="1"/>
  <c r="O165" i="1"/>
  <c r="N165" i="1" s="1" a="1"/>
  <c r="N165" i="1" s="1"/>
  <c r="M165" i="1" s="1"/>
  <c r="O166" i="1"/>
  <c r="N166" i="1" s="1" a="1"/>
  <c r="N166" i="1" s="1"/>
  <c r="M166" i="1" s="1"/>
  <c r="O167" i="1"/>
  <c r="N167" i="1" s="1" a="1"/>
  <c r="N167" i="1" s="1"/>
  <c r="M167" i="1" s="1"/>
  <c r="O168" i="1"/>
  <c r="N168" i="1" s="1" a="1"/>
  <c r="N168" i="1" s="1"/>
  <c r="M168" i="1" s="1"/>
  <c r="O169" i="1"/>
  <c r="N169" i="1" s="1" a="1"/>
  <c r="N169" i="1" s="1"/>
  <c r="M169" i="1" s="1"/>
  <c r="O170" i="1"/>
  <c r="N170" i="1" s="1" a="1"/>
  <c r="N170" i="1" s="1"/>
  <c r="M170" i="1" s="1"/>
  <c r="O171" i="1"/>
  <c r="N171" i="1" s="1" a="1"/>
  <c r="N171" i="1" s="1"/>
  <c r="M171" i="1" s="1"/>
  <c r="O172" i="1"/>
  <c r="N172" i="1" s="1" a="1"/>
  <c r="N172" i="1" s="1"/>
  <c r="M172" i="1" s="1"/>
  <c r="O173" i="1"/>
  <c r="N173" i="1" s="1" a="1"/>
  <c r="N173" i="1" s="1"/>
  <c r="M173" i="1" s="1"/>
  <c r="O174" i="1"/>
  <c r="N174" i="1" s="1" a="1"/>
  <c r="N174" i="1" s="1"/>
  <c r="M174" i="1" s="1"/>
  <c r="O175" i="1"/>
  <c r="N175" i="1" s="1" a="1"/>
  <c r="N175" i="1" s="1"/>
  <c r="M175" i="1" s="1"/>
  <c r="O176" i="1"/>
  <c r="N176" i="1" s="1" a="1"/>
  <c r="N176" i="1" s="1"/>
  <c r="M176" i="1" s="1"/>
  <c r="O177" i="1"/>
  <c r="N177" i="1" s="1" a="1"/>
  <c r="N177" i="1" s="1"/>
  <c r="M177" i="1" s="1"/>
  <c r="O178" i="1"/>
  <c r="N178" i="1" s="1" a="1"/>
  <c r="O179" i="1"/>
  <c r="N179" i="1" s="1" a="1"/>
  <c r="N179" i="1" s="1"/>
  <c r="M179" i="1" s="1"/>
  <c r="O180" i="1"/>
  <c r="N180" i="1" s="1" a="1"/>
  <c r="N180" i="1" s="1"/>
  <c r="M180" i="1" s="1"/>
  <c r="O181" i="1"/>
  <c r="N181" i="1" s="1" a="1"/>
  <c r="N181" i="1" s="1"/>
  <c r="M181" i="1" s="1"/>
  <c r="O182" i="1"/>
  <c r="N182" i="1" s="1" a="1"/>
  <c r="N182" i="1" s="1"/>
  <c r="M182" i="1" s="1"/>
  <c r="O183" i="1"/>
  <c r="N183" i="1" s="1" a="1"/>
  <c r="N183" i="1" s="1"/>
  <c r="M183" i="1" s="1"/>
  <c r="O184" i="1"/>
  <c r="N184" i="1" s="1" a="1"/>
  <c r="N184" i="1" s="1"/>
  <c r="M184" i="1" s="1"/>
  <c r="O185" i="1"/>
  <c r="N185" i="1" s="1" a="1"/>
  <c r="N185" i="1" s="1"/>
  <c r="M185" i="1" s="1"/>
  <c r="O186" i="1"/>
  <c r="N186" i="1" s="1" a="1"/>
  <c r="N186" i="1" s="1"/>
  <c r="M186" i="1" s="1"/>
  <c r="O187" i="1"/>
  <c r="N187" i="1" s="1" a="1"/>
  <c r="N187" i="1" s="1"/>
  <c r="M187" i="1" s="1"/>
  <c r="O188" i="1"/>
  <c r="N188" i="1" s="1" a="1"/>
  <c r="N188" i="1" s="1"/>
  <c r="M188" i="1" s="1"/>
  <c r="O189" i="1"/>
  <c r="N189" i="1" s="1" a="1"/>
  <c r="N189" i="1" s="1"/>
  <c r="M189" i="1" s="1"/>
  <c r="O190" i="1"/>
  <c r="N190" i="1" s="1" a="1"/>
  <c r="N190" i="1" s="1"/>
  <c r="M190" i="1" s="1"/>
  <c r="O191" i="1"/>
  <c r="N191" i="1" s="1" a="1"/>
  <c r="N191" i="1" s="1"/>
  <c r="M191" i="1" s="1"/>
  <c r="O192" i="1"/>
  <c r="N192" i="1" s="1" a="1"/>
  <c r="N192" i="1" s="1"/>
  <c r="M192" i="1" s="1"/>
  <c r="O193" i="1"/>
  <c r="N193" i="1" s="1" a="1"/>
  <c r="N193" i="1" s="1"/>
  <c r="M193" i="1" s="1"/>
  <c r="O194" i="1"/>
  <c r="N194" i="1" s="1" a="1"/>
  <c r="N194" i="1" s="1"/>
  <c r="M194" i="1" s="1"/>
  <c r="O195" i="1"/>
  <c r="N195" i="1" s="1" a="1"/>
  <c r="N195" i="1" s="1"/>
  <c r="M195" i="1" s="1"/>
  <c r="O196" i="1"/>
  <c r="N196" i="1" s="1" a="1"/>
  <c r="N196" i="1" s="1"/>
  <c r="M196" i="1" s="1"/>
  <c r="O197" i="1"/>
  <c r="N197" i="1" s="1" a="1"/>
  <c r="N197" i="1" s="1"/>
  <c r="M197" i="1" s="1"/>
  <c r="O198" i="1"/>
  <c r="N198" i="1" s="1" a="1"/>
  <c r="N198" i="1" s="1"/>
  <c r="M198" i="1" s="1"/>
  <c r="O199" i="1"/>
  <c r="N199" i="1" s="1" a="1"/>
  <c r="N199" i="1" s="1"/>
  <c r="M199" i="1" s="1"/>
  <c r="O200" i="1"/>
  <c r="N200" i="1" s="1" a="1"/>
  <c r="N200" i="1" s="1"/>
  <c r="M200" i="1" s="1"/>
  <c r="O201" i="1"/>
  <c r="N201" i="1" s="1" a="1"/>
  <c r="N201" i="1" s="1"/>
  <c r="M201" i="1" s="1"/>
  <c r="O202" i="1"/>
  <c r="N202" i="1" s="1" a="1"/>
  <c r="N202" i="1" s="1"/>
  <c r="M202" i="1" s="1"/>
  <c r="O203" i="1"/>
  <c r="N203" i="1" s="1" a="1"/>
  <c r="N203" i="1" s="1"/>
  <c r="M203" i="1" s="1"/>
  <c r="O204" i="1"/>
  <c r="N204" i="1" s="1" a="1"/>
  <c r="N204" i="1" s="1"/>
  <c r="M204" i="1" s="1"/>
  <c r="O205" i="1"/>
  <c r="N205" i="1" s="1" a="1"/>
  <c r="N205" i="1" s="1"/>
  <c r="M205" i="1" s="1"/>
  <c r="O206" i="1"/>
  <c r="N206" i="1" s="1" a="1"/>
  <c r="N206" i="1" s="1"/>
  <c r="M206" i="1" s="1"/>
  <c r="O207" i="1"/>
  <c r="N207" i="1" s="1" a="1"/>
  <c r="N207" i="1" s="1"/>
  <c r="M207" i="1" s="1"/>
  <c r="O208" i="1"/>
  <c r="N208" i="1" s="1" a="1"/>
  <c r="N208" i="1" s="1"/>
  <c r="M208" i="1" s="1"/>
  <c r="O209" i="1"/>
  <c r="N209" i="1" s="1" a="1"/>
  <c r="N209" i="1" s="1"/>
  <c r="M209" i="1" s="1"/>
  <c r="O210" i="1"/>
  <c r="N210" i="1" s="1" a="1"/>
  <c r="N210" i="1" s="1"/>
  <c r="M210" i="1" s="1"/>
  <c r="O211" i="1"/>
  <c r="N211" i="1" s="1" a="1"/>
  <c r="N211" i="1" s="1"/>
  <c r="M211" i="1" s="1"/>
  <c r="O212" i="1"/>
  <c r="N212" i="1" s="1" a="1"/>
  <c r="N212" i="1" s="1"/>
  <c r="M212" i="1" s="1"/>
  <c r="O213" i="1"/>
  <c r="N213" i="1" s="1" a="1"/>
  <c r="N213" i="1" s="1"/>
  <c r="M213" i="1" s="1"/>
  <c r="O214" i="1"/>
  <c r="N214" i="1" s="1" a="1"/>
  <c r="N214" i="1" s="1"/>
  <c r="M214" i="1" s="1"/>
  <c r="O215" i="1"/>
  <c r="N215" i="1" s="1" a="1"/>
  <c r="N215" i="1" s="1"/>
  <c r="M215" i="1" s="1"/>
  <c r="O216" i="1"/>
  <c r="N216" i="1" s="1" a="1"/>
  <c r="N216" i="1" s="1"/>
  <c r="M216" i="1" s="1"/>
  <c r="O217" i="1"/>
  <c r="N217" i="1" s="1" a="1"/>
  <c r="N217" i="1" s="1"/>
  <c r="M217" i="1" s="1"/>
  <c r="O218" i="1"/>
  <c r="N218" i="1" s="1" a="1"/>
  <c r="N218" i="1" s="1"/>
  <c r="M218" i="1" s="1"/>
  <c r="O219" i="1"/>
  <c r="N219" i="1" s="1" a="1"/>
  <c r="N219" i="1" s="1"/>
  <c r="M219" i="1" s="1"/>
  <c r="O220" i="1"/>
  <c r="N220" i="1" s="1" a="1"/>
  <c r="N220" i="1" s="1"/>
  <c r="M220" i="1" s="1"/>
  <c r="O221" i="1"/>
  <c r="N221" i="1" s="1" a="1"/>
  <c r="N221" i="1" s="1"/>
  <c r="M221" i="1" s="1"/>
  <c r="O222" i="1"/>
  <c r="N222" i="1" s="1" a="1"/>
  <c r="N222" i="1" s="1"/>
  <c r="M222" i="1" s="1"/>
  <c r="O223" i="1"/>
  <c r="N223" i="1" s="1" a="1"/>
  <c r="N223" i="1" s="1"/>
  <c r="M223" i="1" s="1"/>
  <c r="O224" i="1"/>
  <c r="O225" i="1"/>
  <c r="N225" i="1" s="1" a="1"/>
  <c r="N225" i="1" s="1"/>
  <c r="M225" i="1" s="1"/>
  <c r="O226" i="1"/>
  <c r="N226" i="1" s="1" a="1"/>
  <c r="N226" i="1" s="1"/>
  <c r="M226" i="1" s="1"/>
  <c r="O227" i="1"/>
  <c r="N227" i="1" s="1" a="1"/>
  <c r="N227" i="1" s="1"/>
  <c r="M227" i="1" s="1"/>
  <c r="O228" i="1"/>
  <c r="N228" i="1" s="1" a="1"/>
  <c r="N228" i="1" s="1"/>
  <c r="M228" i="1" s="1"/>
  <c r="O229" i="1"/>
  <c r="N229" i="1" s="1" a="1"/>
  <c r="N229" i="1" s="1"/>
  <c r="M229" i="1" s="1"/>
  <c r="O230" i="1"/>
  <c r="N230" i="1" s="1" a="1"/>
  <c r="N230" i="1" s="1"/>
  <c r="M230" i="1" s="1"/>
  <c r="O231" i="1"/>
  <c r="N231" i="1" s="1" a="1"/>
  <c r="N231" i="1" s="1"/>
  <c r="M231" i="1" s="1"/>
  <c r="O232" i="1"/>
  <c r="N232" i="1" s="1" a="1"/>
  <c r="N232" i="1" s="1"/>
  <c r="M232" i="1" s="1"/>
  <c r="O233" i="1"/>
  <c r="N233" i="1" s="1" a="1"/>
  <c r="N233" i="1" s="1"/>
  <c r="M233" i="1" s="1"/>
  <c r="O234" i="1"/>
  <c r="N234" i="1" s="1" a="1"/>
  <c r="N234" i="1" s="1"/>
  <c r="M234" i="1" s="1"/>
  <c r="O235" i="1"/>
  <c r="N235" i="1" s="1" a="1"/>
  <c r="N235" i="1" s="1"/>
  <c r="M235" i="1" s="1"/>
  <c r="O236" i="1"/>
  <c r="N236" i="1" s="1" a="1"/>
  <c r="N236" i="1" s="1"/>
  <c r="M236" i="1" s="1"/>
  <c r="O237" i="1"/>
  <c r="N237" i="1" s="1" a="1"/>
  <c r="N237" i="1" s="1"/>
  <c r="M237" i="1" s="1"/>
  <c r="O238" i="1"/>
  <c r="N238" i="1" s="1" a="1"/>
  <c r="N238" i="1" s="1"/>
  <c r="M238" i="1" s="1"/>
  <c r="O239" i="1"/>
  <c r="N239" i="1" s="1" a="1"/>
  <c r="N239" i="1" s="1"/>
  <c r="M239" i="1" s="1"/>
  <c r="O240" i="1"/>
  <c r="N240" i="1" s="1" a="1"/>
  <c r="N240" i="1" s="1"/>
  <c r="M240" i="1" s="1"/>
  <c r="O241" i="1"/>
  <c r="N241" i="1" s="1" a="1"/>
  <c r="N241" i="1" s="1"/>
  <c r="M241" i="1" s="1"/>
  <c r="O242" i="1"/>
  <c r="N242" i="1" s="1" a="1"/>
  <c r="N242" i="1" s="1"/>
  <c r="M242" i="1" s="1"/>
  <c r="O243" i="1"/>
  <c r="N243" i="1" s="1" a="1"/>
  <c r="N243" i="1" s="1"/>
  <c r="M243" i="1" s="1"/>
  <c r="O244" i="1"/>
  <c r="N244" i="1" s="1" a="1"/>
  <c r="N244" i="1" s="1"/>
  <c r="M244" i="1" s="1"/>
  <c r="O245" i="1"/>
  <c r="N245" i="1" s="1" a="1"/>
  <c r="N245" i="1" s="1"/>
  <c r="M245" i="1" s="1"/>
  <c r="O246" i="1"/>
  <c r="N246" i="1" s="1" a="1"/>
  <c r="N246" i="1" s="1"/>
  <c r="M246" i="1" s="1"/>
  <c r="O247" i="1"/>
  <c r="N247" i="1" s="1" a="1"/>
  <c r="N247" i="1" s="1"/>
  <c r="M247" i="1" s="1"/>
  <c r="O248" i="1"/>
  <c r="N248" i="1" s="1" a="1"/>
  <c r="N248" i="1" s="1"/>
  <c r="M248" i="1" s="1"/>
  <c r="O249" i="1"/>
  <c r="N249" i="1" s="1" a="1"/>
  <c r="N249" i="1" s="1"/>
  <c r="M249" i="1" s="1"/>
  <c r="O250" i="1"/>
  <c r="N250" i="1" s="1" a="1"/>
  <c r="N250" i="1" s="1"/>
  <c r="M250" i="1" s="1"/>
  <c r="O251" i="1"/>
  <c r="N251" i="1" s="1" a="1"/>
  <c r="N251" i="1" s="1"/>
  <c r="M251" i="1" s="1"/>
  <c r="O252" i="1"/>
  <c r="N252" i="1" s="1" a="1"/>
  <c r="N252" i="1" s="1"/>
  <c r="M252" i="1" s="1"/>
  <c r="O253" i="1"/>
  <c r="N253" i="1" s="1" a="1"/>
  <c r="N253" i="1" s="1"/>
  <c r="M253" i="1" s="1"/>
  <c r="O254" i="1"/>
  <c r="N254" i="1" s="1" a="1"/>
  <c r="N254" i="1" s="1"/>
  <c r="M254" i="1" s="1"/>
  <c r="O255" i="1"/>
  <c r="N255" i="1" s="1" a="1"/>
  <c r="N255" i="1" s="1"/>
  <c r="M255" i="1" s="1"/>
  <c r="O256" i="1"/>
  <c r="N256" i="1" s="1" a="1"/>
  <c r="N256" i="1" s="1"/>
  <c r="M256" i="1" s="1"/>
  <c r="O257" i="1"/>
  <c r="N257" i="1" s="1" a="1"/>
  <c r="N257" i="1" s="1"/>
  <c r="M257" i="1" s="1"/>
  <c r="O258" i="1"/>
  <c r="N258" i="1" s="1" a="1"/>
  <c r="N258" i="1" s="1"/>
  <c r="M258" i="1" s="1"/>
  <c r="O259" i="1"/>
  <c r="N259" i="1" s="1" a="1"/>
  <c r="N259" i="1" s="1"/>
  <c r="M259" i="1" s="1"/>
  <c r="O260" i="1"/>
  <c r="N260" i="1" s="1" a="1"/>
  <c r="N260" i="1" s="1"/>
  <c r="M260" i="1" s="1"/>
  <c r="O261" i="1"/>
  <c r="N261" i="1" s="1" a="1"/>
  <c r="N261" i="1" s="1"/>
  <c r="M261" i="1" s="1"/>
  <c r="O262" i="1"/>
  <c r="N262" i="1" s="1" a="1"/>
  <c r="N262" i="1" s="1"/>
  <c r="M262" i="1" s="1"/>
  <c r="O263" i="1"/>
  <c r="N263" i="1" s="1" a="1"/>
  <c r="N263" i="1" s="1"/>
  <c r="M263" i="1" s="1"/>
  <c r="O264" i="1"/>
  <c r="N264" i="1" s="1" a="1"/>
  <c r="N264" i="1" s="1"/>
  <c r="M264" i="1" s="1"/>
  <c r="O265" i="1"/>
  <c r="N265" i="1" s="1" a="1"/>
  <c r="N265" i="1" s="1"/>
  <c r="M265" i="1" s="1"/>
  <c r="O266" i="1"/>
  <c r="N266" i="1" s="1" a="1"/>
  <c r="N266" i="1" s="1"/>
  <c r="M266" i="1" s="1"/>
  <c r="O267" i="1"/>
  <c r="N267" i="1" s="1" a="1"/>
  <c r="N267" i="1" s="1"/>
  <c r="M267" i="1" s="1"/>
  <c r="O268" i="1"/>
  <c r="N268" i="1" s="1" a="1"/>
  <c r="N268" i="1" s="1"/>
  <c r="M268" i="1" s="1"/>
  <c r="O269" i="1"/>
  <c r="N269" i="1" s="1" a="1"/>
  <c r="N269" i="1" s="1"/>
  <c r="M269" i="1" s="1"/>
  <c r="O270" i="1"/>
  <c r="N270" i="1" s="1" a="1"/>
  <c r="N270" i="1" s="1"/>
  <c r="M270" i="1" s="1"/>
  <c r="O271" i="1"/>
  <c r="N271" i="1" s="1" a="1"/>
  <c r="N271" i="1" s="1"/>
  <c r="M271" i="1" s="1"/>
  <c r="O272" i="1"/>
  <c r="N272" i="1" s="1" a="1"/>
  <c r="N272" i="1" s="1"/>
  <c r="M272" i="1" s="1"/>
  <c r="O273" i="1"/>
  <c r="N273" i="1" s="1" a="1"/>
  <c r="N273" i="1" s="1"/>
  <c r="M273" i="1" s="1"/>
  <c r="O274" i="1"/>
  <c r="N274" i="1" s="1" a="1"/>
  <c r="O275" i="1"/>
  <c r="N275" i="1" s="1" a="1"/>
  <c r="N275" i="1" s="1"/>
  <c r="M275" i="1" s="1"/>
  <c r="O276" i="1"/>
  <c r="N276" i="1" s="1" a="1"/>
  <c r="N276" i="1" s="1"/>
  <c r="M276" i="1" s="1"/>
  <c r="O277" i="1"/>
  <c r="N277" i="1" s="1" a="1"/>
  <c r="N277" i="1" s="1"/>
  <c r="M277" i="1" s="1"/>
  <c r="O278" i="1"/>
  <c r="N278" i="1" s="1" a="1"/>
  <c r="N278" i="1" s="1"/>
  <c r="M278" i="1" s="1"/>
  <c r="O279" i="1"/>
  <c r="N279" i="1" s="1" a="1"/>
  <c r="N279" i="1" s="1"/>
  <c r="M279" i="1" s="1"/>
  <c r="O280" i="1"/>
  <c r="N280" i="1" s="1" a="1"/>
  <c r="N280" i="1" s="1"/>
  <c r="M280" i="1" s="1"/>
  <c r="O281" i="1"/>
  <c r="N281" i="1" s="1" a="1"/>
  <c r="N281" i="1" s="1"/>
  <c r="M281" i="1" s="1"/>
  <c r="O282" i="1"/>
  <c r="N282" i="1" s="1" a="1"/>
  <c r="N282" i="1" s="1"/>
  <c r="M282" i="1" s="1"/>
  <c r="O283" i="1"/>
  <c r="N283" i="1" s="1" a="1"/>
  <c r="N283" i="1" s="1"/>
  <c r="M283" i="1" s="1"/>
  <c r="O284" i="1"/>
  <c r="N284" i="1" s="1" a="1"/>
  <c r="N284" i="1" s="1"/>
  <c r="M284" i="1" s="1"/>
  <c r="O285" i="1"/>
  <c r="N285" i="1" s="1" a="1"/>
  <c r="N285" i="1" s="1"/>
  <c r="M285" i="1" s="1"/>
  <c r="O286" i="1"/>
  <c r="N286" i="1" s="1" a="1"/>
  <c r="N286" i="1" s="1"/>
  <c r="M286" i="1" s="1"/>
  <c r="O287" i="1"/>
  <c r="N287" i="1" s="1" a="1"/>
  <c r="N287" i="1" s="1"/>
  <c r="M287" i="1" s="1"/>
  <c r="O288" i="1"/>
  <c r="N288" i="1" s="1" a="1"/>
  <c r="N288" i="1" s="1"/>
  <c r="M288" i="1" s="1"/>
  <c r="O289" i="1"/>
  <c r="N289" i="1" s="1" a="1"/>
  <c r="N289" i="1" s="1"/>
  <c r="M289" i="1" s="1"/>
  <c r="O290" i="1"/>
  <c r="N290" i="1" s="1" a="1"/>
  <c r="N290" i="1" s="1"/>
  <c r="M290" i="1" s="1"/>
  <c r="O291" i="1"/>
  <c r="N291" i="1" s="1" a="1"/>
  <c r="N291" i="1" s="1"/>
  <c r="M291" i="1" s="1"/>
  <c r="O292" i="1"/>
  <c r="N292" i="1" s="1" a="1"/>
  <c r="N292" i="1" s="1"/>
  <c r="M292" i="1" s="1"/>
  <c r="O293" i="1"/>
  <c r="N293" i="1" s="1" a="1"/>
  <c r="N293" i="1" s="1"/>
  <c r="M293" i="1" s="1"/>
  <c r="O294" i="1"/>
  <c r="N294" i="1" s="1" a="1"/>
  <c r="N294" i="1" s="1"/>
  <c r="M294" i="1" s="1"/>
  <c r="O295" i="1"/>
  <c r="N295" i="1" s="1" a="1"/>
  <c r="N295" i="1" s="1"/>
  <c r="M295" i="1" s="1"/>
  <c r="O296" i="1"/>
  <c r="N296" i="1" s="1" a="1"/>
  <c r="N296" i="1" s="1"/>
  <c r="M296" i="1" s="1"/>
  <c r="O297" i="1"/>
  <c r="N297" i="1" s="1" a="1"/>
  <c r="N297" i="1" s="1"/>
  <c r="M297" i="1" s="1"/>
  <c r="O298" i="1"/>
  <c r="N298" i="1" s="1" a="1"/>
  <c r="N298" i="1" s="1"/>
  <c r="M298" i="1" s="1"/>
  <c r="O299" i="1"/>
  <c r="N299" i="1" s="1" a="1"/>
  <c r="N299" i="1" s="1"/>
  <c r="M299" i="1" s="1"/>
  <c r="O300" i="1"/>
  <c r="N300" i="1" s="1" a="1"/>
  <c r="N300" i="1" s="1"/>
  <c r="M300" i="1" s="1"/>
  <c r="O301" i="1"/>
  <c r="N301" i="1" s="1" a="1"/>
  <c r="N301" i="1" s="1"/>
  <c r="M301" i="1" s="1"/>
  <c r="O302" i="1"/>
  <c r="N302" i="1" s="1" a="1"/>
  <c r="N302" i="1" s="1"/>
  <c r="M302" i="1" s="1"/>
  <c r="O303" i="1"/>
  <c r="N303" i="1" s="1" a="1"/>
  <c r="N303" i="1" s="1"/>
  <c r="M303" i="1" s="1"/>
  <c r="O304" i="1"/>
  <c r="N304" i="1" s="1" a="1"/>
  <c r="N304" i="1" s="1"/>
  <c r="M304" i="1" s="1"/>
  <c r="O305" i="1"/>
  <c r="N305" i="1" s="1" a="1"/>
  <c r="N305" i="1" s="1"/>
  <c r="M305" i="1" s="1"/>
  <c r="O306" i="1"/>
  <c r="N306" i="1" s="1" a="1"/>
  <c r="N306" i="1" s="1"/>
  <c r="M306" i="1" s="1"/>
  <c r="O307" i="1"/>
  <c r="N307" i="1" s="1" a="1"/>
  <c r="N307" i="1" s="1"/>
  <c r="M307" i="1" s="1"/>
  <c r="O308" i="1"/>
  <c r="N308" i="1" s="1" a="1"/>
  <c r="N308" i="1" s="1"/>
  <c r="M308" i="1" s="1"/>
  <c r="O309" i="1"/>
  <c r="N309" i="1" s="1" a="1"/>
  <c r="N309" i="1" s="1"/>
  <c r="M309" i="1" s="1"/>
  <c r="O310" i="1"/>
  <c r="N310" i="1" s="1" a="1"/>
  <c r="N310" i="1" s="1"/>
  <c r="M310" i="1" s="1"/>
  <c r="O311" i="1"/>
  <c r="N311" i="1" s="1" a="1"/>
  <c r="N311" i="1" s="1"/>
  <c r="M311" i="1" s="1"/>
  <c r="O312" i="1"/>
  <c r="N312" i="1" s="1" a="1"/>
  <c r="N312" i="1" s="1"/>
  <c r="M312" i="1" s="1"/>
  <c r="O313" i="1"/>
  <c r="N313" i="1" s="1" a="1"/>
  <c r="N313" i="1" s="1"/>
  <c r="M313" i="1" s="1"/>
  <c r="O314" i="1"/>
  <c r="N314" i="1" s="1" a="1"/>
  <c r="N314" i="1" s="1"/>
  <c r="M314" i="1" s="1"/>
  <c r="O315" i="1"/>
  <c r="N315" i="1" s="1" a="1"/>
  <c r="N315" i="1" s="1"/>
  <c r="M315" i="1" s="1"/>
  <c r="O316" i="1"/>
  <c r="N316" i="1" s="1" a="1"/>
  <c r="N316" i="1" s="1"/>
  <c r="M316" i="1" s="1"/>
  <c r="O317" i="1"/>
  <c r="N317" i="1" s="1" a="1"/>
  <c r="N317" i="1" s="1"/>
  <c r="M317" i="1" s="1"/>
  <c r="O318" i="1"/>
  <c r="O319" i="1"/>
  <c r="N319" i="1" s="1" a="1"/>
  <c r="N319" i="1" s="1"/>
  <c r="M319" i="1" s="1"/>
  <c r="O320" i="1"/>
  <c r="N320" i="1" s="1" a="1"/>
  <c r="N320" i="1" s="1"/>
  <c r="M320" i="1" s="1"/>
  <c r="O321" i="1"/>
  <c r="N321" i="1" s="1" a="1"/>
  <c r="N321" i="1" s="1"/>
  <c r="M321" i="1" s="1"/>
  <c r="O322" i="1"/>
  <c r="N322" i="1" s="1" a="1"/>
  <c r="N322" i="1" s="1"/>
  <c r="M322" i="1" s="1"/>
  <c r="O323" i="1"/>
  <c r="N323" i="1" s="1" a="1"/>
  <c r="N323" i="1" s="1"/>
  <c r="M323" i="1" s="1"/>
  <c r="O324" i="1"/>
  <c r="N324" i="1" s="1" a="1"/>
  <c r="N324" i="1" s="1"/>
  <c r="M324" i="1" s="1"/>
  <c r="O325" i="1"/>
  <c r="N325" i="1" s="1" a="1"/>
  <c r="N325" i="1" s="1"/>
  <c r="M325" i="1" s="1"/>
  <c r="O326" i="1"/>
  <c r="N326" i="1" s="1" a="1"/>
  <c r="N326" i="1" s="1"/>
  <c r="M326" i="1" s="1"/>
  <c r="O327" i="1"/>
  <c r="N327" i="1" s="1" a="1"/>
  <c r="N327" i="1" s="1"/>
  <c r="M327" i="1" s="1"/>
  <c r="O328" i="1"/>
  <c r="N328" i="1" s="1" a="1"/>
  <c r="N328" i="1" s="1"/>
  <c r="M328" i="1" s="1"/>
  <c r="O329" i="1"/>
  <c r="N329" i="1" s="1" a="1"/>
  <c r="N329" i="1" s="1"/>
  <c r="M329" i="1" s="1"/>
  <c r="O330" i="1"/>
  <c r="N330" i="1" s="1" a="1"/>
  <c r="N330" i="1" s="1"/>
  <c r="M330" i="1" s="1"/>
  <c r="O331" i="1"/>
  <c r="N331" i="1" s="1" a="1"/>
  <c r="N331" i="1" s="1"/>
  <c r="M331" i="1" s="1"/>
  <c r="O332" i="1"/>
  <c r="N332" i="1" s="1" a="1"/>
  <c r="N332" i="1" s="1"/>
  <c r="M332" i="1" s="1"/>
  <c r="O333" i="1"/>
  <c r="N333" i="1" s="1" a="1"/>
  <c r="N333" i="1" s="1"/>
  <c r="M333" i="1" s="1"/>
  <c r="O334" i="1"/>
  <c r="N334" i="1" s="1" a="1"/>
  <c r="N334" i="1" s="1"/>
  <c r="M334" i="1" s="1"/>
  <c r="O335" i="1"/>
  <c r="N335" i="1" s="1" a="1"/>
  <c r="N335" i="1" s="1"/>
  <c r="M335" i="1" s="1"/>
  <c r="O336" i="1"/>
  <c r="N336" i="1" s="1" a="1"/>
  <c r="N336" i="1" s="1"/>
  <c r="M336" i="1" s="1"/>
  <c r="O337" i="1"/>
  <c r="N337" i="1" s="1" a="1"/>
  <c r="N337" i="1" s="1"/>
  <c r="M337" i="1" s="1"/>
  <c r="O338" i="1"/>
  <c r="N338" i="1" s="1" a="1"/>
  <c r="N338" i="1" s="1"/>
  <c r="M338" i="1" s="1"/>
  <c r="O339" i="1"/>
  <c r="N339" i="1" s="1" a="1"/>
  <c r="N339" i="1" s="1"/>
  <c r="M339" i="1" s="1"/>
  <c r="O340" i="1"/>
  <c r="N340" i="1" s="1" a="1"/>
  <c r="N340" i="1" s="1"/>
  <c r="M340" i="1" s="1"/>
  <c r="O341" i="1"/>
  <c r="N341" i="1" s="1" a="1"/>
  <c r="N341" i="1" s="1"/>
  <c r="M341" i="1" s="1"/>
  <c r="O342" i="1"/>
  <c r="N342" i="1" s="1" a="1"/>
  <c r="N342" i="1" s="1"/>
  <c r="M342" i="1" s="1"/>
  <c r="O343" i="1"/>
  <c r="N343" i="1" s="1" a="1"/>
  <c r="N343" i="1" s="1"/>
  <c r="M343" i="1" s="1"/>
  <c r="O344" i="1"/>
  <c r="O345" i="1"/>
  <c r="N345" i="1" s="1" a="1"/>
  <c r="N345" i="1" s="1"/>
  <c r="M345" i="1" s="1"/>
  <c r="O346" i="1"/>
  <c r="N346" i="1" s="1" a="1"/>
  <c r="N346" i="1" s="1"/>
  <c r="M346" i="1" s="1"/>
  <c r="O347" i="1"/>
  <c r="N347" i="1" s="1" a="1"/>
  <c r="N347" i="1" s="1"/>
  <c r="M347" i="1" s="1"/>
  <c r="O348" i="1"/>
  <c r="N348" i="1" s="1" a="1"/>
  <c r="N348" i="1" s="1"/>
  <c r="M348" i="1" s="1"/>
  <c r="O349" i="1"/>
  <c r="N349" i="1" s="1" a="1"/>
  <c r="N349" i="1" s="1"/>
  <c r="M349" i="1" s="1"/>
  <c r="O350" i="1"/>
  <c r="N350" i="1" s="1" a="1"/>
  <c r="N350" i="1" s="1"/>
  <c r="M350" i="1" s="1"/>
  <c r="O351" i="1"/>
  <c r="N351" i="1" s="1" a="1"/>
  <c r="N351" i="1" s="1"/>
  <c r="M351" i="1" s="1"/>
  <c r="O352" i="1"/>
  <c r="N352" i="1" s="1" a="1"/>
  <c r="N352" i="1" s="1"/>
  <c r="M352" i="1" s="1"/>
  <c r="O353" i="1"/>
  <c r="N353" i="1" s="1" a="1"/>
  <c r="N353" i="1" s="1"/>
  <c r="M353" i="1" s="1"/>
  <c r="O354" i="1"/>
  <c r="N354" i="1" s="1" a="1"/>
  <c r="N354" i="1" s="1"/>
  <c r="M354" i="1" s="1"/>
  <c r="O355" i="1"/>
  <c r="N355" i="1" s="1" a="1"/>
  <c r="N355" i="1" s="1"/>
  <c r="M355" i="1" s="1"/>
  <c r="O356" i="1"/>
  <c r="N356" i="1" s="1" a="1"/>
  <c r="N356" i="1" s="1"/>
  <c r="M356" i="1" s="1"/>
  <c r="O357" i="1"/>
  <c r="N357" i="1" s="1" a="1"/>
  <c r="N357" i="1" s="1"/>
  <c r="M357" i="1" s="1"/>
  <c r="O358" i="1"/>
  <c r="N358" i="1" s="1" a="1"/>
  <c r="N358" i="1" s="1"/>
  <c r="M358" i="1" s="1"/>
  <c r="O359" i="1"/>
  <c r="N359" i="1" s="1" a="1"/>
  <c r="N359" i="1" s="1"/>
  <c r="M359" i="1" s="1"/>
  <c r="O360" i="1"/>
  <c r="N360" i="1" s="1" a="1"/>
  <c r="N360" i="1" s="1"/>
  <c r="M360" i="1" s="1"/>
  <c r="O361" i="1"/>
  <c r="N361" i="1" s="1" a="1"/>
  <c r="N361" i="1" s="1"/>
  <c r="M361" i="1" s="1"/>
  <c r="O362" i="1"/>
  <c r="N362" i="1" s="1" a="1"/>
  <c r="N362" i="1" s="1"/>
  <c r="M362" i="1" s="1"/>
  <c r="O363" i="1"/>
  <c r="N363" i="1" s="1" a="1"/>
  <c r="N363" i="1" s="1"/>
  <c r="M363" i="1" s="1"/>
  <c r="O364" i="1"/>
  <c r="N364" i="1" s="1" a="1"/>
  <c r="N364" i="1" s="1"/>
  <c r="M364" i="1" s="1"/>
  <c r="O365" i="1"/>
  <c r="O366" i="1"/>
  <c r="N366" i="1" s="1" a="1"/>
  <c r="N366" i="1" s="1"/>
  <c r="M366" i="1" s="1"/>
  <c r="O367" i="1"/>
  <c r="N367" i="1" s="1" a="1"/>
  <c r="N367" i="1" s="1"/>
  <c r="M367" i="1" s="1"/>
  <c r="O368" i="1"/>
  <c r="N368" i="1" s="1" a="1"/>
  <c r="N368" i="1" s="1"/>
  <c r="M368" i="1" s="1"/>
  <c r="O369" i="1"/>
  <c r="N369" i="1" s="1" a="1"/>
  <c r="N369" i="1" s="1"/>
  <c r="M369" i="1" s="1"/>
  <c r="O370" i="1"/>
  <c r="N370" i="1" s="1" a="1"/>
  <c r="N370" i="1" s="1"/>
  <c r="M370" i="1" s="1"/>
  <c r="O371" i="1"/>
  <c r="N371" i="1" s="1" a="1"/>
  <c r="N371" i="1" s="1"/>
  <c r="M371" i="1" s="1"/>
  <c r="O372" i="1"/>
  <c r="N372" i="1" s="1" a="1"/>
  <c r="N372" i="1" s="1"/>
  <c r="M372" i="1" s="1"/>
  <c r="O373" i="1"/>
  <c r="N373" i="1" s="1" a="1"/>
  <c r="N373" i="1" s="1"/>
  <c r="M373" i="1" s="1"/>
  <c r="O374" i="1"/>
  <c r="N374" i="1" s="1" a="1"/>
  <c r="N374" i="1" s="1"/>
  <c r="M374" i="1" s="1"/>
  <c r="O375" i="1"/>
  <c r="N375" i="1" s="1" a="1"/>
  <c r="N375" i="1" s="1"/>
  <c r="M375" i="1" s="1"/>
  <c r="O376" i="1"/>
  <c r="N376" i="1" s="1" a="1"/>
  <c r="N376" i="1" s="1"/>
  <c r="M376" i="1" s="1"/>
  <c r="O377" i="1"/>
  <c r="N377" i="1" s="1" a="1"/>
  <c r="N377" i="1" s="1"/>
  <c r="M377" i="1" s="1"/>
  <c r="O378" i="1"/>
  <c r="N378" i="1" s="1" a="1"/>
  <c r="N378" i="1" s="1"/>
  <c r="M378" i="1" s="1"/>
  <c r="O379" i="1"/>
  <c r="N379" i="1" s="1" a="1"/>
  <c r="N379" i="1" s="1"/>
  <c r="M379" i="1" s="1"/>
  <c r="O380" i="1"/>
  <c r="N380" i="1" s="1" a="1"/>
  <c r="N380" i="1" s="1"/>
  <c r="M380" i="1" s="1"/>
  <c r="O381" i="1"/>
  <c r="N381" i="1" s="1" a="1"/>
  <c r="N381" i="1" s="1"/>
  <c r="M381" i="1" s="1"/>
  <c r="O382" i="1"/>
  <c r="N382" i="1" s="1" a="1"/>
  <c r="N382" i="1" s="1"/>
  <c r="M382" i="1" s="1"/>
  <c r="O383" i="1"/>
  <c r="N383" i="1" s="1" a="1"/>
  <c r="N383" i="1" s="1"/>
  <c r="M383" i="1" s="1"/>
  <c r="O384" i="1"/>
  <c r="N384" i="1" s="1" a="1"/>
  <c r="N384" i="1" s="1"/>
  <c r="M384" i="1" s="1"/>
  <c r="O385" i="1"/>
  <c r="N385" i="1" s="1" a="1"/>
  <c r="N385" i="1" s="1"/>
  <c r="M385" i="1" s="1"/>
  <c r="O386" i="1"/>
  <c r="N386" i="1" s="1" a="1"/>
  <c r="N386" i="1" s="1"/>
  <c r="M386" i="1" s="1"/>
  <c r="O387" i="1"/>
  <c r="N387" i="1" s="1" a="1"/>
  <c r="N387" i="1" s="1"/>
  <c r="M387" i="1" s="1"/>
  <c r="O388" i="1"/>
  <c r="N388" i="1" s="1" a="1"/>
  <c r="N388" i="1" s="1"/>
  <c r="M388" i="1" s="1"/>
  <c r="O389" i="1"/>
  <c r="N389" i="1" s="1" a="1"/>
  <c r="N389" i="1" s="1"/>
  <c r="M389" i="1" s="1"/>
  <c r="O390" i="1"/>
  <c r="N390" i="1" s="1" a="1"/>
  <c r="N390" i="1" s="1"/>
  <c r="M390" i="1" s="1"/>
  <c r="O391" i="1"/>
  <c r="N391" i="1" s="1" a="1"/>
  <c r="N391" i="1" s="1"/>
  <c r="M391" i="1" s="1"/>
  <c r="O392" i="1"/>
  <c r="N392" i="1" s="1" a="1"/>
  <c r="N392" i="1" s="1"/>
  <c r="M392" i="1" s="1"/>
  <c r="O393" i="1"/>
  <c r="N393" i="1" s="1" a="1"/>
  <c r="N393" i="1" s="1"/>
  <c r="M393" i="1" s="1"/>
  <c r="O394" i="1"/>
  <c r="N394" i="1" s="1" a="1"/>
  <c r="N394" i="1" s="1"/>
  <c r="M394" i="1" s="1"/>
  <c r="O395" i="1"/>
  <c r="N395" i="1" s="1" a="1"/>
  <c r="N395" i="1" s="1"/>
  <c r="M395" i="1" s="1"/>
  <c r="O396" i="1"/>
  <c r="N396" i="1" s="1" a="1"/>
  <c r="N396" i="1" s="1"/>
  <c r="M396" i="1" s="1"/>
  <c r="O397" i="1"/>
  <c r="N397" i="1" s="1" a="1"/>
  <c r="N397" i="1" s="1"/>
  <c r="M397" i="1" s="1"/>
  <c r="O398" i="1"/>
  <c r="O399" i="1"/>
  <c r="N399" i="1" s="1" a="1"/>
  <c r="N399" i="1" s="1"/>
  <c r="M399" i="1" s="1"/>
  <c r="O400" i="1"/>
  <c r="N400" i="1" s="1" a="1"/>
  <c r="N400" i="1" s="1"/>
  <c r="M400" i="1" s="1"/>
  <c r="O401" i="1"/>
  <c r="N401" i="1" s="1" a="1"/>
  <c r="N401" i="1" s="1"/>
  <c r="M401" i="1" s="1"/>
  <c r="O402" i="1"/>
  <c r="N402" i="1" s="1" a="1"/>
  <c r="N402" i="1" s="1"/>
  <c r="M402" i="1" s="1"/>
  <c r="O403" i="1"/>
  <c r="N403" i="1" s="1" a="1"/>
  <c r="N403" i="1" s="1"/>
  <c r="M403" i="1" s="1"/>
  <c r="O404" i="1"/>
  <c r="N404" i="1" s="1" a="1"/>
  <c r="N404" i="1" s="1"/>
  <c r="M404" i="1" s="1"/>
  <c r="O405" i="1"/>
  <c r="N405" i="1" s="1" a="1"/>
  <c r="N405" i="1" s="1"/>
  <c r="M405" i="1" s="1"/>
  <c r="O406" i="1"/>
  <c r="N406" i="1" s="1" a="1"/>
  <c r="N406" i="1" s="1"/>
  <c r="M406" i="1" s="1"/>
  <c r="O407" i="1"/>
  <c r="N407" i="1" s="1" a="1"/>
  <c r="N407" i="1" s="1"/>
  <c r="M407" i="1" s="1"/>
  <c r="O408" i="1"/>
  <c r="N408" i="1" s="1" a="1"/>
  <c r="N408" i="1" s="1"/>
  <c r="M408" i="1" s="1"/>
  <c r="O409" i="1"/>
  <c r="N409" i="1" s="1" a="1"/>
  <c r="N409" i="1" s="1"/>
  <c r="M409" i="1" s="1"/>
  <c r="O410" i="1"/>
  <c r="N410" i="1" s="1" a="1"/>
  <c r="N410" i="1" s="1"/>
  <c r="M410" i="1" s="1"/>
  <c r="O411" i="1"/>
  <c r="N411" i="1" s="1" a="1"/>
  <c r="N411" i="1" s="1"/>
  <c r="M411" i="1" s="1"/>
  <c r="O412" i="1"/>
  <c r="N412" i="1" s="1" a="1"/>
  <c r="N412" i="1" s="1"/>
  <c r="M412" i="1" s="1"/>
  <c r="O413" i="1"/>
  <c r="N413" i="1" s="1" a="1"/>
  <c r="N413" i="1" s="1"/>
  <c r="M413" i="1" s="1"/>
  <c r="O414" i="1"/>
  <c r="N414" i="1" s="1" a="1"/>
  <c r="N414" i="1" s="1"/>
  <c r="M414" i="1" s="1"/>
  <c r="O415" i="1"/>
  <c r="N415" i="1" s="1" a="1"/>
  <c r="N415" i="1" s="1"/>
  <c r="M415" i="1" s="1"/>
  <c r="O416" i="1"/>
  <c r="N416" i="1" s="1" a="1"/>
  <c r="N416" i="1" s="1"/>
  <c r="M416" i="1" s="1"/>
  <c r="O417" i="1"/>
  <c r="N417" i="1" s="1" a="1"/>
  <c r="N417" i="1" s="1"/>
  <c r="M417" i="1" s="1"/>
  <c r="O418" i="1"/>
  <c r="N418" i="1" s="1" a="1"/>
  <c r="N418" i="1" s="1"/>
  <c r="M418" i="1" s="1"/>
  <c r="O419" i="1"/>
  <c r="N419" i="1" s="1" a="1"/>
  <c r="N419" i="1" s="1"/>
  <c r="M419" i="1" s="1"/>
  <c r="O420" i="1"/>
  <c r="N420" i="1" s="1" a="1"/>
  <c r="N420" i="1" s="1"/>
  <c r="M420" i="1" s="1"/>
  <c r="O421" i="1"/>
  <c r="N421" i="1" s="1" a="1"/>
  <c r="N421" i="1" s="1"/>
  <c r="M421" i="1" s="1"/>
  <c r="O422" i="1"/>
  <c r="N422" i="1" s="1" a="1"/>
  <c r="N422" i="1" s="1"/>
  <c r="M422" i="1" s="1"/>
  <c r="O423" i="1"/>
  <c r="N423" i="1" s="1" a="1"/>
  <c r="N423" i="1" s="1"/>
  <c r="M423" i="1" s="1"/>
  <c r="O424" i="1"/>
  <c r="N424" i="1" s="1" a="1"/>
  <c r="N424" i="1" s="1"/>
  <c r="M424" i="1" s="1"/>
  <c r="O425" i="1"/>
  <c r="O426" i="1"/>
  <c r="N426" i="1" s="1" a="1"/>
  <c r="N426" i="1" s="1"/>
  <c r="M426" i="1" s="1"/>
  <c r="O427" i="1"/>
  <c r="N427" i="1" s="1" a="1"/>
  <c r="N427" i="1" s="1"/>
  <c r="M427" i="1" s="1"/>
  <c r="O428" i="1"/>
  <c r="N428" i="1" s="1" a="1"/>
  <c r="N428" i="1" s="1"/>
  <c r="M428" i="1" s="1"/>
  <c r="O429" i="1"/>
  <c r="N429" i="1" s="1" a="1"/>
  <c r="N429" i="1" s="1"/>
  <c r="M429" i="1" s="1"/>
  <c r="O430" i="1"/>
  <c r="N430" i="1" s="1" a="1"/>
  <c r="N430" i="1" s="1"/>
  <c r="M430" i="1" s="1"/>
  <c r="O431" i="1"/>
  <c r="N431" i="1" s="1" a="1"/>
  <c r="N431" i="1" s="1"/>
  <c r="M431" i="1" s="1"/>
  <c r="O432" i="1"/>
  <c r="N432" i="1" s="1" a="1"/>
  <c r="N432" i="1" s="1"/>
  <c r="M432" i="1" s="1"/>
  <c r="O433" i="1"/>
  <c r="N433" i="1" s="1" a="1"/>
  <c r="N433" i="1" s="1"/>
  <c r="M433" i="1" s="1"/>
  <c r="O434" i="1"/>
  <c r="N434" i="1" s="1" a="1"/>
  <c r="N434" i="1" s="1"/>
  <c r="M434" i="1" s="1"/>
  <c r="O435" i="1"/>
  <c r="N435" i="1" s="1" a="1"/>
  <c r="N435" i="1" s="1"/>
  <c r="M435" i="1" s="1"/>
  <c r="O436" i="1"/>
  <c r="N436" i="1" s="1" a="1"/>
  <c r="N436" i="1" s="1"/>
  <c r="M436" i="1" s="1"/>
  <c r="O437" i="1"/>
  <c r="N437" i="1" s="1" a="1"/>
  <c r="N437" i="1" s="1"/>
  <c r="M437" i="1" s="1"/>
  <c r="O438" i="1"/>
  <c r="N438" i="1" s="1" a="1"/>
  <c r="N438" i="1" s="1"/>
  <c r="M438" i="1" s="1"/>
  <c r="O439" i="1"/>
  <c r="N439" i="1" s="1" a="1"/>
  <c r="N439" i="1" s="1"/>
  <c r="M439" i="1" s="1"/>
  <c r="O440" i="1"/>
  <c r="N440" i="1" s="1" a="1"/>
  <c r="N440" i="1" s="1"/>
  <c r="M440" i="1" s="1"/>
  <c r="O441" i="1"/>
  <c r="N441" i="1" s="1" a="1"/>
  <c r="N441" i="1" s="1"/>
  <c r="M441" i="1" s="1"/>
  <c r="O442" i="1"/>
  <c r="N442" i="1" s="1" a="1"/>
  <c r="N442" i="1" s="1"/>
  <c r="M442" i="1" s="1"/>
  <c r="O443" i="1"/>
  <c r="N443" i="1" s="1" a="1"/>
  <c r="N443" i="1" s="1"/>
  <c r="M443" i="1" s="1"/>
  <c r="O444" i="1"/>
  <c r="N444" i="1" s="1" a="1"/>
  <c r="N444" i="1" s="1"/>
  <c r="M444" i="1" s="1"/>
  <c r="O445" i="1"/>
  <c r="N445" i="1" s="1" a="1"/>
  <c r="O446" i="1"/>
  <c r="N446" i="1" s="1" a="1"/>
  <c r="N446" i="1" s="1"/>
  <c r="M446" i="1" s="1"/>
  <c r="O447" i="1"/>
  <c r="N447" i="1" s="1" a="1"/>
  <c r="N447" i="1" s="1"/>
  <c r="M447" i="1" s="1"/>
  <c r="O448" i="1"/>
  <c r="N448" i="1" s="1" a="1"/>
  <c r="N448" i="1" s="1"/>
  <c r="M448" i="1" s="1"/>
  <c r="O449" i="1"/>
  <c r="N449" i="1" s="1" a="1"/>
  <c r="N449" i="1" s="1"/>
  <c r="M449" i="1" s="1"/>
  <c r="O450" i="1"/>
  <c r="N450" i="1" s="1" a="1"/>
  <c r="N450" i="1" s="1"/>
  <c r="M450" i="1" s="1"/>
  <c r="O451" i="1"/>
  <c r="N451" i="1" s="1" a="1"/>
  <c r="N451" i="1" s="1"/>
  <c r="M451" i="1" s="1"/>
  <c r="O452" i="1"/>
  <c r="O453" i="1"/>
  <c r="N453" i="1" s="1" a="1"/>
  <c r="N453" i="1" s="1"/>
  <c r="M453" i="1" s="1"/>
  <c r="O454" i="1"/>
  <c r="N454" i="1" s="1" a="1"/>
  <c r="N454" i="1" s="1"/>
  <c r="M454" i="1" s="1"/>
  <c r="O455" i="1"/>
  <c r="N455" i="1" s="1" a="1"/>
  <c r="N455" i="1" s="1"/>
  <c r="M455" i="1" s="1"/>
  <c r="O456" i="1"/>
  <c r="N456" i="1" s="1" a="1"/>
  <c r="N456" i="1" s="1"/>
  <c r="M456" i="1" s="1"/>
  <c r="O457" i="1"/>
  <c r="N457" i="1" s="1" a="1"/>
  <c r="N457" i="1" s="1"/>
  <c r="M457" i="1" s="1"/>
  <c r="O458" i="1"/>
  <c r="N458" i="1" s="1" a="1"/>
  <c r="N458" i="1" s="1"/>
  <c r="M458" i="1" s="1"/>
  <c r="O459" i="1"/>
  <c r="N459" i="1" s="1" a="1"/>
  <c r="N459" i="1" s="1"/>
  <c r="M459" i="1" s="1"/>
  <c r="O460" i="1"/>
  <c r="N460" i="1" s="1" a="1"/>
  <c r="N460" i="1" s="1"/>
  <c r="M460" i="1" s="1"/>
  <c r="O461" i="1"/>
  <c r="N461" i="1" s="1" a="1"/>
  <c r="N461" i="1" s="1"/>
  <c r="M461" i="1" s="1"/>
  <c r="O462" i="1"/>
  <c r="N462" i="1" s="1" a="1"/>
  <c r="N462" i="1" s="1"/>
  <c r="M462" i="1" s="1"/>
  <c r="O463" i="1"/>
  <c r="N463" i="1" s="1" a="1"/>
  <c r="N463" i="1" s="1"/>
  <c r="M463" i="1" s="1"/>
  <c r="O464" i="1"/>
  <c r="N464" i="1" s="1" a="1"/>
  <c r="N464" i="1" s="1"/>
  <c r="M464" i="1" s="1"/>
  <c r="O465" i="1"/>
  <c r="N465" i="1" s="1" a="1"/>
  <c r="N465" i="1" s="1"/>
  <c r="M465" i="1" s="1"/>
  <c r="O466" i="1"/>
  <c r="N466" i="1" s="1" a="1"/>
  <c r="N466" i="1" s="1"/>
  <c r="M466" i="1" s="1"/>
  <c r="O467" i="1"/>
  <c r="N467" i="1" s="1" a="1"/>
  <c r="N467" i="1" s="1"/>
  <c r="M467" i="1" s="1"/>
  <c r="O468" i="1"/>
  <c r="N468" i="1" s="1" a="1"/>
  <c r="N468" i="1" s="1"/>
  <c r="M468" i="1" s="1"/>
  <c r="O469" i="1"/>
  <c r="N469" i="1" s="1" a="1"/>
  <c r="N469" i="1" s="1"/>
  <c r="M469" i="1" s="1"/>
  <c r="O470" i="1"/>
  <c r="N470" i="1" s="1" a="1"/>
  <c r="N470" i="1" s="1"/>
  <c r="M470" i="1" s="1"/>
  <c r="O471" i="1"/>
  <c r="N471" i="1" s="1" a="1"/>
  <c r="N471" i="1" s="1"/>
  <c r="M471" i="1" s="1"/>
  <c r="O472" i="1"/>
  <c r="O473" i="1"/>
  <c r="N473" i="1" s="1" a="1"/>
  <c r="N473" i="1" s="1"/>
  <c r="M473" i="1" s="1"/>
  <c r="O474" i="1"/>
  <c r="N474" i="1" s="1" a="1"/>
  <c r="N474" i="1" s="1"/>
  <c r="M474" i="1" s="1"/>
  <c r="O475" i="1"/>
  <c r="N475" i="1" s="1" a="1"/>
  <c r="N475" i="1" s="1"/>
  <c r="M475" i="1" s="1"/>
  <c r="O476" i="1"/>
  <c r="N476" i="1" s="1" a="1"/>
  <c r="N476" i="1" s="1"/>
  <c r="M476" i="1" s="1"/>
  <c r="O477" i="1"/>
  <c r="N477" i="1" s="1" a="1"/>
  <c r="N477" i="1" s="1"/>
  <c r="M477" i="1" s="1"/>
  <c r="O478" i="1"/>
  <c r="N478" i="1" s="1" a="1"/>
  <c r="N478" i="1" s="1"/>
  <c r="M478" i="1" s="1"/>
  <c r="O479" i="1"/>
  <c r="N479" i="1" s="1" a="1"/>
  <c r="N479" i="1" s="1"/>
  <c r="M479" i="1" s="1"/>
  <c r="O480" i="1"/>
  <c r="N480" i="1" s="1" a="1"/>
  <c r="N480" i="1" s="1"/>
  <c r="M480" i="1" s="1"/>
  <c r="O481" i="1"/>
  <c r="N481" i="1" s="1" a="1"/>
  <c r="N481" i="1" s="1"/>
  <c r="M481" i="1" s="1"/>
  <c r="O482" i="1"/>
  <c r="N482" i="1" s="1" a="1"/>
  <c r="N482" i="1" s="1"/>
  <c r="M482" i="1" s="1"/>
  <c r="O483" i="1"/>
  <c r="N483" i="1" s="1" a="1"/>
  <c r="N483" i="1" s="1"/>
  <c r="M483" i="1" s="1"/>
  <c r="O484" i="1"/>
  <c r="N484" i="1" s="1" a="1"/>
  <c r="N484" i="1" s="1"/>
  <c r="M484" i="1" s="1"/>
  <c r="O485" i="1"/>
  <c r="N485" i="1" s="1" a="1"/>
  <c r="N485" i="1" s="1"/>
  <c r="M485" i="1" s="1"/>
  <c r="O486" i="1"/>
  <c r="N486" i="1" s="1" a="1"/>
  <c r="N486" i="1" s="1"/>
  <c r="M486" i="1" s="1"/>
  <c r="O487" i="1"/>
  <c r="N487" i="1" s="1" a="1"/>
  <c r="N487" i="1" s="1"/>
  <c r="M487" i="1" s="1"/>
  <c r="O488" i="1"/>
  <c r="N488" i="1" s="1" a="1"/>
  <c r="N488" i="1" s="1"/>
  <c r="M488" i="1" s="1"/>
  <c r="O489" i="1"/>
  <c r="N489" i="1" s="1" a="1"/>
  <c r="N489" i="1" s="1"/>
  <c r="M489" i="1" s="1"/>
  <c r="O490" i="1"/>
  <c r="N490" i="1" s="1" a="1"/>
  <c r="N490" i="1" s="1"/>
  <c r="M490" i="1" s="1"/>
  <c r="O491" i="1"/>
  <c r="N491" i="1" s="1" a="1"/>
  <c r="N491" i="1" s="1"/>
  <c r="M491" i="1" s="1"/>
  <c r="O492" i="1"/>
  <c r="N492" i="1" s="1" a="1"/>
  <c r="N492" i="1" s="1"/>
  <c r="M492" i="1" s="1"/>
  <c r="O493" i="1"/>
  <c r="N493" i="1" s="1" a="1"/>
  <c r="N493" i="1" s="1"/>
  <c r="M493" i="1" s="1"/>
  <c r="O494" i="1"/>
  <c r="N494" i="1" s="1" a="1"/>
  <c r="N494" i="1" s="1"/>
  <c r="M494" i="1" s="1"/>
  <c r="O495" i="1"/>
  <c r="N495" i="1" s="1" a="1"/>
  <c r="N495" i="1" s="1"/>
  <c r="M495" i="1" s="1"/>
  <c r="O496" i="1"/>
  <c r="N496" i="1" s="1" a="1"/>
  <c r="N496" i="1" s="1"/>
  <c r="M496" i="1" s="1"/>
  <c r="O497" i="1"/>
  <c r="N497" i="1" s="1" a="1"/>
  <c r="N497" i="1" s="1"/>
  <c r="M497" i="1" s="1"/>
  <c r="O498" i="1"/>
  <c r="N498" i="1" s="1" a="1"/>
  <c r="N498" i="1" s="1"/>
  <c r="M498" i="1" s="1"/>
  <c r="O499" i="1"/>
  <c r="N499" i="1" s="1" a="1"/>
  <c r="N499" i="1" s="1"/>
  <c r="M499" i="1" s="1"/>
  <c r="O500" i="1"/>
  <c r="N500" i="1" s="1" a="1"/>
  <c r="N500" i="1" s="1"/>
  <c r="M500" i="1" s="1"/>
  <c r="O501" i="1"/>
  <c r="N501" i="1" s="1" a="1"/>
  <c r="N501" i="1" s="1"/>
  <c r="M501" i="1" s="1"/>
  <c r="O502" i="1"/>
  <c r="N502" i="1" s="1" a="1"/>
  <c r="N502" i="1" s="1"/>
  <c r="M502" i="1" s="1"/>
  <c r="O503" i="1"/>
  <c r="N503" i="1" s="1" a="1"/>
  <c r="N503" i="1" s="1"/>
  <c r="M503" i="1" s="1"/>
  <c r="O504" i="1"/>
  <c r="N504" i="1" s="1" a="1"/>
  <c r="N504" i="1" s="1"/>
  <c r="M504" i="1" s="1"/>
  <c r="O505" i="1"/>
  <c r="N505" i="1" s="1" a="1"/>
  <c r="N505" i="1" s="1"/>
  <c r="M505" i="1" s="1"/>
  <c r="O506" i="1"/>
  <c r="O507" i="1"/>
  <c r="N507" i="1" s="1" a="1"/>
  <c r="N507" i="1" s="1"/>
  <c r="M507" i="1" s="1"/>
  <c r="O508" i="1"/>
  <c r="N508" i="1" s="1" a="1"/>
  <c r="N508" i="1" s="1"/>
  <c r="M508" i="1" s="1"/>
  <c r="O509" i="1"/>
  <c r="N509" i="1" s="1" a="1"/>
  <c r="N509" i="1" s="1"/>
  <c r="M509" i="1" s="1"/>
  <c r="O510" i="1"/>
  <c r="N510" i="1" s="1" a="1"/>
  <c r="N510" i="1" s="1"/>
  <c r="M510" i="1" s="1"/>
  <c r="O511" i="1"/>
  <c r="N511" i="1" s="1" a="1"/>
  <c r="N511" i="1" s="1"/>
  <c r="M511" i="1" s="1"/>
  <c r="O512" i="1"/>
  <c r="N512" i="1" s="1" a="1"/>
  <c r="N512" i="1" s="1"/>
  <c r="M512" i="1" s="1"/>
  <c r="O513" i="1"/>
  <c r="N513" i="1" s="1" a="1"/>
  <c r="N513" i="1" s="1"/>
  <c r="M513" i="1" s="1"/>
  <c r="O514" i="1"/>
  <c r="N514" i="1" s="1" a="1"/>
  <c r="N514" i="1" s="1"/>
  <c r="M514" i="1" s="1"/>
  <c r="O515" i="1"/>
  <c r="N515" i="1" s="1" a="1"/>
  <c r="N515" i="1" s="1"/>
  <c r="M515" i="1" s="1"/>
  <c r="O516" i="1"/>
  <c r="N516" i="1" s="1" a="1"/>
  <c r="N516" i="1" s="1"/>
  <c r="M516" i="1" s="1"/>
  <c r="O517" i="1"/>
  <c r="N517" i="1" s="1" a="1"/>
  <c r="N517" i="1" s="1"/>
  <c r="M517" i="1" s="1"/>
  <c r="O518" i="1"/>
  <c r="N518" i="1" s="1" a="1"/>
  <c r="N518" i="1" s="1"/>
  <c r="M518" i="1" s="1"/>
  <c r="O519" i="1"/>
  <c r="N519" i="1" s="1" a="1"/>
  <c r="N519" i="1" s="1"/>
  <c r="M519" i="1" s="1"/>
  <c r="O520" i="1"/>
  <c r="N520" i="1" s="1" a="1"/>
  <c r="N520" i="1" s="1"/>
  <c r="M520" i="1" s="1"/>
  <c r="O521" i="1"/>
  <c r="N521" i="1" s="1" a="1"/>
  <c r="N521" i="1" s="1"/>
  <c r="M521" i="1" s="1"/>
  <c r="O522" i="1"/>
  <c r="N522" i="1" s="1" a="1"/>
  <c r="N522" i="1" s="1"/>
  <c r="M522" i="1" s="1"/>
  <c r="O523" i="1"/>
  <c r="N523" i="1" s="1" a="1"/>
  <c r="N523" i="1" s="1"/>
  <c r="M523" i="1" s="1"/>
  <c r="O524" i="1"/>
  <c r="N524" i="1" s="1" a="1"/>
  <c r="N524" i="1" s="1"/>
  <c r="M524" i="1" s="1"/>
  <c r="O525" i="1"/>
  <c r="N525" i="1" s="1" a="1"/>
  <c r="N525" i="1" s="1"/>
  <c r="M525" i="1" s="1"/>
  <c r="O526" i="1"/>
  <c r="N526" i="1" s="1" a="1"/>
  <c r="N526" i="1" s="1"/>
  <c r="M526" i="1" s="1"/>
  <c r="O527" i="1"/>
  <c r="N527" i="1" s="1" a="1"/>
  <c r="N527" i="1" s="1"/>
  <c r="M527" i="1" s="1"/>
  <c r="O528" i="1"/>
  <c r="N528" i="1" s="1" a="1"/>
  <c r="N528" i="1" s="1"/>
  <c r="M528" i="1" s="1"/>
  <c r="O529" i="1"/>
  <c r="N529" i="1" s="1" a="1"/>
  <c r="N529" i="1" s="1"/>
  <c r="M529" i="1" s="1"/>
  <c r="O530" i="1"/>
  <c r="N530" i="1" s="1" a="1"/>
  <c r="N530" i="1" s="1"/>
  <c r="M530" i="1" s="1"/>
  <c r="O531" i="1"/>
  <c r="N531" i="1" s="1" a="1"/>
  <c r="N531" i="1" s="1"/>
  <c r="M531" i="1" s="1"/>
  <c r="O532" i="1"/>
  <c r="N532" i="1" s="1" a="1"/>
  <c r="N532" i="1" s="1"/>
  <c r="M532" i="1" s="1"/>
  <c r="O533" i="1"/>
  <c r="O534" i="1"/>
  <c r="N534" i="1" s="1" a="1"/>
  <c r="N534" i="1" s="1"/>
  <c r="M534" i="1" s="1"/>
  <c r="O535" i="1"/>
  <c r="N535" i="1" s="1" a="1"/>
  <c r="N535" i="1" s="1"/>
  <c r="M535" i="1" s="1"/>
  <c r="O536" i="1"/>
  <c r="N536" i="1" s="1" a="1"/>
  <c r="N536" i="1" s="1"/>
  <c r="M536" i="1" s="1"/>
  <c r="O537" i="1"/>
  <c r="N537" i="1" s="1" a="1"/>
  <c r="N537" i="1" s="1"/>
  <c r="M537" i="1" s="1"/>
  <c r="O538" i="1"/>
  <c r="N538" i="1" s="1" a="1"/>
  <c r="N538" i="1" s="1"/>
  <c r="M538" i="1" s="1"/>
  <c r="O539" i="1"/>
  <c r="N539" i="1" s="1" a="1"/>
  <c r="N539" i="1" s="1"/>
  <c r="M539" i="1" s="1"/>
  <c r="O540" i="1"/>
  <c r="N540" i="1" s="1" a="1"/>
  <c r="N540" i="1" s="1"/>
  <c r="M540" i="1" s="1"/>
  <c r="O541" i="1"/>
  <c r="N541" i="1" s="1" a="1"/>
  <c r="N541" i="1" s="1"/>
  <c r="M541" i="1" s="1"/>
  <c r="O542" i="1"/>
  <c r="N542" i="1" s="1" a="1"/>
  <c r="N542" i="1" s="1"/>
  <c r="M542" i="1" s="1"/>
  <c r="O543" i="1"/>
  <c r="N543" i="1" s="1" a="1"/>
  <c r="N543" i="1" s="1"/>
  <c r="M543" i="1" s="1"/>
  <c r="O544" i="1"/>
  <c r="N544" i="1" s="1" a="1"/>
  <c r="N544" i="1" s="1"/>
  <c r="M544" i="1" s="1"/>
  <c r="O545" i="1"/>
  <c r="N545" i="1" s="1" a="1"/>
  <c r="N545" i="1" s="1"/>
  <c r="M545" i="1" s="1"/>
  <c r="O546" i="1"/>
  <c r="N546" i="1" s="1" a="1"/>
  <c r="N546" i="1" s="1"/>
  <c r="M546" i="1" s="1"/>
  <c r="O547" i="1"/>
  <c r="N547" i="1" s="1" a="1"/>
  <c r="N547" i="1" s="1"/>
  <c r="M547" i="1" s="1"/>
  <c r="O548" i="1"/>
  <c r="N548" i="1" s="1" a="1"/>
  <c r="N548" i="1" s="1"/>
  <c r="M548" i="1" s="1"/>
  <c r="O549" i="1"/>
  <c r="N549" i="1" s="1" a="1"/>
  <c r="N549" i="1" s="1"/>
  <c r="M549" i="1" s="1"/>
  <c r="O550" i="1"/>
  <c r="N550" i="1" s="1" a="1"/>
  <c r="N550" i="1" s="1"/>
  <c r="M550" i="1" s="1"/>
  <c r="O551" i="1"/>
  <c r="N551" i="1" s="1" a="1"/>
  <c r="N551" i="1" s="1"/>
  <c r="M551" i="1" s="1"/>
  <c r="O552" i="1"/>
  <c r="N552" i="1" s="1" a="1"/>
  <c r="N552" i="1" s="1"/>
  <c r="M552" i="1" s="1"/>
  <c r="O553" i="1"/>
  <c r="O554" i="1"/>
  <c r="N554" i="1" s="1" a="1"/>
  <c r="N554" i="1" s="1"/>
  <c r="M554" i="1" s="1"/>
  <c r="O555" i="1"/>
  <c r="N555" i="1" s="1" a="1"/>
  <c r="N555" i="1" s="1"/>
  <c r="M555" i="1" s="1"/>
  <c r="O556" i="1"/>
  <c r="N556" i="1" s="1" a="1"/>
  <c r="N556" i="1" s="1"/>
  <c r="M556" i="1" s="1"/>
  <c r="O557" i="1"/>
  <c r="N557" i="1" s="1" a="1"/>
  <c r="N557" i="1" s="1"/>
  <c r="M557" i="1" s="1"/>
  <c r="O558" i="1"/>
  <c r="N558" i="1" s="1" a="1"/>
  <c r="N558" i="1" s="1"/>
  <c r="M558" i="1" s="1"/>
  <c r="O559" i="1"/>
  <c r="N559" i="1" s="1" a="1"/>
  <c r="N559" i="1" s="1"/>
  <c r="M559" i="1" s="1"/>
  <c r="O560" i="1"/>
  <c r="O561" i="1"/>
  <c r="N561" i="1" s="1" a="1"/>
  <c r="N561" i="1" s="1"/>
  <c r="M561" i="1" s="1"/>
  <c r="O562" i="1"/>
  <c r="N562" i="1" s="1" a="1"/>
  <c r="N562" i="1" s="1"/>
  <c r="M562" i="1" s="1"/>
  <c r="O563" i="1"/>
  <c r="N563" i="1" s="1" a="1"/>
  <c r="N563" i="1" s="1"/>
  <c r="M563" i="1" s="1"/>
  <c r="O564" i="1"/>
  <c r="N564" i="1" s="1" a="1"/>
  <c r="N564" i="1" s="1"/>
  <c r="M564" i="1" s="1"/>
  <c r="O565" i="1"/>
  <c r="N565" i="1" s="1" a="1"/>
  <c r="N565" i="1" s="1"/>
  <c r="M565" i="1" s="1"/>
  <c r="O566" i="1"/>
  <c r="N566" i="1" s="1" a="1"/>
  <c r="N566" i="1" s="1"/>
  <c r="M566" i="1" s="1"/>
  <c r="O567" i="1"/>
  <c r="N567" i="1" s="1" a="1"/>
  <c r="N567" i="1" s="1"/>
  <c r="M567" i="1" s="1"/>
  <c r="O568" i="1"/>
  <c r="N568" i="1" s="1" a="1"/>
  <c r="N568" i="1" s="1"/>
  <c r="M568" i="1" s="1"/>
  <c r="O569" i="1"/>
  <c r="N569" i="1" s="1" a="1"/>
  <c r="N569" i="1" s="1"/>
  <c r="M569" i="1" s="1"/>
  <c r="O570" i="1"/>
  <c r="N570" i="1" s="1" a="1"/>
  <c r="N570" i="1" s="1"/>
  <c r="M570" i="1" s="1"/>
  <c r="O571" i="1"/>
  <c r="N571" i="1" s="1" a="1"/>
  <c r="N571" i="1" s="1"/>
  <c r="M571" i="1" s="1"/>
  <c r="O572" i="1"/>
  <c r="N572" i="1" s="1" a="1"/>
  <c r="N572" i="1" s="1"/>
  <c r="M572" i="1" s="1"/>
  <c r="O573" i="1"/>
  <c r="N573" i="1" s="1" a="1"/>
  <c r="N573" i="1" s="1"/>
  <c r="M573" i="1" s="1"/>
  <c r="O574" i="1"/>
  <c r="N574" i="1" s="1" a="1"/>
  <c r="N574" i="1" s="1"/>
  <c r="M574" i="1" s="1"/>
  <c r="O575" i="1"/>
  <c r="N575" i="1" s="1" a="1"/>
  <c r="N575" i="1" s="1"/>
  <c r="M575" i="1" s="1"/>
  <c r="O576" i="1"/>
  <c r="N576" i="1" s="1" a="1"/>
  <c r="N576" i="1" s="1"/>
  <c r="M576" i="1" s="1"/>
  <c r="O577" i="1"/>
  <c r="N577" i="1" s="1" a="1"/>
  <c r="N577" i="1" s="1"/>
  <c r="M577" i="1" s="1"/>
  <c r="O578" i="1"/>
  <c r="N578" i="1" s="1" a="1"/>
  <c r="N578" i="1" s="1"/>
  <c r="M578" i="1" s="1"/>
  <c r="O579" i="1"/>
  <c r="N579" i="1" s="1" a="1"/>
  <c r="N579" i="1" s="1"/>
  <c r="M579" i="1" s="1"/>
  <c r="O580" i="1"/>
  <c r="O581" i="1"/>
  <c r="N581" i="1" s="1" a="1"/>
  <c r="N581" i="1" s="1"/>
  <c r="M581" i="1" s="1"/>
  <c r="O582" i="1"/>
  <c r="N582" i="1" s="1" a="1"/>
  <c r="N582" i="1" s="1"/>
  <c r="M582" i="1" s="1"/>
  <c r="O583" i="1"/>
  <c r="N583" i="1" s="1" a="1"/>
  <c r="N583" i="1" s="1"/>
  <c r="M583" i="1" s="1"/>
  <c r="O584" i="1"/>
  <c r="N584" i="1" s="1" a="1"/>
  <c r="N584" i="1" s="1"/>
  <c r="M584" i="1" s="1"/>
  <c r="O585" i="1"/>
  <c r="N585" i="1" s="1" a="1"/>
  <c r="N585" i="1" s="1"/>
  <c r="M585" i="1" s="1"/>
  <c r="O586" i="1"/>
  <c r="N586" i="1" s="1" a="1"/>
  <c r="N586" i="1" s="1"/>
  <c r="M586" i="1" s="1"/>
  <c r="O587" i="1"/>
  <c r="N587" i="1" s="1" a="1"/>
  <c r="N587" i="1" s="1"/>
  <c r="M587" i="1" s="1"/>
  <c r="O588" i="1"/>
  <c r="N588" i="1" s="1" a="1"/>
  <c r="N588" i="1" s="1"/>
  <c r="M588" i="1" s="1"/>
  <c r="O589" i="1"/>
  <c r="N589" i="1" s="1" a="1"/>
  <c r="N589" i="1" s="1"/>
  <c r="M589" i="1" s="1"/>
  <c r="O590" i="1"/>
  <c r="N590" i="1" s="1" a="1"/>
  <c r="N590" i="1" s="1"/>
  <c r="M590" i="1" s="1"/>
  <c r="O591" i="1"/>
  <c r="N591" i="1" s="1" a="1"/>
  <c r="N591" i="1" s="1"/>
  <c r="M591" i="1" s="1"/>
  <c r="O592" i="1"/>
  <c r="N592" i="1" s="1" a="1"/>
  <c r="N592" i="1" s="1"/>
  <c r="M592" i="1" s="1"/>
  <c r="O593" i="1"/>
  <c r="N593" i="1" s="1" a="1"/>
  <c r="N593" i="1" s="1"/>
  <c r="M593" i="1" s="1"/>
  <c r="O594" i="1"/>
  <c r="N594" i="1" s="1" a="1"/>
  <c r="N594" i="1" s="1"/>
  <c r="M594" i="1" s="1"/>
  <c r="O595" i="1"/>
  <c r="N595" i="1" s="1" a="1"/>
  <c r="N595" i="1" s="1"/>
  <c r="M595" i="1" s="1"/>
  <c r="O596" i="1"/>
  <c r="N596" i="1" s="1" a="1"/>
  <c r="N596" i="1" s="1"/>
  <c r="M596" i="1" s="1"/>
  <c r="O597" i="1"/>
  <c r="N597" i="1" s="1" a="1"/>
  <c r="N597" i="1" s="1"/>
  <c r="M597" i="1" s="1"/>
  <c r="O598" i="1"/>
  <c r="N598" i="1" s="1" a="1"/>
  <c r="N598" i="1" s="1"/>
  <c r="M598" i="1" s="1"/>
  <c r="O599" i="1"/>
  <c r="N599" i="1" s="1" a="1"/>
  <c r="N599" i="1" s="1"/>
  <c r="M599" i="1" s="1"/>
  <c r="O600" i="1"/>
  <c r="N600" i="1" s="1" a="1"/>
  <c r="N600" i="1" s="1"/>
  <c r="M600" i="1" s="1"/>
  <c r="O601" i="1"/>
  <c r="N601" i="1" s="1" a="1"/>
  <c r="N601" i="1" s="1"/>
  <c r="M601" i="1" s="1"/>
  <c r="O602" i="1"/>
  <c r="N602" i="1" s="1" a="1"/>
  <c r="N602" i="1" s="1"/>
  <c r="M602" i="1" s="1"/>
  <c r="O603" i="1"/>
  <c r="N603" i="1" s="1" a="1"/>
  <c r="N603" i="1" s="1"/>
  <c r="M603" i="1" s="1"/>
  <c r="O604" i="1"/>
  <c r="N604" i="1" s="1" a="1"/>
  <c r="N604" i="1" s="1"/>
  <c r="M604" i="1" s="1"/>
  <c r="O605" i="1"/>
  <c r="N605" i="1" s="1" a="1"/>
  <c r="N605" i="1" s="1"/>
  <c r="M605" i="1" s="1"/>
  <c r="O606" i="1"/>
  <c r="N606" i="1" s="1" a="1"/>
  <c r="N606" i="1" s="1"/>
  <c r="M606" i="1" s="1"/>
  <c r="O607" i="1"/>
  <c r="N607" i="1" s="1" a="1"/>
  <c r="N607" i="1" s="1"/>
  <c r="M607" i="1" s="1"/>
  <c r="O608" i="1"/>
  <c r="N608" i="1" s="1" a="1"/>
  <c r="N608" i="1" s="1"/>
  <c r="M608" i="1" s="1"/>
  <c r="O609" i="1"/>
  <c r="N609" i="1" s="1" a="1"/>
  <c r="N609" i="1" s="1"/>
  <c r="M609" i="1" s="1"/>
  <c r="O610" i="1"/>
  <c r="N610" i="1" s="1" a="1"/>
  <c r="N610" i="1" s="1"/>
  <c r="M610" i="1" s="1"/>
  <c r="O611" i="1"/>
  <c r="N611" i="1" s="1" a="1"/>
  <c r="N611" i="1" s="1"/>
  <c r="M611" i="1" s="1"/>
  <c r="O612" i="1"/>
  <c r="N612" i="1" s="1" a="1"/>
  <c r="N612" i="1" s="1"/>
  <c r="M612" i="1" s="1"/>
  <c r="O613" i="1"/>
  <c r="N613" i="1" s="1" a="1"/>
  <c r="O614" i="1"/>
  <c r="N614" i="1" s="1" a="1"/>
  <c r="N614" i="1" s="1"/>
  <c r="M614" i="1" s="1"/>
  <c r="O615" i="1"/>
  <c r="N615" i="1" s="1" a="1"/>
  <c r="N615" i="1" s="1"/>
  <c r="M615" i="1" s="1"/>
  <c r="O616" i="1"/>
  <c r="N616" i="1" s="1" a="1"/>
  <c r="N616" i="1" s="1"/>
  <c r="M616" i="1" s="1"/>
  <c r="O617" i="1"/>
  <c r="N617" i="1" s="1" a="1"/>
  <c r="N617" i="1" s="1"/>
  <c r="M617" i="1" s="1"/>
  <c r="O618" i="1"/>
  <c r="N618" i="1" s="1" a="1"/>
  <c r="N618" i="1" s="1"/>
  <c r="M618" i="1" s="1"/>
  <c r="O619" i="1"/>
  <c r="N619" i="1" s="1" a="1"/>
  <c r="N619" i="1" s="1"/>
  <c r="M619" i="1" s="1"/>
  <c r="O620" i="1"/>
  <c r="N620" i="1" s="1" a="1"/>
  <c r="N620" i="1" s="1"/>
  <c r="M620" i="1" s="1"/>
  <c r="O621" i="1"/>
  <c r="N621" i="1" s="1" a="1"/>
  <c r="N621" i="1" s="1"/>
  <c r="M621" i="1" s="1"/>
  <c r="O622" i="1"/>
  <c r="N622" i="1" s="1" a="1"/>
  <c r="N622" i="1" s="1"/>
  <c r="M622" i="1" s="1"/>
  <c r="O623" i="1"/>
  <c r="N623" i="1" s="1" a="1"/>
  <c r="N623" i="1" s="1"/>
  <c r="M623" i="1" s="1"/>
  <c r="O624" i="1"/>
  <c r="N624" i="1" s="1" a="1"/>
  <c r="N624" i="1" s="1"/>
  <c r="M624" i="1" s="1"/>
  <c r="O625" i="1"/>
  <c r="N625" i="1" s="1" a="1"/>
  <c r="N625" i="1" s="1"/>
  <c r="M625" i="1" s="1"/>
  <c r="O626" i="1"/>
  <c r="N626" i="1" s="1" a="1"/>
  <c r="N626" i="1" s="1"/>
  <c r="M626" i="1" s="1"/>
  <c r="O627" i="1"/>
  <c r="N627" i="1" s="1" a="1"/>
  <c r="N627" i="1" s="1"/>
  <c r="M627" i="1" s="1"/>
  <c r="O628" i="1"/>
  <c r="N628" i="1" s="1" a="1"/>
  <c r="N628" i="1" s="1"/>
  <c r="M628" i="1" s="1"/>
  <c r="O629" i="1"/>
  <c r="N629" i="1" s="1" a="1"/>
  <c r="N629" i="1" s="1"/>
  <c r="M629" i="1" s="1"/>
  <c r="O630" i="1"/>
  <c r="N630" i="1" s="1" a="1"/>
  <c r="N630" i="1" s="1"/>
  <c r="M630" i="1" s="1"/>
  <c r="O631" i="1"/>
  <c r="N631" i="1" s="1" a="1"/>
  <c r="N631" i="1" s="1"/>
  <c r="M631" i="1" s="1"/>
  <c r="O632" i="1"/>
  <c r="N632" i="1" s="1" a="1"/>
  <c r="O633" i="1"/>
  <c r="N633" i="1" s="1" a="1"/>
  <c r="N633" i="1" s="1"/>
  <c r="M633" i="1" s="1"/>
  <c r="O634" i="1"/>
  <c r="N634" i="1" s="1" a="1"/>
  <c r="N634" i="1" s="1"/>
  <c r="M634" i="1" s="1"/>
  <c r="O635" i="1"/>
  <c r="N635" i="1" s="1" a="1"/>
  <c r="N635" i="1" s="1"/>
  <c r="M635" i="1" s="1"/>
  <c r="O636" i="1"/>
  <c r="N636" i="1" s="1" a="1"/>
  <c r="N636" i="1" s="1"/>
  <c r="M636" i="1" s="1"/>
  <c r="O637" i="1"/>
  <c r="N637" i="1" s="1" a="1"/>
  <c r="N637" i="1" s="1"/>
  <c r="M637" i="1" s="1"/>
  <c r="O638" i="1"/>
  <c r="N638" i="1" s="1" a="1"/>
  <c r="N638" i="1" s="1"/>
  <c r="M638" i="1" s="1"/>
  <c r="O639" i="1"/>
  <c r="N639" i="1" s="1" a="1"/>
  <c r="N639" i="1" s="1"/>
  <c r="M639" i="1" s="1"/>
  <c r="O640" i="1"/>
  <c r="N640" i="1" s="1" a="1"/>
  <c r="N640" i="1" s="1"/>
  <c r="M640" i="1" s="1"/>
  <c r="O641" i="1"/>
  <c r="N641" i="1" s="1" a="1"/>
  <c r="N641" i="1" s="1"/>
  <c r="M641" i="1" s="1"/>
  <c r="O642" i="1"/>
  <c r="N642" i="1" s="1" a="1"/>
  <c r="N642" i="1" s="1"/>
  <c r="M642" i="1" s="1"/>
  <c r="O643" i="1"/>
  <c r="N643" i="1" s="1" a="1"/>
  <c r="N643" i="1" s="1"/>
  <c r="M643" i="1" s="1"/>
  <c r="O644" i="1"/>
  <c r="N644" i="1" s="1" a="1"/>
  <c r="N644" i="1" s="1"/>
  <c r="M644" i="1" s="1"/>
  <c r="O645" i="1"/>
  <c r="N645" i="1" s="1" a="1"/>
  <c r="N645" i="1" s="1"/>
  <c r="M645" i="1" s="1"/>
  <c r="O646" i="1"/>
  <c r="N646" i="1" s="1" a="1"/>
  <c r="N646" i="1" s="1"/>
  <c r="M646" i="1" s="1"/>
  <c r="O647" i="1"/>
  <c r="N647" i="1" s="1" a="1"/>
  <c r="N647" i="1" s="1"/>
  <c r="M647" i="1" s="1"/>
  <c r="O648" i="1"/>
  <c r="N648" i="1" s="1" a="1"/>
  <c r="N648" i="1" s="1"/>
  <c r="M648" i="1" s="1"/>
  <c r="O649" i="1"/>
  <c r="N649" i="1" s="1" a="1"/>
  <c r="N649" i="1" s="1"/>
  <c r="M649" i="1" s="1"/>
  <c r="O650" i="1"/>
  <c r="N650" i="1" s="1" a="1"/>
  <c r="N650" i="1" s="1"/>
  <c r="M650" i="1" s="1"/>
  <c r="O651" i="1"/>
  <c r="N651" i="1" s="1" a="1"/>
  <c r="N651" i="1" s="1"/>
  <c r="M651" i="1" s="1"/>
  <c r="O652" i="1"/>
  <c r="N652" i="1" s="1" a="1"/>
  <c r="N652" i="1" s="1"/>
  <c r="M652" i="1" s="1"/>
  <c r="O653" i="1"/>
  <c r="N653" i="1" s="1" a="1"/>
  <c r="N653" i="1" s="1"/>
  <c r="M653" i="1" s="1"/>
  <c r="O654" i="1"/>
  <c r="N654" i="1" s="1" a="1"/>
  <c r="N654" i="1" s="1"/>
  <c r="M654" i="1" s="1"/>
  <c r="O655" i="1"/>
  <c r="N655" i="1" s="1" a="1"/>
  <c r="N655" i="1" s="1"/>
  <c r="M655" i="1" s="1"/>
  <c r="O656" i="1"/>
  <c r="N656" i="1" s="1" a="1"/>
  <c r="N656" i="1" s="1"/>
  <c r="M656" i="1" s="1"/>
  <c r="O657" i="1"/>
  <c r="N657" i="1" s="1" a="1"/>
  <c r="N657" i="1" s="1"/>
  <c r="M657" i="1" s="1"/>
  <c r="O658" i="1"/>
  <c r="N658" i="1" s="1" a="1"/>
  <c r="N658" i="1" s="1"/>
  <c r="M658" i="1" s="1"/>
  <c r="O659" i="1"/>
  <c r="N659" i="1" s="1" a="1"/>
  <c r="N659" i="1" s="1"/>
  <c r="M659" i="1" s="1"/>
  <c r="O660" i="1"/>
  <c r="N660" i="1" s="1" a="1"/>
  <c r="N660" i="1" s="1"/>
  <c r="M660" i="1" s="1"/>
  <c r="O661" i="1"/>
  <c r="N661" i="1" s="1" a="1"/>
  <c r="N661" i="1" s="1"/>
  <c r="M661" i="1" s="1"/>
  <c r="O662" i="1"/>
  <c r="N662" i="1" s="1" a="1"/>
  <c r="N662" i="1" s="1"/>
  <c r="M662" i="1" s="1"/>
  <c r="O663" i="1"/>
  <c r="N663" i="1" s="1" a="1"/>
  <c r="N663" i="1" s="1"/>
  <c r="M663" i="1" s="1"/>
  <c r="O664" i="1"/>
  <c r="N664" i="1" s="1" a="1"/>
  <c r="O665" i="1"/>
  <c r="N665" i="1" s="1" a="1"/>
  <c r="N665" i="1" s="1"/>
  <c r="M665" i="1" s="1"/>
  <c r="O666" i="1"/>
  <c r="N666" i="1" s="1" a="1"/>
  <c r="N666" i="1" s="1"/>
  <c r="M666" i="1" s="1"/>
  <c r="O667" i="1"/>
  <c r="N667" i="1" s="1" a="1"/>
  <c r="N667" i="1" s="1"/>
  <c r="M667" i="1" s="1"/>
  <c r="O668" i="1"/>
  <c r="N668" i="1" s="1" a="1"/>
  <c r="N668" i="1" s="1"/>
  <c r="M668" i="1" s="1"/>
  <c r="O669" i="1"/>
  <c r="N669" i="1" s="1" a="1"/>
  <c r="N669" i="1" s="1"/>
  <c r="M669" i="1" s="1"/>
  <c r="O670" i="1"/>
  <c r="N670" i="1" s="1" a="1"/>
  <c r="N670" i="1" s="1"/>
  <c r="M670" i="1" s="1"/>
  <c r="O671" i="1"/>
  <c r="N671" i="1" s="1" a="1"/>
  <c r="N671" i="1" s="1"/>
  <c r="M671" i="1" s="1"/>
  <c r="O672" i="1"/>
  <c r="N672" i="1" s="1" a="1"/>
  <c r="N672" i="1" s="1"/>
  <c r="M672" i="1" s="1"/>
  <c r="O673" i="1"/>
  <c r="N673" i="1" s="1" a="1"/>
  <c r="N673" i="1" s="1"/>
  <c r="M673" i="1" s="1"/>
  <c r="O674" i="1"/>
  <c r="N674" i="1" s="1" a="1"/>
  <c r="N674" i="1" s="1"/>
  <c r="M674" i="1" s="1"/>
  <c r="O675" i="1"/>
  <c r="N675" i="1" s="1" a="1"/>
  <c r="N675" i="1" s="1"/>
  <c r="M675" i="1" s="1"/>
  <c r="O676" i="1"/>
  <c r="N676" i="1" s="1" a="1"/>
  <c r="N676" i="1" s="1"/>
  <c r="M676" i="1" s="1"/>
  <c r="O677" i="1"/>
  <c r="N677" i="1" s="1" a="1"/>
  <c r="N677" i="1" s="1"/>
  <c r="M677" i="1" s="1"/>
  <c r="O678" i="1"/>
  <c r="N678" i="1" s="1" a="1"/>
  <c r="N678" i="1" s="1"/>
  <c r="M678" i="1" s="1"/>
  <c r="O679" i="1"/>
  <c r="N679" i="1" s="1" a="1"/>
  <c r="N679" i="1" s="1"/>
  <c r="M679" i="1" s="1"/>
  <c r="O680" i="1"/>
  <c r="N680" i="1" s="1" a="1"/>
  <c r="N680" i="1" s="1"/>
  <c r="M680" i="1" s="1"/>
  <c r="O681" i="1"/>
  <c r="N681" i="1" s="1" a="1"/>
  <c r="N681" i="1" s="1"/>
  <c r="M681" i="1" s="1"/>
  <c r="O682" i="1"/>
  <c r="N682" i="1" s="1" a="1"/>
  <c r="N682" i="1" s="1"/>
  <c r="M682" i="1" s="1"/>
  <c r="O683" i="1"/>
  <c r="N683" i="1" s="1" a="1"/>
  <c r="N683" i="1" s="1"/>
  <c r="M683" i="1" s="1"/>
  <c r="O684" i="1"/>
  <c r="O685" i="1"/>
  <c r="N685" i="1" s="1" a="1"/>
  <c r="N685" i="1" s="1"/>
  <c r="M685" i="1" s="1"/>
  <c r="O686" i="1"/>
  <c r="N686" i="1" s="1" a="1"/>
  <c r="N686" i="1" s="1"/>
  <c r="M686" i="1" s="1"/>
  <c r="O687" i="1"/>
  <c r="N687" i="1" s="1" a="1"/>
  <c r="N687" i="1" s="1"/>
  <c r="M687" i="1" s="1"/>
  <c r="O688" i="1"/>
  <c r="N688" i="1" s="1" a="1"/>
  <c r="N688" i="1" s="1"/>
  <c r="M688" i="1" s="1"/>
  <c r="O689" i="1"/>
  <c r="N689" i="1" s="1" a="1"/>
  <c r="N689" i="1" s="1"/>
  <c r="M689" i="1" s="1"/>
  <c r="O690" i="1"/>
  <c r="O691" i="1"/>
  <c r="N691" i="1" s="1" a="1"/>
  <c r="N691" i="1" s="1"/>
  <c r="M691" i="1" s="1"/>
  <c r="O692" i="1"/>
  <c r="N692" i="1" s="1" a="1"/>
  <c r="N692" i="1" s="1"/>
  <c r="M692" i="1" s="1"/>
  <c r="O693" i="1"/>
  <c r="N693" i="1" s="1" a="1"/>
  <c r="N693" i="1" s="1"/>
  <c r="M693" i="1" s="1"/>
  <c r="O694" i="1"/>
  <c r="N694" i="1" s="1" a="1"/>
  <c r="N694" i="1" s="1"/>
  <c r="M694" i="1" s="1"/>
  <c r="O695" i="1"/>
  <c r="N695" i="1" s="1" a="1"/>
  <c r="N695" i="1" s="1"/>
  <c r="M695" i="1" s="1"/>
  <c r="O696" i="1"/>
  <c r="N696" i="1" s="1" a="1"/>
  <c r="N696" i="1" s="1"/>
  <c r="M696" i="1" s="1"/>
  <c r="O697" i="1"/>
  <c r="N697" i="1" s="1" a="1"/>
  <c r="N697" i="1" s="1"/>
  <c r="M697" i="1" s="1"/>
  <c r="O698" i="1"/>
  <c r="N698" i="1" s="1" a="1"/>
  <c r="N698" i="1" s="1"/>
  <c r="M698" i="1" s="1"/>
  <c r="O699" i="1"/>
  <c r="N699" i="1" s="1" a="1"/>
  <c r="N699" i="1" s="1"/>
  <c r="M699" i="1" s="1"/>
  <c r="O700" i="1"/>
  <c r="N700" i="1" s="1" a="1"/>
  <c r="N700" i="1" s="1"/>
  <c r="O701" i="1"/>
  <c r="N701" i="1" s="1" a="1"/>
  <c r="N701" i="1" s="1"/>
  <c r="M701" i="1" s="1"/>
  <c r="O702" i="1"/>
  <c r="N702" i="1" s="1" a="1"/>
  <c r="N702" i="1" s="1"/>
  <c r="M702" i="1" s="1"/>
  <c r="O703" i="1"/>
  <c r="N703" i="1" s="1" a="1"/>
  <c r="N703" i="1" s="1"/>
  <c r="M703" i="1" s="1"/>
  <c r="O704" i="1"/>
  <c r="N704" i="1" s="1" a="1"/>
  <c r="N704" i="1" s="1"/>
  <c r="M704" i="1" s="1"/>
  <c r="O705" i="1"/>
  <c r="N705" i="1" s="1" a="1"/>
  <c r="N705" i="1" s="1"/>
  <c r="M705" i="1" s="1"/>
  <c r="O706" i="1"/>
  <c r="N706" i="1" s="1" a="1"/>
  <c r="N706" i="1" s="1"/>
  <c r="M706" i="1" s="1"/>
  <c r="O707" i="1"/>
  <c r="N707" i="1" s="1" a="1"/>
  <c r="N707" i="1" s="1"/>
  <c r="M707" i="1" s="1"/>
  <c r="O708" i="1"/>
  <c r="N708" i="1" s="1" a="1"/>
  <c r="N708" i="1" s="1"/>
  <c r="M708" i="1" s="1"/>
  <c r="O709" i="1"/>
  <c r="N709" i="1" s="1" a="1"/>
  <c r="N709" i="1" s="1"/>
  <c r="M709" i="1" s="1"/>
  <c r="O710" i="1"/>
  <c r="N710" i="1" s="1" a="1"/>
  <c r="N710" i="1" s="1"/>
  <c r="M710" i="1" s="1"/>
  <c r="O711" i="1"/>
  <c r="N711" i="1" s="1" a="1"/>
  <c r="N711" i="1" s="1"/>
  <c r="M711" i="1" s="1"/>
  <c r="O712" i="1"/>
  <c r="N712" i="1" s="1" a="1"/>
  <c r="N712" i="1" s="1"/>
  <c r="M712" i="1" s="1"/>
  <c r="O713" i="1"/>
  <c r="N713" i="1" s="1" a="1"/>
  <c r="N713" i="1" s="1"/>
  <c r="M713" i="1" s="1"/>
  <c r="O714" i="1"/>
  <c r="N714" i="1" s="1" a="1"/>
  <c r="N714" i="1" s="1"/>
  <c r="M714" i="1" s="1"/>
  <c r="O715" i="1"/>
  <c r="N715" i="1" s="1" a="1"/>
  <c r="N715" i="1" s="1"/>
  <c r="M715" i="1" s="1"/>
  <c r="O716" i="1"/>
  <c r="O717" i="1"/>
  <c r="N717" i="1" s="1" a="1"/>
  <c r="N717" i="1" s="1"/>
  <c r="M717" i="1" s="1"/>
  <c r="O718" i="1"/>
  <c r="N718" i="1" s="1" a="1"/>
  <c r="N718" i="1" s="1"/>
  <c r="M718" i="1" s="1"/>
  <c r="O719" i="1"/>
  <c r="N719" i="1" s="1" a="1"/>
  <c r="N719" i="1" s="1"/>
  <c r="M719" i="1" s="1"/>
  <c r="O720" i="1"/>
  <c r="N720" i="1" s="1" a="1"/>
  <c r="N720" i="1" s="1"/>
  <c r="M720" i="1" s="1"/>
  <c r="O721" i="1"/>
  <c r="N721" i="1" s="1" a="1"/>
  <c r="N721" i="1" s="1"/>
  <c r="M721" i="1" s="1"/>
  <c r="O722" i="1"/>
  <c r="N722" i="1" s="1" a="1"/>
  <c r="N722" i="1" s="1"/>
  <c r="M722" i="1" s="1"/>
  <c r="O723" i="1"/>
  <c r="N723" i="1" s="1" a="1"/>
  <c r="N723" i="1" s="1"/>
  <c r="M723" i="1" s="1"/>
  <c r="O724" i="1"/>
  <c r="N724" i="1" s="1" a="1"/>
  <c r="N724" i="1" s="1"/>
  <c r="M724" i="1" s="1"/>
  <c r="O725" i="1"/>
  <c r="N725" i="1" s="1" a="1"/>
  <c r="N725" i="1" s="1"/>
  <c r="M725" i="1" s="1"/>
  <c r="O726" i="1"/>
  <c r="N726" i="1" s="1" a="1"/>
  <c r="N726" i="1" s="1"/>
  <c r="M726" i="1" s="1"/>
  <c r="O727" i="1"/>
  <c r="N727" i="1" s="1" a="1"/>
  <c r="N727" i="1" s="1"/>
  <c r="M727" i="1" s="1"/>
  <c r="O728" i="1"/>
  <c r="N728" i="1" s="1" a="1"/>
  <c r="N728" i="1" s="1"/>
  <c r="M728" i="1" s="1"/>
  <c r="O729" i="1"/>
  <c r="N729" i="1" s="1" a="1"/>
  <c r="N729" i="1" s="1"/>
  <c r="M729" i="1" s="1"/>
  <c r="O730" i="1"/>
  <c r="N730" i="1" s="1" a="1"/>
  <c r="N730" i="1" s="1"/>
  <c r="M730" i="1" s="1"/>
  <c r="O731" i="1"/>
  <c r="N731" i="1" s="1" a="1"/>
  <c r="N731" i="1" s="1"/>
  <c r="M731" i="1" s="1"/>
  <c r="O732" i="1"/>
  <c r="N732" i="1" s="1" a="1"/>
  <c r="N732" i="1" s="1"/>
  <c r="M732" i="1" s="1"/>
  <c r="O733" i="1"/>
  <c r="N733" i="1" s="1" a="1"/>
  <c r="N733" i="1" s="1"/>
  <c r="M733" i="1" s="1"/>
  <c r="O734" i="1"/>
  <c r="N734" i="1" s="1" a="1"/>
  <c r="N734" i="1" s="1"/>
  <c r="M734" i="1" s="1"/>
  <c r="O735" i="1"/>
  <c r="N735" i="1" s="1" a="1"/>
  <c r="N735" i="1" s="1"/>
  <c r="M735" i="1" s="1"/>
  <c r="O736" i="1"/>
  <c r="N736" i="1" s="1" a="1"/>
  <c r="N736" i="1" s="1"/>
  <c r="M736" i="1" s="1"/>
  <c r="O737" i="1"/>
  <c r="N737" i="1" s="1" a="1"/>
  <c r="N737" i="1" s="1"/>
  <c r="M737" i="1" s="1"/>
  <c r="O738" i="1"/>
  <c r="N738" i="1" s="1" a="1"/>
  <c r="N738" i="1" s="1"/>
  <c r="M738" i="1" s="1"/>
  <c r="O739" i="1"/>
  <c r="N739" i="1" s="1" a="1"/>
  <c r="N739" i="1" s="1"/>
  <c r="M739" i="1" s="1"/>
  <c r="O740" i="1"/>
  <c r="N740" i="1" s="1" a="1"/>
  <c r="N740" i="1" s="1"/>
  <c r="M740" i="1" s="1"/>
  <c r="O741" i="1"/>
  <c r="N741" i="1" s="1" a="1"/>
  <c r="N741" i="1" s="1"/>
  <c r="M741" i="1" s="1"/>
  <c r="O742" i="1"/>
  <c r="O743" i="1"/>
  <c r="N743" i="1" s="1" a="1"/>
  <c r="N743" i="1" s="1"/>
  <c r="M743" i="1" s="1"/>
  <c r="O744" i="1"/>
  <c r="N744" i="1" s="1" a="1"/>
  <c r="N744" i="1" s="1"/>
  <c r="M744" i="1" s="1"/>
  <c r="O745" i="1"/>
  <c r="N745" i="1" s="1" a="1"/>
  <c r="N745" i="1" s="1"/>
  <c r="M745" i="1" s="1"/>
  <c r="O746" i="1"/>
  <c r="N746" i="1" s="1" a="1"/>
  <c r="N746" i="1" s="1"/>
  <c r="M746" i="1" s="1"/>
  <c r="O747" i="1"/>
  <c r="N747" i="1" s="1" a="1"/>
  <c r="N747" i="1" s="1"/>
  <c r="M747" i="1" s="1"/>
  <c r="O748" i="1"/>
  <c r="N748" i="1" s="1" a="1"/>
  <c r="N748" i="1" s="1"/>
  <c r="M748" i="1" s="1"/>
  <c r="O749" i="1"/>
  <c r="N749" i="1" s="1" a="1"/>
  <c r="N749" i="1" s="1"/>
  <c r="M749" i="1" s="1"/>
  <c r="O750" i="1"/>
  <c r="N750" i="1" s="1" a="1"/>
  <c r="N750" i="1" s="1"/>
  <c r="M750" i="1" s="1"/>
  <c r="O751" i="1"/>
  <c r="N751" i="1" s="1" a="1"/>
  <c r="N751" i="1" s="1"/>
  <c r="M751" i="1" s="1"/>
  <c r="O752" i="1"/>
  <c r="N752" i="1" s="1" a="1"/>
  <c r="N752" i="1" s="1"/>
  <c r="M752" i="1" s="1"/>
  <c r="O753" i="1"/>
  <c r="N753" i="1" s="1" a="1"/>
  <c r="N753" i="1" s="1"/>
  <c r="M753" i="1" s="1"/>
  <c r="O754" i="1"/>
  <c r="N754" i="1" s="1" a="1"/>
  <c r="N754" i="1" s="1"/>
  <c r="M754" i="1" s="1"/>
  <c r="O755" i="1"/>
  <c r="N755" i="1" s="1" a="1"/>
  <c r="N755" i="1" s="1"/>
  <c r="M755" i="1" s="1"/>
  <c r="O756" i="1"/>
  <c r="N756" i="1" s="1" a="1"/>
  <c r="N756" i="1" s="1"/>
  <c r="M756" i="1" s="1"/>
  <c r="O757" i="1"/>
  <c r="N757" i="1" s="1" a="1"/>
  <c r="N757" i="1" s="1"/>
  <c r="M757" i="1" s="1"/>
  <c r="O758" i="1"/>
  <c r="N758" i="1" s="1" a="1"/>
  <c r="N758" i="1" s="1"/>
  <c r="M758" i="1" s="1"/>
  <c r="O759" i="1"/>
  <c r="N759" i="1" s="1" a="1"/>
  <c r="N759" i="1" s="1"/>
  <c r="M759" i="1" s="1"/>
  <c r="O760" i="1"/>
  <c r="N760" i="1" s="1" a="1"/>
  <c r="O761" i="1"/>
  <c r="N761" i="1" s="1" a="1"/>
  <c r="N761" i="1" s="1"/>
  <c r="M761" i="1" s="1"/>
  <c r="O762" i="1"/>
  <c r="N762" i="1" s="1" a="1"/>
  <c r="N762" i="1" s="1"/>
  <c r="M762" i="1" s="1"/>
  <c r="O763" i="1"/>
  <c r="N763" i="1" s="1" a="1"/>
  <c r="N763" i="1" s="1"/>
  <c r="M763" i="1" s="1"/>
  <c r="O764" i="1"/>
  <c r="N764" i="1" s="1" a="1"/>
  <c r="N764" i="1" s="1"/>
  <c r="M764" i="1" s="1"/>
  <c r="O765" i="1"/>
  <c r="N765" i="1" s="1" a="1"/>
  <c r="N765" i="1" s="1"/>
  <c r="M765" i="1" s="1"/>
  <c r="O766" i="1"/>
  <c r="N766" i="1" s="1" a="1"/>
  <c r="N766" i="1" s="1"/>
  <c r="M766" i="1" s="1"/>
  <c r="O767" i="1"/>
  <c r="N767" i="1" s="1" a="1"/>
  <c r="N767" i="1" s="1"/>
  <c r="M767" i="1" s="1"/>
  <c r="O768" i="1"/>
  <c r="N768" i="1" s="1" a="1"/>
  <c r="N768" i="1" s="1"/>
  <c r="M768" i="1" s="1"/>
  <c r="O769" i="1"/>
  <c r="N769" i="1" s="1" a="1"/>
  <c r="N769" i="1" s="1"/>
  <c r="M769" i="1" s="1"/>
  <c r="O770" i="1"/>
  <c r="N770" i="1" s="1" a="1"/>
  <c r="N770" i="1" s="1"/>
  <c r="M770" i="1" s="1"/>
  <c r="O771" i="1"/>
  <c r="N771" i="1" s="1" a="1"/>
  <c r="N771" i="1" s="1"/>
  <c r="M771" i="1" s="1"/>
  <c r="O772" i="1"/>
  <c r="N772" i="1" s="1" a="1"/>
  <c r="N772" i="1" s="1"/>
  <c r="M772" i="1" s="1"/>
  <c r="O773" i="1"/>
  <c r="N773" i="1" s="1" a="1"/>
  <c r="N773" i="1" s="1"/>
  <c r="M773" i="1" s="1"/>
  <c r="O774" i="1"/>
  <c r="N774" i="1" s="1" a="1"/>
  <c r="N774" i="1" s="1"/>
  <c r="M774" i="1" s="1"/>
  <c r="O775" i="1"/>
  <c r="N775" i="1" s="1" a="1"/>
  <c r="N775" i="1" s="1"/>
  <c r="M775" i="1" s="1"/>
  <c r="O776" i="1"/>
  <c r="N776" i="1" s="1" a="1"/>
  <c r="N776" i="1" s="1"/>
  <c r="M776" i="1" s="1"/>
  <c r="O777" i="1"/>
  <c r="N777" i="1" s="1" a="1"/>
  <c r="N777" i="1" s="1"/>
  <c r="M777" i="1" s="1"/>
  <c r="O778" i="1"/>
  <c r="N778" i="1" s="1" a="1"/>
  <c r="N778" i="1" s="1"/>
  <c r="M778" i="1" s="1"/>
  <c r="O779" i="1"/>
  <c r="N779" i="1" s="1" a="1"/>
  <c r="N779" i="1" s="1"/>
  <c r="M779" i="1" s="1"/>
  <c r="O780" i="1"/>
  <c r="N780" i="1" s="1" a="1"/>
  <c r="N780" i="1" s="1"/>
  <c r="M780" i="1" s="1"/>
  <c r="O781" i="1"/>
  <c r="N781" i="1" s="1" a="1"/>
  <c r="N781" i="1" s="1"/>
  <c r="M781" i="1" s="1"/>
  <c r="O782" i="1"/>
  <c r="N782" i="1" s="1" a="1"/>
  <c r="N782" i="1" s="1"/>
  <c r="M782" i="1" s="1"/>
  <c r="O783" i="1"/>
  <c r="N783" i="1" s="1" a="1"/>
  <c r="N783" i="1" s="1"/>
  <c r="M783" i="1" s="1"/>
  <c r="O784" i="1"/>
  <c r="N784" i="1" s="1" a="1"/>
  <c r="N784" i="1" s="1"/>
  <c r="M784" i="1" s="1"/>
  <c r="O785" i="1"/>
  <c r="N785" i="1" s="1" a="1"/>
  <c r="N785" i="1" s="1"/>
  <c r="M785" i="1" s="1"/>
  <c r="O786" i="1"/>
  <c r="N786" i="1" s="1" a="1"/>
  <c r="N786" i="1" s="1"/>
  <c r="M786" i="1" s="1"/>
  <c r="O787" i="1"/>
  <c r="N787" i="1" s="1" a="1"/>
  <c r="N787" i="1" s="1"/>
  <c r="M787" i="1" s="1"/>
  <c r="O788" i="1"/>
  <c r="N788" i="1" s="1" a="1"/>
  <c r="N788" i="1" s="1"/>
  <c r="M788" i="1" s="1"/>
  <c r="O789" i="1"/>
  <c r="N789" i="1" s="1" a="1"/>
  <c r="N789" i="1" s="1"/>
  <c r="M789" i="1" s="1"/>
  <c r="O790" i="1"/>
  <c r="N790" i="1" s="1" a="1"/>
  <c r="N790" i="1" s="1"/>
  <c r="M790" i="1" s="1"/>
  <c r="O791" i="1"/>
  <c r="N791" i="1" s="1" a="1"/>
  <c r="N791" i="1" s="1"/>
  <c r="M791" i="1" s="1"/>
  <c r="O792" i="1"/>
  <c r="N792" i="1" s="1" a="1"/>
  <c r="O793" i="1"/>
  <c r="N793" i="1" s="1" a="1"/>
  <c r="N793" i="1" s="1"/>
  <c r="M793" i="1" s="1"/>
  <c r="O794" i="1"/>
  <c r="N794" i="1" s="1" a="1"/>
  <c r="N794" i="1" s="1"/>
  <c r="M794" i="1" s="1"/>
  <c r="O795" i="1"/>
  <c r="N795" i="1" s="1" a="1"/>
  <c r="N795" i="1" s="1"/>
  <c r="M795" i="1" s="1"/>
  <c r="O796" i="1"/>
  <c r="N796" i="1" s="1" a="1"/>
  <c r="N796" i="1" s="1"/>
  <c r="M796" i="1" s="1"/>
  <c r="O797" i="1"/>
  <c r="N797" i="1" s="1" a="1"/>
  <c r="N797" i="1" s="1"/>
  <c r="M797" i="1" s="1"/>
  <c r="O798" i="1"/>
  <c r="N798" i="1" s="1" a="1"/>
  <c r="N798" i="1" s="1"/>
  <c r="M798" i="1" s="1"/>
  <c r="O799" i="1"/>
  <c r="N799" i="1" s="1" a="1"/>
  <c r="N799" i="1" s="1"/>
  <c r="M799" i="1" s="1"/>
  <c r="O800" i="1"/>
  <c r="N800" i="1" s="1" a="1"/>
  <c r="N800" i="1" s="1"/>
  <c r="M800" i="1" s="1"/>
  <c r="O801" i="1"/>
  <c r="N801" i="1" s="1" a="1"/>
  <c r="N801" i="1" s="1"/>
  <c r="M801" i="1" s="1"/>
  <c r="O802" i="1"/>
  <c r="N802" i="1" s="1" a="1"/>
  <c r="N802" i="1" s="1"/>
  <c r="M802" i="1" s="1"/>
  <c r="O803" i="1"/>
  <c r="N803" i="1" s="1" a="1"/>
  <c r="N803" i="1" s="1"/>
  <c r="M803" i="1" s="1"/>
  <c r="O804" i="1"/>
  <c r="N804" i="1" s="1" a="1"/>
  <c r="N804" i="1" s="1"/>
  <c r="M804" i="1" s="1"/>
  <c r="O805" i="1"/>
  <c r="N805" i="1" s="1" a="1"/>
  <c r="N805" i="1" s="1"/>
  <c r="M805" i="1" s="1"/>
  <c r="O806" i="1"/>
  <c r="N806" i="1" s="1" a="1"/>
  <c r="N806" i="1" s="1"/>
  <c r="M806" i="1" s="1"/>
  <c r="O807" i="1"/>
  <c r="N807" i="1" s="1" a="1"/>
  <c r="N807" i="1" s="1"/>
  <c r="M807" i="1" s="1"/>
  <c r="O808" i="1"/>
  <c r="N808" i="1" s="1" a="1"/>
  <c r="N808" i="1" s="1"/>
  <c r="M808" i="1" s="1"/>
  <c r="O809" i="1"/>
  <c r="N809" i="1" s="1" a="1"/>
  <c r="N809" i="1" s="1"/>
  <c r="M809" i="1" s="1"/>
  <c r="O810" i="1"/>
  <c r="N810" i="1" s="1" a="1"/>
  <c r="N810" i="1" s="1"/>
  <c r="M810" i="1" s="1"/>
  <c r="O811" i="1"/>
  <c r="N811" i="1" s="1" a="1"/>
  <c r="N811" i="1" s="1"/>
  <c r="M811" i="1" s="1"/>
  <c r="O812" i="1"/>
  <c r="O813" i="1"/>
  <c r="N813" i="1" s="1" a="1"/>
  <c r="N813" i="1" s="1"/>
  <c r="M813" i="1" s="1"/>
  <c r="O814" i="1"/>
  <c r="N814" i="1" s="1" a="1"/>
  <c r="N814" i="1" s="1"/>
  <c r="M814" i="1" s="1"/>
  <c r="O815" i="1"/>
  <c r="N815" i="1" s="1" a="1"/>
  <c r="N815" i="1" s="1"/>
  <c r="M815" i="1" s="1"/>
  <c r="O816" i="1"/>
  <c r="N816" i="1" s="1" a="1"/>
  <c r="N816" i="1" s="1"/>
  <c r="M816" i="1" s="1"/>
  <c r="O817" i="1"/>
  <c r="N817" i="1" s="1" a="1"/>
  <c r="N817" i="1" s="1"/>
  <c r="M817" i="1" s="1"/>
  <c r="O818" i="1"/>
  <c r="O819" i="1"/>
  <c r="N819" i="1" s="1" a="1"/>
  <c r="N819" i="1" s="1"/>
  <c r="M819" i="1" s="1"/>
  <c r="O820" i="1"/>
  <c r="N820" i="1" s="1" a="1"/>
  <c r="N820" i="1" s="1"/>
  <c r="M820" i="1" s="1"/>
  <c r="O821" i="1"/>
  <c r="N821" i="1" s="1" a="1"/>
  <c r="N821" i="1" s="1"/>
  <c r="M821" i="1" s="1"/>
  <c r="O822" i="1"/>
  <c r="N822" i="1" s="1" a="1"/>
  <c r="N822" i="1" s="1"/>
  <c r="M822" i="1" s="1"/>
  <c r="O823" i="1"/>
  <c r="N823" i="1" s="1" a="1"/>
  <c r="N823" i="1" s="1"/>
  <c r="M823" i="1" s="1"/>
  <c r="O824" i="1"/>
  <c r="N824" i="1" s="1" a="1"/>
  <c r="N824" i="1" s="1"/>
  <c r="M824" i="1" s="1"/>
  <c r="O825" i="1"/>
  <c r="N825" i="1" s="1" a="1"/>
  <c r="N825" i="1" s="1"/>
  <c r="M825" i="1" s="1"/>
  <c r="O826" i="1"/>
  <c r="N826" i="1" s="1" a="1"/>
  <c r="N826" i="1" s="1"/>
  <c r="M826" i="1" s="1"/>
  <c r="O827" i="1"/>
  <c r="N827" i="1" s="1" a="1"/>
  <c r="N827" i="1" s="1"/>
  <c r="M827" i="1" s="1"/>
  <c r="O828" i="1"/>
  <c r="N828" i="1" s="1" a="1"/>
  <c r="N828" i="1" s="1"/>
  <c r="M828" i="1" s="1"/>
  <c r="O829" i="1"/>
  <c r="N829" i="1" s="1" a="1"/>
  <c r="N829" i="1" s="1"/>
  <c r="M829" i="1" s="1"/>
  <c r="O830" i="1"/>
  <c r="N830" i="1" s="1" a="1"/>
  <c r="N830" i="1" s="1"/>
  <c r="M830" i="1" s="1"/>
  <c r="O831" i="1"/>
  <c r="N831" i="1" s="1" a="1"/>
  <c r="N831" i="1" s="1"/>
  <c r="M831" i="1" s="1"/>
  <c r="O832" i="1"/>
  <c r="N832" i="1" s="1" a="1"/>
  <c r="N832" i="1" s="1"/>
  <c r="M832" i="1" s="1"/>
  <c r="O833" i="1"/>
  <c r="N833" i="1" s="1" a="1"/>
  <c r="N833" i="1" s="1"/>
  <c r="M833" i="1" s="1"/>
  <c r="O834" i="1"/>
  <c r="N834" i="1" s="1" a="1"/>
  <c r="N834" i="1" s="1"/>
  <c r="M834" i="1" s="1"/>
  <c r="O835" i="1"/>
  <c r="N835" i="1" s="1" a="1"/>
  <c r="N835" i="1" s="1"/>
  <c r="M835" i="1" s="1"/>
  <c r="O836" i="1"/>
  <c r="N836" i="1" s="1" a="1"/>
  <c r="N836" i="1" s="1"/>
  <c r="M836" i="1" s="1"/>
  <c r="O837" i="1"/>
  <c r="N837" i="1" s="1" a="1"/>
  <c r="N837" i="1" s="1"/>
  <c r="M837" i="1" s="1"/>
  <c r="O838" i="1"/>
  <c r="N838" i="1" s="1" a="1"/>
  <c r="N838" i="1" s="1"/>
  <c r="M838" i="1" s="1"/>
  <c r="O839" i="1"/>
  <c r="N839" i="1" s="1" a="1"/>
  <c r="N839" i="1" s="1"/>
  <c r="M839" i="1" s="1"/>
  <c r="O840" i="1"/>
  <c r="N840" i="1" s="1" a="1"/>
  <c r="N840" i="1" s="1"/>
  <c r="M840" i="1" s="1"/>
  <c r="O841" i="1"/>
  <c r="N841" i="1" s="1" a="1"/>
  <c r="N841" i="1" s="1"/>
  <c r="M841" i="1" s="1"/>
  <c r="O842" i="1"/>
  <c r="N842" i="1" s="1" a="1"/>
  <c r="N842" i="1" s="1"/>
  <c r="M842" i="1" s="1"/>
  <c r="O843" i="1"/>
  <c r="N843" i="1" s="1" a="1"/>
  <c r="N843" i="1" s="1"/>
  <c r="M843" i="1" s="1"/>
  <c r="O844" i="1"/>
  <c r="O845" i="1"/>
  <c r="N845" i="1" s="1" a="1"/>
  <c r="N845" i="1" s="1"/>
  <c r="M845" i="1" s="1"/>
  <c r="O846" i="1"/>
  <c r="N846" i="1" s="1" a="1"/>
  <c r="N846" i="1" s="1"/>
  <c r="M846" i="1" s="1"/>
  <c r="O847" i="1"/>
  <c r="N847" i="1" s="1" a="1"/>
  <c r="N847" i="1" s="1"/>
  <c r="M847" i="1" s="1"/>
  <c r="O848" i="1"/>
  <c r="N848" i="1" s="1" a="1"/>
  <c r="N848" i="1" s="1"/>
  <c r="M848" i="1" s="1"/>
  <c r="O849" i="1"/>
  <c r="N849" i="1" s="1" a="1"/>
  <c r="N849" i="1" s="1"/>
  <c r="M849" i="1" s="1"/>
  <c r="O850" i="1"/>
  <c r="N850" i="1" s="1" a="1"/>
  <c r="N850" i="1" s="1"/>
  <c r="M850" i="1" s="1"/>
  <c r="O851" i="1"/>
  <c r="N851" i="1" s="1" a="1"/>
  <c r="N851" i="1" s="1"/>
  <c r="M851" i="1" s="1"/>
  <c r="O852" i="1"/>
  <c r="N852" i="1" s="1" a="1"/>
  <c r="N852" i="1" s="1"/>
  <c r="M852" i="1" s="1"/>
  <c r="O853" i="1"/>
  <c r="N853" i="1" s="1" a="1"/>
  <c r="N853" i="1" s="1"/>
  <c r="M853" i="1" s="1"/>
  <c r="O854" i="1"/>
  <c r="N854" i="1" s="1" a="1"/>
  <c r="N854" i="1" s="1"/>
  <c r="M854" i="1" s="1"/>
  <c r="O855" i="1"/>
  <c r="N855" i="1" s="1" a="1"/>
  <c r="N855" i="1" s="1"/>
  <c r="M855" i="1" s="1"/>
  <c r="O856" i="1"/>
  <c r="N856" i="1" s="1" a="1"/>
  <c r="N856" i="1" s="1"/>
  <c r="M856" i="1" s="1"/>
  <c r="O857" i="1"/>
  <c r="N857" i="1" s="1" a="1"/>
  <c r="N857" i="1" s="1"/>
  <c r="M857" i="1" s="1"/>
  <c r="O858" i="1"/>
  <c r="N858" i="1" s="1" a="1"/>
  <c r="N858" i="1" s="1"/>
  <c r="M858" i="1" s="1"/>
  <c r="O859" i="1"/>
  <c r="N859" i="1" s="1" a="1"/>
  <c r="N859" i="1" s="1"/>
  <c r="M859" i="1" s="1"/>
  <c r="O860" i="1"/>
  <c r="N860" i="1" s="1" a="1"/>
  <c r="N860" i="1" s="1"/>
  <c r="M860" i="1" s="1"/>
  <c r="O861" i="1"/>
  <c r="N861" i="1" s="1" a="1"/>
  <c r="N861" i="1" s="1"/>
  <c r="M861" i="1" s="1"/>
  <c r="O862" i="1"/>
  <c r="N862" i="1" s="1" a="1"/>
  <c r="N862" i="1" s="1"/>
  <c r="M862" i="1" s="1"/>
  <c r="O863" i="1"/>
  <c r="N863" i="1" s="1" a="1"/>
  <c r="N863" i="1" s="1"/>
  <c r="M863" i="1" s="1"/>
  <c r="O864" i="1"/>
  <c r="N864" i="1" s="1" a="1"/>
  <c r="N864" i="1" s="1"/>
  <c r="M864" i="1" s="1"/>
  <c r="O865" i="1"/>
  <c r="N865" i="1" s="1" a="1"/>
  <c r="N865" i="1" s="1"/>
  <c r="M865" i="1" s="1"/>
  <c r="O866" i="1"/>
  <c r="N866" i="1" s="1" a="1"/>
  <c r="N866" i="1" s="1"/>
  <c r="M866" i="1" s="1"/>
  <c r="O867" i="1"/>
  <c r="N867" i="1" s="1" a="1"/>
  <c r="N867" i="1" s="1"/>
  <c r="M867" i="1" s="1"/>
  <c r="O868" i="1"/>
  <c r="N868" i="1" s="1" a="1"/>
  <c r="N868" i="1" s="1"/>
  <c r="M868" i="1" s="1"/>
  <c r="O869" i="1"/>
  <c r="N869" i="1" s="1" a="1"/>
  <c r="N869" i="1" s="1"/>
  <c r="M869" i="1" s="1"/>
  <c r="O870" i="1"/>
  <c r="O871" i="1"/>
  <c r="N871" i="1" s="1" a="1"/>
  <c r="N871" i="1" s="1"/>
  <c r="M871" i="1" s="1"/>
  <c r="O872" i="1"/>
  <c r="N872" i="1" s="1" a="1"/>
  <c r="N872" i="1" s="1"/>
  <c r="M872" i="1" s="1"/>
  <c r="O873" i="1"/>
  <c r="N873" i="1" s="1" a="1"/>
  <c r="N873" i="1" s="1"/>
  <c r="M873" i="1" s="1"/>
  <c r="O874" i="1"/>
  <c r="N874" i="1" s="1" a="1"/>
  <c r="N874" i="1" s="1"/>
  <c r="M874" i="1" s="1"/>
  <c r="O875" i="1"/>
  <c r="N875" i="1" s="1" a="1"/>
  <c r="N875" i="1" s="1"/>
  <c r="M875" i="1" s="1"/>
  <c r="O876" i="1"/>
  <c r="N876" i="1" s="1" a="1"/>
  <c r="N876" i="1" s="1"/>
  <c r="M876" i="1" s="1"/>
  <c r="O877" i="1"/>
  <c r="N877" i="1" s="1" a="1"/>
  <c r="N877" i="1" s="1"/>
  <c r="M877" i="1" s="1"/>
  <c r="O878" i="1"/>
  <c r="N878" i="1" s="1" a="1"/>
  <c r="N878" i="1" s="1"/>
  <c r="M878" i="1" s="1"/>
  <c r="O879" i="1"/>
  <c r="N879" i="1" s="1" a="1"/>
  <c r="N879" i="1" s="1"/>
  <c r="M879" i="1" s="1"/>
  <c r="O880" i="1"/>
  <c r="N880" i="1" s="1" a="1"/>
  <c r="N880" i="1" s="1"/>
  <c r="M880" i="1" s="1"/>
  <c r="O881" i="1"/>
  <c r="N881" i="1" s="1" a="1"/>
  <c r="N881" i="1" s="1"/>
  <c r="M881" i="1" s="1"/>
  <c r="O882" i="1"/>
  <c r="N882" i="1" s="1" a="1"/>
  <c r="N882" i="1" s="1"/>
  <c r="M882" i="1" s="1"/>
  <c r="O883" i="1"/>
  <c r="N883" i="1" s="1" a="1"/>
  <c r="N883" i="1" s="1"/>
  <c r="M883" i="1" s="1"/>
  <c r="O884" i="1"/>
  <c r="N884" i="1" s="1" a="1"/>
  <c r="N884" i="1" s="1"/>
  <c r="M884" i="1" s="1"/>
  <c r="O885" i="1"/>
  <c r="N885" i="1" s="1" a="1"/>
  <c r="N885" i="1" s="1"/>
  <c r="M885" i="1" s="1"/>
  <c r="O886" i="1"/>
  <c r="N886" i="1" s="1" a="1"/>
  <c r="N886" i="1" s="1"/>
  <c r="M886" i="1" s="1"/>
  <c r="O887" i="1"/>
  <c r="N887" i="1" s="1" a="1"/>
  <c r="N887" i="1" s="1"/>
  <c r="M887" i="1" s="1"/>
  <c r="O888" i="1"/>
  <c r="N888" i="1" s="1" a="1"/>
  <c r="O889" i="1"/>
  <c r="N889" i="1" s="1" a="1"/>
  <c r="N889" i="1" s="1"/>
  <c r="M889" i="1" s="1"/>
  <c r="O890" i="1"/>
  <c r="N890" i="1" s="1" a="1"/>
  <c r="N890" i="1" s="1"/>
  <c r="M890" i="1" s="1"/>
  <c r="O891" i="1"/>
  <c r="N891" i="1" s="1" a="1"/>
  <c r="N891" i="1" s="1"/>
  <c r="M891" i="1" s="1"/>
  <c r="O892" i="1"/>
  <c r="N892" i="1" s="1" a="1"/>
  <c r="N892" i="1" s="1"/>
  <c r="M892" i="1" s="1"/>
  <c r="O893" i="1"/>
  <c r="N893" i="1" s="1" a="1"/>
  <c r="N893" i="1" s="1"/>
  <c r="M893" i="1" s="1"/>
  <c r="O894" i="1"/>
  <c r="N894" i="1" s="1" a="1"/>
  <c r="N894" i="1" s="1"/>
  <c r="M894" i="1" s="1"/>
  <c r="O895" i="1"/>
  <c r="N895" i="1" s="1" a="1"/>
  <c r="N895" i="1" s="1"/>
  <c r="M895" i="1" s="1"/>
  <c r="O896" i="1"/>
  <c r="N896" i="1" s="1" a="1"/>
  <c r="N896" i="1" s="1"/>
  <c r="M896" i="1" s="1"/>
  <c r="O897" i="1"/>
  <c r="N897" i="1" s="1" a="1"/>
  <c r="N897" i="1" s="1"/>
  <c r="M897" i="1" s="1"/>
  <c r="O898" i="1"/>
  <c r="N898" i="1" s="1" a="1"/>
  <c r="N898" i="1" s="1"/>
  <c r="M898" i="1" s="1"/>
  <c r="O899" i="1"/>
  <c r="N899" i="1" s="1" a="1"/>
  <c r="N899" i="1" s="1"/>
  <c r="M899" i="1" s="1"/>
  <c r="O900" i="1"/>
  <c r="N900" i="1" s="1" a="1"/>
  <c r="N900" i="1" s="1"/>
  <c r="M900" i="1" s="1"/>
  <c r="O901" i="1"/>
  <c r="N901" i="1" s="1" a="1"/>
  <c r="N901" i="1" s="1"/>
  <c r="M901" i="1" s="1"/>
  <c r="O902" i="1"/>
  <c r="N902" i="1" s="1" a="1"/>
  <c r="N902" i="1" s="1"/>
  <c r="M902" i="1" s="1"/>
  <c r="O903" i="1"/>
  <c r="N903" i="1" s="1" a="1"/>
  <c r="N903" i="1" s="1"/>
  <c r="M903" i="1" s="1"/>
  <c r="O904" i="1"/>
  <c r="N904" i="1" s="1" a="1"/>
  <c r="N904" i="1" s="1"/>
  <c r="M904" i="1" s="1"/>
  <c r="O905" i="1"/>
  <c r="N905" i="1" s="1" a="1"/>
  <c r="N905" i="1" s="1"/>
  <c r="M905" i="1" s="1"/>
  <c r="O906" i="1"/>
  <c r="N906" i="1" s="1" a="1"/>
  <c r="N906" i="1" s="1"/>
  <c r="M906" i="1" s="1"/>
  <c r="O907" i="1"/>
  <c r="N907" i="1" s="1" a="1"/>
  <c r="N907" i="1" s="1"/>
  <c r="M907" i="1" s="1"/>
  <c r="O908" i="1"/>
  <c r="N908" i="1" s="1" a="1"/>
  <c r="N908" i="1" s="1"/>
  <c r="M908" i="1" s="1"/>
  <c r="O909" i="1"/>
  <c r="N909" i="1" s="1" a="1"/>
  <c r="N909" i="1" s="1"/>
  <c r="M909" i="1" s="1"/>
  <c r="O910" i="1"/>
  <c r="N910" i="1" s="1" a="1"/>
  <c r="N910" i="1" s="1"/>
  <c r="M910" i="1" s="1"/>
  <c r="O911" i="1"/>
  <c r="N911" i="1" s="1" a="1"/>
  <c r="N911" i="1" s="1"/>
  <c r="M911" i="1" s="1"/>
  <c r="O912" i="1"/>
  <c r="N912" i="1" s="1" a="1"/>
  <c r="N912" i="1" s="1"/>
  <c r="M912" i="1" s="1"/>
  <c r="O913" i="1"/>
  <c r="N913" i="1" s="1" a="1"/>
  <c r="N913" i="1" s="1"/>
  <c r="M913" i="1" s="1"/>
  <c r="O914" i="1"/>
  <c r="N914" i="1" s="1" a="1"/>
  <c r="N914" i="1" s="1"/>
  <c r="M914" i="1" s="1"/>
  <c r="O915" i="1"/>
  <c r="N915" i="1" s="1" a="1"/>
  <c r="N915" i="1" s="1"/>
  <c r="M915" i="1" s="1"/>
  <c r="O916" i="1"/>
  <c r="N916" i="1" s="1" a="1"/>
  <c r="N916" i="1" s="1"/>
  <c r="M916" i="1" s="1"/>
  <c r="O917" i="1"/>
  <c r="N917" i="1" s="1" a="1"/>
  <c r="N917" i="1" s="1"/>
  <c r="M917" i="1" s="1"/>
  <c r="O918" i="1"/>
  <c r="N918" i="1" s="1" a="1"/>
  <c r="N918" i="1" s="1"/>
  <c r="M918" i="1" s="1"/>
  <c r="O919" i="1"/>
  <c r="N919" i="1" s="1" a="1"/>
  <c r="N919" i="1" s="1"/>
  <c r="M919" i="1" s="1"/>
  <c r="O920" i="1"/>
  <c r="N920" i="1" s="1" a="1"/>
  <c r="O921" i="1"/>
  <c r="N921" i="1" s="1" a="1"/>
  <c r="N921" i="1" s="1"/>
  <c r="M921" i="1" s="1"/>
  <c r="O922" i="1"/>
  <c r="N922" i="1" s="1" a="1"/>
  <c r="N922" i="1" s="1"/>
  <c r="M922" i="1" s="1"/>
  <c r="O923" i="1"/>
  <c r="N923" i="1" s="1" a="1"/>
  <c r="N923" i="1" s="1"/>
  <c r="M923" i="1" s="1"/>
  <c r="O924" i="1"/>
  <c r="N924" i="1" s="1" a="1"/>
  <c r="N924" i="1" s="1"/>
  <c r="M924" i="1" s="1"/>
  <c r="O925" i="1"/>
  <c r="N925" i="1" s="1" a="1"/>
  <c r="N925" i="1" s="1"/>
  <c r="M925" i="1" s="1"/>
  <c r="O926" i="1"/>
  <c r="N926" i="1" s="1" a="1"/>
  <c r="N926" i="1" s="1"/>
  <c r="M926" i="1" s="1"/>
  <c r="O927" i="1"/>
  <c r="N927" i="1" s="1" a="1"/>
  <c r="N927" i="1" s="1"/>
  <c r="M927" i="1" s="1"/>
  <c r="O928" i="1"/>
  <c r="N928" i="1" s="1" a="1"/>
  <c r="N928" i="1" s="1"/>
  <c r="M928" i="1" s="1"/>
  <c r="O929" i="1"/>
  <c r="N929" i="1" s="1" a="1"/>
  <c r="N929" i="1" s="1"/>
  <c r="M929" i="1" s="1"/>
  <c r="O930" i="1"/>
  <c r="N930" i="1" s="1" a="1"/>
  <c r="N930" i="1" s="1"/>
  <c r="M930" i="1" s="1"/>
  <c r="O931" i="1"/>
  <c r="N931" i="1" s="1" a="1"/>
  <c r="N931" i="1" s="1"/>
  <c r="M931" i="1" s="1"/>
  <c r="O932" i="1"/>
  <c r="N932" i="1" s="1" a="1"/>
  <c r="N932" i="1" s="1"/>
  <c r="M932" i="1" s="1"/>
  <c r="O933" i="1"/>
  <c r="N933" i="1" s="1" a="1"/>
  <c r="N933" i="1" s="1"/>
  <c r="M933" i="1" s="1"/>
  <c r="O934" i="1"/>
  <c r="N934" i="1" s="1" a="1"/>
  <c r="N934" i="1" s="1"/>
  <c r="M934" i="1" s="1"/>
  <c r="O935" i="1"/>
  <c r="N935" i="1" s="1" a="1"/>
  <c r="N935" i="1" s="1"/>
  <c r="M935" i="1" s="1"/>
  <c r="O936" i="1"/>
  <c r="N936" i="1" s="1" a="1"/>
  <c r="N936" i="1" s="1"/>
  <c r="M936" i="1" s="1"/>
  <c r="O937" i="1"/>
  <c r="N937" i="1" s="1" a="1"/>
  <c r="N937" i="1" s="1"/>
  <c r="M937" i="1" s="1"/>
  <c r="O938" i="1"/>
  <c r="N938" i="1" s="1" a="1"/>
  <c r="N938" i="1" s="1"/>
  <c r="M938" i="1" s="1"/>
  <c r="O939" i="1"/>
  <c r="N939" i="1" s="1" a="1"/>
  <c r="N939" i="1" s="1"/>
  <c r="M939" i="1" s="1"/>
  <c r="O940" i="1"/>
  <c r="O941" i="1"/>
  <c r="N941" i="1" s="1" a="1"/>
  <c r="N941" i="1" s="1"/>
  <c r="M941" i="1" s="1"/>
  <c r="O942" i="1"/>
  <c r="N942" i="1" s="1" a="1"/>
  <c r="N942" i="1" s="1"/>
  <c r="M942" i="1" s="1"/>
  <c r="O943" i="1"/>
  <c r="N943" i="1" s="1" a="1"/>
  <c r="N943" i="1" s="1"/>
  <c r="M943" i="1" s="1"/>
  <c r="O944" i="1"/>
  <c r="N944" i="1" s="1" a="1"/>
  <c r="N944" i="1" s="1"/>
  <c r="M944" i="1" s="1"/>
  <c r="O945" i="1"/>
  <c r="N945" i="1" s="1" a="1"/>
  <c r="N945" i="1" s="1"/>
  <c r="M945" i="1" s="1"/>
  <c r="O946" i="1"/>
  <c r="O947" i="1"/>
  <c r="N947" i="1" s="1" a="1"/>
  <c r="N947" i="1" s="1"/>
  <c r="M947" i="1" s="1"/>
  <c r="O948" i="1"/>
  <c r="N948" i="1" s="1" a="1"/>
  <c r="N948" i="1" s="1"/>
  <c r="M948" i="1" s="1"/>
  <c r="O949" i="1"/>
  <c r="N949" i="1" s="1" a="1"/>
  <c r="N949" i="1" s="1"/>
  <c r="M949" i="1" s="1"/>
  <c r="O950" i="1"/>
  <c r="N950" i="1" s="1" a="1"/>
  <c r="N950" i="1" s="1"/>
  <c r="M950" i="1" s="1"/>
  <c r="O951" i="1"/>
  <c r="N951" i="1" s="1" a="1"/>
  <c r="N951" i="1" s="1"/>
  <c r="M951" i="1" s="1"/>
  <c r="O952" i="1"/>
  <c r="N952" i="1" s="1" a="1"/>
  <c r="N952" i="1" s="1"/>
  <c r="M952" i="1" s="1"/>
  <c r="O953" i="1"/>
  <c r="N953" i="1" s="1" a="1"/>
  <c r="N953" i="1" s="1"/>
  <c r="M953" i="1" s="1"/>
  <c r="O954" i="1"/>
  <c r="N954" i="1" s="1" a="1"/>
  <c r="N954" i="1" s="1"/>
  <c r="M954" i="1" s="1"/>
  <c r="O955" i="1"/>
  <c r="N955" i="1" s="1" a="1"/>
  <c r="N955" i="1" s="1"/>
  <c r="M955" i="1" s="1"/>
  <c r="O956" i="1"/>
  <c r="N956" i="1" s="1" a="1"/>
  <c r="N956" i="1" s="1"/>
  <c r="M956" i="1" s="1"/>
  <c r="O957" i="1"/>
  <c r="N957" i="1" s="1" a="1"/>
  <c r="N957" i="1" s="1"/>
  <c r="M957" i="1" s="1"/>
  <c r="O958" i="1"/>
  <c r="N958" i="1" s="1" a="1"/>
  <c r="N958" i="1" s="1"/>
  <c r="M958" i="1" s="1"/>
  <c r="O959" i="1"/>
  <c r="N959" i="1" s="1" a="1"/>
  <c r="N959" i="1" s="1"/>
  <c r="M959" i="1" s="1"/>
  <c r="O960" i="1"/>
  <c r="N960" i="1" s="1" a="1"/>
  <c r="N960" i="1" s="1"/>
  <c r="M960" i="1" s="1"/>
  <c r="O961" i="1"/>
  <c r="N961" i="1" s="1" a="1"/>
  <c r="N961" i="1" s="1"/>
  <c r="M961" i="1" s="1"/>
  <c r="O962" i="1"/>
  <c r="N962" i="1" s="1" a="1"/>
  <c r="N962" i="1" s="1"/>
  <c r="M962" i="1" s="1"/>
  <c r="O963" i="1"/>
  <c r="N963" i="1" s="1" a="1"/>
  <c r="N963" i="1" s="1"/>
  <c r="M963" i="1" s="1"/>
  <c r="O964" i="1"/>
  <c r="N964" i="1" s="1" a="1"/>
  <c r="N964" i="1" s="1"/>
  <c r="M964" i="1" s="1"/>
  <c r="O965" i="1"/>
  <c r="N965" i="1" s="1" a="1"/>
  <c r="N965" i="1" s="1"/>
  <c r="M965" i="1" s="1"/>
  <c r="O966" i="1"/>
  <c r="N966" i="1" s="1" a="1"/>
  <c r="N966" i="1" s="1"/>
  <c r="M966" i="1" s="1"/>
  <c r="O967" i="1"/>
  <c r="N967" i="1" s="1" a="1"/>
  <c r="N967" i="1" s="1"/>
  <c r="M967" i="1" s="1"/>
  <c r="O968" i="1"/>
  <c r="N968" i="1" s="1" a="1"/>
  <c r="N968" i="1" s="1"/>
  <c r="M968" i="1" s="1"/>
  <c r="O969" i="1"/>
  <c r="N969" i="1" s="1" a="1"/>
  <c r="N969" i="1" s="1"/>
  <c r="M969" i="1" s="1"/>
  <c r="O970" i="1"/>
  <c r="N970" i="1" s="1" a="1"/>
  <c r="N970" i="1" s="1"/>
  <c r="M970" i="1" s="1"/>
  <c r="O971" i="1"/>
  <c r="N971" i="1" s="1" a="1"/>
  <c r="N971" i="1" s="1"/>
  <c r="M971" i="1" s="1"/>
  <c r="O972" i="1"/>
  <c r="O973" i="1"/>
  <c r="N973" i="1" s="1" a="1"/>
  <c r="N973" i="1" s="1"/>
  <c r="M973" i="1" s="1"/>
  <c r="O974" i="1"/>
  <c r="N974" i="1" s="1" a="1"/>
  <c r="N974" i="1" s="1"/>
  <c r="M974" i="1" s="1"/>
  <c r="O975" i="1"/>
  <c r="N975" i="1" s="1" a="1"/>
  <c r="N975" i="1" s="1"/>
  <c r="M975" i="1" s="1"/>
  <c r="O976" i="1"/>
  <c r="N976" i="1" s="1" a="1"/>
  <c r="N976" i="1" s="1"/>
  <c r="M976" i="1" s="1"/>
  <c r="O977" i="1"/>
  <c r="N977" i="1" s="1" a="1"/>
  <c r="N977" i="1" s="1"/>
  <c r="M977" i="1" s="1"/>
  <c r="O978" i="1"/>
  <c r="N978" i="1" s="1" a="1"/>
  <c r="N978" i="1" s="1"/>
  <c r="M978" i="1" s="1"/>
  <c r="O979" i="1"/>
  <c r="N979" i="1" s="1" a="1"/>
  <c r="N979" i="1" s="1"/>
  <c r="M979" i="1" s="1"/>
  <c r="O980" i="1"/>
  <c r="N980" i="1" s="1" a="1"/>
  <c r="N980" i="1" s="1"/>
  <c r="M980" i="1" s="1"/>
  <c r="O981" i="1"/>
  <c r="N981" i="1" s="1" a="1"/>
  <c r="N981" i="1" s="1"/>
  <c r="M981" i="1" s="1"/>
  <c r="O982" i="1"/>
  <c r="N982" i="1" s="1" a="1"/>
  <c r="N982" i="1" s="1"/>
  <c r="M982" i="1" s="1"/>
  <c r="O983" i="1"/>
  <c r="N983" i="1" s="1" a="1"/>
  <c r="N983" i="1" s="1"/>
  <c r="M983" i="1" s="1"/>
  <c r="O984" i="1"/>
  <c r="N984" i="1" s="1" a="1"/>
  <c r="N984" i="1" s="1"/>
  <c r="M984" i="1" s="1"/>
  <c r="O985" i="1"/>
  <c r="N985" i="1" s="1" a="1"/>
  <c r="N985" i="1" s="1"/>
  <c r="M985" i="1" s="1"/>
  <c r="O986" i="1"/>
  <c r="N986" i="1" s="1" a="1"/>
  <c r="N986" i="1" s="1"/>
  <c r="M986" i="1" s="1"/>
  <c r="O987" i="1"/>
  <c r="N987" i="1" s="1" a="1"/>
  <c r="N987" i="1" s="1"/>
  <c r="M987" i="1" s="1"/>
  <c r="O988" i="1"/>
  <c r="N988" i="1" s="1" a="1"/>
  <c r="N988" i="1" s="1"/>
  <c r="M988" i="1" s="1"/>
  <c r="O989" i="1"/>
  <c r="N989" i="1" s="1" a="1"/>
  <c r="N989" i="1" s="1"/>
  <c r="M989" i="1" s="1"/>
  <c r="O990" i="1"/>
  <c r="N990" i="1" s="1" a="1"/>
  <c r="N990" i="1" s="1"/>
  <c r="M990" i="1" s="1"/>
  <c r="O991" i="1"/>
  <c r="N991" i="1" s="1" a="1"/>
  <c r="N991" i="1" s="1"/>
  <c r="M991" i="1" s="1"/>
  <c r="O992" i="1"/>
  <c r="N992" i="1" s="1" a="1"/>
  <c r="N992" i="1" s="1"/>
  <c r="M992" i="1" s="1"/>
  <c r="O993" i="1"/>
  <c r="N993" i="1" s="1" a="1"/>
  <c r="N993" i="1" s="1"/>
  <c r="M993" i="1" s="1"/>
  <c r="O994" i="1"/>
  <c r="N994" i="1" s="1" a="1"/>
  <c r="N994" i="1" s="1"/>
  <c r="M994" i="1" s="1"/>
  <c r="O995" i="1"/>
  <c r="N995" i="1" s="1" a="1"/>
  <c r="N995" i="1" s="1"/>
  <c r="M995" i="1" s="1"/>
  <c r="O996" i="1"/>
  <c r="N996" i="1" s="1" a="1"/>
  <c r="N996" i="1" s="1"/>
  <c r="M996" i="1" s="1"/>
  <c r="O997" i="1"/>
  <c r="N997" i="1" s="1" a="1"/>
  <c r="N997" i="1" s="1"/>
  <c r="M997" i="1" s="1"/>
  <c r="O998" i="1"/>
  <c r="O999" i="1"/>
  <c r="N999" i="1" s="1" a="1"/>
  <c r="N999" i="1" s="1"/>
  <c r="M999" i="1" s="1"/>
  <c r="O1000" i="1"/>
  <c r="N1000" i="1" s="1" a="1"/>
  <c r="N1000" i="1" s="1"/>
  <c r="M1000" i="1" s="1"/>
  <c r="O1001" i="1"/>
  <c r="N1001" i="1" s="1" a="1"/>
  <c r="N1001" i="1" s="1"/>
  <c r="M1001" i="1" s="1"/>
  <c r="O1002" i="1"/>
  <c r="N1002" i="1" s="1" a="1"/>
  <c r="N1002" i="1" s="1"/>
  <c r="M1002" i="1" s="1"/>
  <c r="O1003" i="1"/>
  <c r="N1003" i="1" s="1" a="1"/>
  <c r="N1003" i="1" s="1"/>
  <c r="M1003" i="1" s="1"/>
  <c r="O1004" i="1"/>
  <c r="N1004" i="1" s="1" a="1"/>
  <c r="N1004" i="1" s="1"/>
  <c r="M1004" i="1" s="1"/>
  <c r="O1005" i="1"/>
  <c r="N1005" i="1" s="1" a="1"/>
  <c r="N1005" i="1" s="1"/>
  <c r="M1005" i="1" s="1"/>
  <c r="O1006" i="1"/>
  <c r="N1006" i="1" s="1" a="1"/>
  <c r="N1006" i="1" s="1"/>
  <c r="M1006" i="1" s="1"/>
  <c r="O1007" i="1"/>
  <c r="N1007" i="1" s="1" a="1"/>
  <c r="N1007" i="1" s="1"/>
  <c r="M1007" i="1" s="1"/>
  <c r="O1008" i="1"/>
  <c r="N1008" i="1" s="1" a="1"/>
  <c r="N1008" i="1" s="1"/>
  <c r="M1008" i="1" s="1"/>
  <c r="O1009" i="1"/>
  <c r="N1009" i="1" s="1" a="1"/>
  <c r="N1009" i="1" s="1"/>
  <c r="M1009" i="1" s="1"/>
  <c r="O1010" i="1"/>
  <c r="N1010" i="1" s="1" a="1"/>
  <c r="N1010" i="1" s="1"/>
  <c r="M1010" i="1" s="1"/>
  <c r="O1011" i="1"/>
  <c r="N1011" i="1" s="1" a="1"/>
  <c r="N1011" i="1" s="1"/>
  <c r="M1011" i="1" s="1"/>
  <c r="O1012" i="1"/>
  <c r="N1012" i="1" s="1" a="1"/>
  <c r="N1012" i="1" s="1"/>
  <c r="M1012" i="1" s="1"/>
  <c r="O1013" i="1"/>
  <c r="N1013" i="1" s="1" a="1"/>
  <c r="N1013" i="1" s="1"/>
  <c r="O1014" i="1"/>
  <c r="N1014" i="1" s="1" a="1"/>
  <c r="N1014" i="1" s="1"/>
  <c r="M1014" i="1" s="1"/>
  <c r="O1015" i="1"/>
  <c r="N1015" i="1" s="1" a="1"/>
  <c r="N1015" i="1" s="1"/>
  <c r="M1015" i="1" s="1"/>
  <c r="O1016" i="1"/>
  <c r="N1016" i="1" s="1" a="1"/>
  <c r="N1016" i="1" s="1"/>
  <c r="M1016" i="1" s="1"/>
  <c r="O1017" i="1"/>
  <c r="O1018" i="1"/>
  <c r="N1018" i="1" s="1" a="1"/>
  <c r="N1018" i="1" s="1"/>
  <c r="M1018" i="1" s="1"/>
  <c r="O1019" i="1"/>
  <c r="N1019" i="1" s="1" a="1"/>
  <c r="N1019" i="1" s="1"/>
  <c r="M1019" i="1" s="1"/>
  <c r="O1020" i="1"/>
  <c r="N1020" i="1" s="1" a="1"/>
  <c r="N1020" i="1" s="1"/>
  <c r="M1020" i="1" s="1"/>
  <c r="O1021" i="1"/>
  <c r="N1021" i="1" s="1" a="1"/>
  <c r="N1021" i="1" s="1"/>
  <c r="M1021" i="1" s="1"/>
  <c r="O1022" i="1"/>
  <c r="N1022" i="1" s="1" a="1"/>
  <c r="N1022" i="1" s="1"/>
  <c r="M1022" i="1" s="1"/>
  <c r="O1023" i="1"/>
  <c r="N1023" i="1" s="1" a="1"/>
  <c r="N1023" i="1" s="1"/>
  <c r="M1023" i="1" s="1"/>
  <c r="O1024" i="1"/>
  <c r="N1024" i="1" s="1" a="1"/>
  <c r="N1024" i="1" s="1"/>
  <c r="M1024" i="1" s="1"/>
  <c r="O1025" i="1"/>
  <c r="N1025" i="1" s="1" a="1"/>
  <c r="N1025" i="1" s="1"/>
  <c r="M1025" i="1" s="1"/>
  <c r="O1026" i="1"/>
  <c r="N1026" i="1" s="1" a="1"/>
  <c r="N1026" i="1" s="1"/>
  <c r="M1026" i="1" s="1"/>
  <c r="O1027" i="1"/>
  <c r="N1027" i="1" s="1" a="1"/>
  <c r="N1027" i="1" s="1"/>
  <c r="M1027" i="1" s="1"/>
  <c r="O1028" i="1"/>
  <c r="N1028" i="1" s="1" a="1"/>
  <c r="N1028" i="1" s="1"/>
  <c r="M1028" i="1" s="1"/>
  <c r="O1029" i="1"/>
  <c r="N1029" i="1" s="1" a="1"/>
  <c r="N1029" i="1" s="1"/>
  <c r="M1029" i="1" s="1"/>
  <c r="O1030" i="1"/>
  <c r="N1030" i="1" s="1" a="1"/>
  <c r="O1031" i="1"/>
  <c r="N1031" i="1" s="1" a="1"/>
  <c r="N1031" i="1" s="1"/>
  <c r="M1031" i="1" s="1"/>
  <c r="O1032" i="1"/>
  <c r="N1032" i="1" s="1" a="1"/>
  <c r="N1032" i="1" s="1"/>
  <c r="M1032" i="1" s="1"/>
  <c r="O1033" i="1"/>
  <c r="N1033" i="1" s="1" a="1"/>
  <c r="N1033" i="1" s="1"/>
  <c r="M1033" i="1" s="1"/>
  <c r="O1034" i="1"/>
  <c r="N1034" i="1" s="1" a="1"/>
  <c r="N1034" i="1" s="1"/>
  <c r="M1034" i="1" s="1"/>
  <c r="O1035" i="1"/>
  <c r="N1035" i="1" s="1" a="1"/>
  <c r="N1035" i="1" s="1"/>
  <c r="M1035" i="1" s="1"/>
  <c r="O1036" i="1"/>
  <c r="N1036" i="1" s="1" a="1"/>
  <c r="N1036" i="1" s="1"/>
  <c r="M1036" i="1" s="1"/>
  <c r="O1037" i="1"/>
  <c r="N1037" i="1" s="1" a="1"/>
  <c r="N1037" i="1" s="1"/>
  <c r="M1037" i="1" s="1"/>
  <c r="O1038" i="1"/>
  <c r="N1038" i="1" s="1" a="1"/>
  <c r="N1038" i="1" s="1"/>
  <c r="M1038" i="1" s="1"/>
  <c r="O1039" i="1"/>
  <c r="N1039" i="1" s="1" a="1"/>
  <c r="N1039" i="1" s="1"/>
  <c r="M1039" i="1" s="1"/>
  <c r="O1040" i="1"/>
  <c r="O1041" i="1"/>
  <c r="N1041" i="1" s="1" a="1"/>
  <c r="N1041" i="1" s="1"/>
  <c r="M1041" i="1" s="1"/>
  <c r="O1042" i="1"/>
  <c r="N1042" i="1" s="1" a="1"/>
  <c r="N1042" i="1" s="1"/>
  <c r="M1042" i="1" s="1"/>
  <c r="O1043" i="1"/>
  <c r="N1043" i="1" s="1" a="1"/>
  <c r="N1043" i="1" s="1"/>
  <c r="M1043" i="1" s="1"/>
  <c r="O1044" i="1"/>
  <c r="N1044" i="1" s="1" a="1"/>
  <c r="N1044" i="1" s="1"/>
  <c r="M1044" i="1" s="1"/>
  <c r="O1045" i="1"/>
  <c r="N1045" i="1" s="1" a="1"/>
  <c r="N1045" i="1" s="1"/>
  <c r="M1045" i="1" s="1"/>
  <c r="O1046" i="1"/>
  <c r="N1046" i="1" s="1" a="1"/>
  <c r="N1046" i="1" s="1"/>
  <c r="M1046" i="1" s="1"/>
  <c r="O1047" i="1"/>
  <c r="N1047" i="1" s="1" a="1"/>
  <c r="N1047" i="1" s="1"/>
  <c r="M1047" i="1" s="1"/>
  <c r="O1048" i="1"/>
  <c r="N1048" i="1" s="1" a="1"/>
  <c r="N1048" i="1" s="1"/>
  <c r="M1048" i="1" s="1"/>
  <c r="O1049" i="1"/>
  <c r="N1049" i="1" s="1" a="1"/>
  <c r="N1049" i="1" s="1"/>
  <c r="M1049" i="1" s="1"/>
  <c r="O1050" i="1"/>
  <c r="N1050" i="1" s="1" a="1"/>
  <c r="N1050" i="1" s="1"/>
  <c r="M1050" i="1" s="1"/>
  <c r="O1051" i="1"/>
  <c r="N1051" i="1" s="1" a="1"/>
  <c r="N1051" i="1" s="1"/>
  <c r="M1051" i="1" s="1"/>
  <c r="O1052" i="1"/>
  <c r="N1052" i="1" s="1" a="1"/>
  <c r="N1052" i="1" s="1"/>
  <c r="M1052" i="1" s="1"/>
  <c r="O1053" i="1"/>
  <c r="O1054" i="1"/>
  <c r="N1054" i="1" s="1" a="1"/>
  <c r="N1054" i="1" s="1"/>
  <c r="M1054" i="1" s="1"/>
  <c r="O1055" i="1"/>
  <c r="N1055" i="1" s="1" a="1"/>
  <c r="N1055" i="1" s="1"/>
  <c r="M1055" i="1" s="1"/>
  <c r="O1056" i="1"/>
  <c r="O1057" i="1"/>
  <c r="N1057" i="1" s="1" a="1"/>
  <c r="N1057" i="1" s="1"/>
  <c r="M1057" i="1" s="1"/>
  <c r="O1058" i="1"/>
  <c r="N1058" i="1" s="1" a="1"/>
  <c r="N1058" i="1" s="1"/>
  <c r="M1058" i="1" s="1"/>
  <c r="O1059" i="1"/>
  <c r="N1059" i="1" s="1" a="1"/>
  <c r="N1059" i="1" s="1"/>
  <c r="M1059" i="1" s="1"/>
  <c r="O1060" i="1"/>
  <c r="N1060" i="1" s="1" a="1"/>
  <c r="N1060" i="1" s="1"/>
  <c r="M1060" i="1" s="1"/>
  <c r="O1061" i="1"/>
  <c r="N1061" i="1" s="1" a="1"/>
  <c r="N1061" i="1" s="1"/>
  <c r="M1061" i="1" s="1"/>
  <c r="O1062" i="1"/>
  <c r="N1062" i="1" s="1" a="1"/>
  <c r="N1062" i="1" s="1"/>
  <c r="M1062" i="1" s="1"/>
  <c r="O1063" i="1"/>
  <c r="N1063" i="1" s="1" a="1"/>
  <c r="N1063" i="1" s="1"/>
  <c r="M1063" i="1" s="1"/>
  <c r="O1064" i="1"/>
  <c r="N1064" i="1" s="1" a="1"/>
  <c r="N1064" i="1" s="1"/>
  <c r="M1064" i="1" s="1"/>
  <c r="O1065" i="1"/>
  <c r="O1066" i="1"/>
  <c r="N1066" i="1" s="1" a="1"/>
  <c r="N1066" i="1" s="1"/>
  <c r="M1066" i="1" s="1"/>
  <c r="O1067" i="1"/>
  <c r="N1067" i="1" s="1" a="1"/>
  <c r="N1067" i="1" s="1"/>
  <c r="M1067" i="1" s="1"/>
  <c r="O1068" i="1"/>
  <c r="N1068" i="1" s="1" a="1"/>
  <c r="N1068" i="1" s="1"/>
  <c r="M1068" i="1" s="1"/>
  <c r="O1069" i="1"/>
  <c r="O1070" i="1"/>
  <c r="N1070" i="1" s="1" a="1"/>
  <c r="N1070" i="1" s="1"/>
  <c r="M1070" i="1" s="1"/>
  <c r="O1071" i="1"/>
  <c r="N1071" i="1" s="1" a="1"/>
  <c r="N1071" i="1" s="1"/>
  <c r="M1071" i="1" s="1"/>
  <c r="O1072" i="1"/>
  <c r="N1072" i="1" s="1" a="1"/>
  <c r="N1072" i="1" s="1"/>
  <c r="M1072" i="1" s="1"/>
  <c r="O1073" i="1"/>
  <c r="N1073" i="1" s="1" a="1"/>
  <c r="N1073" i="1" s="1"/>
  <c r="M1073" i="1" s="1"/>
  <c r="O1074" i="1"/>
  <c r="N1074" i="1" s="1" a="1"/>
  <c r="N1074" i="1" s="1"/>
  <c r="M1074" i="1" s="1"/>
  <c r="O1075" i="1"/>
  <c r="N1075" i="1" s="1" a="1"/>
  <c r="N1075" i="1" s="1"/>
  <c r="M1075" i="1" s="1"/>
  <c r="O1076" i="1"/>
  <c r="N1076" i="1" s="1" a="1"/>
  <c r="N1076" i="1" s="1"/>
  <c r="M1076" i="1" s="1"/>
  <c r="O1077" i="1"/>
  <c r="N1077" i="1" s="1" a="1"/>
  <c r="N1077" i="1" s="1"/>
  <c r="M1077" i="1" s="1"/>
  <c r="O1078" i="1"/>
  <c r="N1078" i="1" s="1" a="1"/>
  <c r="N1078" i="1" s="1"/>
  <c r="M1078" i="1" s="1"/>
  <c r="O1079" i="1"/>
  <c r="N1079" i="1" s="1" a="1"/>
  <c r="N1079" i="1" s="1"/>
  <c r="M1079" i="1" s="1"/>
  <c r="O1080" i="1"/>
  <c r="N1080" i="1" s="1" a="1"/>
  <c r="N1080" i="1" s="1"/>
  <c r="M1080" i="1" s="1"/>
  <c r="O1081" i="1"/>
  <c r="O1082" i="1"/>
  <c r="N1082" i="1" s="1" a="1"/>
  <c r="N1082" i="1" s="1"/>
  <c r="M1082" i="1" s="1"/>
  <c r="O1083" i="1"/>
  <c r="N1083" i="1" s="1" a="1"/>
  <c r="N1083" i="1" s="1"/>
  <c r="M1083" i="1" s="1"/>
  <c r="O1084" i="1"/>
  <c r="N1084" i="1" s="1" a="1"/>
  <c r="N1084" i="1" s="1"/>
  <c r="M1084" i="1" s="1"/>
  <c r="O1085" i="1"/>
  <c r="N1085" i="1" s="1" a="1"/>
  <c r="N1085" i="1" s="1"/>
  <c r="M1085" i="1" s="1"/>
  <c r="O1086" i="1"/>
  <c r="N1086" i="1" s="1" a="1"/>
  <c r="N1086" i="1" s="1"/>
  <c r="M1086" i="1" s="1"/>
  <c r="O1087" i="1"/>
  <c r="N1087" i="1" s="1" a="1"/>
  <c r="N1087" i="1" s="1"/>
  <c r="M1087" i="1" s="1"/>
  <c r="O1088" i="1"/>
  <c r="N1088" i="1" s="1" a="1"/>
  <c r="N1088" i="1" s="1"/>
  <c r="M1088" i="1" s="1"/>
  <c r="O1089" i="1"/>
  <c r="N1089" i="1" s="1" a="1"/>
  <c r="N1089" i="1" s="1"/>
  <c r="M1089" i="1" s="1"/>
  <c r="O1090" i="1"/>
  <c r="N1090" i="1" s="1" a="1"/>
  <c r="N1090" i="1" s="1"/>
  <c r="M1090" i="1" s="1"/>
  <c r="O1091" i="1"/>
  <c r="N1091" i="1" s="1" a="1"/>
  <c r="N1091" i="1" s="1"/>
  <c r="M1091" i="1" s="1"/>
  <c r="O1092" i="1"/>
  <c r="N1092" i="1" s="1" a="1"/>
  <c r="N1092" i="1" s="1"/>
  <c r="M1092" i="1" s="1"/>
  <c r="O1093" i="1"/>
  <c r="O1094" i="1"/>
  <c r="N1094" i="1" s="1" a="1"/>
  <c r="N1094" i="1" s="1"/>
  <c r="M1094" i="1" s="1"/>
  <c r="O1095" i="1"/>
  <c r="N1095" i="1" s="1" a="1"/>
  <c r="N1095" i="1" s="1"/>
  <c r="M1095" i="1" s="1"/>
  <c r="O1096" i="1"/>
  <c r="N1096" i="1" s="1" a="1"/>
  <c r="N1096" i="1" s="1"/>
  <c r="M1096" i="1" s="1"/>
  <c r="O1097" i="1"/>
  <c r="N1097" i="1" s="1" a="1"/>
  <c r="N1097" i="1" s="1"/>
  <c r="M1097" i="1" s="1"/>
  <c r="O1098" i="1"/>
  <c r="N1098" i="1" s="1" a="1"/>
  <c r="N1098" i="1" s="1"/>
  <c r="M1098" i="1" s="1"/>
  <c r="O1099" i="1"/>
  <c r="N1099" i="1" s="1" a="1"/>
  <c r="N1099" i="1" s="1"/>
  <c r="M1099" i="1" s="1"/>
  <c r="O1100" i="1"/>
  <c r="N1100" i="1" s="1" a="1"/>
  <c r="N1100" i="1" s="1"/>
  <c r="M1100" i="1" s="1"/>
  <c r="O1101" i="1"/>
  <c r="N1101" i="1" s="1" a="1"/>
  <c r="N1101" i="1" s="1"/>
  <c r="M1101" i="1" s="1"/>
  <c r="O1102" i="1"/>
  <c r="N1102" i="1" s="1" a="1"/>
  <c r="N1102" i="1" s="1"/>
  <c r="M1102" i="1" s="1"/>
  <c r="O1103" i="1"/>
  <c r="N1103" i="1" s="1" a="1"/>
  <c r="N1103" i="1" s="1"/>
  <c r="M1103" i="1" s="1"/>
  <c r="O1104" i="1"/>
  <c r="N1104" i="1" s="1" a="1"/>
  <c r="O1105" i="1"/>
  <c r="N1105" i="1" s="1" a="1"/>
  <c r="N1105" i="1" s="1"/>
  <c r="M1105" i="1" s="1"/>
  <c r="O1106" i="1"/>
  <c r="N1106" i="1" s="1" a="1"/>
  <c r="N1106" i="1" s="1"/>
  <c r="M1106" i="1" s="1"/>
  <c r="O1107" i="1"/>
  <c r="N1107" i="1" s="1" a="1"/>
  <c r="N1107" i="1" s="1"/>
  <c r="M1107" i="1" s="1"/>
  <c r="O1108" i="1"/>
  <c r="N1108" i="1" s="1" a="1"/>
  <c r="N1108" i="1" s="1"/>
  <c r="M1108" i="1" s="1"/>
  <c r="O1109" i="1"/>
  <c r="N1109" i="1" s="1" a="1"/>
  <c r="N1109" i="1" s="1"/>
  <c r="O1110" i="1"/>
  <c r="N1110" i="1" s="1" a="1"/>
  <c r="N1110" i="1" s="1"/>
  <c r="M1110" i="1" s="1"/>
  <c r="O1111" i="1"/>
  <c r="N1111" i="1" s="1" a="1"/>
  <c r="N1111" i="1" s="1"/>
  <c r="M1111" i="1" s="1"/>
  <c r="O1112" i="1"/>
  <c r="N1112" i="1" s="1" a="1"/>
  <c r="N1112" i="1" s="1"/>
  <c r="M1112" i="1" s="1"/>
  <c r="O1113" i="1"/>
  <c r="O1114" i="1"/>
  <c r="N1114" i="1" s="1" a="1"/>
  <c r="N1114" i="1" s="1"/>
  <c r="M1114" i="1" s="1"/>
  <c r="O1115" i="1"/>
  <c r="N1115" i="1" s="1" a="1"/>
  <c r="N1115" i="1" s="1"/>
  <c r="M1115" i="1" s="1"/>
  <c r="O1116" i="1"/>
  <c r="O1117" i="1"/>
  <c r="N1117" i="1" s="1" a="1"/>
  <c r="N1117" i="1" s="1"/>
  <c r="M1117" i="1" s="1"/>
  <c r="O1118" i="1"/>
  <c r="N1118" i="1" s="1" a="1"/>
  <c r="N1118" i="1" s="1"/>
  <c r="M1118" i="1" s="1"/>
  <c r="O1119" i="1"/>
  <c r="N1119" i="1" s="1" a="1"/>
  <c r="N1119" i="1" s="1"/>
  <c r="M1119" i="1" s="1"/>
  <c r="O1120" i="1"/>
  <c r="N1120" i="1" s="1" a="1"/>
  <c r="N1120" i="1" s="1"/>
  <c r="M1120" i="1" s="1"/>
  <c r="O1121" i="1"/>
  <c r="N1121" i="1" s="1" a="1"/>
  <c r="N1121" i="1" s="1"/>
  <c r="M1121" i="1" s="1"/>
  <c r="O1122" i="1"/>
  <c r="N1122" i="1" s="1" a="1"/>
  <c r="N1122" i="1" s="1"/>
  <c r="M1122" i="1" s="1"/>
  <c r="O1123" i="1"/>
  <c r="N1123" i="1" s="1" a="1"/>
  <c r="N1123" i="1" s="1"/>
  <c r="M1123" i="1" s="1"/>
  <c r="O1124" i="1"/>
  <c r="N1124" i="1" s="1" a="1"/>
  <c r="N1124" i="1" s="1"/>
  <c r="M1124" i="1" s="1"/>
  <c r="O1125" i="1"/>
  <c r="O1126" i="1"/>
  <c r="N1126" i="1" s="1" a="1"/>
  <c r="N1126" i="1" s="1"/>
  <c r="M1126" i="1" s="1"/>
  <c r="O1127" i="1"/>
  <c r="N1127" i="1" s="1" a="1"/>
  <c r="N1127" i="1" s="1"/>
  <c r="M1127" i="1" s="1"/>
  <c r="O1128" i="1"/>
  <c r="O1129" i="1"/>
  <c r="N1129" i="1" s="1" a="1"/>
  <c r="N1129" i="1" s="1"/>
  <c r="M1129" i="1" s="1"/>
  <c r="O1130" i="1"/>
  <c r="N1130" i="1" s="1" a="1"/>
  <c r="N1130" i="1" s="1"/>
  <c r="M1130" i="1" s="1"/>
  <c r="O1131" i="1"/>
  <c r="N1131" i="1" s="1" a="1"/>
  <c r="N1131" i="1" s="1"/>
  <c r="M1131" i="1" s="1"/>
  <c r="O1132" i="1"/>
  <c r="N1132" i="1" s="1" a="1"/>
  <c r="N1132" i="1" s="1"/>
  <c r="M1132" i="1" s="1"/>
  <c r="O1133" i="1"/>
  <c r="N1133" i="1" s="1" a="1"/>
  <c r="N1133" i="1" s="1"/>
  <c r="M1133" i="1" s="1"/>
  <c r="O1134" i="1"/>
  <c r="N1134" i="1" s="1" a="1"/>
  <c r="N1134" i="1" s="1"/>
  <c r="M1134" i="1" s="1"/>
  <c r="O1135" i="1"/>
  <c r="N1135" i="1" s="1" a="1"/>
  <c r="N1135" i="1" s="1"/>
  <c r="M1135" i="1" s="1"/>
  <c r="O1136" i="1"/>
  <c r="N1136" i="1" s="1" a="1"/>
  <c r="O1137" i="1"/>
  <c r="N1137" i="1" s="1" a="1"/>
  <c r="N1137" i="1" s="1"/>
  <c r="M1137" i="1" s="1"/>
  <c r="O1138" i="1"/>
  <c r="N1138" i="1" s="1" a="1"/>
  <c r="N1138" i="1" s="1"/>
  <c r="M1138" i="1" s="1"/>
  <c r="O1139" i="1"/>
  <c r="N1139" i="1" s="1" a="1"/>
  <c r="N1139" i="1" s="1"/>
  <c r="M1139" i="1" s="1"/>
  <c r="O1140" i="1"/>
  <c r="N1140" i="1" s="1" a="1"/>
  <c r="N1140" i="1" s="1"/>
  <c r="M1140" i="1" s="1"/>
  <c r="O1141" i="1"/>
  <c r="N1141" i="1" s="1" a="1"/>
  <c r="N1141" i="1" s="1"/>
  <c r="O1142" i="1"/>
  <c r="N1142" i="1" s="1" a="1"/>
  <c r="N1142" i="1" s="1"/>
  <c r="M1142" i="1" s="1"/>
  <c r="O1143" i="1"/>
  <c r="N1143" i="1" s="1" a="1"/>
  <c r="N1143" i="1" s="1"/>
  <c r="M1143" i="1" s="1"/>
  <c r="O1144" i="1"/>
  <c r="N1144" i="1" s="1" a="1"/>
  <c r="N1144" i="1" s="1"/>
  <c r="M1144" i="1" s="1"/>
  <c r="O1145" i="1"/>
  <c r="N1145" i="1" s="1" a="1"/>
  <c r="N1145" i="1" s="1"/>
  <c r="M1145" i="1" s="1"/>
  <c r="O1146" i="1"/>
  <c r="N1146" i="1" s="1" a="1"/>
  <c r="N1146" i="1" s="1"/>
  <c r="M1146" i="1" s="1"/>
  <c r="O1147" i="1"/>
  <c r="N1147" i="1" s="1" a="1"/>
  <c r="N1147" i="1" s="1"/>
  <c r="M1147" i="1" s="1"/>
  <c r="O1148" i="1"/>
  <c r="O1149" i="1"/>
  <c r="N1149" i="1" s="1" a="1"/>
  <c r="N1149" i="1" s="1"/>
  <c r="M1149" i="1" s="1"/>
  <c r="O1150" i="1"/>
  <c r="N1150" i="1" s="1" a="1"/>
  <c r="N1150" i="1" s="1"/>
  <c r="M1150" i="1" s="1"/>
  <c r="O1151" i="1"/>
  <c r="N1151" i="1" s="1" a="1"/>
  <c r="N1151" i="1" s="1"/>
  <c r="M1151" i="1" s="1"/>
  <c r="O1152" i="1"/>
  <c r="N1152" i="1" s="1" a="1"/>
  <c r="N1152" i="1" s="1"/>
  <c r="M1152" i="1" s="1"/>
  <c r="O1153" i="1"/>
  <c r="N1153" i="1" s="1" a="1"/>
  <c r="N1153" i="1" s="1"/>
  <c r="M1153" i="1" s="1"/>
  <c r="O1154" i="1"/>
  <c r="N1154" i="1" s="1" a="1"/>
  <c r="N1154" i="1" s="1"/>
  <c r="M1154" i="1" s="1"/>
  <c r="O1155" i="1"/>
  <c r="N1155" i="1" s="1" a="1"/>
  <c r="N1155" i="1" s="1"/>
  <c r="M1155" i="1" s="1"/>
  <c r="O1156" i="1"/>
  <c r="N1156" i="1" s="1" a="1"/>
  <c r="N1156" i="1" s="1"/>
  <c r="M1156" i="1" s="1"/>
  <c r="O1157" i="1"/>
  <c r="N1157" i="1" s="1" a="1"/>
  <c r="N1157" i="1" s="1"/>
  <c r="M1157" i="1" s="1"/>
  <c r="O1158" i="1"/>
  <c r="N1158" i="1" s="1" a="1"/>
  <c r="N1158" i="1" s="1"/>
  <c r="M1158" i="1" s="1"/>
  <c r="O1159" i="1"/>
  <c r="N1159" i="1" s="1" a="1"/>
  <c r="N1159" i="1" s="1"/>
  <c r="M1159" i="1" s="1"/>
  <c r="O1160" i="1"/>
  <c r="O1161" i="1"/>
  <c r="N1161" i="1" s="1" a="1"/>
  <c r="N1161" i="1" s="1"/>
  <c r="M1161" i="1" s="1"/>
  <c r="O1162" i="1"/>
  <c r="N1162" i="1" s="1" a="1"/>
  <c r="O1163" i="1"/>
  <c r="N1163" i="1" s="1" a="1"/>
  <c r="N1163" i="1" s="1"/>
  <c r="M1163" i="1" s="1"/>
  <c r="O1164" i="1"/>
  <c r="N1164" i="1" s="1" a="1"/>
  <c r="N1164" i="1" s="1"/>
  <c r="M1164" i="1" s="1"/>
  <c r="O1165" i="1"/>
  <c r="N1165" i="1" s="1" a="1"/>
  <c r="N1165" i="1" s="1"/>
  <c r="M1165" i="1" s="1"/>
  <c r="O1166" i="1"/>
  <c r="N1166" i="1" s="1" a="1"/>
  <c r="N1166" i="1" s="1"/>
  <c r="M1166" i="1" s="1"/>
  <c r="O1167" i="1"/>
  <c r="N1167" i="1" s="1" a="1"/>
  <c r="N1167" i="1" s="1"/>
  <c r="M1167" i="1" s="1"/>
  <c r="O1168" i="1"/>
  <c r="N1168" i="1" s="1" a="1"/>
  <c r="N1168" i="1" s="1"/>
  <c r="M1168" i="1" s="1"/>
  <c r="O1169" i="1"/>
  <c r="N1169" i="1" s="1" a="1"/>
  <c r="N1169" i="1" s="1"/>
  <c r="M1169" i="1" s="1"/>
  <c r="O1170" i="1"/>
  <c r="N1170" i="1" s="1" a="1"/>
  <c r="N1170" i="1" s="1"/>
  <c r="M1170" i="1" s="1"/>
  <c r="O1171" i="1"/>
  <c r="N1171" i="1" s="1" a="1"/>
  <c r="N1171" i="1" s="1"/>
  <c r="M1171" i="1" s="1"/>
  <c r="O1172" i="1"/>
  <c r="N1172" i="1" s="1" a="1"/>
  <c r="N1172" i="1" s="1"/>
  <c r="M1172" i="1" s="1"/>
  <c r="O1173" i="1"/>
  <c r="N1173" i="1" s="1" a="1"/>
  <c r="N1173" i="1" s="1"/>
  <c r="M1173" i="1" s="1"/>
  <c r="O1174" i="1"/>
  <c r="N1174" i="1" s="1" a="1"/>
  <c r="O1175" i="1"/>
  <c r="N1175" i="1" s="1" a="1"/>
  <c r="N1175" i="1" s="1"/>
  <c r="M1175" i="1" s="1"/>
  <c r="O1176" i="1"/>
  <c r="N1176" i="1" s="1" a="1"/>
  <c r="N1176" i="1" s="1"/>
  <c r="M1176" i="1" s="1"/>
  <c r="O1177" i="1"/>
  <c r="N1177" i="1" s="1" a="1"/>
  <c r="N1177" i="1" s="1"/>
  <c r="M1177" i="1" s="1"/>
  <c r="O1178" i="1"/>
  <c r="N1178" i="1" s="1" a="1"/>
  <c r="N1178" i="1" s="1"/>
  <c r="M1178" i="1" s="1"/>
  <c r="O1179" i="1"/>
  <c r="N1179" i="1" s="1" a="1"/>
  <c r="N1179" i="1" s="1"/>
  <c r="M1179" i="1" s="1"/>
  <c r="O1180" i="1"/>
  <c r="N1180" i="1" s="1" a="1"/>
  <c r="N1180" i="1" s="1"/>
  <c r="M1180" i="1" s="1"/>
  <c r="O1181" i="1"/>
  <c r="N1181" i="1" s="1" a="1"/>
  <c r="N1181" i="1" s="1"/>
  <c r="M1181" i="1" s="1"/>
  <c r="O1182" i="1"/>
  <c r="N1182" i="1" s="1" a="1"/>
  <c r="N1182" i="1" s="1"/>
  <c r="M1182" i="1" s="1"/>
  <c r="O1183" i="1"/>
  <c r="N1183" i="1" s="1" a="1"/>
  <c r="N1183" i="1" s="1"/>
  <c r="M1183" i="1" s="1"/>
  <c r="O1184" i="1"/>
  <c r="N1184" i="1" s="1" a="1"/>
  <c r="N1184" i="1" s="1"/>
  <c r="M1184" i="1" s="1"/>
  <c r="O1185" i="1"/>
  <c r="N1185" i="1" s="1" a="1"/>
  <c r="N1185" i="1" s="1"/>
  <c r="M1185" i="1" s="1"/>
  <c r="O1186" i="1"/>
  <c r="O1187" i="1"/>
  <c r="N1187" i="1" s="1" a="1"/>
  <c r="N1187" i="1" s="1"/>
  <c r="M1187" i="1" s="1"/>
  <c r="O1188" i="1"/>
  <c r="N1188" i="1" s="1" a="1"/>
  <c r="N1188" i="1" s="1"/>
  <c r="M1188" i="1" s="1"/>
  <c r="O1189" i="1"/>
  <c r="N1189" i="1" s="1" a="1"/>
  <c r="N1189" i="1" s="1"/>
  <c r="M1189" i="1" s="1"/>
  <c r="O1190" i="1"/>
  <c r="N1190" i="1" s="1" a="1"/>
  <c r="N1190" i="1" s="1"/>
  <c r="M1190" i="1" s="1"/>
  <c r="O1191" i="1"/>
  <c r="N1191" i="1" s="1" a="1"/>
  <c r="N1191" i="1" s="1"/>
  <c r="M1191" i="1" s="1"/>
  <c r="O1192" i="1"/>
  <c r="N1192" i="1" s="1" a="1"/>
  <c r="N1192" i="1" s="1"/>
  <c r="M1192" i="1" s="1"/>
  <c r="O1193" i="1"/>
  <c r="N1193" i="1" s="1" a="1"/>
  <c r="N1193" i="1" s="1"/>
  <c r="M1193" i="1" s="1"/>
  <c r="O1194" i="1"/>
  <c r="N1194" i="1" s="1" a="1"/>
  <c r="N1194" i="1" s="1"/>
  <c r="M1194" i="1" s="1"/>
  <c r="O1195" i="1"/>
  <c r="N1195" i="1" s="1" a="1"/>
  <c r="N1195" i="1" s="1"/>
  <c r="M1195" i="1" s="1"/>
  <c r="O1196" i="1"/>
  <c r="N1196" i="1" s="1" a="1"/>
  <c r="N1196" i="1" s="1"/>
  <c r="M1196" i="1" s="1"/>
  <c r="O1197" i="1"/>
  <c r="N1197" i="1" s="1" a="1"/>
  <c r="N1197" i="1" s="1"/>
  <c r="M1197" i="1" s="1"/>
  <c r="O1198" i="1"/>
  <c r="O1199" i="1"/>
  <c r="N1199" i="1" s="1" a="1"/>
  <c r="N1199" i="1" s="1"/>
  <c r="M1199" i="1" s="1"/>
  <c r="O1200" i="1"/>
  <c r="N1200" i="1" s="1" a="1"/>
  <c r="N1200" i="1" s="1"/>
  <c r="M1200" i="1" s="1"/>
  <c r="O1201" i="1"/>
  <c r="N1201" i="1" s="1" a="1"/>
  <c r="N1201" i="1" s="1"/>
  <c r="M1201" i="1" s="1"/>
  <c r="O1202" i="1"/>
  <c r="N1202" i="1" s="1" a="1"/>
  <c r="N1202" i="1" s="1"/>
  <c r="M1202" i="1" s="1"/>
  <c r="O1203" i="1"/>
  <c r="N1203" i="1" s="1" a="1"/>
  <c r="N1203" i="1" s="1"/>
  <c r="M1203" i="1" s="1"/>
  <c r="O1204" i="1"/>
  <c r="N1204" i="1" s="1" a="1"/>
  <c r="N1204" i="1" s="1"/>
  <c r="M1204" i="1" s="1"/>
  <c r="O1205" i="1"/>
  <c r="N1205" i="1" s="1" a="1"/>
  <c r="N1205" i="1" s="1"/>
  <c r="M1205" i="1" s="1"/>
  <c r="O1206" i="1"/>
  <c r="N1206" i="1" s="1" a="1"/>
  <c r="N1206" i="1" s="1"/>
  <c r="M1206" i="1" s="1"/>
  <c r="O1207" i="1"/>
  <c r="N1207" i="1" s="1" a="1"/>
  <c r="N1207" i="1" s="1"/>
  <c r="M1207" i="1" s="1"/>
  <c r="O1208" i="1"/>
  <c r="N1208" i="1" s="1" a="1"/>
  <c r="N1208" i="1" s="1"/>
  <c r="M1208" i="1" s="1"/>
  <c r="O1209" i="1"/>
  <c r="O1210" i="1"/>
  <c r="N1210" i="1" s="1" a="1"/>
  <c r="N1210" i="1" s="1"/>
  <c r="M1210" i="1" s="1"/>
  <c r="O1211" i="1"/>
  <c r="N1211" i="1" s="1" a="1"/>
  <c r="N1211" i="1" s="1"/>
  <c r="M1211" i="1" s="1"/>
  <c r="O1212" i="1"/>
  <c r="N1212" i="1" s="1" a="1"/>
  <c r="N1212" i="1" s="1"/>
  <c r="M1212" i="1" s="1"/>
  <c r="O1213" i="1"/>
  <c r="N1213" i="1" s="1" a="1"/>
  <c r="N1213" i="1" s="1"/>
  <c r="M1213" i="1" s="1"/>
  <c r="O1214" i="1"/>
  <c r="N1214" i="1" s="1" a="1"/>
  <c r="N1214" i="1" s="1"/>
  <c r="M1214" i="1" s="1"/>
  <c r="O1215" i="1"/>
  <c r="N1215" i="1" s="1" a="1"/>
  <c r="N1215" i="1" s="1"/>
  <c r="M1215" i="1" s="1"/>
  <c r="O1216" i="1"/>
  <c r="N1216" i="1" s="1" a="1"/>
  <c r="N1216" i="1" s="1"/>
  <c r="M1216" i="1" s="1"/>
  <c r="O1217" i="1"/>
  <c r="N1217" i="1" s="1" a="1"/>
  <c r="N1217" i="1" s="1"/>
  <c r="M1217" i="1" s="1"/>
  <c r="O1218" i="1"/>
  <c r="N1218" i="1" s="1" a="1"/>
  <c r="N1218" i="1" s="1"/>
  <c r="M1218" i="1" s="1"/>
  <c r="O1219" i="1"/>
  <c r="N1219" i="1" s="1" a="1"/>
  <c r="N1219" i="1" s="1"/>
  <c r="M1219" i="1" s="1"/>
  <c r="O1220" i="1"/>
  <c r="N1220" i="1" s="1" a="1"/>
  <c r="N1220" i="1" s="1"/>
  <c r="M1220" i="1" s="1"/>
  <c r="O1221" i="1"/>
  <c r="O1222" i="1"/>
  <c r="N1222" i="1" s="1" a="1"/>
  <c r="N1222" i="1" s="1"/>
  <c r="M1222" i="1" s="1"/>
  <c r="O1223" i="1"/>
  <c r="N1223" i="1" s="1" a="1"/>
  <c r="N1223" i="1" s="1"/>
  <c r="M1223" i="1" s="1"/>
  <c r="O1224" i="1"/>
  <c r="N1224" i="1" s="1" a="1"/>
  <c r="N1224" i="1" s="1"/>
  <c r="M1224" i="1" s="1"/>
  <c r="O1225" i="1"/>
  <c r="N1225" i="1" s="1" a="1"/>
  <c r="N1225" i="1" s="1"/>
  <c r="M1225" i="1" s="1"/>
  <c r="O1226" i="1"/>
  <c r="N1226" i="1" s="1" a="1"/>
  <c r="N1226" i="1" s="1"/>
  <c r="M1226" i="1" s="1"/>
  <c r="O1227" i="1"/>
  <c r="N1227" i="1" s="1" a="1"/>
  <c r="N1227" i="1" s="1"/>
  <c r="M1227" i="1" s="1"/>
  <c r="O1228" i="1"/>
  <c r="O1229" i="1"/>
  <c r="N1229" i="1" s="1" a="1"/>
  <c r="N1229" i="1" s="1"/>
  <c r="M1229" i="1" s="1"/>
  <c r="O1230" i="1"/>
  <c r="N1230" i="1" s="1" a="1"/>
  <c r="N1230" i="1" s="1"/>
  <c r="M1230" i="1" s="1"/>
  <c r="O1231" i="1"/>
  <c r="N1231" i="1" s="1" a="1"/>
  <c r="N1231" i="1" s="1"/>
  <c r="M1231" i="1" s="1"/>
  <c r="O1232" i="1"/>
  <c r="O1233" i="1"/>
  <c r="N1233" i="1" s="1" a="1"/>
  <c r="N1233" i="1" s="1"/>
  <c r="M1233" i="1" s="1"/>
  <c r="O1234" i="1"/>
  <c r="N1234" i="1" s="1" a="1"/>
  <c r="N1234" i="1" s="1"/>
  <c r="M1234" i="1" s="1"/>
  <c r="O1235" i="1"/>
  <c r="N1235" i="1" s="1" a="1"/>
  <c r="N1235" i="1" s="1"/>
  <c r="M1235" i="1" s="1"/>
  <c r="O1236" i="1"/>
  <c r="O1237" i="1"/>
  <c r="N1237" i="1" s="1" a="1"/>
  <c r="N1237" i="1" s="1"/>
  <c r="M1237" i="1" s="1"/>
  <c r="O1238" i="1"/>
  <c r="N1238" i="1" s="1" a="1"/>
  <c r="N1238" i="1" s="1"/>
  <c r="M1238" i="1" s="1"/>
  <c r="O1239" i="1"/>
  <c r="N1239" i="1" s="1" a="1"/>
  <c r="N1239" i="1" s="1"/>
  <c r="M1239" i="1" s="1"/>
  <c r="O1240" i="1"/>
  <c r="O1241" i="1"/>
  <c r="N1241" i="1" s="1" a="1"/>
  <c r="N1241" i="1" s="1"/>
  <c r="M1241" i="1" s="1"/>
  <c r="O1242" i="1"/>
  <c r="N1242" i="1" s="1" a="1"/>
  <c r="N1242" i="1" s="1"/>
  <c r="M1242" i="1" s="1"/>
  <c r="O1243" i="1"/>
  <c r="N1243" i="1" s="1" a="1"/>
  <c r="N1243" i="1" s="1"/>
  <c r="M1243" i="1" s="1"/>
  <c r="O1244" i="1"/>
  <c r="O1245" i="1"/>
  <c r="N1245" i="1" s="1" a="1"/>
  <c r="N1245" i="1" s="1"/>
  <c r="M1245" i="1" s="1"/>
  <c r="O1246" i="1"/>
  <c r="N1246" i="1" s="1" a="1"/>
  <c r="N1246" i="1" s="1"/>
  <c r="M1246" i="1" s="1"/>
  <c r="O1247" i="1"/>
  <c r="N1247" i="1" s="1" a="1"/>
  <c r="N1247" i="1" s="1"/>
  <c r="M1247" i="1" s="1"/>
  <c r="O1248" i="1"/>
  <c r="O1249" i="1"/>
  <c r="N1249" i="1" s="1" a="1"/>
  <c r="N1249" i="1" s="1"/>
  <c r="M1249" i="1" s="1"/>
  <c r="O1250" i="1"/>
  <c r="N1250" i="1" s="1" a="1"/>
  <c r="N1250" i="1" s="1"/>
  <c r="M1250" i="1" s="1"/>
  <c r="O1251" i="1"/>
  <c r="N1251" i="1" s="1" a="1"/>
  <c r="N1251" i="1" s="1"/>
  <c r="M1251" i="1" s="1"/>
  <c r="O1252" i="1"/>
  <c r="O1253" i="1"/>
  <c r="N1253" i="1" s="1" a="1"/>
  <c r="N1253" i="1" s="1"/>
  <c r="M1253" i="1" s="1"/>
  <c r="O1254" i="1"/>
  <c r="N1254" i="1" s="1" a="1"/>
  <c r="N1254" i="1" s="1"/>
  <c r="M1254" i="1" s="1"/>
  <c r="O1255" i="1"/>
  <c r="N1255" i="1" s="1" a="1"/>
  <c r="N1255" i="1" s="1"/>
  <c r="M1255" i="1" s="1"/>
  <c r="O1256" i="1"/>
  <c r="O1257" i="1"/>
  <c r="N1257" i="1" s="1" a="1"/>
  <c r="N1257" i="1" s="1"/>
  <c r="M1257" i="1" s="1"/>
  <c r="O1258" i="1"/>
  <c r="N1258" i="1" s="1" a="1"/>
  <c r="N1258" i="1" s="1"/>
  <c r="M1258" i="1" s="1"/>
  <c r="O1259" i="1"/>
  <c r="N1259" i="1" s="1" a="1"/>
  <c r="N1259" i="1" s="1"/>
  <c r="M1259" i="1" s="1"/>
  <c r="O1260" i="1"/>
  <c r="O1261" i="1"/>
  <c r="N1261" i="1" s="1" a="1"/>
  <c r="N1261" i="1" s="1"/>
  <c r="M1261" i="1" s="1"/>
  <c r="O1262" i="1"/>
  <c r="N1262" i="1" s="1" a="1"/>
  <c r="N1262" i="1" s="1"/>
  <c r="M1262" i="1" s="1"/>
  <c r="O1263" i="1"/>
  <c r="N1263" i="1" s="1" a="1"/>
  <c r="N1263" i="1" s="1"/>
  <c r="M1263" i="1" s="1"/>
  <c r="O1264" i="1"/>
  <c r="O1265" i="1"/>
  <c r="N1265" i="1" s="1" a="1"/>
  <c r="N1265" i="1" s="1"/>
  <c r="M1265" i="1" s="1"/>
  <c r="O1266" i="1"/>
  <c r="N1266" i="1" s="1" a="1"/>
  <c r="N1266" i="1" s="1"/>
  <c r="M1266" i="1" s="1"/>
  <c r="O1267" i="1"/>
  <c r="N1267" i="1" s="1" a="1"/>
  <c r="N1267" i="1" s="1"/>
  <c r="M1267" i="1" s="1"/>
  <c r="O1268" i="1"/>
  <c r="O1269" i="1"/>
  <c r="N1269" i="1" s="1" a="1"/>
  <c r="N1269" i="1" s="1"/>
  <c r="M1269" i="1" s="1"/>
  <c r="O1270" i="1"/>
  <c r="N1270" i="1" s="1" a="1"/>
  <c r="N1270" i="1" s="1"/>
  <c r="M1270" i="1" s="1"/>
  <c r="O1271" i="1"/>
  <c r="N1271" i="1" s="1" a="1"/>
  <c r="N1271" i="1" s="1"/>
  <c r="M1271" i="1" s="1"/>
  <c r="O1272" i="1"/>
  <c r="O1273" i="1"/>
  <c r="N1273" i="1" s="1" a="1"/>
  <c r="N1273" i="1" s="1"/>
  <c r="M1273" i="1" s="1"/>
  <c r="O1274" i="1"/>
  <c r="N1274" i="1" s="1" a="1"/>
  <c r="N1274" i="1" s="1"/>
  <c r="M1274" i="1" s="1"/>
  <c r="O1275" i="1"/>
  <c r="N1275" i="1" s="1" a="1"/>
  <c r="N1275" i="1" s="1"/>
  <c r="M1275" i="1" s="1"/>
  <c r="O1276" i="1"/>
  <c r="O1277" i="1"/>
  <c r="N1277" i="1" s="1" a="1"/>
  <c r="N1277" i="1" s="1"/>
  <c r="M1277" i="1" s="1"/>
  <c r="O1278" i="1"/>
  <c r="N1278" i="1" s="1" a="1"/>
  <c r="N1278" i="1" s="1"/>
  <c r="M1278" i="1" s="1"/>
  <c r="O1279" i="1"/>
  <c r="N1279" i="1" s="1" a="1"/>
  <c r="N1279" i="1" s="1"/>
  <c r="M1279" i="1" s="1"/>
  <c r="O1280" i="1"/>
  <c r="O1281" i="1"/>
  <c r="N1281" i="1" s="1" a="1"/>
  <c r="N1281" i="1" s="1"/>
  <c r="M1281" i="1" s="1"/>
  <c r="O1282" i="1"/>
  <c r="N1282" i="1" s="1" a="1"/>
  <c r="N1282" i="1" s="1"/>
  <c r="M1282" i="1" s="1"/>
  <c r="O1283" i="1"/>
  <c r="N1283" i="1" s="1" a="1"/>
  <c r="N1283" i="1" s="1"/>
  <c r="M1283" i="1" s="1"/>
  <c r="O1284" i="1"/>
  <c r="O1285" i="1"/>
  <c r="N1285" i="1" s="1" a="1"/>
  <c r="N1285" i="1" s="1"/>
  <c r="M1285" i="1" s="1"/>
  <c r="O1286" i="1"/>
  <c r="N1286" i="1" s="1" a="1"/>
  <c r="N1286" i="1" s="1"/>
  <c r="M1286" i="1" s="1"/>
  <c r="O1287" i="1"/>
  <c r="N1287" i="1" s="1" a="1"/>
  <c r="N1287" i="1" s="1"/>
  <c r="M1287" i="1" s="1"/>
  <c r="O1288" i="1"/>
  <c r="O1289" i="1"/>
  <c r="N1289" i="1" s="1" a="1"/>
  <c r="N1289" i="1" s="1"/>
  <c r="M1289" i="1" s="1"/>
  <c r="O1290" i="1"/>
  <c r="N1290" i="1" s="1" a="1"/>
  <c r="N1290" i="1" s="1"/>
  <c r="M1290" i="1" s="1"/>
  <c r="O1291" i="1"/>
  <c r="N1291" i="1" s="1" a="1"/>
  <c r="N1291" i="1" s="1"/>
  <c r="M1291" i="1" s="1"/>
  <c r="O1292" i="1"/>
  <c r="O1293" i="1"/>
  <c r="N1293" i="1" s="1" a="1"/>
  <c r="N1293" i="1" s="1"/>
  <c r="M1293" i="1" s="1"/>
  <c r="O1294" i="1"/>
  <c r="N1294" i="1" s="1" a="1"/>
  <c r="N1294" i="1" s="1"/>
  <c r="M1294" i="1" s="1"/>
  <c r="O1295" i="1"/>
  <c r="N1295" i="1" s="1" a="1"/>
  <c r="N1295" i="1" s="1"/>
  <c r="M1295" i="1" s="1"/>
  <c r="O1296" i="1"/>
  <c r="O1297" i="1"/>
  <c r="N1297" i="1" s="1" a="1"/>
  <c r="N1297" i="1" s="1"/>
  <c r="M1297" i="1" s="1"/>
  <c r="O1298" i="1"/>
  <c r="N1298" i="1" s="1" a="1"/>
  <c r="N1298" i="1" s="1"/>
  <c r="M1298" i="1" s="1"/>
  <c r="O1299" i="1"/>
  <c r="N1299" i="1" s="1" a="1"/>
  <c r="N1299" i="1" s="1"/>
  <c r="M1299" i="1" s="1"/>
  <c r="O1300" i="1"/>
  <c r="O1301" i="1"/>
  <c r="N1301" i="1" s="1" a="1"/>
  <c r="N1301" i="1" s="1"/>
  <c r="M1301" i="1" s="1"/>
  <c r="O1302" i="1"/>
  <c r="N1302" i="1" s="1" a="1"/>
  <c r="N1302" i="1" s="1"/>
  <c r="M1302" i="1" s="1"/>
  <c r="O1303" i="1"/>
  <c r="N1303" i="1" s="1" a="1"/>
  <c r="N1303" i="1" s="1"/>
  <c r="M1303" i="1" s="1"/>
  <c r="O1304" i="1"/>
  <c r="O1305" i="1"/>
  <c r="N1305" i="1" s="1" a="1"/>
  <c r="N1305" i="1" s="1"/>
  <c r="M1305" i="1" s="1"/>
  <c r="O1306" i="1"/>
  <c r="N1306" i="1" s="1" a="1"/>
  <c r="N1306" i="1" s="1"/>
  <c r="M1306" i="1" s="1"/>
  <c r="O1307" i="1"/>
  <c r="N1307" i="1" s="1" a="1"/>
  <c r="N1307" i="1" s="1"/>
  <c r="M1307" i="1" s="1"/>
  <c r="O1308" i="1"/>
  <c r="O1309" i="1"/>
  <c r="N1309" i="1" s="1" a="1"/>
  <c r="N1309" i="1" s="1"/>
  <c r="M1309" i="1" s="1"/>
  <c r="O1310" i="1"/>
  <c r="N1310" i="1" s="1" a="1"/>
  <c r="N1310" i="1" s="1"/>
  <c r="M1310" i="1" s="1"/>
  <c r="O1311" i="1"/>
  <c r="N1311" i="1" s="1" a="1"/>
  <c r="N1311" i="1" s="1"/>
  <c r="M1311" i="1" s="1"/>
  <c r="O1312" i="1"/>
  <c r="O1313" i="1"/>
  <c r="N1313" i="1" s="1" a="1"/>
  <c r="N1313" i="1" s="1"/>
  <c r="M1313" i="1" s="1"/>
  <c r="O1314" i="1"/>
  <c r="N1314" i="1" s="1" a="1"/>
  <c r="N1314" i="1" s="1"/>
  <c r="M1314" i="1" s="1"/>
  <c r="O1315" i="1"/>
  <c r="N1315" i="1" s="1" a="1"/>
  <c r="N1315" i="1" s="1"/>
  <c r="M1315" i="1" s="1"/>
  <c r="O1316" i="1"/>
  <c r="O1317" i="1"/>
  <c r="N1317" i="1" s="1" a="1"/>
  <c r="N1317" i="1" s="1"/>
  <c r="M1317" i="1" s="1"/>
  <c r="O1318" i="1"/>
  <c r="N1318" i="1" s="1" a="1"/>
  <c r="N1318" i="1" s="1"/>
  <c r="M1318" i="1" s="1"/>
  <c r="O1319" i="1"/>
  <c r="N1319" i="1" s="1" a="1"/>
  <c r="N1319" i="1" s="1"/>
  <c r="M1319" i="1" s="1"/>
  <c r="O1320" i="1"/>
  <c r="O1321" i="1"/>
  <c r="N1321" i="1" s="1" a="1"/>
  <c r="N1321" i="1" s="1"/>
  <c r="M1321" i="1" s="1"/>
  <c r="O1322" i="1"/>
  <c r="N1322" i="1" s="1" a="1"/>
  <c r="N1322" i="1" s="1"/>
  <c r="M1322" i="1" s="1"/>
  <c r="O1323" i="1"/>
  <c r="N1323" i="1" s="1" a="1"/>
  <c r="N1323" i="1" s="1"/>
  <c r="M1323" i="1" s="1"/>
  <c r="O1324" i="1"/>
  <c r="O1325" i="1"/>
  <c r="N1325" i="1" s="1" a="1"/>
  <c r="N1325" i="1" s="1"/>
  <c r="M1325" i="1" s="1"/>
  <c r="O1326" i="1"/>
  <c r="N1326" i="1" s="1" a="1"/>
  <c r="N1326" i="1" s="1"/>
  <c r="M1326" i="1" s="1"/>
  <c r="O1327" i="1"/>
  <c r="N1327" i="1" s="1" a="1"/>
  <c r="N1327" i="1" s="1"/>
  <c r="M1327" i="1" s="1"/>
  <c r="O1328" i="1"/>
  <c r="N1328" i="1" s="1" a="1"/>
  <c r="N1328" i="1" s="1"/>
  <c r="M1328" i="1" s="1"/>
  <c r="O1329" i="1"/>
  <c r="O1330" i="1"/>
  <c r="O1331" i="1"/>
  <c r="N1331" i="1" s="1" a="1"/>
  <c r="N1331" i="1" s="1"/>
  <c r="M1331" i="1" s="1"/>
  <c r="O1332" i="1"/>
  <c r="N1332" i="1" s="1" a="1"/>
  <c r="N1332" i="1" s="1"/>
  <c r="M1332" i="1" s="1"/>
  <c r="O1333" i="1"/>
  <c r="N1333" i="1" s="1" a="1"/>
  <c r="N1333" i="1" s="1"/>
  <c r="M1333" i="1" s="1"/>
  <c r="O1334" i="1"/>
  <c r="N1334" i="1" s="1" a="1"/>
  <c r="N1334" i="1" s="1"/>
  <c r="M1334" i="1" s="1"/>
  <c r="O1335" i="1"/>
  <c r="N1335" i="1" s="1" a="1"/>
  <c r="N1335" i="1" s="1"/>
  <c r="M1335" i="1" s="1"/>
  <c r="O1336" i="1"/>
  <c r="N1336" i="1" s="1" a="1"/>
  <c r="N1336" i="1" s="1"/>
  <c r="M1336" i="1" s="1"/>
  <c r="O1337" i="1"/>
  <c r="N1337" i="1" s="1" a="1"/>
  <c r="N1337" i="1" s="1"/>
  <c r="M1337" i="1" s="1"/>
  <c r="O1338" i="1"/>
  <c r="N1338" i="1" s="1" a="1"/>
  <c r="N1338" i="1" s="1"/>
  <c r="M1338" i="1" s="1"/>
  <c r="O1339" i="1"/>
  <c r="N1339" i="1" s="1" a="1"/>
  <c r="N1339" i="1" s="1"/>
  <c r="M1339" i="1" s="1"/>
  <c r="O1340" i="1"/>
  <c r="O1341" i="1"/>
  <c r="N1341" i="1" s="1" a="1"/>
  <c r="N1341" i="1" s="1"/>
  <c r="M1341" i="1" s="1"/>
  <c r="O1342" i="1"/>
  <c r="N1342" i="1" s="1" a="1"/>
  <c r="N1342" i="1" s="1"/>
  <c r="M1342" i="1" s="1"/>
  <c r="O1343" i="1"/>
  <c r="N1343" i="1" s="1" a="1"/>
  <c r="N1343" i="1" s="1"/>
  <c r="M1343" i="1" s="1"/>
  <c r="O1344" i="1"/>
  <c r="N1344" i="1" s="1" a="1"/>
  <c r="N1344" i="1" s="1"/>
  <c r="M1344" i="1" s="1"/>
  <c r="O1345" i="1"/>
  <c r="O1346" i="1"/>
  <c r="O1347" i="1"/>
  <c r="N1347" i="1" s="1" a="1"/>
  <c r="N1347" i="1" s="1"/>
  <c r="M1347" i="1" s="1"/>
  <c r="O1348" i="1"/>
  <c r="N1348" i="1" s="1" a="1"/>
  <c r="N1348" i="1" s="1"/>
  <c r="M1348" i="1" s="1"/>
  <c r="O1349" i="1"/>
  <c r="N1349" i="1" s="1" a="1"/>
  <c r="N1349" i="1" s="1"/>
  <c r="M1349" i="1" s="1"/>
  <c r="O1350" i="1"/>
  <c r="N1350" i="1" s="1" a="1"/>
  <c r="N1350" i="1" s="1"/>
  <c r="M1350" i="1" s="1"/>
  <c r="O1351" i="1"/>
  <c r="N1351" i="1" s="1" a="1"/>
  <c r="N1351" i="1" s="1"/>
  <c r="M1351" i="1" s="1"/>
  <c r="O1352" i="1"/>
  <c r="N1352" i="1" s="1" a="1"/>
  <c r="N1352" i="1" s="1"/>
  <c r="M1352" i="1" s="1"/>
  <c r="O1353" i="1"/>
  <c r="N1353" i="1" s="1" a="1"/>
  <c r="N1353" i="1" s="1"/>
  <c r="M1353" i="1" s="1"/>
  <c r="O1354" i="1"/>
  <c r="N1354" i="1" s="1" a="1"/>
  <c r="N1354" i="1" s="1"/>
  <c r="M1354" i="1" s="1"/>
  <c r="O1355" i="1"/>
  <c r="N1355" i="1" s="1" a="1"/>
  <c r="N1355" i="1" s="1"/>
  <c r="M1355" i="1" s="1"/>
  <c r="O1356" i="1"/>
  <c r="O1357" i="1"/>
  <c r="N1357" i="1" s="1" a="1"/>
  <c r="N1357" i="1" s="1"/>
  <c r="M1357" i="1" s="1"/>
  <c r="O1358" i="1"/>
  <c r="N1358" i="1" s="1" a="1"/>
  <c r="N1358" i="1" s="1"/>
  <c r="M1358" i="1" s="1"/>
  <c r="O1359" i="1"/>
  <c r="N1359" i="1" s="1" a="1"/>
  <c r="N1359" i="1" s="1"/>
  <c r="M1359" i="1" s="1"/>
  <c r="O1360" i="1"/>
  <c r="N1360" i="1" s="1" a="1"/>
  <c r="N1360" i="1" s="1"/>
  <c r="M1360" i="1" s="1"/>
  <c r="O1361" i="1"/>
  <c r="O1362" i="1"/>
  <c r="O1363" i="1"/>
  <c r="N1363" i="1" s="1" a="1"/>
  <c r="N1363" i="1" s="1"/>
  <c r="M1363" i="1" s="1"/>
  <c r="O1364" i="1"/>
  <c r="N1364" i="1" s="1" a="1"/>
  <c r="N1364" i="1" s="1"/>
  <c r="M1364" i="1" s="1"/>
  <c r="O1365" i="1"/>
  <c r="N1365" i="1" s="1" a="1"/>
  <c r="N1365" i="1" s="1"/>
  <c r="O1366" i="1"/>
  <c r="N1366" i="1" s="1" a="1"/>
  <c r="N1366" i="1" s="1"/>
  <c r="M1366" i="1" s="1"/>
  <c r="O1367" i="1"/>
  <c r="N1367" i="1" s="1" a="1"/>
  <c r="N1367" i="1" s="1"/>
  <c r="M1367" i="1" s="1"/>
  <c r="O1368" i="1"/>
  <c r="N1368" i="1" s="1" a="1"/>
  <c r="N1368" i="1" s="1"/>
  <c r="M1368" i="1" s="1"/>
  <c r="O1369" i="1"/>
  <c r="N1369" i="1" s="1" a="1"/>
  <c r="N1369" i="1" s="1"/>
  <c r="M1369" i="1" s="1"/>
  <c r="O1370" i="1"/>
  <c r="N1370" i="1" s="1" a="1"/>
  <c r="N1370" i="1" s="1"/>
  <c r="M1370" i="1" s="1"/>
  <c r="O1371" i="1"/>
  <c r="N1371" i="1" s="1" a="1"/>
  <c r="N1371" i="1" s="1"/>
  <c r="M1371" i="1" s="1"/>
  <c r="O1372" i="1"/>
  <c r="O1373" i="1"/>
  <c r="N1373" i="1" s="1" a="1"/>
  <c r="N1373" i="1" s="1"/>
  <c r="M1373" i="1" s="1"/>
  <c r="O1374" i="1"/>
  <c r="N1374" i="1" s="1" a="1"/>
  <c r="N1374" i="1" s="1"/>
  <c r="M1374" i="1" s="1"/>
  <c r="O1375" i="1"/>
  <c r="N1375" i="1" s="1" a="1"/>
  <c r="N1375" i="1" s="1"/>
  <c r="M1375" i="1" s="1"/>
  <c r="O1376" i="1"/>
  <c r="N1376" i="1" s="1" a="1"/>
  <c r="N1376" i="1" s="1"/>
  <c r="M1376" i="1" s="1"/>
  <c r="O1377" i="1"/>
  <c r="O1378" i="1"/>
  <c r="O1379" i="1"/>
  <c r="N1379" i="1" s="1" a="1"/>
  <c r="N1379" i="1" s="1"/>
  <c r="M1379" i="1" s="1"/>
  <c r="O1380" i="1"/>
  <c r="N1380" i="1" s="1" a="1"/>
  <c r="N1380" i="1" s="1"/>
  <c r="M1380" i="1" s="1"/>
  <c r="O1381" i="1"/>
  <c r="N1381" i="1" s="1" a="1"/>
  <c r="N1381" i="1" s="1"/>
  <c r="M1381" i="1" s="1"/>
  <c r="O1382" i="1"/>
  <c r="N1382" i="1" s="1" a="1"/>
  <c r="N1382" i="1" s="1"/>
  <c r="M1382" i="1" s="1"/>
  <c r="O1383" i="1"/>
  <c r="N1383" i="1" s="1" a="1"/>
  <c r="N1383" i="1" s="1"/>
  <c r="M1383" i="1" s="1"/>
  <c r="O1384" i="1"/>
  <c r="N1384" i="1" s="1" a="1"/>
  <c r="N1384" i="1" s="1"/>
  <c r="M1384" i="1" s="1"/>
  <c r="O1385" i="1"/>
  <c r="N1385" i="1" s="1" a="1"/>
  <c r="N1385" i="1" s="1"/>
  <c r="M1385" i="1" s="1"/>
  <c r="O1386" i="1"/>
  <c r="N1386" i="1" s="1" a="1"/>
  <c r="N1386" i="1" s="1"/>
  <c r="M1386" i="1" s="1"/>
  <c r="O1387" i="1"/>
  <c r="N1387" i="1" s="1" a="1"/>
  <c r="N1387" i="1" s="1"/>
  <c r="M1387" i="1" s="1"/>
  <c r="O1388" i="1"/>
  <c r="O1389" i="1"/>
  <c r="N1389" i="1" s="1" a="1"/>
  <c r="N1389" i="1" s="1"/>
  <c r="M1389" i="1" s="1"/>
  <c r="O1390" i="1"/>
  <c r="N1390" i="1" s="1" a="1"/>
  <c r="N1390" i="1" s="1"/>
  <c r="M1390" i="1" s="1"/>
  <c r="O1391" i="1"/>
  <c r="N1391" i="1" s="1" a="1"/>
  <c r="N1391" i="1" s="1"/>
  <c r="M1391" i="1" s="1"/>
  <c r="O1392" i="1"/>
  <c r="N1392" i="1" s="1" a="1"/>
  <c r="N1392" i="1" s="1"/>
  <c r="M1392" i="1" s="1"/>
  <c r="O1393" i="1"/>
  <c r="O1394" i="1"/>
  <c r="O1395" i="1"/>
  <c r="N1395" i="1" s="1" a="1"/>
  <c r="N1395" i="1" s="1"/>
  <c r="M1395" i="1" s="1"/>
  <c r="O1396" i="1"/>
  <c r="N1396" i="1" s="1" a="1"/>
  <c r="N1396" i="1" s="1"/>
  <c r="M1396" i="1" s="1"/>
  <c r="O1397" i="1"/>
  <c r="N1397" i="1" s="1" a="1"/>
  <c r="N1397" i="1" s="1"/>
  <c r="O1398" i="1"/>
  <c r="N1398" i="1" s="1" a="1"/>
  <c r="N1398" i="1" s="1"/>
  <c r="M1398" i="1" s="1"/>
  <c r="O1399" i="1"/>
  <c r="N1399" i="1" s="1" a="1"/>
  <c r="N1399" i="1" s="1"/>
  <c r="M1399" i="1" s="1"/>
  <c r="O1400" i="1"/>
  <c r="N1400" i="1" s="1" a="1"/>
  <c r="N1400" i="1" s="1"/>
  <c r="M1400" i="1" s="1"/>
  <c r="O1401" i="1"/>
  <c r="N1401" i="1" s="1" a="1"/>
  <c r="N1401" i="1" s="1"/>
  <c r="M1401" i="1" s="1"/>
  <c r="O1402" i="1"/>
  <c r="N1402" i="1" s="1" a="1"/>
  <c r="N1402" i="1" s="1"/>
  <c r="M1402" i="1" s="1"/>
  <c r="O1403" i="1"/>
  <c r="N1403" i="1" s="1" a="1"/>
  <c r="N1403" i="1" s="1"/>
  <c r="M1403" i="1" s="1"/>
  <c r="O1404" i="1"/>
  <c r="O1405" i="1"/>
  <c r="N1405" i="1" s="1" a="1"/>
  <c r="N1405" i="1" s="1"/>
  <c r="M1405" i="1" s="1"/>
  <c r="O1406" i="1"/>
  <c r="N1406" i="1" s="1" a="1"/>
  <c r="N1406" i="1" s="1"/>
  <c r="M1406" i="1" s="1"/>
  <c r="O1407" i="1"/>
  <c r="N1407" i="1" s="1" a="1"/>
  <c r="N1407" i="1" s="1"/>
  <c r="M1407" i="1" s="1"/>
  <c r="O1408" i="1"/>
  <c r="N1408" i="1" s="1" a="1"/>
  <c r="N1408" i="1" s="1"/>
  <c r="M1408" i="1" s="1"/>
  <c r="O1409" i="1"/>
  <c r="O1410" i="1"/>
  <c r="O1411" i="1"/>
  <c r="N1411" i="1" s="1" a="1"/>
  <c r="N1411" i="1" s="1"/>
  <c r="M1411" i="1" s="1"/>
  <c r="O1412" i="1"/>
  <c r="N1412" i="1" s="1" a="1"/>
  <c r="N1412" i="1" s="1"/>
  <c r="M1412" i="1" s="1"/>
  <c r="O1413" i="1"/>
  <c r="N1413" i="1" s="1" a="1"/>
  <c r="N1413" i="1" s="1"/>
  <c r="M1413" i="1" s="1"/>
  <c r="O1414" i="1"/>
  <c r="N1414" i="1" s="1" a="1"/>
  <c r="N1414" i="1" s="1"/>
  <c r="M1414" i="1" s="1"/>
  <c r="O1415" i="1"/>
  <c r="N1415" i="1" s="1" a="1"/>
  <c r="N1415" i="1" s="1"/>
  <c r="M1415" i="1" s="1"/>
  <c r="O1416" i="1"/>
  <c r="N1416" i="1" s="1" a="1"/>
  <c r="N1416" i="1" s="1"/>
  <c r="M1416" i="1" s="1"/>
  <c r="O1417" i="1"/>
  <c r="N1417" i="1" s="1" a="1"/>
  <c r="N1417" i="1" s="1"/>
  <c r="M1417" i="1" s="1"/>
  <c r="O1418" i="1"/>
  <c r="N1418" i="1" s="1" a="1"/>
  <c r="N1418" i="1" s="1"/>
  <c r="M1418" i="1" s="1"/>
  <c r="O1419" i="1"/>
  <c r="N1419" i="1" s="1" a="1"/>
  <c r="N1419" i="1" s="1"/>
  <c r="M1419" i="1" s="1"/>
  <c r="O1420" i="1"/>
  <c r="O1421" i="1"/>
  <c r="N1421" i="1" s="1" a="1"/>
  <c r="N1421" i="1" s="1"/>
  <c r="M1421" i="1" s="1"/>
  <c r="O1422" i="1"/>
  <c r="N1422" i="1" s="1" a="1"/>
  <c r="N1422" i="1" s="1"/>
  <c r="M1422" i="1" s="1"/>
  <c r="O1423" i="1"/>
  <c r="N1423" i="1" s="1" a="1"/>
  <c r="N1423" i="1" s="1"/>
  <c r="M1423" i="1" s="1"/>
  <c r="O1424" i="1"/>
  <c r="N1424" i="1" s="1" a="1"/>
  <c r="N1424" i="1" s="1"/>
  <c r="M1424" i="1" s="1"/>
  <c r="O1425" i="1"/>
  <c r="O1426" i="1"/>
  <c r="O1427" i="1"/>
  <c r="N1427" i="1" s="1" a="1"/>
  <c r="N1427" i="1" s="1"/>
  <c r="M1427" i="1" s="1"/>
  <c r="O1428" i="1"/>
  <c r="N1428" i="1" s="1" a="1"/>
  <c r="N1428" i="1" s="1"/>
  <c r="M1428" i="1" s="1"/>
  <c r="O1429" i="1"/>
  <c r="N1429" i="1" s="1" a="1"/>
  <c r="N1429" i="1" s="1"/>
  <c r="M1429" i="1" s="1"/>
  <c r="O1430" i="1"/>
  <c r="N1430" i="1" s="1" a="1"/>
  <c r="N1430" i="1" s="1"/>
  <c r="M1430" i="1" s="1"/>
  <c r="O1431" i="1"/>
  <c r="N1431" i="1" s="1" a="1"/>
  <c r="N1431" i="1" s="1"/>
  <c r="M1431" i="1" s="1"/>
  <c r="O1432" i="1"/>
  <c r="N1432" i="1" s="1" a="1"/>
  <c r="N1432" i="1" s="1"/>
  <c r="M1432" i="1" s="1"/>
  <c r="O1433" i="1"/>
  <c r="N1433" i="1" s="1" a="1"/>
  <c r="N1433" i="1" s="1"/>
  <c r="M1433" i="1" s="1"/>
  <c r="O1434" i="1"/>
  <c r="N1434" i="1" s="1" a="1"/>
  <c r="N1434" i="1" s="1"/>
  <c r="M1434" i="1" s="1"/>
  <c r="O1435" i="1"/>
  <c r="N1435" i="1" s="1" a="1"/>
  <c r="N1435" i="1" s="1"/>
  <c r="M1435" i="1" s="1"/>
  <c r="O1436" i="1"/>
  <c r="O1437" i="1"/>
  <c r="N1437" i="1" s="1" a="1"/>
  <c r="N1437" i="1" s="1"/>
  <c r="M1437" i="1" s="1"/>
  <c r="O1438" i="1"/>
  <c r="N1438" i="1" s="1" a="1"/>
  <c r="N1438" i="1" s="1"/>
  <c r="M1438" i="1" s="1"/>
  <c r="O1439" i="1"/>
  <c r="N1439" i="1" s="1" a="1"/>
  <c r="N1439" i="1" s="1"/>
  <c r="M1439" i="1" s="1"/>
  <c r="O1440" i="1"/>
  <c r="N1440" i="1" s="1" a="1"/>
  <c r="N1440" i="1" s="1"/>
  <c r="M1440" i="1" s="1"/>
  <c r="O1441" i="1"/>
  <c r="O1442" i="1"/>
  <c r="O1443" i="1"/>
  <c r="N1443" i="1" s="1" a="1"/>
  <c r="N1443" i="1" s="1"/>
  <c r="M1443" i="1" s="1"/>
  <c r="O1444" i="1"/>
  <c r="N1444" i="1" s="1" a="1"/>
  <c r="N1444" i="1" s="1"/>
  <c r="M1444" i="1" s="1"/>
  <c r="O1445" i="1"/>
  <c r="N1445" i="1" s="1" a="1"/>
  <c r="N1445" i="1" s="1"/>
  <c r="M1445" i="1" s="1"/>
  <c r="O1446" i="1"/>
  <c r="N1446" i="1" s="1" a="1"/>
  <c r="N1446" i="1" s="1"/>
  <c r="M1446" i="1" s="1"/>
  <c r="O1447" i="1"/>
  <c r="N1447" i="1" s="1" a="1"/>
  <c r="N1447" i="1" s="1"/>
  <c r="M1447" i="1" s="1"/>
  <c r="O1448" i="1"/>
  <c r="N1448" i="1" s="1" a="1"/>
  <c r="N1448" i="1" s="1"/>
  <c r="M1448" i="1" s="1"/>
  <c r="O1449" i="1"/>
  <c r="N1449" i="1" s="1" a="1"/>
  <c r="N1449" i="1" s="1"/>
  <c r="M1449" i="1" s="1"/>
  <c r="O1450" i="1"/>
  <c r="N1450" i="1" s="1" a="1"/>
  <c r="N1450" i="1" s="1"/>
  <c r="M1450" i="1" s="1"/>
  <c r="O1451" i="1"/>
  <c r="N1451" i="1" s="1" a="1"/>
  <c r="N1451" i="1" s="1"/>
  <c r="M1451" i="1" s="1"/>
  <c r="O1452" i="1"/>
  <c r="O1453" i="1"/>
  <c r="N1453" i="1" s="1" a="1"/>
  <c r="N1453" i="1" s="1"/>
  <c r="M1453" i="1" s="1"/>
  <c r="O1454" i="1"/>
  <c r="N1454" i="1" s="1" a="1"/>
  <c r="N1454" i="1" s="1"/>
  <c r="M1454" i="1" s="1"/>
  <c r="O1455" i="1"/>
  <c r="N1455" i="1" s="1" a="1"/>
  <c r="N1455" i="1" s="1"/>
  <c r="M1455" i="1" s="1"/>
  <c r="O1456" i="1"/>
  <c r="N1456" i="1" s="1" a="1"/>
  <c r="O1457" i="1"/>
  <c r="N1457" i="1" s="1" a="1"/>
  <c r="N1457" i="1" s="1"/>
  <c r="M1457" i="1" s="1"/>
  <c r="O1458" i="1"/>
  <c r="N1458" i="1" s="1" a="1"/>
  <c r="N1458" i="1" s="1"/>
  <c r="M1458" i="1" s="1"/>
  <c r="O1459" i="1"/>
  <c r="N1459" i="1" s="1" a="1"/>
  <c r="N1459" i="1" s="1"/>
  <c r="M1459" i="1" s="1"/>
  <c r="O1460" i="1"/>
  <c r="N1460" i="1" s="1" a="1"/>
  <c r="N1460" i="1" s="1"/>
  <c r="M1460" i="1" s="1"/>
  <c r="O1461" i="1"/>
  <c r="O1462" i="1"/>
  <c r="O1463" i="1"/>
  <c r="N1463" i="1" s="1" a="1"/>
  <c r="N1463" i="1" s="1"/>
  <c r="M1463" i="1" s="1"/>
  <c r="O1464" i="1"/>
  <c r="O1465" i="1"/>
  <c r="N1465" i="1" s="1" a="1"/>
  <c r="N1465" i="1" s="1"/>
  <c r="M1465" i="1" s="1"/>
  <c r="O1466" i="1"/>
  <c r="N1466" i="1" s="1" a="1"/>
  <c r="N1466" i="1" s="1"/>
  <c r="M1466" i="1" s="1"/>
  <c r="O1467" i="1"/>
  <c r="N1467" i="1" s="1" a="1"/>
  <c r="N1467" i="1" s="1"/>
  <c r="M1467" i="1" s="1"/>
  <c r="O1468" i="1"/>
  <c r="N1468" i="1" s="1" a="1"/>
  <c r="N1468" i="1" s="1"/>
  <c r="M1468" i="1" s="1"/>
  <c r="O1469" i="1"/>
  <c r="O1470" i="1"/>
  <c r="O1471" i="1"/>
  <c r="N1471" i="1" s="1" a="1"/>
  <c r="N1471" i="1" s="1"/>
  <c r="M1471" i="1" s="1"/>
  <c r="O1472" i="1"/>
  <c r="O1473" i="1"/>
  <c r="N1473" i="1" s="1" a="1"/>
  <c r="N1473" i="1" s="1"/>
  <c r="M1473" i="1" s="1"/>
  <c r="O1474" i="1"/>
  <c r="N1474" i="1" s="1" a="1"/>
  <c r="N1474" i="1" s="1"/>
  <c r="M1474" i="1" s="1"/>
  <c r="O1475" i="1"/>
  <c r="N1475" i="1" s="1" a="1"/>
  <c r="N1475" i="1" s="1"/>
  <c r="M1475" i="1" s="1"/>
  <c r="O1476" i="1"/>
  <c r="N1476" i="1" s="1" a="1"/>
  <c r="N1476" i="1" s="1"/>
  <c r="M1476" i="1" s="1"/>
  <c r="O1477" i="1"/>
  <c r="O1478" i="1"/>
  <c r="O1479" i="1"/>
  <c r="N1479" i="1" s="1" a="1"/>
  <c r="N1479" i="1" s="1"/>
  <c r="M1479" i="1" s="1"/>
  <c r="O1480" i="1"/>
  <c r="O1481" i="1"/>
  <c r="N1481" i="1" s="1" a="1"/>
  <c r="N1481" i="1" s="1"/>
  <c r="M1481" i="1" s="1"/>
  <c r="O1482" i="1"/>
  <c r="N1482" i="1" s="1" a="1"/>
  <c r="N1482" i="1" s="1"/>
  <c r="M1482" i="1" s="1"/>
  <c r="O1483" i="1"/>
  <c r="N1483" i="1" s="1" a="1"/>
  <c r="N1483" i="1" s="1"/>
  <c r="M1483" i="1" s="1"/>
  <c r="O1484" i="1"/>
  <c r="N1484" i="1" s="1" a="1"/>
  <c r="N1484" i="1" s="1"/>
  <c r="M1484" i="1" s="1"/>
  <c r="O1485" i="1"/>
  <c r="O1486" i="1"/>
  <c r="O1487" i="1"/>
  <c r="N1487" i="1" s="1" a="1"/>
  <c r="N1487" i="1" s="1"/>
  <c r="M1487" i="1" s="1"/>
  <c r="O1488" i="1"/>
  <c r="O1489" i="1"/>
  <c r="N1489" i="1" s="1" a="1"/>
  <c r="N1489" i="1" s="1"/>
  <c r="M1489" i="1" s="1"/>
  <c r="O1490" i="1"/>
  <c r="N1490" i="1" s="1" a="1"/>
  <c r="N1490" i="1" s="1"/>
  <c r="M1490" i="1" s="1"/>
  <c r="O1491" i="1"/>
  <c r="N1491" i="1" s="1" a="1"/>
  <c r="N1491" i="1" s="1"/>
  <c r="M1491" i="1" s="1"/>
  <c r="O1492" i="1"/>
  <c r="N1492" i="1" s="1" a="1"/>
  <c r="N1492" i="1" s="1"/>
  <c r="M1492" i="1" s="1"/>
  <c r="O1493" i="1"/>
  <c r="O1494" i="1"/>
  <c r="O1495" i="1"/>
  <c r="N1495" i="1" s="1" a="1"/>
  <c r="N1495" i="1" s="1"/>
  <c r="M1495" i="1" s="1"/>
  <c r="O1496" i="1"/>
  <c r="O1497" i="1"/>
  <c r="N1497" i="1" s="1" a="1"/>
  <c r="N1497" i="1" s="1"/>
  <c r="M1497" i="1" s="1"/>
  <c r="O1498" i="1"/>
  <c r="N1498" i="1" s="1" a="1"/>
  <c r="N1498" i="1" s="1"/>
  <c r="M1498" i="1" s="1"/>
  <c r="O1499" i="1"/>
  <c r="N1499" i="1" s="1" a="1"/>
  <c r="N1499" i="1" s="1"/>
  <c r="M1499" i="1" s="1"/>
  <c r="O1500" i="1"/>
  <c r="N1500" i="1" s="1" a="1"/>
  <c r="N1500" i="1" s="1"/>
  <c r="M1500" i="1" s="1"/>
  <c r="O1501" i="1"/>
  <c r="O1502" i="1"/>
  <c r="O1503" i="1"/>
  <c r="N1503" i="1" s="1" a="1"/>
  <c r="N1503" i="1" s="1"/>
  <c r="M1503" i="1" s="1"/>
  <c r="O1504" i="1"/>
  <c r="O1505" i="1"/>
  <c r="N1505" i="1" s="1" a="1"/>
  <c r="N1505" i="1" s="1"/>
  <c r="M1505" i="1" s="1"/>
  <c r="O1506" i="1"/>
  <c r="N1506" i="1" s="1" a="1"/>
  <c r="N1506" i="1" s="1"/>
  <c r="M1506" i="1" s="1"/>
  <c r="O1507" i="1"/>
  <c r="N1507" i="1" s="1" a="1"/>
  <c r="N1507" i="1" s="1"/>
  <c r="M1507" i="1" s="1"/>
  <c r="O1508" i="1"/>
  <c r="N1508" i="1" s="1" a="1"/>
  <c r="N1508" i="1" s="1"/>
  <c r="M1508" i="1" s="1"/>
  <c r="O1509" i="1"/>
  <c r="O1510" i="1"/>
  <c r="O1511" i="1"/>
  <c r="N1511" i="1" s="1" a="1"/>
  <c r="N1511" i="1" s="1"/>
  <c r="M1511" i="1" s="1"/>
  <c r="O1512" i="1"/>
  <c r="O1513" i="1"/>
  <c r="N1513" i="1" s="1" a="1"/>
  <c r="N1513" i="1" s="1"/>
  <c r="M1513" i="1" s="1"/>
  <c r="O1514" i="1"/>
  <c r="N1514" i="1" s="1" a="1"/>
  <c r="N1514" i="1" s="1"/>
  <c r="M1514" i="1" s="1"/>
  <c r="O1515" i="1"/>
  <c r="N1515" i="1" s="1" a="1"/>
  <c r="N1515" i="1" s="1"/>
  <c r="M1515" i="1" s="1"/>
  <c r="O1516" i="1"/>
  <c r="N1516" i="1" s="1" a="1"/>
  <c r="N1516" i="1" s="1"/>
  <c r="M1516" i="1" s="1"/>
  <c r="O1517" i="1"/>
  <c r="O1518" i="1"/>
  <c r="O1519" i="1"/>
  <c r="N1519" i="1" s="1" a="1"/>
  <c r="N1519" i="1" s="1"/>
  <c r="M1519" i="1" s="1"/>
  <c r="O1520" i="1"/>
  <c r="O1521" i="1"/>
  <c r="N1521" i="1" s="1" a="1"/>
  <c r="N1521" i="1" s="1"/>
  <c r="M1521" i="1" s="1"/>
  <c r="O1522" i="1"/>
  <c r="N1522" i="1" s="1" a="1"/>
  <c r="N1522" i="1" s="1"/>
  <c r="M1522" i="1" s="1"/>
  <c r="O1523" i="1"/>
  <c r="N1523" i="1" s="1" a="1"/>
  <c r="N1523" i="1" s="1"/>
  <c r="M1523" i="1" s="1"/>
  <c r="O1524" i="1"/>
  <c r="N1524" i="1" s="1" a="1"/>
  <c r="N1524" i="1" s="1"/>
  <c r="M1524" i="1" s="1"/>
  <c r="O1525" i="1"/>
  <c r="O1526" i="1"/>
  <c r="O1527" i="1"/>
  <c r="N1527" i="1" s="1" a="1"/>
  <c r="N1527" i="1" s="1"/>
  <c r="M1527" i="1" s="1"/>
  <c r="O1528" i="1"/>
  <c r="O1529" i="1"/>
  <c r="N1529" i="1" s="1" a="1"/>
  <c r="N1529" i="1" s="1"/>
  <c r="M1529" i="1" s="1"/>
  <c r="O1530" i="1"/>
  <c r="N1530" i="1" s="1" a="1"/>
  <c r="N1530" i="1" s="1"/>
  <c r="M1530" i="1" s="1"/>
  <c r="O1531" i="1"/>
  <c r="N1531" i="1" s="1" a="1"/>
  <c r="N1531" i="1" s="1"/>
  <c r="M1531" i="1" s="1"/>
  <c r="O1532" i="1"/>
  <c r="N1532" i="1" s="1" a="1"/>
  <c r="N1532" i="1" s="1"/>
  <c r="M1532" i="1" s="1"/>
  <c r="O1533" i="1"/>
  <c r="O1534" i="1"/>
  <c r="O1535" i="1"/>
  <c r="N1535" i="1" s="1" a="1"/>
  <c r="N1535" i="1" s="1"/>
  <c r="M1535" i="1" s="1"/>
  <c r="O1536" i="1"/>
  <c r="O1537" i="1"/>
  <c r="N1537" i="1" s="1" a="1"/>
  <c r="N1537" i="1" s="1"/>
  <c r="M1537" i="1" s="1"/>
  <c r="O1538" i="1"/>
  <c r="N1538" i="1" s="1" a="1"/>
  <c r="N1538" i="1" s="1"/>
  <c r="M1538" i="1" s="1"/>
  <c r="O1539" i="1"/>
  <c r="N1539" i="1" s="1" a="1"/>
  <c r="N1539" i="1" s="1"/>
  <c r="M1539" i="1" s="1"/>
  <c r="O1540" i="1"/>
  <c r="N1540" i="1" s="1" a="1"/>
  <c r="N1540" i="1" s="1"/>
  <c r="M1540" i="1" s="1"/>
  <c r="O1541" i="1"/>
  <c r="O1542" i="1"/>
  <c r="O1543" i="1"/>
  <c r="N1543" i="1" s="1" a="1"/>
  <c r="N1543" i="1" s="1"/>
  <c r="M1543" i="1" s="1"/>
  <c r="O1544" i="1"/>
  <c r="O1545" i="1"/>
  <c r="N1545" i="1" s="1" a="1"/>
  <c r="N1545" i="1" s="1"/>
  <c r="M1545" i="1" s="1"/>
  <c r="O1546" i="1"/>
  <c r="N1546" i="1" s="1" a="1"/>
  <c r="N1546" i="1" s="1"/>
  <c r="M1546" i="1" s="1"/>
  <c r="O1547" i="1"/>
  <c r="N1547" i="1" s="1" a="1"/>
  <c r="N1547" i="1" s="1"/>
  <c r="M1547" i="1" s="1"/>
  <c r="O1548" i="1"/>
  <c r="N1548" i="1" s="1" a="1"/>
  <c r="N1548" i="1" s="1"/>
  <c r="M1548" i="1" s="1"/>
  <c r="O1549" i="1"/>
  <c r="O1550" i="1"/>
  <c r="O1551" i="1"/>
  <c r="N1551" i="1" s="1" a="1"/>
  <c r="N1551" i="1" s="1"/>
  <c r="M1551" i="1" s="1"/>
  <c r="O1552" i="1"/>
  <c r="O1553" i="1"/>
  <c r="N1553" i="1" s="1" a="1"/>
  <c r="N1553" i="1" s="1"/>
  <c r="M1553" i="1" s="1"/>
  <c r="O1554" i="1"/>
  <c r="N1554" i="1" s="1" a="1"/>
  <c r="N1554" i="1" s="1"/>
  <c r="M1554" i="1" s="1"/>
  <c r="O1555" i="1"/>
  <c r="N1555" i="1" s="1" a="1"/>
  <c r="N1555" i="1" s="1"/>
  <c r="M1555" i="1" s="1"/>
  <c r="O1556" i="1"/>
  <c r="N1556" i="1" s="1" a="1"/>
  <c r="N1556" i="1" s="1"/>
  <c r="M1556" i="1" s="1"/>
  <c r="O1557" i="1"/>
  <c r="O1558" i="1"/>
  <c r="O1559" i="1"/>
  <c r="N1559" i="1" s="1" a="1"/>
  <c r="N1559" i="1" s="1"/>
  <c r="M1559" i="1" s="1"/>
  <c r="O1560" i="1"/>
  <c r="O1561" i="1"/>
  <c r="N1561" i="1" s="1" a="1"/>
  <c r="N1561" i="1" s="1"/>
  <c r="M1561" i="1" s="1"/>
  <c r="O1562" i="1"/>
  <c r="N1562" i="1" s="1" a="1"/>
  <c r="N1562" i="1" s="1"/>
  <c r="M1562" i="1" s="1"/>
  <c r="O1563" i="1"/>
  <c r="N1563" i="1" s="1" a="1"/>
  <c r="N1563" i="1" s="1"/>
  <c r="M1563" i="1" s="1"/>
  <c r="O1564" i="1"/>
  <c r="N1564" i="1" s="1" a="1"/>
  <c r="N1564" i="1" s="1"/>
  <c r="M1564" i="1" s="1"/>
  <c r="O1565" i="1"/>
  <c r="O1566" i="1"/>
  <c r="O1567" i="1"/>
  <c r="N1567" i="1" s="1" a="1"/>
  <c r="N1567" i="1" s="1"/>
  <c r="M1567" i="1" s="1"/>
  <c r="O1568" i="1"/>
  <c r="O1569" i="1"/>
  <c r="N1569" i="1" s="1" a="1"/>
  <c r="N1569" i="1" s="1"/>
  <c r="M1569" i="1" s="1"/>
  <c r="O1570" i="1"/>
  <c r="N1570" i="1" s="1" a="1"/>
  <c r="N1570" i="1" s="1"/>
  <c r="M1570" i="1" s="1"/>
  <c r="O1571" i="1"/>
  <c r="N1571" i="1" s="1" a="1"/>
  <c r="N1571" i="1" s="1"/>
  <c r="M1571" i="1" s="1"/>
  <c r="O1572" i="1"/>
  <c r="N1572" i="1" s="1" a="1"/>
  <c r="N1572" i="1" s="1"/>
  <c r="M1572" i="1" s="1"/>
  <c r="O1573" i="1"/>
  <c r="O1574" i="1"/>
  <c r="O1575" i="1"/>
  <c r="N1575" i="1" s="1" a="1"/>
  <c r="N1575" i="1" s="1"/>
  <c r="M1575" i="1" s="1"/>
  <c r="O1576" i="1"/>
  <c r="O1577" i="1"/>
  <c r="N1577" i="1" s="1" a="1"/>
  <c r="N1577" i="1" s="1"/>
  <c r="M1577" i="1" s="1"/>
  <c r="O1578" i="1"/>
  <c r="N1578" i="1" s="1" a="1"/>
  <c r="N1578" i="1" s="1"/>
  <c r="M1578" i="1" s="1"/>
  <c r="O1579" i="1"/>
  <c r="N1579" i="1" s="1" a="1"/>
  <c r="N1579" i="1" s="1"/>
  <c r="M1579" i="1" s="1"/>
  <c r="O1580" i="1"/>
  <c r="N1580" i="1" s="1" a="1"/>
  <c r="N1580" i="1" s="1"/>
  <c r="M1580" i="1" s="1"/>
  <c r="O1581" i="1"/>
  <c r="O1582" i="1"/>
  <c r="O1583" i="1"/>
  <c r="N1583" i="1" s="1" a="1"/>
  <c r="N1583" i="1" s="1"/>
  <c r="M1583" i="1" s="1"/>
  <c r="O1584" i="1"/>
  <c r="O1585" i="1"/>
  <c r="N1585" i="1" s="1" a="1"/>
  <c r="N1585" i="1" s="1"/>
  <c r="M1585" i="1" s="1"/>
  <c r="O1586" i="1"/>
  <c r="N1586" i="1" s="1" a="1"/>
  <c r="N1586" i="1" s="1"/>
  <c r="M1586" i="1" s="1"/>
  <c r="O1587" i="1"/>
  <c r="N1587" i="1" s="1" a="1"/>
  <c r="N1587" i="1" s="1"/>
  <c r="M1587" i="1" s="1"/>
  <c r="O1588" i="1"/>
  <c r="N1588" i="1" s="1" a="1"/>
  <c r="N1588" i="1" s="1"/>
  <c r="M1588" i="1" s="1"/>
  <c r="O1589" i="1"/>
  <c r="O1590" i="1"/>
  <c r="O1591" i="1"/>
  <c r="N1591" i="1" s="1" a="1"/>
  <c r="N1591" i="1" s="1"/>
  <c r="M1591" i="1" s="1"/>
  <c r="O1592" i="1"/>
  <c r="O1593" i="1"/>
  <c r="N1593" i="1" s="1" a="1"/>
  <c r="N1593" i="1" s="1"/>
  <c r="M1593" i="1" s="1"/>
  <c r="O1594" i="1"/>
  <c r="N1594" i="1" s="1" a="1"/>
  <c r="N1594" i="1" s="1"/>
  <c r="M1594" i="1" s="1"/>
  <c r="O1595" i="1"/>
  <c r="N1595" i="1" s="1" a="1"/>
  <c r="N1595" i="1" s="1"/>
  <c r="M1595" i="1" s="1"/>
  <c r="O1596" i="1"/>
  <c r="N1596" i="1" s="1" a="1"/>
  <c r="N1596" i="1" s="1"/>
  <c r="M1596" i="1" s="1"/>
  <c r="O1597" i="1"/>
  <c r="O1598" i="1"/>
  <c r="O1599" i="1"/>
  <c r="N1599" i="1" s="1" a="1"/>
  <c r="N1599" i="1" s="1"/>
  <c r="M1599" i="1" s="1"/>
  <c r="O1600" i="1"/>
  <c r="O1601" i="1"/>
  <c r="N1601" i="1" s="1" a="1"/>
  <c r="N1601" i="1" s="1"/>
  <c r="M1601" i="1" s="1"/>
  <c r="O1602" i="1"/>
  <c r="N1602" i="1" s="1" a="1"/>
  <c r="N1602" i="1" s="1"/>
  <c r="M1602" i="1" s="1"/>
  <c r="O1603" i="1"/>
  <c r="N1603" i="1" s="1" a="1"/>
  <c r="N1603" i="1" s="1"/>
  <c r="M1603" i="1" s="1"/>
  <c r="O1604" i="1"/>
  <c r="N1604" i="1" s="1" a="1"/>
  <c r="N1604" i="1" s="1"/>
  <c r="M1604" i="1" s="1"/>
  <c r="O1605" i="1"/>
  <c r="O1606" i="1"/>
  <c r="O1607" i="1"/>
  <c r="N1607" i="1" s="1" a="1"/>
  <c r="N1607" i="1" s="1"/>
  <c r="M1607" i="1" s="1"/>
  <c r="O1608" i="1"/>
  <c r="O1609" i="1"/>
  <c r="N1609" i="1" s="1" a="1"/>
  <c r="N1609" i="1" s="1"/>
  <c r="M1609" i="1" s="1"/>
  <c r="O1610" i="1"/>
  <c r="N1610" i="1" s="1" a="1"/>
  <c r="N1610" i="1" s="1"/>
  <c r="M1610" i="1" s="1"/>
  <c r="O1611" i="1"/>
  <c r="N1611" i="1" s="1" a="1"/>
  <c r="N1611" i="1" s="1"/>
  <c r="M1611" i="1" s="1"/>
  <c r="O1612" i="1"/>
  <c r="N1612" i="1" s="1" a="1"/>
  <c r="N1612" i="1" s="1"/>
  <c r="M1612" i="1" s="1"/>
  <c r="O1613" i="1"/>
  <c r="O1614" i="1"/>
  <c r="O1615" i="1"/>
  <c r="N1615" i="1" s="1" a="1"/>
  <c r="N1615" i="1" s="1"/>
  <c r="M1615" i="1" s="1"/>
  <c r="O1616" i="1"/>
  <c r="O1617" i="1"/>
  <c r="N1617" i="1" s="1" a="1"/>
  <c r="N1617" i="1" s="1"/>
  <c r="M1617" i="1" s="1"/>
  <c r="O1618" i="1"/>
  <c r="N1618" i="1" s="1" a="1"/>
  <c r="N1618" i="1" s="1"/>
  <c r="M1618" i="1" s="1"/>
  <c r="O1619" i="1"/>
  <c r="N1619" i="1" s="1" a="1"/>
  <c r="N1619" i="1" s="1"/>
  <c r="M1619" i="1" s="1"/>
  <c r="O1620" i="1"/>
  <c r="N1620" i="1" s="1" a="1"/>
  <c r="N1620" i="1" s="1"/>
  <c r="M1620" i="1" s="1"/>
  <c r="O1621" i="1"/>
  <c r="O1622" i="1"/>
  <c r="O1623" i="1"/>
  <c r="N1623" i="1" s="1" a="1"/>
  <c r="N1623" i="1" s="1"/>
  <c r="M1623" i="1" s="1"/>
  <c r="O1624" i="1"/>
  <c r="O1625" i="1"/>
  <c r="N1625" i="1" s="1" a="1"/>
  <c r="N1625" i="1" s="1"/>
  <c r="M1625" i="1" s="1"/>
  <c r="O1626" i="1"/>
  <c r="N1626" i="1" s="1" a="1"/>
  <c r="N1626" i="1" s="1"/>
  <c r="M1626" i="1" s="1"/>
  <c r="O1627" i="1"/>
  <c r="N1627" i="1" s="1" a="1"/>
  <c r="N1627" i="1" s="1"/>
  <c r="M1627" i="1" s="1"/>
  <c r="O1628" i="1"/>
  <c r="N1628" i="1" s="1" a="1"/>
  <c r="N1628" i="1" s="1"/>
  <c r="M1628" i="1" s="1"/>
  <c r="O1629" i="1"/>
  <c r="O1630" i="1"/>
  <c r="O1631" i="1"/>
  <c r="N1631" i="1" s="1" a="1"/>
  <c r="N1631" i="1" s="1"/>
  <c r="M1631" i="1" s="1"/>
  <c r="O1632" i="1"/>
  <c r="O1633" i="1"/>
  <c r="N1633" i="1" s="1" a="1"/>
  <c r="N1633" i="1" s="1"/>
  <c r="M1633" i="1" s="1"/>
  <c r="O1634" i="1"/>
  <c r="N1634" i="1" s="1" a="1"/>
  <c r="N1634" i="1" s="1"/>
  <c r="M1634" i="1" s="1"/>
  <c r="O1635" i="1"/>
  <c r="N1635" i="1" s="1" a="1"/>
  <c r="N1635" i="1" s="1"/>
  <c r="M1635" i="1" s="1"/>
  <c r="O1636" i="1"/>
  <c r="N1636" i="1" s="1" a="1"/>
  <c r="N1636" i="1" s="1"/>
  <c r="M1636" i="1" s="1"/>
  <c r="O1637" i="1"/>
  <c r="O1638" i="1"/>
  <c r="O1639" i="1"/>
  <c r="N1639" i="1" s="1" a="1"/>
  <c r="N1639" i="1" s="1"/>
  <c r="M1639" i="1" s="1"/>
  <c r="O1640" i="1"/>
  <c r="O1641" i="1"/>
  <c r="N1641" i="1" s="1" a="1"/>
  <c r="N1641" i="1" s="1"/>
  <c r="M1641" i="1" s="1"/>
  <c r="O1642" i="1"/>
  <c r="N1642" i="1" s="1" a="1"/>
  <c r="N1642" i="1" s="1"/>
  <c r="M1642" i="1" s="1"/>
  <c r="O1643" i="1"/>
  <c r="N1643" i="1" s="1" a="1"/>
  <c r="N1643" i="1" s="1"/>
  <c r="M1643" i="1" s="1"/>
  <c r="O1644" i="1"/>
  <c r="N1644" i="1" s="1" a="1"/>
  <c r="N1644" i="1" s="1"/>
  <c r="M1644" i="1" s="1"/>
  <c r="O1645" i="1"/>
  <c r="O1646" i="1"/>
  <c r="O1647" i="1"/>
  <c r="N1647" i="1" s="1" a="1"/>
  <c r="N1647" i="1" s="1"/>
  <c r="M1647" i="1" s="1"/>
  <c r="O1648" i="1"/>
  <c r="O1649" i="1"/>
  <c r="N1649" i="1" s="1" a="1"/>
  <c r="N1649" i="1" s="1"/>
  <c r="M1649" i="1" s="1"/>
  <c r="O1650" i="1"/>
  <c r="N1650" i="1" s="1" a="1"/>
  <c r="N1650" i="1" s="1"/>
  <c r="M1650" i="1" s="1"/>
  <c r="O1651" i="1"/>
  <c r="N1651" i="1" s="1" a="1"/>
  <c r="N1651" i="1" s="1"/>
  <c r="M1651" i="1" s="1"/>
  <c r="O1652" i="1"/>
  <c r="N1652" i="1" s="1" a="1"/>
  <c r="N1652" i="1" s="1"/>
  <c r="M1652" i="1" s="1"/>
  <c r="O1653" i="1"/>
  <c r="O1654" i="1"/>
  <c r="O1655" i="1"/>
  <c r="N1655" i="1" s="1" a="1"/>
  <c r="N1655" i="1" s="1"/>
  <c r="M1655" i="1" s="1"/>
  <c r="O1656" i="1"/>
  <c r="O1657" i="1"/>
  <c r="N1657" i="1" s="1" a="1"/>
  <c r="N1657" i="1" s="1"/>
  <c r="M1657" i="1" s="1"/>
  <c r="O1658" i="1"/>
  <c r="N1658" i="1" s="1" a="1"/>
  <c r="N1658" i="1" s="1"/>
  <c r="M1658" i="1" s="1"/>
  <c r="O1659" i="1"/>
  <c r="N1659" i="1" s="1" a="1"/>
  <c r="N1659" i="1" s="1"/>
  <c r="M1659" i="1" s="1"/>
  <c r="O1660" i="1"/>
  <c r="N1660" i="1" s="1" a="1"/>
  <c r="N1660" i="1" s="1"/>
  <c r="M1660" i="1" s="1"/>
  <c r="O1661" i="1"/>
  <c r="O1662" i="1"/>
  <c r="O1663" i="1"/>
  <c r="N1663" i="1" s="1" a="1"/>
  <c r="N1663" i="1" s="1"/>
  <c r="M1663" i="1" s="1"/>
  <c r="O1664" i="1"/>
  <c r="O1665" i="1"/>
  <c r="N1665" i="1" s="1" a="1"/>
  <c r="N1665" i="1" s="1"/>
  <c r="M1665" i="1" s="1"/>
  <c r="O1666" i="1"/>
  <c r="N1666" i="1" s="1" a="1"/>
  <c r="N1666" i="1" s="1"/>
  <c r="M1666" i="1" s="1"/>
  <c r="O1667" i="1"/>
  <c r="N1667" i="1" s="1" a="1"/>
  <c r="N1667" i="1" s="1"/>
  <c r="M1667" i="1" s="1"/>
  <c r="O1668" i="1"/>
  <c r="N1668" i="1" s="1" a="1"/>
  <c r="N1668" i="1" s="1"/>
  <c r="M1668" i="1" s="1"/>
  <c r="O1669" i="1"/>
  <c r="O1670" i="1"/>
  <c r="O1671" i="1"/>
  <c r="N1671" i="1" s="1" a="1"/>
  <c r="N1671" i="1" s="1"/>
  <c r="M1671" i="1" s="1"/>
  <c r="O1672" i="1"/>
  <c r="O1673" i="1"/>
  <c r="N1673" i="1" s="1" a="1"/>
  <c r="N1673" i="1" s="1"/>
  <c r="M1673" i="1" s="1"/>
  <c r="O1674" i="1"/>
  <c r="N1674" i="1" s="1" a="1"/>
  <c r="N1674" i="1" s="1"/>
  <c r="M1674" i="1" s="1"/>
  <c r="O1675" i="1"/>
  <c r="N1675" i="1" s="1" a="1"/>
  <c r="N1675" i="1" s="1"/>
  <c r="M1675" i="1" s="1"/>
  <c r="O1676" i="1"/>
  <c r="N1676" i="1" s="1" a="1"/>
  <c r="N1676" i="1" s="1"/>
  <c r="M1676" i="1" s="1"/>
  <c r="O1677" i="1"/>
  <c r="O1678" i="1"/>
  <c r="O1679" i="1"/>
  <c r="N1679" i="1" s="1" a="1"/>
  <c r="N1679" i="1" s="1"/>
  <c r="M1679" i="1" s="1"/>
  <c r="O1680" i="1"/>
  <c r="O1681" i="1"/>
  <c r="N1681" i="1" s="1" a="1"/>
  <c r="N1681" i="1" s="1"/>
  <c r="M1681" i="1" s="1"/>
  <c r="O1682" i="1"/>
  <c r="N1682" i="1" s="1" a="1"/>
  <c r="N1682" i="1" s="1"/>
  <c r="M1682" i="1" s="1"/>
  <c r="O1683" i="1"/>
  <c r="N1683" i="1" s="1" a="1"/>
  <c r="N1683" i="1" s="1"/>
  <c r="M1683" i="1" s="1"/>
  <c r="O1684" i="1"/>
  <c r="N1684" i="1" s="1" a="1"/>
  <c r="N1684" i="1" s="1"/>
  <c r="M1684" i="1" s="1"/>
  <c r="O1685" i="1"/>
  <c r="O1686" i="1"/>
  <c r="O1687" i="1"/>
  <c r="N1687" i="1" s="1" a="1"/>
  <c r="N1687" i="1" s="1"/>
  <c r="M1687" i="1" s="1"/>
  <c r="O1688" i="1"/>
  <c r="O1689" i="1"/>
  <c r="N1689" i="1" s="1" a="1"/>
  <c r="N1689" i="1" s="1"/>
  <c r="M1689" i="1" s="1"/>
  <c r="O1690" i="1"/>
  <c r="N1690" i="1" s="1" a="1"/>
  <c r="N1690" i="1" s="1"/>
  <c r="M1690" i="1" s="1"/>
  <c r="O1691" i="1"/>
  <c r="N1691" i="1" s="1" a="1"/>
  <c r="N1691" i="1" s="1"/>
  <c r="M1691" i="1" s="1"/>
  <c r="O1692" i="1"/>
  <c r="N1692" i="1" s="1" a="1"/>
  <c r="N1692" i="1" s="1"/>
  <c r="M1692" i="1" s="1"/>
  <c r="O1693" i="1"/>
  <c r="O1694" i="1"/>
  <c r="O1695" i="1"/>
  <c r="N1695" i="1" s="1" a="1"/>
  <c r="N1695" i="1" s="1"/>
  <c r="M1695" i="1" s="1"/>
  <c r="O1696" i="1"/>
  <c r="O1697" i="1"/>
  <c r="N1697" i="1" s="1" a="1"/>
  <c r="N1697" i="1" s="1"/>
  <c r="M1697" i="1" s="1"/>
  <c r="O1698" i="1"/>
  <c r="N1698" i="1" s="1" a="1"/>
  <c r="N1698" i="1" s="1"/>
  <c r="M1698" i="1" s="1"/>
  <c r="O1699" i="1"/>
  <c r="N1699" i="1" s="1" a="1"/>
  <c r="N1699" i="1" s="1"/>
  <c r="M1699" i="1" s="1"/>
  <c r="O1700" i="1"/>
  <c r="N1700" i="1" s="1" a="1"/>
  <c r="N1700" i="1" s="1"/>
  <c r="M1700" i="1" s="1"/>
  <c r="O1701" i="1"/>
  <c r="O1702" i="1"/>
  <c r="O1703" i="1"/>
  <c r="N1703" i="1" s="1" a="1"/>
  <c r="N1703" i="1" s="1"/>
  <c r="M1703" i="1" s="1"/>
  <c r="O1704" i="1"/>
  <c r="O1705" i="1"/>
  <c r="N1705" i="1" s="1" a="1"/>
  <c r="N1705" i="1" s="1"/>
  <c r="M1705" i="1" s="1"/>
  <c r="O1706" i="1"/>
  <c r="N1706" i="1" s="1" a="1"/>
  <c r="N1706" i="1" s="1"/>
  <c r="M1706" i="1" s="1"/>
  <c r="O1707" i="1"/>
  <c r="N1707" i="1" s="1" a="1"/>
  <c r="N1707" i="1" s="1"/>
  <c r="M1707" i="1" s="1"/>
  <c r="O1708" i="1"/>
  <c r="N1708" i="1" s="1" a="1"/>
  <c r="N1708" i="1" s="1"/>
  <c r="M1708" i="1" s="1"/>
  <c r="O1709" i="1"/>
  <c r="O1710" i="1"/>
  <c r="O1711" i="1"/>
  <c r="N1711" i="1" s="1" a="1"/>
  <c r="N1711" i="1" s="1"/>
  <c r="M1711" i="1" s="1"/>
  <c r="O2" i="1"/>
  <c r="G29" i="11" a="1"/>
  <c r="G29" i="11" s="1"/>
  <c r="H29" i="11" a="1"/>
  <c r="H29" i="11" s="1"/>
  <c r="L3" i="1" a="1"/>
  <c r="L3" i="1" s="1"/>
  <c r="L4" i="1" a="1"/>
  <c r="L4" i="1"/>
  <c r="L5" i="1" a="1"/>
  <c r="L5" i="1" s="1"/>
  <c r="L6" i="1" a="1"/>
  <c r="L6" i="1"/>
  <c r="L7" i="1" a="1"/>
  <c r="L7" i="1" s="1"/>
  <c r="L8" i="1" a="1"/>
  <c r="L8" i="1"/>
  <c r="L9" i="1" a="1"/>
  <c r="L9" i="1" s="1"/>
  <c r="L10" i="1" a="1"/>
  <c r="L10" i="1" s="1"/>
  <c r="L11" i="1" a="1"/>
  <c r="L11" i="1" s="1"/>
  <c r="L12" i="1" a="1"/>
  <c r="L12" i="1"/>
  <c r="L13" i="1" a="1"/>
  <c r="L13" i="1" s="1"/>
  <c r="L14" i="1" a="1"/>
  <c r="L14" i="1"/>
  <c r="L15" i="1" a="1"/>
  <c r="L15" i="1" s="1"/>
  <c r="L16" i="1" a="1"/>
  <c r="L16" i="1"/>
  <c r="L17" i="1" a="1"/>
  <c r="L17" i="1" s="1"/>
  <c r="L18" i="1" a="1"/>
  <c r="L18" i="1" s="1"/>
  <c r="L19" i="1" a="1"/>
  <c r="L19" i="1" s="1"/>
  <c r="L20" i="1" a="1"/>
  <c r="L20" i="1"/>
  <c r="L21" i="1" a="1"/>
  <c r="L21" i="1" s="1"/>
  <c r="L22" i="1" a="1"/>
  <c r="L22" i="1"/>
  <c r="L23" i="1" a="1"/>
  <c r="L23" i="1" s="1"/>
  <c r="L24" i="1" a="1"/>
  <c r="L24" i="1"/>
  <c r="L25" i="1" a="1"/>
  <c r="L25" i="1" s="1"/>
  <c r="L26" i="1" a="1"/>
  <c r="L26" i="1" s="1"/>
  <c r="L27" i="1" a="1"/>
  <c r="L27" i="1" s="1"/>
  <c r="L28" i="1" a="1"/>
  <c r="L28" i="1"/>
  <c r="L29" i="1" a="1"/>
  <c r="L29" i="1" s="1"/>
  <c r="L30" i="1" a="1"/>
  <c r="L30" i="1"/>
  <c r="E29" i="11" s="1" a="1"/>
  <c r="E29" i="11" s="1"/>
  <c r="L31" i="1" a="1"/>
  <c r="L31" i="1" s="1"/>
  <c r="F29" i="11" s="1" a="1"/>
  <c r="F29" i="11" s="1"/>
  <c r="L32" i="1" a="1"/>
  <c r="L32" i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/>
  <c r="L51" i="1" a="1"/>
  <c r="L51" i="1" s="1"/>
  <c r="L52" i="1" a="1"/>
  <c r="L52" i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/>
  <c r="L67" i="1" a="1"/>
  <c r="L67" i="1" s="1"/>
  <c r="L68" i="1" a="1"/>
  <c r="L68" i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/>
  <c r="L83" i="1" a="1"/>
  <c r="L83" i="1" s="1"/>
  <c r="L84" i="1" a="1"/>
  <c r="L84" i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/>
  <c r="L99" i="1" a="1"/>
  <c r="L99" i="1" s="1"/>
  <c r="L100" i="1" a="1"/>
  <c r="L100" i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/>
  <c r="L115" i="1" a="1"/>
  <c r="L115" i="1" s="1"/>
  <c r="L116" i="1" a="1"/>
  <c r="L116" i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/>
  <c r="L131" i="1" a="1"/>
  <c r="L131" i="1" s="1"/>
  <c r="L132" i="1" a="1"/>
  <c r="L132" i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/>
  <c r="L147" i="1" a="1"/>
  <c r="L147" i="1" s="1"/>
  <c r="L148" i="1" a="1"/>
  <c r="L148" i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/>
  <c r="L163" i="1" a="1"/>
  <c r="L163" i="1" s="1"/>
  <c r="L164" i="1" a="1"/>
  <c r="L164" i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/>
  <c r="L171" i="1" a="1"/>
  <c r="L171" i="1" s="1"/>
  <c r="L172" i="1" a="1"/>
  <c r="L172" i="1" s="1"/>
  <c r="L173" i="1" a="1"/>
  <c r="L173" i="1" s="1"/>
  <c r="L174" i="1" a="1"/>
  <c r="L174" i="1"/>
  <c r="L175" i="1" a="1"/>
  <c r="L175" i="1" s="1"/>
  <c r="L176" i="1" a="1"/>
  <c r="L176" i="1"/>
  <c r="L177" i="1" a="1"/>
  <c r="L177" i="1" s="1"/>
  <c r="L178" i="1" a="1"/>
  <c r="L178" i="1"/>
  <c r="L179" i="1" a="1"/>
  <c r="L179" i="1" s="1"/>
  <c r="L180" i="1" a="1"/>
  <c r="L180" i="1" s="1"/>
  <c r="L181" i="1" a="1"/>
  <c r="L181" i="1" s="1"/>
  <c r="L182" i="1" a="1"/>
  <c r="L182" i="1"/>
  <c r="L183" i="1" a="1"/>
  <c r="L183" i="1" s="1"/>
  <c r="L184" i="1" a="1"/>
  <c r="L184" i="1"/>
  <c r="L185" i="1" a="1"/>
  <c r="L185" i="1" s="1"/>
  <c r="L186" i="1" a="1"/>
  <c r="L186" i="1"/>
  <c r="L187" i="1" a="1"/>
  <c r="L187" i="1" s="1"/>
  <c r="L188" i="1" a="1"/>
  <c r="L188" i="1" s="1"/>
  <c r="L189" i="1" a="1"/>
  <c r="L189" i="1" s="1"/>
  <c r="L190" i="1" a="1"/>
  <c r="L190" i="1"/>
  <c r="L191" i="1" a="1"/>
  <c r="L191" i="1" s="1"/>
  <c r="L192" i="1" a="1"/>
  <c r="L192" i="1"/>
  <c r="L193" i="1" a="1"/>
  <c r="L193" i="1" s="1"/>
  <c r="L194" i="1" a="1"/>
  <c r="L194" i="1"/>
  <c r="L195" i="1" a="1"/>
  <c r="L195" i="1" s="1"/>
  <c r="L196" i="1" a="1"/>
  <c r="L196" i="1" s="1"/>
  <c r="L197" i="1" a="1"/>
  <c r="L197" i="1" s="1"/>
  <c r="L198" i="1" a="1"/>
  <c r="L198" i="1"/>
  <c r="L199" i="1" a="1"/>
  <c r="L199" i="1" s="1"/>
  <c r="L200" i="1" a="1"/>
  <c r="L200" i="1"/>
  <c r="L201" i="1" a="1"/>
  <c r="L201" i="1" s="1"/>
  <c r="L202" i="1" a="1"/>
  <c r="L202" i="1"/>
  <c r="L203" i="1" a="1"/>
  <c r="L203" i="1" s="1"/>
  <c r="L204" i="1" a="1"/>
  <c r="L204" i="1" s="1"/>
  <c r="L205" i="1" a="1"/>
  <c r="L205" i="1" s="1"/>
  <c r="L206" i="1" a="1"/>
  <c r="L206" i="1"/>
  <c r="L207" i="1" a="1"/>
  <c r="L207" i="1" s="1"/>
  <c r="L208" i="1" a="1"/>
  <c r="L208" i="1"/>
  <c r="L209" i="1" a="1"/>
  <c r="L209" i="1" s="1"/>
  <c r="L210" i="1" a="1"/>
  <c r="L210" i="1"/>
  <c r="L211" i="1" a="1"/>
  <c r="L211" i="1" s="1"/>
  <c r="L212" i="1" a="1"/>
  <c r="L212" i="1" s="1"/>
  <c r="L213" i="1" a="1"/>
  <c r="L213" i="1" s="1"/>
  <c r="L214" i="1" a="1"/>
  <c r="L214" i="1"/>
  <c r="L215" i="1" a="1"/>
  <c r="L215" i="1" s="1"/>
  <c r="L216" i="1" a="1"/>
  <c r="L216" i="1"/>
  <c r="L217" i="1" a="1"/>
  <c r="L217" i="1" s="1"/>
  <c r="L218" i="1" a="1"/>
  <c r="L218" i="1"/>
  <c r="L219" i="1" a="1"/>
  <c r="L219" i="1" s="1"/>
  <c r="L220" i="1" a="1"/>
  <c r="L220" i="1" s="1"/>
  <c r="L221" i="1" a="1"/>
  <c r="L221" i="1" s="1"/>
  <c r="L222" i="1" a="1"/>
  <c r="L222" i="1"/>
  <c r="L223" i="1" a="1"/>
  <c r="L223" i="1" s="1"/>
  <c r="L224" i="1" a="1"/>
  <c r="L224" i="1"/>
  <c r="L225" i="1" a="1"/>
  <c r="L225" i="1" s="1"/>
  <c r="L226" i="1" a="1"/>
  <c r="L226" i="1"/>
  <c r="L227" i="1" a="1"/>
  <c r="L227" i="1" s="1"/>
  <c r="L228" i="1" a="1"/>
  <c r="L228" i="1" s="1"/>
  <c r="L229" i="1" a="1"/>
  <c r="L229" i="1" s="1"/>
  <c r="L230" i="1" a="1"/>
  <c r="L230" i="1"/>
  <c r="L231" i="1" a="1"/>
  <c r="L231" i="1" s="1"/>
  <c r="L232" i="1" a="1"/>
  <c r="L232" i="1"/>
  <c r="L233" i="1" a="1"/>
  <c r="L233" i="1" s="1"/>
  <c r="L234" i="1" a="1"/>
  <c r="L234" i="1"/>
  <c r="L235" i="1" a="1"/>
  <c r="L235" i="1" s="1"/>
  <c r="L236" i="1" a="1"/>
  <c r="L236" i="1" s="1"/>
  <c r="L237" i="1" a="1"/>
  <c r="L237" i="1" s="1"/>
  <c r="L238" i="1" a="1"/>
  <c r="L238" i="1"/>
  <c r="L239" i="1" a="1"/>
  <c r="L239" i="1" s="1"/>
  <c r="L240" i="1" a="1"/>
  <c r="L240" i="1"/>
  <c r="L241" i="1" a="1"/>
  <c r="L241" i="1" s="1"/>
  <c r="L242" i="1" a="1"/>
  <c r="L242" i="1"/>
  <c r="L243" i="1" a="1"/>
  <c r="L243" i="1" s="1"/>
  <c r="L244" i="1" a="1"/>
  <c r="L244" i="1" s="1"/>
  <c r="L245" i="1" a="1"/>
  <c r="L245" i="1" s="1"/>
  <c r="L246" i="1" a="1"/>
  <c r="L246" i="1"/>
  <c r="L247" i="1" a="1"/>
  <c r="L247" i="1" s="1"/>
  <c r="L248" i="1" a="1"/>
  <c r="L248" i="1"/>
  <c r="L249" i="1" a="1"/>
  <c r="L249" i="1" s="1"/>
  <c r="L250" i="1" a="1"/>
  <c r="L250" i="1"/>
  <c r="L251" i="1" a="1"/>
  <c r="L251" i="1" s="1"/>
  <c r="L252" i="1" a="1"/>
  <c r="L252" i="1" s="1"/>
  <c r="L253" i="1" a="1"/>
  <c r="L253" i="1" s="1"/>
  <c r="L254" i="1" a="1"/>
  <c r="L254" i="1"/>
  <c r="L255" i="1" a="1"/>
  <c r="L255" i="1" s="1"/>
  <c r="L256" i="1" a="1"/>
  <c r="L256" i="1"/>
  <c r="L257" i="1" a="1"/>
  <c r="L257" i="1" s="1"/>
  <c r="L258" i="1" a="1"/>
  <c r="L258" i="1"/>
  <c r="L259" i="1" a="1"/>
  <c r="L259" i="1" s="1"/>
  <c r="L260" i="1" a="1"/>
  <c r="L260" i="1" s="1"/>
  <c r="L261" i="1" a="1"/>
  <c r="L261" i="1" s="1"/>
  <c r="L262" i="1" a="1"/>
  <c r="L262" i="1"/>
  <c r="L263" i="1" a="1"/>
  <c r="L263" i="1" s="1"/>
  <c r="L264" i="1" a="1"/>
  <c r="L264" i="1"/>
  <c r="L265" i="1" a="1"/>
  <c r="L265" i="1" s="1"/>
  <c r="L266" i="1" a="1"/>
  <c r="L266" i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 s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/>
  <c r="L451" i="1" a="1"/>
  <c r="L451" i="1" s="1"/>
  <c r="L452" i="1" a="1"/>
  <c r="L452" i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/>
  <c r="L467" i="1" a="1"/>
  <c r="L467" i="1" s="1"/>
  <c r="L468" i="1" a="1"/>
  <c r="L468" i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 s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 s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 s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 s="1"/>
  <c r="L637" i="1" a="1"/>
  <c r="L637" i="1" s="1"/>
  <c r="L638" i="1" a="1"/>
  <c r="L638" i="1" s="1"/>
  <c r="L639" i="1" a="1"/>
  <c r="L639" i="1" s="1"/>
  <c r="L640" i="1" a="1"/>
  <c r="L640" i="1" s="1"/>
  <c r="L641" i="1" a="1"/>
  <c r="L641" i="1" s="1"/>
  <c r="L642" i="1" a="1"/>
  <c r="L642" i="1" s="1"/>
  <c r="L643" i="1" a="1"/>
  <c r="L643" i="1" s="1"/>
  <c r="L644" i="1" a="1"/>
  <c r="L644" i="1" s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 s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 s="1"/>
  <c r="L670" i="1" a="1"/>
  <c r="L670" i="1" s="1"/>
  <c r="L671" i="1" a="1"/>
  <c r="L671" i="1" s="1"/>
  <c r="L672" i="1" a="1"/>
  <c r="L672" i="1" s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 s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 s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 s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 s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 s="1"/>
  <c r="L741" i="1" a="1"/>
  <c r="L741" i="1" s="1"/>
  <c r="L742" i="1" a="1"/>
  <c r="L742" i="1" s="1"/>
  <c r="L743" i="1" a="1"/>
  <c r="L743" i="1" s="1"/>
  <c r="L744" i="1" a="1"/>
  <c r="L744" i="1" s="1"/>
  <c r="L745" i="1" a="1"/>
  <c r="L745" i="1" s="1"/>
  <c r="L746" i="1" a="1"/>
  <c r="L746" i="1" s="1"/>
  <c r="L747" i="1" a="1"/>
  <c r="L747" i="1" s="1"/>
  <c r="L748" i="1" a="1"/>
  <c r="L748" i="1" s="1"/>
  <c r="L749" i="1" a="1"/>
  <c r="L749" i="1" s="1"/>
  <c r="L750" i="1" a="1"/>
  <c r="L750" i="1" s="1"/>
  <c r="L751" i="1" a="1"/>
  <c r="L751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 s="1"/>
  <c r="L757" i="1" a="1"/>
  <c r="L757" i="1" s="1"/>
  <c r="L758" i="1" a="1"/>
  <c r="L758" i="1" s="1"/>
  <c r="L759" i="1" a="1"/>
  <c r="L759" i="1" s="1"/>
  <c r="L760" i="1" a="1"/>
  <c r="L760" i="1" s="1"/>
  <c r="L761" i="1" a="1"/>
  <c r="L761" i="1" s="1"/>
  <c r="L762" i="1" a="1"/>
  <c r="L762" i="1" s="1"/>
  <c r="L763" i="1" a="1"/>
  <c r="L763" i="1" s="1"/>
  <c r="L764" i="1" a="1"/>
  <c r="L764" i="1" s="1"/>
  <c r="L765" i="1" a="1"/>
  <c r="L765" i="1" s="1"/>
  <c r="L766" i="1" a="1"/>
  <c r="L766" i="1" s="1"/>
  <c r="L767" i="1" a="1"/>
  <c r="L767" i="1" s="1"/>
  <c r="L768" i="1" a="1"/>
  <c r="L768" i="1" s="1"/>
  <c r="L769" i="1" a="1"/>
  <c r="L769" i="1" s="1"/>
  <c r="L770" i="1" a="1"/>
  <c r="L770" i="1" s="1"/>
  <c r="L771" i="1" a="1"/>
  <c r="L771" i="1" s="1"/>
  <c r="L772" i="1" a="1"/>
  <c r="L772" i="1" s="1"/>
  <c r="L773" i="1" a="1"/>
  <c r="L773" i="1" s="1"/>
  <c r="L774" i="1" a="1"/>
  <c r="L774" i="1" s="1"/>
  <c r="L775" i="1" a="1"/>
  <c r="L775" i="1" s="1"/>
  <c r="L776" i="1" a="1"/>
  <c r="L776" i="1" s="1"/>
  <c r="L777" i="1" a="1"/>
  <c r="L777" i="1" s="1"/>
  <c r="L778" i="1" a="1"/>
  <c r="L778" i="1" s="1"/>
  <c r="L779" i="1" a="1"/>
  <c r="L779" i="1" s="1"/>
  <c r="L780" i="1" a="1"/>
  <c r="L780" i="1" s="1"/>
  <c r="L781" i="1" a="1"/>
  <c r="L781" i="1" s="1"/>
  <c r="L782" i="1" a="1"/>
  <c r="L782" i="1" s="1"/>
  <c r="L783" i="1" a="1"/>
  <c r="L783" i="1" s="1"/>
  <c r="L784" i="1" a="1"/>
  <c r="L784" i="1" s="1"/>
  <c r="L785" i="1" a="1"/>
  <c r="L785" i="1" s="1"/>
  <c r="L786" i="1" a="1"/>
  <c r="L786" i="1" s="1"/>
  <c r="L787" i="1" a="1"/>
  <c r="L787" i="1" s="1"/>
  <c r="L788" i="1" a="1"/>
  <c r="L788" i="1" s="1"/>
  <c r="L789" i="1" a="1"/>
  <c r="L789" i="1" s="1"/>
  <c r="L790" i="1" a="1"/>
  <c r="L790" i="1" s="1"/>
  <c r="L791" i="1" a="1"/>
  <c r="L791" i="1" s="1"/>
  <c r="L792" i="1" a="1"/>
  <c r="L792" i="1" s="1"/>
  <c r="L793" i="1" a="1"/>
  <c r="L793" i="1" s="1"/>
  <c r="L794" i="1" a="1"/>
  <c r="L794" i="1" s="1"/>
  <c r="L795" i="1" a="1"/>
  <c r="L795" i="1" s="1"/>
  <c r="L796" i="1" a="1"/>
  <c r="L796" i="1" s="1"/>
  <c r="L797" i="1" a="1"/>
  <c r="L797" i="1" s="1"/>
  <c r="L798" i="1" a="1"/>
  <c r="L798" i="1" s="1"/>
  <c r="L799" i="1" a="1"/>
  <c r="L799" i="1" s="1"/>
  <c r="L800" i="1" a="1"/>
  <c r="L800" i="1" s="1"/>
  <c r="L801" i="1" a="1"/>
  <c r="L801" i="1" s="1"/>
  <c r="L802" i="1" a="1"/>
  <c r="L802" i="1" s="1"/>
  <c r="L803" i="1" a="1"/>
  <c r="L803" i="1" s="1"/>
  <c r="L804" i="1" a="1"/>
  <c r="L804" i="1" s="1"/>
  <c r="L805" i="1" a="1"/>
  <c r="L805" i="1" s="1"/>
  <c r="L806" i="1" a="1"/>
  <c r="L806" i="1" s="1"/>
  <c r="L807" i="1" a="1"/>
  <c r="L807" i="1" s="1"/>
  <c r="L808" i="1" a="1"/>
  <c r="L808" i="1"/>
  <c r="L809" i="1" a="1"/>
  <c r="L809" i="1" s="1"/>
  <c r="L810" i="1" a="1"/>
  <c r="L810" i="1" s="1"/>
  <c r="L811" i="1" a="1"/>
  <c r="L811" i="1" s="1"/>
  <c r="L812" i="1" a="1"/>
  <c r="L812" i="1" s="1"/>
  <c r="L813" i="1" a="1"/>
  <c r="L813" i="1"/>
  <c r="L814" i="1" a="1"/>
  <c r="L814" i="1" s="1"/>
  <c r="L815" i="1" a="1"/>
  <c r="L815" i="1" s="1"/>
  <c r="L816" i="1" a="1"/>
  <c r="L816" i="1" s="1"/>
  <c r="L817" i="1" a="1"/>
  <c r="L817" i="1"/>
  <c r="L818" i="1" a="1"/>
  <c r="L818" i="1" s="1"/>
  <c r="L819" i="1" a="1"/>
  <c r="L819" i="1"/>
  <c r="L820" i="1" a="1"/>
  <c r="L820" i="1" s="1"/>
  <c r="L821" i="1" a="1"/>
  <c r="L821" i="1"/>
  <c r="L822" i="1" a="1"/>
  <c r="L822" i="1" s="1"/>
  <c r="L823" i="1" a="1"/>
  <c r="L823" i="1" s="1"/>
  <c r="L824" i="1" a="1"/>
  <c r="L824" i="1" s="1"/>
  <c r="L825" i="1" a="1"/>
  <c r="L825" i="1"/>
  <c r="L826" i="1" a="1"/>
  <c r="L826" i="1" s="1"/>
  <c r="L827" i="1" a="1"/>
  <c r="L827" i="1"/>
  <c r="L828" i="1" a="1"/>
  <c r="L828" i="1" s="1"/>
  <c r="L829" i="1" a="1"/>
  <c r="L829" i="1"/>
  <c r="L830" i="1" a="1"/>
  <c r="L830" i="1" s="1"/>
  <c r="L831" i="1" a="1"/>
  <c r="L831" i="1" s="1"/>
  <c r="L832" i="1" a="1"/>
  <c r="L832" i="1" s="1"/>
  <c r="L833" i="1" a="1"/>
  <c r="L833" i="1"/>
  <c r="L834" i="1" a="1"/>
  <c r="L834" i="1" s="1"/>
  <c r="L835" i="1" a="1"/>
  <c r="L835" i="1"/>
  <c r="L836" i="1" a="1"/>
  <c r="L836" i="1" s="1"/>
  <c r="L837" i="1" a="1"/>
  <c r="L837" i="1"/>
  <c r="L838" i="1" a="1"/>
  <c r="L838" i="1" s="1"/>
  <c r="L839" i="1" a="1"/>
  <c r="L839" i="1" s="1"/>
  <c r="L840" i="1" a="1"/>
  <c r="L840" i="1" s="1"/>
  <c r="L841" i="1" a="1"/>
  <c r="L841" i="1" s="1"/>
  <c r="L842" i="1" a="1"/>
  <c r="L842" i="1" s="1"/>
  <c r="L843" i="1" a="1"/>
  <c r="L843" i="1" s="1"/>
  <c r="L844" i="1" a="1"/>
  <c r="L844" i="1" s="1"/>
  <c r="L845" i="1" a="1"/>
  <c r="L845" i="1" s="1"/>
  <c r="L846" i="1" a="1"/>
  <c r="L846" i="1" s="1"/>
  <c r="L847" i="1" a="1"/>
  <c r="L847" i="1" s="1"/>
  <c r="L848" i="1" a="1"/>
  <c r="L848" i="1" s="1"/>
  <c r="L849" i="1" a="1"/>
  <c r="L849" i="1" s="1"/>
  <c r="L850" i="1" a="1"/>
  <c r="L850" i="1" s="1"/>
  <c r="L851" i="1" a="1"/>
  <c r="L851" i="1" s="1"/>
  <c r="L852" i="1" a="1"/>
  <c r="L852" i="1" s="1"/>
  <c r="L853" i="1" a="1"/>
  <c r="L853" i="1" s="1"/>
  <c r="L854" i="1" a="1"/>
  <c r="L854" i="1" s="1"/>
  <c r="L855" i="1" a="1"/>
  <c r="L855" i="1" s="1"/>
  <c r="L856" i="1" a="1"/>
  <c r="L856" i="1" s="1"/>
  <c r="L857" i="1" a="1"/>
  <c r="L857" i="1" s="1"/>
  <c r="L858" i="1" a="1"/>
  <c r="L858" i="1" s="1"/>
  <c r="L859" i="1" a="1"/>
  <c r="L859" i="1" s="1"/>
  <c r="L860" i="1" a="1"/>
  <c r="L860" i="1" s="1"/>
  <c r="L861" i="1" a="1"/>
  <c r="L861" i="1" s="1"/>
  <c r="L862" i="1" a="1"/>
  <c r="L862" i="1" s="1"/>
  <c r="L863" i="1" a="1"/>
  <c r="L863" i="1" s="1"/>
  <c r="L864" i="1" a="1"/>
  <c r="L864" i="1" s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79" i="1" a="1"/>
  <c r="L879" i="1" s="1"/>
  <c r="L880" i="1" a="1"/>
  <c r="L880" i="1" s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6" i="1" a="1"/>
  <c r="L886" i="1" s="1"/>
  <c r="L887" i="1" a="1"/>
  <c r="L887" i="1" s="1"/>
  <c r="L888" i="1" a="1"/>
  <c r="L888" i="1" s="1"/>
  <c r="L889" i="1" a="1"/>
  <c r="L889" i="1" s="1"/>
  <c r="L890" i="1" a="1"/>
  <c r="L890" i="1" s="1"/>
  <c r="L891" i="1" a="1"/>
  <c r="L891" i="1" s="1"/>
  <c r="L892" i="1" a="1"/>
  <c r="L892" i="1" s="1"/>
  <c r="L893" i="1" a="1"/>
  <c r="L893" i="1" s="1"/>
  <c r="L894" i="1" a="1"/>
  <c r="L894" i="1" s="1"/>
  <c r="L895" i="1" a="1"/>
  <c r="L895" i="1" s="1"/>
  <c r="L896" i="1" a="1"/>
  <c r="L896" i="1" s="1"/>
  <c r="L897" i="1" a="1"/>
  <c r="L897" i="1" s="1"/>
  <c r="L898" i="1" a="1"/>
  <c r="L898" i="1" s="1"/>
  <c r="L899" i="1" a="1"/>
  <c r="L899" i="1" s="1"/>
  <c r="L900" i="1" a="1"/>
  <c r="L900" i="1" s="1"/>
  <c r="L901" i="1" a="1"/>
  <c r="L901" i="1" s="1"/>
  <c r="L902" i="1" a="1"/>
  <c r="L902" i="1" s="1"/>
  <c r="L903" i="1" a="1"/>
  <c r="L903" i="1" s="1"/>
  <c r="L904" i="1" a="1"/>
  <c r="L904" i="1" s="1"/>
  <c r="L905" i="1" a="1"/>
  <c r="L905" i="1" s="1"/>
  <c r="L906" i="1" a="1"/>
  <c r="L906" i="1" s="1"/>
  <c r="L907" i="1" a="1"/>
  <c r="L907" i="1" s="1"/>
  <c r="L908" i="1" a="1"/>
  <c r="L908" i="1" s="1"/>
  <c r="L909" i="1" a="1"/>
  <c r="L909" i="1" s="1"/>
  <c r="L910" i="1" a="1"/>
  <c r="L910" i="1" s="1"/>
  <c r="L911" i="1" a="1"/>
  <c r="L911" i="1" s="1"/>
  <c r="L912" i="1" a="1"/>
  <c r="L912" i="1" s="1"/>
  <c r="L913" i="1" a="1"/>
  <c r="L913" i="1" s="1"/>
  <c r="L914" i="1" a="1"/>
  <c r="L914" i="1" s="1"/>
  <c r="L915" i="1" a="1"/>
  <c r="L915" i="1" s="1"/>
  <c r="L916" i="1" a="1"/>
  <c r="L916" i="1" s="1"/>
  <c r="L917" i="1" a="1"/>
  <c r="L917" i="1" s="1"/>
  <c r="L918" i="1" a="1"/>
  <c r="L918" i="1" s="1"/>
  <c r="L919" i="1" a="1"/>
  <c r="L919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 s="1"/>
  <c r="L926" i="1" a="1"/>
  <c r="L926" i="1" s="1"/>
  <c r="L927" i="1" a="1"/>
  <c r="L927" i="1" s="1"/>
  <c r="L928" i="1" a="1"/>
  <c r="L928" i="1" s="1"/>
  <c r="L929" i="1" a="1"/>
  <c r="L929" i="1" s="1"/>
  <c r="L930" i="1" a="1"/>
  <c r="L930" i="1" s="1"/>
  <c r="L931" i="1" a="1"/>
  <c r="L931" i="1" s="1"/>
  <c r="L932" i="1" a="1"/>
  <c r="L932" i="1" s="1"/>
  <c r="L933" i="1" a="1"/>
  <c r="L933" i="1" s="1"/>
  <c r="L934" i="1" a="1"/>
  <c r="L934" i="1" s="1"/>
  <c r="L935" i="1" a="1"/>
  <c r="L935" i="1" s="1"/>
  <c r="L936" i="1" a="1"/>
  <c r="L936" i="1" s="1"/>
  <c r="L937" i="1" a="1"/>
  <c r="L937" i="1" s="1"/>
  <c r="L938" i="1" a="1"/>
  <c r="L938" i="1" s="1"/>
  <c r="L939" i="1" a="1"/>
  <c r="L939" i="1" s="1"/>
  <c r="L940" i="1" a="1"/>
  <c r="L940" i="1" s="1"/>
  <c r="L941" i="1" a="1"/>
  <c r="L941" i="1" s="1"/>
  <c r="L942" i="1" a="1"/>
  <c r="L942" i="1" s="1"/>
  <c r="L943" i="1" a="1"/>
  <c r="L943" i="1" s="1"/>
  <c r="L944" i="1" a="1"/>
  <c r="L944" i="1" s="1"/>
  <c r="L945" i="1" a="1"/>
  <c r="L945" i="1" s="1"/>
  <c r="L946" i="1" a="1"/>
  <c r="L946" i="1" s="1"/>
  <c r="L947" i="1" a="1"/>
  <c r="L947" i="1" s="1"/>
  <c r="L948" i="1" a="1"/>
  <c r="L948" i="1" s="1"/>
  <c r="L949" i="1" a="1"/>
  <c r="L949" i="1" s="1"/>
  <c r="L950" i="1" a="1"/>
  <c r="L950" i="1" s="1"/>
  <c r="L951" i="1" a="1"/>
  <c r="L951" i="1" s="1"/>
  <c r="L952" i="1" a="1"/>
  <c r="L952" i="1" s="1"/>
  <c r="L953" i="1" a="1"/>
  <c r="L953" i="1" s="1"/>
  <c r="L954" i="1" a="1"/>
  <c r="L954" i="1" s="1"/>
  <c r="L955" i="1" a="1"/>
  <c r="L955" i="1" s="1"/>
  <c r="L956" i="1" a="1"/>
  <c r="L956" i="1" s="1"/>
  <c r="L957" i="1" a="1"/>
  <c r="L957" i="1" s="1"/>
  <c r="L958" i="1" a="1"/>
  <c r="L958" i="1" s="1"/>
  <c r="L959" i="1" a="1"/>
  <c r="L959" i="1" s="1"/>
  <c r="L960" i="1" a="1"/>
  <c r="L960" i="1" s="1"/>
  <c r="L961" i="1" a="1"/>
  <c r="L961" i="1" s="1"/>
  <c r="L962" i="1" a="1"/>
  <c r="L962" i="1" s="1"/>
  <c r="L963" i="1" a="1"/>
  <c r="L963" i="1" s="1"/>
  <c r="L964" i="1" a="1"/>
  <c r="L964" i="1" s="1"/>
  <c r="L965" i="1" a="1"/>
  <c r="L965" i="1" s="1"/>
  <c r="L966" i="1" a="1"/>
  <c r="L966" i="1" s="1"/>
  <c r="L967" i="1" a="1"/>
  <c r="L967" i="1" s="1"/>
  <c r="L968" i="1" a="1"/>
  <c r="L968" i="1" s="1"/>
  <c r="L969" i="1" a="1"/>
  <c r="L969" i="1" s="1"/>
  <c r="L970" i="1" a="1"/>
  <c r="L970" i="1" s="1"/>
  <c r="L971" i="1" a="1"/>
  <c r="L971" i="1" s="1"/>
  <c r="L972" i="1" a="1"/>
  <c r="L972" i="1" s="1"/>
  <c r="L973" i="1" a="1"/>
  <c r="L973" i="1" s="1"/>
  <c r="L974" i="1" a="1"/>
  <c r="L974" i="1" s="1"/>
  <c r="L975" i="1" a="1"/>
  <c r="L975" i="1" s="1"/>
  <c r="L976" i="1" a="1"/>
  <c r="L976" i="1" s="1"/>
  <c r="L977" i="1" a="1"/>
  <c r="L977" i="1" s="1"/>
  <c r="L978" i="1" a="1"/>
  <c r="L978" i="1" s="1"/>
  <c r="L979" i="1" a="1"/>
  <c r="L979" i="1" s="1"/>
  <c r="L980" i="1" a="1"/>
  <c r="L980" i="1" s="1"/>
  <c r="L981" i="1" a="1"/>
  <c r="L981" i="1" s="1"/>
  <c r="L982" i="1" a="1"/>
  <c r="L982" i="1" s="1"/>
  <c r="L983" i="1" a="1"/>
  <c r="L983" i="1" s="1"/>
  <c r="L984" i="1" a="1"/>
  <c r="L984" i="1" s="1"/>
  <c r="L985" i="1" a="1"/>
  <c r="L985" i="1" s="1"/>
  <c r="L986" i="1" a="1"/>
  <c r="L986" i="1" s="1"/>
  <c r="L987" i="1" a="1"/>
  <c r="L987" i="1" s="1"/>
  <c r="L988" i="1" a="1"/>
  <c r="L988" i="1" s="1"/>
  <c r="L989" i="1" a="1"/>
  <c r="L989" i="1" s="1"/>
  <c r="L990" i="1" a="1"/>
  <c r="L990" i="1" s="1"/>
  <c r="L991" i="1" a="1"/>
  <c r="L991" i="1" s="1"/>
  <c r="L992" i="1" a="1"/>
  <c r="L992" i="1" s="1"/>
  <c r="L993" i="1" a="1"/>
  <c r="L993" i="1" s="1"/>
  <c r="L994" i="1" a="1"/>
  <c r="L994" i="1" s="1"/>
  <c r="L995" i="1" a="1"/>
  <c r="L995" i="1" s="1"/>
  <c r="L996" i="1" a="1"/>
  <c r="L996" i="1" s="1"/>
  <c r="L997" i="1" a="1"/>
  <c r="L997" i="1" s="1"/>
  <c r="L998" i="1" a="1"/>
  <c r="L998" i="1" s="1"/>
  <c r="L999" i="1" a="1"/>
  <c r="L999" i="1" s="1"/>
  <c r="L1000" i="1" a="1"/>
  <c r="L1000" i="1" s="1"/>
  <c r="L1001" i="1" a="1"/>
  <c r="L1001" i="1" s="1"/>
  <c r="L1002" i="1" a="1"/>
  <c r="L1002" i="1" s="1"/>
  <c r="L1003" i="1" a="1"/>
  <c r="L1003" i="1" s="1"/>
  <c r="L1004" i="1" a="1"/>
  <c r="L1004" i="1" s="1"/>
  <c r="L1005" i="1" a="1"/>
  <c r="L1005" i="1" s="1"/>
  <c r="L1006" i="1" a="1"/>
  <c r="L1006" i="1" s="1"/>
  <c r="L1007" i="1" a="1"/>
  <c r="L1007" i="1" s="1"/>
  <c r="L1008" i="1" a="1"/>
  <c r="L1008" i="1" s="1"/>
  <c r="L1009" i="1" a="1"/>
  <c r="L1009" i="1" s="1"/>
  <c r="L1010" i="1" a="1"/>
  <c r="L1010" i="1" s="1"/>
  <c r="L1011" i="1" a="1"/>
  <c r="L1011" i="1" s="1"/>
  <c r="L1012" i="1" a="1"/>
  <c r="L1012" i="1" s="1"/>
  <c r="L1013" i="1" a="1"/>
  <c r="L1013" i="1" s="1"/>
  <c r="L1014" i="1" a="1"/>
  <c r="L1014" i="1" s="1"/>
  <c r="L1015" i="1" a="1"/>
  <c r="L1015" i="1" s="1"/>
  <c r="L1016" i="1" a="1"/>
  <c r="L1016" i="1" s="1"/>
  <c r="L1017" i="1" a="1"/>
  <c r="L1017" i="1" s="1"/>
  <c r="L1018" i="1" a="1"/>
  <c r="L1018" i="1" s="1"/>
  <c r="L1019" i="1" a="1"/>
  <c r="L1019" i="1" s="1"/>
  <c r="L1020" i="1" a="1"/>
  <c r="L1020" i="1" s="1"/>
  <c r="L1021" i="1" a="1"/>
  <c r="L1021" i="1" s="1"/>
  <c r="L1022" i="1" a="1"/>
  <c r="L1022" i="1" s="1"/>
  <c r="L1023" i="1" a="1"/>
  <c r="L1023" i="1" s="1"/>
  <c r="L1024" i="1" a="1"/>
  <c r="L1024" i="1" s="1"/>
  <c r="L1025" i="1" a="1"/>
  <c r="L1025" i="1" s="1"/>
  <c r="L1026" i="1" a="1"/>
  <c r="L1026" i="1" s="1"/>
  <c r="L1027" i="1" a="1"/>
  <c r="L1027" i="1" s="1"/>
  <c r="L1028" i="1" a="1"/>
  <c r="L1028" i="1" s="1"/>
  <c r="L1029" i="1" a="1"/>
  <c r="L1029" i="1" s="1"/>
  <c r="L1030" i="1" a="1"/>
  <c r="L1030" i="1" s="1"/>
  <c r="L1031" i="1" a="1"/>
  <c r="L1031" i="1" s="1"/>
  <c r="L1032" i="1" a="1"/>
  <c r="L1032" i="1" s="1"/>
  <c r="L1033" i="1" a="1"/>
  <c r="L1033" i="1" s="1"/>
  <c r="L1034" i="1" a="1"/>
  <c r="L1034" i="1" s="1"/>
  <c r="L1035" i="1" a="1"/>
  <c r="L1035" i="1" s="1"/>
  <c r="L1036" i="1" a="1"/>
  <c r="L1036" i="1" s="1"/>
  <c r="L1037" i="1" a="1"/>
  <c r="L1037" i="1" s="1"/>
  <c r="L1038" i="1" a="1"/>
  <c r="L1038" i="1" s="1"/>
  <c r="L1039" i="1" a="1"/>
  <c r="L1039" i="1" s="1"/>
  <c r="L1040" i="1" a="1"/>
  <c r="L1040" i="1" s="1"/>
  <c r="L1041" i="1" a="1"/>
  <c r="L1041" i="1" s="1"/>
  <c r="L1042" i="1" a="1"/>
  <c r="L1042" i="1" s="1"/>
  <c r="L1043" i="1" a="1"/>
  <c r="L1043" i="1" s="1"/>
  <c r="L1044" i="1" a="1"/>
  <c r="L1044" i="1" s="1"/>
  <c r="L1045" i="1" a="1"/>
  <c r="L1045" i="1" s="1"/>
  <c r="L1046" i="1" a="1"/>
  <c r="L1046" i="1" s="1"/>
  <c r="L1047" i="1" a="1"/>
  <c r="L1047" i="1" s="1"/>
  <c r="L1048" i="1" a="1"/>
  <c r="L1048" i="1" s="1"/>
  <c r="L1049" i="1" a="1"/>
  <c r="L1049" i="1" s="1"/>
  <c r="L1050" i="1" a="1"/>
  <c r="L1050" i="1" s="1"/>
  <c r="L1051" i="1" a="1"/>
  <c r="L1051" i="1" s="1"/>
  <c r="L1052" i="1" a="1"/>
  <c r="L1052" i="1" s="1"/>
  <c r="L1053" i="1" a="1"/>
  <c r="L1053" i="1" s="1"/>
  <c r="L1054" i="1" a="1"/>
  <c r="L1054" i="1" s="1"/>
  <c r="L1055" i="1" a="1"/>
  <c r="L1055" i="1" s="1"/>
  <c r="L1056" i="1" a="1"/>
  <c r="L1056" i="1" s="1"/>
  <c r="L1057" i="1" a="1"/>
  <c r="L1057" i="1" s="1"/>
  <c r="L1058" i="1" a="1"/>
  <c r="L1058" i="1" s="1"/>
  <c r="L1059" i="1" a="1"/>
  <c r="L1059" i="1" s="1"/>
  <c r="L1060" i="1" a="1"/>
  <c r="L1060" i="1" s="1"/>
  <c r="L1061" i="1" a="1"/>
  <c r="L1061" i="1" s="1"/>
  <c r="L1062" i="1" a="1"/>
  <c r="L1062" i="1" s="1"/>
  <c r="L1063" i="1" a="1"/>
  <c r="L1063" i="1" s="1"/>
  <c r="L1064" i="1" a="1"/>
  <c r="L1064" i="1" s="1"/>
  <c r="L1065" i="1" a="1"/>
  <c r="L1065" i="1" s="1"/>
  <c r="L1066" i="1" a="1"/>
  <c r="L1066" i="1" s="1"/>
  <c r="L1067" i="1" a="1"/>
  <c r="L1067" i="1" s="1"/>
  <c r="L1068" i="1" a="1"/>
  <c r="L1068" i="1" s="1"/>
  <c r="L1069" i="1" a="1"/>
  <c r="L1069" i="1" s="1"/>
  <c r="L1070" i="1" a="1"/>
  <c r="L1070" i="1" s="1"/>
  <c r="L1071" i="1" a="1"/>
  <c r="L1071" i="1" s="1"/>
  <c r="L1072" i="1" a="1"/>
  <c r="L1072" i="1" s="1"/>
  <c r="L1073" i="1" a="1"/>
  <c r="L1073" i="1" s="1"/>
  <c r="L1074" i="1" a="1"/>
  <c r="L1074" i="1" s="1"/>
  <c r="L1075" i="1" a="1"/>
  <c r="L1075" i="1" s="1"/>
  <c r="L1076" i="1" a="1"/>
  <c r="L1076" i="1" s="1"/>
  <c r="L1077" i="1" a="1"/>
  <c r="L1077" i="1" s="1"/>
  <c r="L1078" i="1" a="1"/>
  <c r="L1078" i="1" s="1"/>
  <c r="L1079" i="1" a="1"/>
  <c r="L1079" i="1" s="1"/>
  <c r="L1080" i="1" a="1"/>
  <c r="L1080" i="1" s="1"/>
  <c r="L1081" i="1" a="1"/>
  <c r="L1081" i="1" s="1"/>
  <c r="L1082" i="1" a="1"/>
  <c r="L1082" i="1" s="1"/>
  <c r="L1083" i="1" a="1"/>
  <c r="L1083" i="1" s="1"/>
  <c r="L1084" i="1" a="1"/>
  <c r="L1084" i="1" s="1"/>
  <c r="L1085" i="1" a="1"/>
  <c r="L1085" i="1" s="1"/>
  <c r="L1086" i="1" a="1"/>
  <c r="L1086" i="1" s="1"/>
  <c r="L1087" i="1" a="1"/>
  <c r="L1087" i="1" s="1"/>
  <c r="L1088" i="1" a="1"/>
  <c r="L1088" i="1" s="1"/>
  <c r="L1089" i="1" a="1"/>
  <c r="L1089" i="1" s="1"/>
  <c r="L1090" i="1" a="1"/>
  <c r="L1090" i="1" s="1"/>
  <c r="L1091" i="1" a="1"/>
  <c r="L1091" i="1" s="1"/>
  <c r="L1092" i="1" a="1"/>
  <c r="L1092" i="1" s="1"/>
  <c r="L1093" i="1" a="1"/>
  <c r="L1093" i="1" s="1"/>
  <c r="L1094" i="1" a="1"/>
  <c r="L1094" i="1" s="1"/>
  <c r="L1095" i="1" a="1"/>
  <c r="L1095" i="1" s="1"/>
  <c r="L1096" i="1" a="1"/>
  <c r="L1096" i="1" s="1"/>
  <c r="L1097" i="1" a="1"/>
  <c r="L1097" i="1" s="1"/>
  <c r="L1098" i="1" a="1"/>
  <c r="L1098" i="1" s="1"/>
  <c r="L1099" i="1" a="1"/>
  <c r="L1099" i="1" s="1"/>
  <c r="L1100" i="1" a="1"/>
  <c r="L1100" i="1" s="1"/>
  <c r="L1101" i="1" a="1"/>
  <c r="L1101" i="1" s="1"/>
  <c r="L1102" i="1" a="1"/>
  <c r="L1102" i="1" s="1"/>
  <c r="L1103" i="1" a="1"/>
  <c r="L1103" i="1" s="1"/>
  <c r="L1104" i="1" a="1"/>
  <c r="L1104" i="1" s="1"/>
  <c r="L1105" i="1" a="1"/>
  <c r="L1105" i="1" s="1"/>
  <c r="L1106" i="1" a="1"/>
  <c r="L1106" i="1" s="1"/>
  <c r="L1107" i="1" a="1"/>
  <c r="L1107" i="1" s="1"/>
  <c r="L1108" i="1" a="1"/>
  <c r="L1108" i="1" s="1"/>
  <c r="L1109" i="1" a="1"/>
  <c r="L1109" i="1" s="1"/>
  <c r="L1110" i="1" a="1"/>
  <c r="L1110" i="1" s="1"/>
  <c r="L1111" i="1" a="1"/>
  <c r="L1111" i="1" s="1"/>
  <c r="L1112" i="1" a="1"/>
  <c r="L1112" i="1" s="1"/>
  <c r="L1113" i="1" a="1"/>
  <c r="L1113" i="1" s="1"/>
  <c r="L1114" i="1" a="1"/>
  <c r="L1114" i="1" s="1"/>
  <c r="L1115" i="1" a="1"/>
  <c r="L1115" i="1" s="1"/>
  <c r="L1116" i="1" a="1"/>
  <c r="L1116" i="1" s="1"/>
  <c r="L1117" i="1" a="1"/>
  <c r="L1117" i="1" s="1"/>
  <c r="L1118" i="1" a="1"/>
  <c r="L1118" i="1" s="1"/>
  <c r="L1119" i="1" a="1"/>
  <c r="L1119" i="1" s="1"/>
  <c r="L1120" i="1" a="1"/>
  <c r="L1120" i="1" s="1"/>
  <c r="L1121" i="1" a="1"/>
  <c r="L1121" i="1" s="1"/>
  <c r="L1122" i="1" a="1"/>
  <c r="L1122" i="1" s="1"/>
  <c r="L1123" i="1" a="1"/>
  <c r="L1123" i="1" s="1"/>
  <c r="L1124" i="1" a="1"/>
  <c r="L1124" i="1" s="1"/>
  <c r="L1125" i="1" a="1"/>
  <c r="L1125" i="1" s="1"/>
  <c r="L1126" i="1" a="1"/>
  <c r="L1126" i="1" s="1"/>
  <c r="L1127" i="1" a="1"/>
  <c r="L1127" i="1" s="1"/>
  <c r="L1128" i="1" a="1"/>
  <c r="L1128" i="1" s="1"/>
  <c r="L1129" i="1" a="1"/>
  <c r="L1129" i="1" s="1"/>
  <c r="L1130" i="1" a="1"/>
  <c r="L1130" i="1" s="1"/>
  <c r="L1131" i="1" a="1"/>
  <c r="L1131" i="1" s="1"/>
  <c r="L1132" i="1" a="1"/>
  <c r="L1132" i="1" s="1"/>
  <c r="L1133" i="1" a="1"/>
  <c r="L1133" i="1" s="1"/>
  <c r="L1134" i="1" a="1"/>
  <c r="L1134" i="1" s="1"/>
  <c r="L1135" i="1" a="1"/>
  <c r="L1135" i="1" s="1"/>
  <c r="L1136" i="1" a="1"/>
  <c r="L1136" i="1" s="1"/>
  <c r="L1137" i="1" a="1"/>
  <c r="L1137" i="1" s="1"/>
  <c r="L1138" i="1" a="1"/>
  <c r="L1138" i="1" s="1"/>
  <c r="L1139" i="1" a="1"/>
  <c r="L1139" i="1" s="1"/>
  <c r="L1140" i="1" a="1"/>
  <c r="L1140" i="1" s="1"/>
  <c r="L1141" i="1" a="1"/>
  <c r="L1141" i="1" s="1"/>
  <c r="L1142" i="1" a="1"/>
  <c r="L1142" i="1" s="1"/>
  <c r="L1143" i="1" a="1"/>
  <c r="L1143" i="1" s="1"/>
  <c r="L1144" i="1" a="1"/>
  <c r="L1144" i="1" s="1"/>
  <c r="L1145" i="1" a="1"/>
  <c r="L1145" i="1" s="1"/>
  <c r="L1146" i="1" a="1"/>
  <c r="L1146" i="1" s="1"/>
  <c r="L1147" i="1" a="1"/>
  <c r="L1147" i="1" s="1"/>
  <c r="L1148" i="1" a="1"/>
  <c r="L1148" i="1" s="1"/>
  <c r="L1149" i="1" a="1"/>
  <c r="L1149" i="1" s="1"/>
  <c r="L1150" i="1" a="1"/>
  <c r="L1150" i="1" s="1"/>
  <c r="L1151" i="1" a="1"/>
  <c r="L1151" i="1" s="1"/>
  <c r="L1152" i="1" a="1"/>
  <c r="L1152" i="1" s="1"/>
  <c r="L1153" i="1" a="1"/>
  <c r="L1153" i="1" s="1"/>
  <c r="L1154" i="1" a="1"/>
  <c r="L1154" i="1" s="1"/>
  <c r="L1155" i="1" a="1"/>
  <c r="L1155" i="1" s="1"/>
  <c r="L1156" i="1" a="1"/>
  <c r="L1156" i="1" s="1"/>
  <c r="L1157" i="1" a="1"/>
  <c r="L1157" i="1" s="1"/>
  <c r="L1158" i="1" a="1"/>
  <c r="L1158" i="1" s="1"/>
  <c r="L1159" i="1" a="1"/>
  <c r="L1159" i="1" s="1"/>
  <c r="L1160" i="1" a="1"/>
  <c r="L1160" i="1" s="1"/>
  <c r="L1161" i="1" a="1"/>
  <c r="L1161" i="1" s="1"/>
  <c r="L1162" i="1" a="1"/>
  <c r="L1162" i="1" s="1"/>
  <c r="L1163" i="1" a="1"/>
  <c r="L1163" i="1" s="1"/>
  <c r="L1164" i="1" a="1"/>
  <c r="L1164" i="1" s="1"/>
  <c r="L1165" i="1" a="1"/>
  <c r="L1165" i="1" s="1"/>
  <c r="L1166" i="1" a="1"/>
  <c r="L1166" i="1" s="1"/>
  <c r="L1167" i="1" a="1"/>
  <c r="L1167" i="1" s="1"/>
  <c r="L1168" i="1" a="1"/>
  <c r="L1168" i="1" s="1"/>
  <c r="L1169" i="1" a="1"/>
  <c r="L1169" i="1" s="1"/>
  <c r="L1170" i="1" a="1"/>
  <c r="L1170" i="1" s="1"/>
  <c r="L1171" i="1" a="1"/>
  <c r="L1171" i="1" s="1"/>
  <c r="L1172" i="1" a="1"/>
  <c r="L1172" i="1" s="1"/>
  <c r="L1173" i="1" a="1"/>
  <c r="L1173" i="1" s="1"/>
  <c r="L1174" i="1" a="1"/>
  <c r="L1174" i="1" s="1"/>
  <c r="L1175" i="1" a="1"/>
  <c r="L1175" i="1" s="1"/>
  <c r="L1176" i="1" a="1"/>
  <c r="L1176" i="1" s="1"/>
  <c r="L1177" i="1" a="1"/>
  <c r="L1177" i="1" s="1"/>
  <c r="L1178" i="1" a="1"/>
  <c r="L1178" i="1" s="1"/>
  <c r="L1179" i="1" a="1"/>
  <c r="L1179" i="1" s="1"/>
  <c r="L1180" i="1" a="1"/>
  <c r="L1180" i="1" s="1"/>
  <c r="L1181" i="1" a="1"/>
  <c r="L1181" i="1" s="1"/>
  <c r="L1182" i="1" a="1"/>
  <c r="L1182" i="1" s="1"/>
  <c r="L1183" i="1" a="1"/>
  <c r="L1183" i="1" s="1"/>
  <c r="L1184" i="1" a="1"/>
  <c r="L1184" i="1" s="1"/>
  <c r="L1185" i="1" a="1"/>
  <c r="L1185" i="1" s="1"/>
  <c r="L1186" i="1" a="1"/>
  <c r="L1186" i="1" s="1"/>
  <c r="L1187" i="1" a="1"/>
  <c r="L1187" i="1" s="1"/>
  <c r="L1188" i="1" a="1"/>
  <c r="L1188" i="1" s="1"/>
  <c r="L1189" i="1" a="1"/>
  <c r="L1189" i="1" s="1"/>
  <c r="L1190" i="1" a="1"/>
  <c r="L1190" i="1" s="1"/>
  <c r="L1191" i="1" a="1"/>
  <c r="L1191" i="1" s="1"/>
  <c r="L1192" i="1" a="1"/>
  <c r="L1192" i="1" s="1"/>
  <c r="L1193" i="1" a="1"/>
  <c r="L1193" i="1" s="1"/>
  <c r="L1194" i="1" a="1"/>
  <c r="L1194" i="1" s="1"/>
  <c r="L1195" i="1" a="1"/>
  <c r="L1195" i="1" s="1"/>
  <c r="L1196" i="1" a="1"/>
  <c r="L1196" i="1" s="1"/>
  <c r="L1197" i="1" a="1"/>
  <c r="L1197" i="1" s="1"/>
  <c r="L1198" i="1" a="1"/>
  <c r="L1198" i="1" s="1"/>
  <c r="L1199" i="1" a="1"/>
  <c r="L1199" i="1" s="1"/>
  <c r="L1200" i="1" a="1"/>
  <c r="L1200" i="1" s="1"/>
  <c r="L1201" i="1" a="1"/>
  <c r="L1201" i="1" s="1"/>
  <c r="L1202" i="1" a="1"/>
  <c r="L1202" i="1" s="1"/>
  <c r="L1203" i="1" a="1"/>
  <c r="L1203" i="1" s="1"/>
  <c r="L1204" i="1" a="1"/>
  <c r="L1204" i="1" s="1"/>
  <c r="L1205" i="1" a="1"/>
  <c r="L1205" i="1" s="1"/>
  <c r="L1206" i="1" a="1"/>
  <c r="L1206" i="1" s="1"/>
  <c r="L1207" i="1" a="1"/>
  <c r="L1207" i="1" s="1"/>
  <c r="L1208" i="1" a="1"/>
  <c r="L1208" i="1" s="1"/>
  <c r="L1209" i="1" a="1"/>
  <c r="L1209" i="1" s="1"/>
  <c r="L1210" i="1" a="1"/>
  <c r="L1210" i="1" s="1"/>
  <c r="L1211" i="1" a="1"/>
  <c r="L1211" i="1" s="1"/>
  <c r="L1212" i="1" a="1"/>
  <c r="L1212" i="1" s="1"/>
  <c r="L1213" i="1" a="1"/>
  <c r="L1213" i="1" s="1"/>
  <c r="L1214" i="1" a="1"/>
  <c r="L1214" i="1" s="1"/>
  <c r="L1215" i="1" a="1"/>
  <c r="L1215" i="1" s="1"/>
  <c r="L1216" i="1" a="1"/>
  <c r="L1216" i="1" s="1"/>
  <c r="L1217" i="1" a="1"/>
  <c r="L1217" i="1" s="1"/>
  <c r="L1218" i="1" a="1"/>
  <c r="L1218" i="1" s="1"/>
  <c r="L1219" i="1" a="1"/>
  <c r="L1219" i="1" s="1"/>
  <c r="L1220" i="1" a="1"/>
  <c r="L1220" i="1" s="1"/>
  <c r="L1221" i="1" a="1"/>
  <c r="L1221" i="1" s="1"/>
  <c r="L1222" i="1" a="1"/>
  <c r="L1222" i="1" s="1"/>
  <c r="L1223" i="1" a="1"/>
  <c r="L1223" i="1" s="1"/>
  <c r="L1224" i="1" a="1"/>
  <c r="L1224" i="1" s="1"/>
  <c r="L1225" i="1" a="1"/>
  <c r="L1225" i="1" s="1"/>
  <c r="L1226" i="1" a="1"/>
  <c r="L1226" i="1" s="1"/>
  <c r="L1227" i="1" a="1"/>
  <c r="L1227" i="1" s="1"/>
  <c r="L1228" i="1" a="1"/>
  <c r="L1228" i="1" s="1"/>
  <c r="L1229" i="1" a="1"/>
  <c r="L1229" i="1" s="1"/>
  <c r="L1230" i="1" a="1"/>
  <c r="L1230" i="1" s="1"/>
  <c r="L1231" i="1" a="1"/>
  <c r="L1231" i="1" s="1"/>
  <c r="L1232" i="1" a="1"/>
  <c r="L1232" i="1" s="1"/>
  <c r="L1233" i="1" a="1"/>
  <c r="L1233" i="1" s="1"/>
  <c r="L1234" i="1" a="1"/>
  <c r="L1234" i="1" s="1"/>
  <c r="L1235" i="1" a="1"/>
  <c r="L1235" i="1" s="1"/>
  <c r="L1236" i="1" a="1"/>
  <c r="L1236" i="1" s="1"/>
  <c r="L1237" i="1" a="1"/>
  <c r="L1237" i="1" s="1"/>
  <c r="L1238" i="1" a="1"/>
  <c r="L1238" i="1" s="1"/>
  <c r="L1239" i="1" a="1"/>
  <c r="L1239" i="1" s="1"/>
  <c r="L1240" i="1" a="1"/>
  <c r="L1240" i="1" s="1"/>
  <c r="L1241" i="1" a="1"/>
  <c r="L1241" i="1" s="1"/>
  <c r="L1242" i="1" a="1"/>
  <c r="L1242" i="1" s="1"/>
  <c r="L1243" i="1" a="1"/>
  <c r="L1243" i="1" s="1"/>
  <c r="L1244" i="1" a="1"/>
  <c r="L1244" i="1" s="1"/>
  <c r="L1245" i="1" a="1"/>
  <c r="L1245" i="1" s="1"/>
  <c r="L1246" i="1" a="1"/>
  <c r="L1246" i="1" s="1"/>
  <c r="L1247" i="1" a="1"/>
  <c r="L1247" i="1" s="1"/>
  <c r="L1248" i="1" a="1"/>
  <c r="L1248" i="1" s="1"/>
  <c r="L1249" i="1" a="1"/>
  <c r="L1249" i="1" s="1"/>
  <c r="L1250" i="1" a="1"/>
  <c r="L1250" i="1" s="1"/>
  <c r="L1251" i="1" a="1"/>
  <c r="L1251" i="1" s="1"/>
  <c r="L1252" i="1" a="1"/>
  <c r="L1252" i="1" s="1"/>
  <c r="L1253" i="1" a="1"/>
  <c r="L1253" i="1" s="1"/>
  <c r="L1254" i="1" a="1"/>
  <c r="L1254" i="1" s="1"/>
  <c r="L1255" i="1" a="1"/>
  <c r="L1255" i="1" s="1"/>
  <c r="L1256" i="1" a="1"/>
  <c r="L1256" i="1" s="1"/>
  <c r="L1257" i="1" a="1"/>
  <c r="L1257" i="1" s="1"/>
  <c r="L1258" i="1" a="1"/>
  <c r="L1258" i="1" s="1"/>
  <c r="L1259" i="1" a="1"/>
  <c r="L1259" i="1" s="1"/>
  <c r="L1260" i="1" a="1"/>
  <c r="L1260" i="1" s="1"/>
  <c r="L1261" i="1" a="1"/>
  <c r="L1261" i="1" s="1"/>
  <c r="L1262" i="1" a="1"/>
  <c r="L1262" i="1" s="1"/>
  <c r="L1263" i="1" a="1"/>
  <c r="L1263" i="1" s="1"/>
  <c r="L1264" i="1" a="1"/>
  <c r="L1264" i="1" s="1"/>
  <c r="L1265" i="1" a="1"/>
  <c r="L1265" i="1" s="1"/>
  <c r="L1266" i="1" a="1"/>
  <c r="L1266" i="1" s="1"/>
  <c r="L1267" i="1" a="1"/>
  <c r="L1267" i="1" s="1"/>
  <c r="L1268" i="1" a="1"/>
  <c r="L1268" i="1" s="1"/>
  <c r="L1269" i="1" a="1"/>
  <c r="L1269" i="1" s="1"/>
  <c r="L1270" i="1" a="1"/>
  <c r="L1270" i="1" s="1"/>
  <c r="L1271" i="1" a="1"/>
  <c r="L1271" i="1" s="1"/>
  <c r="L1272" i="1" a="1"/>
  <c r="L1272" i="1" s="1"/>
  <c r="L1273" i="1" a="1"/>
  <c r="L1273" i="1" s="1"/>
  <c r="L1274" i="1" a="1"/>
  <c r="L1274" i="1" s="1"/>
  <c r="L1275" i="1" a="1"/>
  <c r="L1275" i="1" s="1"/>
  <c r="L1276" i="1" a="1"/>
  <c r="L1276" i="1" s="1"/>
  <c r="L1277" i="1" a="1"/>
  <c r="L1277" i="1" s="1"/>
  <c r="L1278" i="1" a="1"/>
  <c r="L1278" i="1" s="1"/>
  <c r="L1279" i="1" a="1"/>
  <c r="L1279" i="1" s="1"/>
  <c r="L1280" i="1" a="1"/>
  <c r="L1280" i="1" s="1"/>
  <c r="L1281" i="1" a="1"/>
  <c r="L1281" i="1" s="1"/>
  <c r="L1282" i="1" a="1"/>
  <c r="L1282" i="1" s="1"/>
  <c r="L1283" i="1" a="1"/>
  <c r="L1283" i="1" s="1"/>
  <c r="L1284" i="1" a="1"/>
  <c r="L1284" i="1" s="1"/>
  <c r="L1285" i="1" a="1"/>
  <c r="L1285" i="1" s="1"/>
  <c r="L1286" i="1" a="1"/>
  <c r="L1286" i="1" s="1"/>
  <c r="L1287" i="1" a="1"/>
  <c r="L1287" i="1" s="1"/>
  <c r="L1288" i="1" a="1"/>
  <c r="L1288" i="1" s="1"/>
  <c r="L1289" i="1" a="1"/>
  <c r="L1289" i="1" s="1"/>
  <c r="L1290" i="1" a="1"/>
  <c r="L1290" i="1" s="1"/>
  <c r="L1291" i="1" a="1"/>
  <c r="L1291" i="1" s="1"/>
  <c r="L1292" i="1" a="1"/>
  <c r="L1292" i="1" s="1"/>
  <c r="L1293" i="1" a="1"/>
  <c r="L1293" i="1" s="1"/>
  <c r="L1294" i="1" a="1"/>
  <c r="L1294" i="1" s="1"/>
  <c r="L1295" i="1" a="1"/>
  <c r="L1295" i="1" s="1"/>
  <c r="L1296" i="1" a="1"/>
  <c r="L1296" i="1" s="1"/>
  <c r="L1297" i="1" a="1"/>
  <c r="L1297" i="1" s="1"/>
  <c r="L1298" i="1" a="1"/>
  <c r="L1298" i="1" s="1"/>
  <c r="L1299" i="1" a="1"/>
  <c r="L1299" i="1" s="1"/>
  <c r="L1300" i="1" a="1"/>
  <c r="L1300" i="1" s="1"/>
  <c r="L1301" i="1" a="1"/>
  <c r="L1301" i="1" s="1"/>
  <c r="L1302" i="1" a="1"/>
  <c r="L1302" i="1" s="1"/>
  <c r="L1303" i="1" a="1"/>
  <c r="L1303" i="1" s="1"/>
  <c r="L1304" i="1" a="1"/>
  <c r="L1304" i="1" s="1"/>
  <c r="L1305" i="1" a="1"/>
  <c r="L1305" i="1" s="1"/>
  <c r="L1306" i="1" a="1"/>
  <c r="L1306" i="1" s="1"/>
  <c r="L1307" i="1" a="1"/>
  <c r="L1307" i="1" s="1"/>
  <c r="L1308" i="1" a="1"/>
  <c r="L1308" i="1" s="1"/>
  <c r="L1309" i="1" a="1"/>
  <c r="L1309" i="1" s="1"/>
  <c r="L1310" i="1" a="1"/>
  <c r="L1310" i="1" s="1"/>
  <c r="L1311" i="1" a="1"/>
  <c r="L1311" i="1" s="1"/>
  <c r="L1312" i="1" a="1"/>
  <c r="L1312" i="1" s="1"/>
  <c r="L1313" i="1" a="1"/>
  <c r="L1313" i="1" s="1"/>
  <c r="L1314" i="1" a="1"/>
  <c r="L1314" i="1" s="1"/>
  <c r="L1315" i="1" a="1"/>
  <c r="L1315" i="1" s="1"/>
  <c r="L1316" i="1" a="1"/>
  <c r="L1316" i="1" s="1"/>
  <c r="L1317" i="1" a="1"/>
  <c r="L1317" i="1" s="1"/>
  <c r="L1318" i="1" a="1"/>
  <c r="L1318" i="1" s="1"/>
  <c r="L1319" i="1" a="1"/>
  <c r="L1319" i="1" s="1"/>
  <c r="L1320" i="1" a="1"/>
  <c r="L1320" i="1" s="1"/>
  <c r="L1321" i="1" a="1"/>
  <c r="L1321" i="1" s="1"/>
  <c r="L1322" i="1" a="1"/>
  <c r="L1322" i="1" s="1"/>
  <c r="L1323" i="1" a="1"/>
  <c r="L1323" i="1" s="1"/>
  <c r="L1324" i="1" a="1"/>
  <c r="L1324" i="1" s="1"/>
  <c r="L1325" i="1" a="1"/>
  <c r="L1325" i="1" s="1"/>
  <c r="L1326" i="1" a="1"/>
  <c r="L1326" i="1" s="1"/>
  <c r="L1327" i="1" a="1"/>
  <c r="L1327" i="1" s="1"/>
  <c r="L1328" i="1" a="1"/>
  <c r="L1328" i="1" s="1"/>
  <c r="L1329" i="1" a="1"/>
  <c r="L1329" i="1" s="1"/>
  <c r="L1330" i="1" a="1"/>
  <c r="L1330" i="1" s="1"/>
  <c r="L1331" i="1" a="1"/>
  <c r="L1331" i="1" s="1"/>
  <c r="L1332" i="1" a="1"/>
  <c r="L1332" i="1" s="1"/>
  <c r="L1333" i="1" a="1"/>
  <c r="L1333" i="1" s="1"/>
  <c r="L1334" i="1" a="1"/>
  <c r="L1334" i="1" s="1"/>
  <c r="L1335" i="1" a="1"/>
  <c r="L1335" i="1" s="1"/>
  <c r="L1336" i="1" a="1"/>
  <c r="L1336" i="1" s="1"/>
  <c r="L1337" i="1" a="1"/>
  <c r="L1337" i="1" s="1"/>
  <c r="L1338" i="1" a="1"/>
  <c r="L1338" i="1" s="1"/>
  <c r="L1339" i="1" a="1"/>
  <c r="L1339" i="1" s="1"/>
  <c r="L1340" i="1" a="1"/>
  <c r="L1340" i="1" s="1"/>
  <c r="L1341" i="1" a="1"/>
  <c r="L1341" i="1" s="1"/>
  <c r="L1342" i="1" a="1"/>
  <c r="L1342" i="1" s="1"/>
  <c r="L1343" i="1" a="1"/>
  <c r="L1343" i="1" s="1"/>
  <c r="L1344" i="1" a="1"/>
  <c r="L1344" i="1" s="1"/>
  <c r="L1345" i="1" a="1"/>
  <c r="L1345" i="1" s="1"/>
  <c r="L1346" i="1" a="1"/>
  <c r="L1346" i="1" s="1"/>
  <c r="L1347" i="1" a="1"/>
  <c r="L1347" i="1" s="1"/>
  <c r="L1348" i="1" a="1"/>
  <c r="L1348" i="1" s="1"/>
  <c r="L1349" i="1" a="1"/>
  <c r="L1349" i="1" s="1"/>
  <c r="L1350" i="1" a="1"/>
  <c r="L1350" i="1" s="1"/>
  <c r="L1351" i="1" a="1"/>
  <c r="L1351" i="1" s="1"/>
  <c r="L1352" i="1" a="1"/>
  <c r="L1352" i="1" s="1"/>
  <c r="L1353" i="1" a="1"/>
  <c r="L1353" i="1" s="1"/>
  <c r="L1354" i="1" a="1"/>
  <c r="L1354" i="1" s="1"/>
  <c r="L1355" i="1" a="1"/>
  <c r="L1355" i="1" s="1"/>
  <c r="L1356" i="1" a="1"/>
  <c r="L1356" i="1" s="1"/>
  <c r="L1357" i="1" a="1"/>
  <c r="L1357" i="1" s="1"/>
  <c r="L1358" i="1" a="1"/>
  <c r="L1358" i="1" s="1"/>
  <c r="L1359" i="1" a="1"/>
  <c r="L1359" i="1" s="1"/>
  <c r="L1360" i="1" a="1"/>
  <c r="L1360" i="1" s="1"/>
  <c r="L1361" i="1" a="1"/>
  <c r="L1361" i="1" s="1"/>
  <c r="L1362" i="1" a="1"/>
  <c r="L1362" i="1" s="1"/>
  <c r="L1363" i="1" a="1"/>
  <c r="L1363" i="1" s="1"/>
  <c r="L1364" i="1" a="1"/>
  <c r="L1364" i="1" s="1"/>
  <c r="L1365" i="1" a="1"/>
  <c r="L1365" i="1" s="1"/>
  <c r="L1366" i="1" a="1"/>
  <c r="L1366" i="1" s="1"/>
  <c r="L1367" i="1" a="1"/>
  <c r="L1367" i="1" s="1"/>
  <c r="L1368" i="1" a="1"/>
  <c r="L1368" i="1" s="1"/>
  <c r="L1369" i="1" a="1"/>
  <c r="L1369" i="1" s="1"/>
  <c r="L1370" i="1" a="1"/>
  <c r="L1370" i="1" s="1"/>
  <c r="L1371" i="1" a="1"/>
  <c r="L1371" i="1" s="1"/>
  <c r="L1372" i="1" a="1"/>
  <c r="L1372" i="1" s="1"/>
  <c r="L1373" i="1" a="1"/>
  <c r="L1373" i="1" s="1"/>
  <c r="L1374" i="1" a="1"/>
  <c r="L1374" i="1" s="1"/>
  <c r="L1375" i="1" a="1"/>
  <c r="L1375" i="1" s="1"/>
  <c r="L1376" i="1" a="1"/>
  <c r="L1376" i="1" s="1"/>
  <c r="L1377" i="1" a="1"/>
  <c r="L1377" i="1" s="1"/>
  <c r="L1378" i="1" a="1"/>
  <c r="L1378" i="1" s="1"/>
  <c r="L1379" i="1" a="1"/>
  <c r="L1379" i="1" s="1"/>
  <c r="L1380" i="1" a="1"/>
  <c r="L1380" i="1" s="1"/>
  <c r="L1381" i="1" a="1"/>
  <c r="L1381" i="1" s="1"/>
  <c r="L1382" i="1" a="1"/>
  <c r="L1382" i="1" s="1"/>
  <c r="L1383" i="1" a="1"/>
  <c r="L1383" i="1" s="1"/>
  <c r="L1384" i="1" a="1"/>
  <c r="L1384" i="1" s="1"/>
  <c r="L1385" i="1" a="1"/>
  <c r="L1385" i="1" s="1"/>
  <c r="L1386" i="1" a="1"/>
  <c r="L1386" i="1" s="1"/>
  <c r="L1387" i="1" a="1"/>
  <c r="L1387" i="1" s="1"/>
  <c r="L1388" i="1" a="1"/>
  <c r="L1388" i="1" s="1"/>
  <c r="L1389" i="1" a="1"/>
  <c r="L1389" i="1" s="1"/>
  <c r="L1390" i="1" a="1"/>
  <c r="L1390" i="1" s="1"/>
  <c r="L1391" i="1" a="1"/>
  <c r="L1391" i="1" s="1"/>
  <c r="L1392" i="1" a="1"/>
  <c r="L1392" i="1" s="1"/>
  <c r="L1393" i="1" a="1"/>
  <c r="L1393" i="1" s="1"/>
  <c r="L1394" i="1" a="1"/>
  <c r="L1394" i="1" s="1"/>
  <c r="L1395" i="1" a="1"/>
  <c r="L1395" i="1" s="1"/>
  <c r="L1396" i="1" a="1"/>
  <c r="L1396" i="1" s="1"/>
  <c r="L1397" i="1" a="1"/>
  <c r="L1397" i="1" s="1"/>
  <c r="L1398" i="1" a="1"/>
  <c r="L1398" i="1" s="1"/>
  <c r="L1399" i="1" a="1"/>
  <c r="L1399" i="1" s="1"/>
  <c r="L1400" i="1" a="1"/>
  <c r="L1400" i="1" s="1"/>
  <c r="L1401" i="1" a="1"/>
  <c r="L1401" i="1" s="1"/>
  <c r="L1402" i="1" a="1"/>
  <c r="L1402" i="1" s="1"/>
  <c r="L1403" i="1" a="1"/>
  <c r="L1403" i="1" s="1"/>
  <c r="L1404" i="1" a="1"/>
  <c r="L1404" i="1" s="1"/>
  <c r="L1405" i="1" a="1"/>
  <c r="L1405" i="1" s="1"/>
  <c r="L1406" i="1" a="1"/>
  <c r="L1406" i="1" s="1"/>
  <c r="L1407" i="1" a="1"/>
  <c r="L1407" i="1" s="1"/>
  <c r="L1408" i="1" a="1"/>
  <c r="L1408" i="1" s="1"/>
  <c r="L1409" i="1" a="1"/>
  <c r="L1409" i="1" s="1"/>
  <c r="L1410" i="1" a="1"/>
  <c r="L1410" i="1" s="1"/>
  <c r="L1411" i="1" a="1"/>
  <c r="L1411" i="1" s="1"/>
  <c r="L1412" i="1" a="1"/>
  <c r="L1412" i="1" s="1"/>
  <c r="L1413" i="1" a="1"/>
  <c r="L1413" i="1" s="1"/>
  <c r="L1414" i="1" a="1"/>
  <c r="L1414" i="1" s="1"/>
  <c r="L1415" i="1" a="1"/>
  <c r="L1415" i="1" s="1"/>
  <c r="L1416" i="1" a="1"/>
  <c r="L1416" i="1" s="1"/>
  <c r="L1417" i="1" a="1"/>
  <c r="L1417" i="1" s="1"/>
  <c r="L1418" i="1" a="1"/>
  <c r="L1418" i="1" s="1"/>
  <c r="L1419" i="1" a="1"/>
  <c r="L1419" i="1" s="1"/>
  <c r="L1420" i="1" a="1"/>
  <c r="L1420" i="1" s="1"/>
  <c r="L1421" i="1" a="1"/>
  <c r="L1421" i="1" s="1"/>
  <c r="L1422" i="1" a="1"/>
  <c r="L1422" i="1" s="1"/>
  <c r="L1423" i="1" a="1"/>
  <c r="L1423" i="1" s="1"/>
  <c r="L1424" i="1" a="1"/>
  <c r="L1424" i="1" s="1"/>
  <c r="L1425" i="1" a="1"/>
  <c r="L1425" i="1" s="1"/>
  <c r="L1426" i="1" a="1"/>
  <c r="L1426" i="1" s="1"/>
  <c r="L1427" i="1" a="1"/>
  <c r="L1427" i="1" s="1"/>
  <c r="L1428" i="1" a="1"/>
  <c r="L1428" i="1" s="1"/>
  <c r="L1429" i="1" a="1"/>
  <c r="L1429" i="1" s="1"/>
  <c r="L1430" i="1" a="1"/>
  <c r="L1430" i="1" s="1"/>
  <c r="L1431" i="1" a="1"/>
  <c r="L1431" i="1" s="1"/>
  <c r="L1432" i="1" a="1"/>
  <c r="L1432" i="1" s="1"/>
  <c r="L1433" i="1" a="1"/>
  <c r="L1433" i="1" s="1"/>
  <c r="L1434" i="1" a="1"/>
  <c r="L1434" i="1" s="1"/>
  <c r="L1435" i="1" a="1"/>
  <c r="L1435" i="1" s="1"/>
  <c r="L1436" i="1" a="1"/>
  <c r="L1436" i="1" s="1"/>
  <c r="L1437" i="1" a="1"/>
  <c r="L1437" i="1" s="1"/>
  <c r="L1438" i="1" a="1"/>
  <c r="L1438" i="1" s="1"/>
  <c r="L1439" i="1" a="1"/>
  <c r="L1439" i="1" s="1"/>
  <c r="L1440" i="1" a="1"/>
  <c r="L1440" i="1" s="1"/>
  <c r="L1441" i="1" a="1"/>
  <c r="L1441" i="1" s="1"/>
  <c r="L1442" i="1" a="1"/>
  <c r="L1442" i="1" s="1"/>
  <c r="L1443" i="1" a="1"/>
  <c r="L1443" i="1" s="1"/>
  <c r="L1444" i="1" a="1"/>
  <c r="L1444" i="1" s="1"/>
  <c r="L1445" i="1" a="1"/>
  <c r="L1445" i="1" s="1"/>
  <c r="L1446" i="1" a="1"/>
  <c r="L1446" i="1" s="1"/>
  <c r="L1447" i="1" a="1"/>
  <c r="L1447" i="1" s="1"/>
  <c r="L1448" i="1" a="1"/>
  <c r="L1448" i="1" s="1"/>
  <c r="L1449" i="1" a="1"/>
  <c r="L1449" i="1" s="1"/>
  <c r="L1450" i="1" a="1"/>
  <c r="L1450" i="1" s="1"/>
  <c r="L1451" i="1" a="1"/>
  <c r="L1451" i="1" s="1"/>
  <c r="L1452" i="1" a="1"/>
  <c r="L1452" i="1" s="1"/>
  <c r="L1453" i="1" a="1"/>
  <c r="L1453" i="1" s="1"/>
  <c r="L1454" i="1" a="1"/>
  <c r="L1454" i="1" s="1"/>
  <c r="L1455" i="1" a="1"/>
  <c r="L1455" i="1" s="1"/>
  <c r="L1456" i="1" a="1"/>
  <c r="L1456" i="1" s="1"/>
  <c r="L1457" i="1" a="1"/>
  <c r="L1457" i="1" s="1"/>
  <c r="L1458" i="1" a="1"/>
  <c r="L1458" i="1" s="1"/>
  <c r="L1459" i="1" a="1"/>
  <c r="L1459" i="1" s="1"/>
  <c r="L1460" i="1" a="1"/>
  <c r="L1460" i="1" s="1"/>
  <c r="L1461" i="1" a="1"/>
  <c r="L1461" i="1" s="1"/>
  <c r="L1462" i="1" a="1"/>
  <c r="L1462" i="1" s="1"/>
  <c r="L1463" i="1" a="1"/>
  <c r="L1463" i="1" s="1"/>
  <c r="L1464" i="1" a="1"/>
  <c r="L1464" i="1" s="1"/>
  <c r="L1465" i="1" a="1"/>
  <c r="L1465" i="1" s="1"/>
  <c r="L1466" i="1" a="1"/>
  <c r="L1466" i="1" s="1"/>
  <c r="L1467" i="1" a="1"/>
  <c r="L1467" i="1" s="1"/>
  <c r="L1468" i="1" a="1"/>
  <c r="L1468" i="1" s="1"/>
  <c r="L1469" i="1" a="1"/>
  <c r="L1469" i="1" s="1"/>
  <c r="L1470" i="1" a="1"/>
  <c r="L1470" i="1" s="1"/>
  <c r="L1471" i="1" a="1"/>
  <c r="L1471" i="1" s="1"/>
  <c r="L1472" i="1" a="1"/>
  <c r="L1472" i="1" s="1"/>
  <c r="L1473" i="1" a="1"/>
  <c r="L1473" i="1" s="1"/>
  <c r="L1474" i="1" a="1"/>
  <c r="L1474" i="1" s="1"/>
  <c r="L1475" i="1" a="1"/>
  <c r="L1475" i="1" s="1"/>
  <c r="L1476" i="1" a="1"/>
  <c r="L1476" i="1" s="1"/>
  <c r="L1477" i="1" a="1"/>
  <c r="L1477" i="1" s="1"/>
  <c r="L1478" i="1" a="1"/>
  <c r="L1478" i="1" s="1"/>
  <c r="L1479" i="1" a="1"/>
  <c r="L1479" i="1" s="1"/>
  <c r="L1480" i="1" a="1"/>
  <c r="L1480" i="1" s="1"/>
  <c r="L1481" i="1" a="1"/>
  <c r="L1481" i="1" s="1"/>
  <c r="L1482" i="1" a="1"/>
  <c r="L1482" i="1" s="1"/>
  <c r="L1483" i="1" a="1"/>
  <c r="L1483" i="1" s="1"/>
  <c r="L1484" i="1" a="1"/>
  <c r="L1484" i="1" s="1"/>
  <c r="L1485" i="1" a="1"/>
  <c r="L1485" i="1" s="1"/>
  <c r="L1486" i="1" a="1"/>
  <c r="L1486" i="1" s="1"/>
  <c r="L1487" i="1" a="1"/>
  <c r="L1487" i="1" s="1"/>
  <c r="L1488" i="1" a="1"/>
  <c r="L1488" i="1" s="1"/>
  <c r="L1489" i="1" a="1"/>
  <c r="L1489" i="1" s="1"/>
  <c r="L1490" i="1" a="1"/>
  <c r="L1490" i="1" s="1"/>
  <c r="L1491" i="1" a="1"/>
  <c r="L1491" i="1" s="1"/>
  <c r="L1492" i="1" a="1"/>
  <c r="L1492" i="1" s="1"/>
  <c r="L1493" i="1" a="1"/>
  <c r="L1493" i="1" s="1"/>
  <c r="L1494" i="1" a="1"/>
  <c r="L1494" i="1" s="1"/>
  <c r="L1495" i="1" a="1"/>
  <c r="L1495" i="1" s="1"/>
  <c r="L1496" i="1" a="1"/>
  <c r="L1496" i="1"/>
  <c r="L1497" i="1" a="1"/>
  <c r="L1497" i="1" s="1"/>
  <c r="L1498" i="1" a="1"/>
  <c r="L1498" i="1" s="1"/>
  <c r="L1499" i="1" a="1"/>
  <c r="L1499" i="1" s="1"/>
  <c r="L1500" i="1" a="1"/>
  <c r="L1500" i="1" s="1"/>
  <c r="L1501" i="1" a="1"/>
  <c r="L1501" i="1" s="1"/>
  <c r="L1502" i="1" a="1"/>
  <c r="L1502" i="1"/>
  <c r="L1503" i="1" a="1"/>
  <c r="L1503" i="1" s="1"/>
  <c r="L1504" i="1" a="1"/>
  <c r="L1504" i="1"/>
  <c r="L1505" i="1" a="1"/>
  <c r="L1505" i="1" s="1"/>
  <c r="L1506" i="1" a="1"/>
  <c r="L1506" i="1" s="1"/>
  <c r="L1507" i="1" a="1"/>
  <c r="L1507" i="1" s="1"/>
  <c r="L1508" i="1" a="1"/>
  <c r="L1508" i="1" s="1"/>
  <c r="L1509" i="1" a="1"/>
  <c r="L1509" i="1" s="1"/>
  <c r="L1510" i="1" a="1"/>
  <c r="L1510" i="1" s="1"/>
  <c r="L1511" i="1" a="1"/>
  <c r="L1511" i="1" s="1"/>
  <c r="L1512" i="1" a="1"/>
  <c r="L1512" i="1"/>
  <c r="L1513" i="1" a="1"/>
  <c r="L1513" i="1" s="1"/>
  <c r="L1514" i="1" a="1"/>
  <c r="L1514" i="1" s="1"/>
  <c r="L1515" i="1" a="1"/>
  <c r="L1515" i="1" s="1"/>
  <c r="L1516" i="1" a="1"/>
  <c r="L1516" i="1" s="1"/>
  <c r="L1517" i="1" a="1"/>
  <c r="L1517" i="1" s="1"/>
  <c r="L1518" i="1" a="1"/>
  <c r="L1518" i="1"/>
  <c r="L1519" i="1" a="1"/>
  <c r="L1519" i="1" s="1"/>
  <c r="L1520" i="1" a="1"/>
  <c r="L1520" i="1"/>
  <c r="L1521" i="1" a="1"/>
  <c r="L1521" i="1" s="1"/>
  <c r="L1522" i="1" a="1"/>
  <c r="L1522" i="1" s="1"/>
  <c r="L1523" i="1" a="1"/>
  <c r="L1523" i="1"/>
  <c r="L1524" i="1" a="1"/>
  <c r="L1524" i="1" s="1"/>
  <c r="L1525" i="1" a="1"/>
  <c r="L1525" i="1" s="1"/>
  <c r="L1526" i="1" a="1"/>
  <c r="L1526" i="1" s="1"/>
  <c r="L1527" i="1" a="1"/>
  <c r="L1527" i="1"/>
  <c r="L1528" i="1" a="1"/>
  <c r="L1528" i="1" s="1"/>
  <c r="L1529" i="1" a="1"/>
  <c r="L1529" i="1"/>
  <c r="L1530" i="1" a="1"/>
  <c r="L1530" i="1" s="1"/>
  <c r="L1531" i="1" a="1"/>
  <c r="L1531" i="1"/>
  <c r="L1532" i="1" a="1"/>
  <c r="L1532" i="1" s="1"/>
  <c r="L1533" i="1" a="1"/>
  <c r="L1533" i="1" s="1"/>
  <c r="L1534" i="1" a="1"/>
  <c r="L1534" i="1" s="1"/>
  <c r="L1535" i="1" a="1"/>
  <c r="L1535" i="1"/>
  <c r="L1536" i="1" a="1"/>
  <c r="L1536" i="1" s="1"/>
  <c r="L1537" i="1" a="1"/>
  <c r="L1537" i="1"/>
  <c r="L1538" i="1" a="1"/>
  <c r="L1538" i="1" s="1"/>
  <c r="L1539" i="1" a="1"/>
  <c r="L1539" i="1"/>
  <c r="L1540" i="1" a="1"/>
  <c r="L1540" i="1" s="1"/>
  <c r="L1541" i="1" a="1"/>
  <c r="L1541" i="1" s="1"/>
  <c r="L1542" i="1" a="1"/>
  <c r="L1542" i="1" s="1"/>
  <c r="L1543" i="1" a="1"/>
  <c r="L1543" i="1"/>
  <c r="L1544" i="1" a="1"/>
  <c r="L1544" i="1" s="1"/>
  <c r="L1545" i="1" a="1"/>
  <c r="L1545" i="1"/>
  <c r="L1546" i="1" a="1"/>
  <c r="L1546" i="1" s="1"/>
  <c r="L1547" i="1" a="1"/>
  <c r="L1547" i="1"/>
  <c r="L1548" i="1" a="1"/>
  <c r="L1548" i="1" s="1"/>
  <c r="L1549" i="1" a="1"/>
  <c r="L1549" i="1" s="1"/>
  <c r="L1550" i="1" a="1"/>
  <c r="L1550" i="1" s="1"/>
  <c r="L1551" i="1" a="1"/>
  <c r="L1551" i="1"/>
  <c r="L1552" i="1" a="1"/>
  <c r="L1552" i="1" s="1"/>
  <c r="L1553" i="1" a="1"/>
  <c r="L1553" i="1"/>
  <c r="L1554" i="1" a="1"/>
  <c r="L1554" i="1" s="1"/>
  <c r="L1555" i="1" a="1"/>
  <c r="L1555" i="1"/>
  <c r="L1556" i="1" a="1"/>
  <c r="L1556" i="1" s="1"/>
  <c r="L1557" i="1" a="1"/>
  <c r="L1557" i="1" s="1"/>
  <c r="L1558" i="1" a="1"/>
  <c r="L1558" i="1" s="1"/>
  <c r="L1559" i="1" a="1"/>
  <c r="L1559" i="1"/>
  <c r="L1560" i="1" a="1"/>
  <c r="L1560" i="1" s="1"/>
  <c r="L1561" i="1" a="1"/>
  <c r="L1561" i="1"/>
  <c r="L1562" i="1" a="1"/>
  <c r="L1562" i="1" s="1"/>
  <c r="L1563" i="1" a="1"/>
  <c r="L1563" i="1"/>
  <c r="L1564" i="1" a="1"/>
  <c r="L1564" i="1" s="1"/>
  <c r="L1565" i="1" a="1"/>
  <c r="L1565" i="1" s="1"/>
  <c r="L1566" i="1" a="1"/>
  <c r="L1566" i="1" s="1"/>
  <c r="L1567" i="1" a="1"/>
  <c r="L1567" i="1"/>
  <c r="L1568" i="1" a="1"/>
  <c r="L1568" i="1" s="1"/>
  <c r="L1569" i="1" a="1"/>
  <c r="L1569" i="1"/>
  <c r="L1570" i="1" a="1"/>
  <c r="L1570" i="1" s="1"/>
  <c r="L1571" i="1" a="1"/>
  <c r="L1571" i="1"/>
  <c r="L1572" i="1" a="1"/>
  <c r="L1572" i="1" s="1"/>
  <c r="L1573" i="1" a="1"/>
  <c r="L1573" i="1" s="1"/>
  <c r="L1574" i="1" a="1"/>
  <c r="L1574" i="1" s="1"/>
  <c r="L1575" i="1" a="1"/>
  <c r="L1575" i="1"/>
  <c r="L1576" i="1" a="1"/>
  <c r="L1576" i="1" s="1"/>
  <c r="L1577" i="1" a="1"/>
  <c r="L1577" i="1"/>
  <c r="L1578" i="1" a="1"/>
  <c r="L1578" i="1" s="1"/>
  <c r="L1579" i="1" a="1"/>
  <c r="L1579" i="1"/>
  <c r="L1580" i="1" a="1"/>
  <c r="L1580" i="1" s="1"/>
  <c r="L1581" i="1" a="1"/>
  <c r="L1581" i="1" s="1"/>
  <c r="L1582" i="1" a="1"/>
  <c r="L1582" i="1" s="1"/>
  <c r="L1583" i="1" a="1"/>
  <c r="L1583" i="1"/>
  <c r="L1584" i="1" a="1"/>
  <c r="L1584" i="1" s="1"/>
  <c r="L1585" i="1" a="1"/>
  <c r="L1585" i="1"/>
  <c r="L1586" i="1" a="1"/>
  <c r="L1586" i="1" s="1"/>
  <c r="L1587" i="1" a="1"/>
  <c r="L1587" i="1"/>
  <c r="L1588" i="1" a="1"/>
  <c r="L1588" i="1" s="1"/>
  <c r="L1589" i="1" a="1"/>
  <c r="L1589" i="1" s="1"/>
  <c r="L1590" i="1" a="1"/>
  <c r="L1590" i="1" s="1"/>
  <c r="L1591" i="1" a="1"/>
  <c r="L1591" i="1"/>
  <c r="L1592" i="1" a="1"/>
  <c r="L1592" i="1" s="1"/>
  <c r="L1593" i="1" a="1"/>
  <c r="L1593" i="1"/>
  <c r="L1594" i="1" a="1"/>
  <c r="L1594" i="1" s="1"/>
  <c r="L1595" i="1" a="1"/>
  <c r="L1595" i="1"/>
  <c r="L1596" i="1" a="1"/>
  <c r="L1596" i="1" s="1"/>
  <c r="L1597" i="1" a="1"/>
  <c r="L1597" i="1" s="1"/>
  <c r="L1598" i="1" a="1"/>
  <c r="L1598" i="1" s="1"/>
  <c r="L1599" i="1" a="1"/>
  <c r="L1599" i="1"/>
  <c r="L1600" i="1" a="1"/>
  <c r="L1600" i="1" s="1"/>
  <c r="L1601" i="1" a="1"/>
  <c r="L1601" i="1"/>
  <c r="L1602" i="1" a="1"/>
  <c r="L1602" i="1" s="1"/>
  <c r="L1603" i="1" a="1"/>
  <c r="L1603" i="1"/>
  <c r="L1604" i="1" a="1"/>
  <c r="L1604" i="1" s="1"/>
  <c r="L1605" i="1" a="1"/>
  <c r="L1605" i="1" s="1"/>
  <c r="L1606" i="1" a="1"/>
  <c r="L1606" i="1" s="1"/>
  <c r="L1607" i="1" a="1"/>
  <c r="L1607" i="1"/>
  <c r="L1608" i="1" a="1"/>
  <c r="L1608" i="1" s="1"/>
  <c r="L1609" i="1" a="1"/>
  <c r="L1609" i="1"/>
  <c r="L1610" i="1" a="1"/>
  <c r="L1610" i="1" s="1"/>
  <c r="L1611" i="1" a="1"/>
  <c r="L1611" i="1"/>
  <c r="L1612" i="1" a="1"/>
  <c r="L1612" i="1" s="1"/>
  <c r="L1613" i="1" a="1"/>
  <c r="L1613" i="1" s="1"/>
  <c r="L1614" i="1" a="1"/>
  <c r="L1614" i="1" s="1"/>
  <c r="L1615" i="1" a="1"/>
  <c r="L1615" i="1"/>
  <c r="L1616" i="1" a="1"/>
  <c r="L1616" i="1" s="1"/>
  <c r="L1617" i="1" a="1"/>
  <c r="L1617" i="1"/>
  <c r="L1618" i="1" a="1"/>
  <c r="L1618" i="1" s="1"/>
  <c r="L1619" i="1" a="1"/>
  <c r="L1619" i="1"/>
  <c r="L1620" i="1" a="1"/>
  <c r="L1620" i="1" s="1"/>
  <c r="L1621" i="1" a="1"/>
  <c r="L1621" i="1" s="1"/>
  <c r="L1622" i="1" a="1"/>
  <c r="L1622" i="1" s="1"/>
  <c r="L1623" i="1" a="1"/>
  <c r="L1623" i="1"/>
  <c r="L1624" i="1" a="1"/>
  <c r="L1624" i="1" s="1"/>
  <c r="L1625" i="1" a="1"/>
  <c r="L1625" i="1"/>
  <c r="L1626" i="1" a="1"/>
  <c r="L1626" i="1" s="1"/>
  <c r="L1627" i="1" a="1"/>
  <c r="L1627" i="1"/>
  <c r="L1628" i="1" a="1"/>
  <c r="L1628" i="1" s="1"/>
  <c r="L1629" i="1" a="1"/>
  <c r="L1629" i="1" s="1"/>
  <c r="L1630" i="1" a="1"/>
  <c r="L1630" i="1" s="1"/>
  <c r="L1631" i="1" a="1"/>
  <c r="L1631" i="1"/>
  <c r="L1632" i="1" a="1"/>
  <c r="L1632" i="1" s="1"/>
  <c r="L1633" i="1" a="1"/>
  <c r="L1633" i="1"/>
  <c r="L1634" i="1" a="1"/>
  <c r="L1634" i="1" s="1"/>
  <c r="L1635" i="1" a="1"/>
  <c r="L1635" i="1"/>
  <c r="L1636" i="1" a="1"/>
  <c r="L1636" i="1" s="1"/>
  <c r="L1637" i="1" a="1"/>
  <c r="L1637" i="1" s="1"/>
  <c r="L1638" i="1" a="1"/>
  <c r="L1638" i="1" s="1"/>
  <c r="L1639" i="1" a="1"/>
  <c r="L1639" i="1"/>
  <c r="L1640" i="1" a="1"/>
  <c r="L1640" i="1" s="1"/>
  <c r="L1641" i="1" a="1"/>
  <c r="L1641" i="1"/>
  <c r="L1642" i="1" a="1"/>
  <c r="L1642" i="1" s="1"/>
  <c r="L1643" i="1" a="1"/>
  <c r="L1643" i="1"/>
  <c r="L1644" i="1" a="1"/>
  <c r="L1644" i="1" s="1"/>
  <c r="L1645" i="1" a="1"/>
  <c r="L1645" i="1" s="1"/>
  <c r="L1646" i="1" a="1"/>
  <c r="L1646" i="1" s="1"/>
  <c r="L1647" i="1" a="1"/>
  <c r="L1647" i="1"/>
  <c r="L1648" i="1" a="1"/>
  <c r="L1648" i="1" s="1"/>
  <c r="L1649" i="1" a="1"/>
  <c r="L1649" i="1"/>
  <c r="L1650" i="1" a="1"/>
  <c r="L1650" i="1" s="1"/>
  <c r="L1651" i="1" a="1"/>
  <c r="L1651" i="1"/>
  <c r="L1652" i="1" a="1"/>
  <c r="L1652" i="1" s="1"/>
  <c r="L1653" i="1" a="1"/>
  <c r="L1653" i="1" s="1"/>
  <c r="L1654" i="1" a="1"/>
  <c r="L1654" i="1" s="1"/>
  <c r="L1655" i="1" a="1"/>
  <c r="L1655" i="1"/>
  <c r="L1656" i="1" a="1"/>
  <c r="L1656" i="1" s="1"/>
  <c r="L1657" i="1" a="1"/>
  <c r="L1657" i="1"/>
  <c r="L1658" i="1" a="1"/>
  <c r="L1658" i="1" s="1"/>
  <c r="L1659" i="1" a="1"/>
  <c r="L1659" i="1"/>
  <c r="L1660" i="1" a="1"/>
  <c r="L1660" i="1" s="1"/>
  <c r="L1661" i="1" a="1"/>
  <c r="L1661" i="1" s="1"/>
  <c r="L1662" i="1" a="1"/>
  <c r="L1662" i="1" s="1"/>
  <c r="L1663" i="1" a="1"/>
  <c r="L1663" i="1"/>
  <c r="L1664" i="1" a="1"/>
  <c r="L1664" i="1" s="1"/>
  <c r="L1665" i="1" a="1"/>
  <c r="L1665" i="1"/>
  <c r="L1666" i="1" a="1"/>
  <c r="L1666" i="1" s="1"/>
  <c r="L1667" i="1" a="1"/>
  <c r="L1667" i="1"/>
  <c r="L1668" i="1" a="1"/>
  <c r="L1668" i="1" s="1"/>
  <c r="L1669" i="1" a="1"/>
  <c r="L1669" i="1" s="1"/>
  <c r="L1670" i="1" a="1"/>
  <c r="L1670" i="1" s="1"/>
  <c r="L1671" i="1" a="1"/>
  <c r="L1671" i="1"/>
  <c r="L1672" i="1" a="1"/>
  <c r="L1672" i="1" s="1"/>
  <c r="L1673" i="1" a="1"/>
  <c r="L1673" i="1"/>
  <c r="L1674" i="1" a="1"/>
  <c r="L1674" i="1" s="1"/>
  <c r="L1675" i="1" a="1"/>
  <c r="L1675" i="1"/>
  <c r="L1676" i="1" a="1"/>
  <c r="L1676" i="1" s="1"/>
  <c r="L1677" i="1" a="1"/>
  <c r="L1677" i="1" s="1"/>
  <c r="L1678" i="1" a="1"/>
  <c r="L1678" i="1" s="1"/>
  <c r="L1679" i="1" a="1"/>
  <c r="L1679" i="1"/>
  <c r="L1680" i="1" a="1"/>
  <c r="L1680" i="1" s="1"/>
  <c r="L1681" i="1" a="1"/>
  <c r="L1681" i="1"/>
  <c r="L1682" i="1" a="1"/>
  <c r="L1682" i="1" s="1"/>
  <c r="L1683" i="1" a="1"/>
  <c r="L1683" i="1"/>
  <c r="L1684" i="1" a="1"/>
  <c r="L1684" i="1" s="1"/>
  <c r="L1685" i="1" a="1"/>
  <c r="L1685" i="1" s="1"/>
  <c r="L1686" i="1" a="1"/>
  <c r="L1686" i="1" s="1"/>
  <c r="L1687" i="1" a="1"/>
  <c r="L1687" i="1"/>
  <c r="L1688" i="1" a="1"/>
  <c r="L1688" i="1" s="1"/>
  <c r="L1689" i="1" a="1"/>
  <c r="L1689" i="1"/>
  <c r="L1690" i="1" a="1"/>
  <c r="L1690" i="1" s="1"/>
  <c r="L1691" i="1" a="1"/>
  <c r="L1691" i="1"/>
  <c r="L1692" i="1" a="1"/>
  <c r="L1692" i="1" s="1"/>
  <c r="L1693" i="1" a="1"/>
  <c r="L1693" i="1" s="1"/>
  <c r="L1694" i="1" a="1"/>
  <c r="L1694" i="1" s="1"/>
  <c r="L1695" i="1" a="1"/>
  <c r="L1695" i="1"/>
  <c r="L1696" i="1" a="1"/>
  <c r="L1696" i="1" s="1"/>
  <c r="L1697" i="1" a="1"/>
  <c r="L1697" i="1"/>
  <c r="L1698" i="1" a="1"/>
  <c r="L1698" i="1" s="1"/>
  <c r="L1699" i="1" a="1"/>
  <c r="L1699" i="1"/>
  <c r="L1700" i="1" a="1"/>
  <c r="L1700" i="1" s="1"/>
  <c r="L1701" i="1" a="1"/>
  <c r="L1701" i="1" s="1"/>
  <c r="L1702" i="1" a="1"/>
  <c r="L1702" i="1" s="1"/>
  <c r="L1703" i="1" a="1"/>
  <c r="L1703" i="1"/>
  <c r="L1704" i="1" a="1"/>
  <c r="L1704" i="1" s="1"/>
  <c r="L1705" i="1" a="1"/>
  <c r="L1705" i="1"/>
  <c r="L1706" i="1" a="1"/>
  <c r="L1706" i="1" s="1"/>
  <c r="L1707" i="1" a="1"/>
  <c r="L1707" i="1"/>
  <c r="L1708" i="1" a="1"/>
  <c r="L1708" i="1" s="1"/>
  <c r="L1709" i="1" a="1"/>
  <c r="L1709" i="1" s="1"/>
  <c r="L1710" i="1" a="1"/>
  <c r="L1710" i="1" s="1"/>
  <c r="L1711" i="1" a="1"/>
  <c r="L1711" i="1"/>
  <c r="L2" i="1" a="1"/>
  <c r="L2" i="1" s="1"/>
  <c r="H48" i="11" l="1" a="1"/>
  <c r="H48" i="11" s="1"/>
  <c r="H49" i="11" s="1" a="1"/>
  <c r="H49" i="11" s="1"/>
  <c r="I30" i="11" s="1" a="1"/>
  <c r="I30" i="11" s="1"/>
  <c r="I48" i="11" s="1" a="1"/>
  <c r="I48" i="11" s="1"/>
  <c r="H47" i="11" a="1"/>
  <c r="H47" i="11" s="1"/>
  <c r="H43" i="11" a="1"/>
  <c r="H43" i="11" s="1"/>
  <c r="H13" i="11" a="1"/>
  <c r="H13" i="11" s="1"/>
  <c r="G13" i="11" a="1"/>
  <c r="G13" i="11" s="1"/>
  <c r="F13" i="11" a="1"/>
  <c r="F13" i="11" s="1"/>
  <c r="E13" i="11" a="1"/>
  <c r="E13" i="11" s="1"/>
  <c r="H12" i="11" a="1"/>
  <c r="H12" i="11" s="1"/>
  <c r="G12" i="11" a="1"/>
  <c r="G12" i="11" s="1"/>
  <c r="F12" i="11" a="1"/>
  <c r="F12" i="11" s="1"/>
  <c r="E12" i="11" a="1"/>
  <c r="E12" i="11" s="1"/>
  <c r="H11" i="11" a="1"/>
  <c r="H11" i="11" s="1"/>
  <c r="H14" i="11" s="1" a="1"/>
  <c r="H14" i="11" s="1"/>
  <c r="G11" i="11" a="1"/>
  <c r="G11" i="11" s="1"/>
  <c r="G14" i="11" s="1" a="1"/>
  <c r="G14" i="11" s="1"/>
  <c r="F11" i="11" a="1"/>
  <c r="F11" i="11" s="1"/>
  <c r="F14" i="11" s="1" a="1"/>
  <c r="F14" i="11" s="1"/>
  <c r="E11" i="11" a="1"/>
  <c r="E11" i="11" s="1"/>
  <c r="E14" i="11" s="1" a="1"/>
  <c r="E14" i="11" s="1"/>
  <c r="H9" i="11" a="1"/>
  <c r="H9" i="11" s="1"/>
  <c r="G9" i="11" a="1"/>
  <c r="G9" i="11" s="1"/>
  <c r="F9" i="11" a="1"/>
  <c r="F9" i="11" s="1"/>
  <c r="E9" i="11" a="1"/>
  <c r="E9" i="11" s="1"/>
  <c r="H8" i="11" a="1"/>
  <c r="H8" i="11" s="1"/>
  <c r="H10" i="11" s="1"/>
  <c r="H15" i="11" s="1" a="1"/>
  <c r="H15" i="11" s="1"/>
  <c r="G8" i="11" a="1"/>
  <c r="G8" i="11" s="1"/>
  <c r="G10" i="11" s="1"/>
  <c r="G15" i="11" s="1" a="1"/>
  <c r="G15" i="11" s="1"/>
  <c r="F8" i="11" a="1"/>
  <c r="F8" i="11" s="1"/>
  <c r="F10" i="11" s="1"/>
  <c r="F15" i="11" s="1" a="1"/>
  <c r="F15" i="11" s="1"/>
  <c r="E8" i="11" a="1"/>
  <c r="E8" i="11" s="1"/>
  <c r="D3" i="6" a="1"/>
  <c r="D3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D105" i="6" a="1"/>
  <c r="D105" i="6" s="1"/>
  <c r="D106" i="6" a="1"/>
  <c r="D106" i="6" s="1"/>
  <c r="D107" i="6" a="1"/>
  <c r="D107" i="6" s="1"/>
  <c r="D108" i="6" a="1"/>
  <c r="D108" i="6" s="1"/>
  <c r="D109" i="6" a="1"/>
  <c r="D109" i="6" s="1"/>
  <c r="D110" i="6" a="1"/>
  <c r="D110" i="6" s="1"/>
  <c r="D111" i="6" a="1"/>
  <c r="D111" i="6" s="1"/>
  <c r="D112" i="6" a="1"/>
  <c r="D112" i="6" s="1"/>
  <c r="D113" i="6" a="1"/>
  <c r="D113" i="6" s="1"/>
  <c r="D114" i="6" a="1"/>
  <c r="D114" i="6" s="1"/>
  <c r="D115" i="6" a="1"/>
  <c r="D115" i="6" s="1"/>
  <c r="D116" i="6" a="1"/>
  <c r="D116" i="6" s="1"/>
  <c r="D117" i="6" a="1"/>
  <c r="D117" i="6" s="1"/>
  <c r="D118" i="6" a="1"/>
  <c r="D118" i="6" s="1"/>
  <c r="D119" i="6" a="1"/>
  <c r="D119" i="6" s="1"/>
  <c r="D120" i="6" a="1"/>
  <c r="D120" i="6" s="1"/>
  <c r="D121" i="6" a="1"/>
  <c r="D121" i="6" s="1"/>
  <c r="D122" i="6" a="1"/>
  <c r="D122" i="6" s="1"/>
  <c r="D123" i="6" a="1"/>
  <c r="D123" i="6" s="1"/>
  <c r="D124" i="6" a="1"/>
  <c r="D124" i="6" s="1"/>
  <c r="D125" i="6" a="1"/>
  <c r="D125" i="6" s="1"/>
  <c r="D126" i="6" a="1"/>
  <c r="D126" i="6" s="1"/>
  <c r="D127" i="6" a="1"/>
  <c r="D127" i="6" s="1"/>
  <c r="D128" i="6" a="1"/>
  <c r="D128" i="6" s="1"/>
  <c r="D129" i="6" a="1"/>
  <c r="D129" i="6" s="1"/>
  <c r="D130" i="6" a="1"/>
  <c r="D130" i="6" s="1"/>
  <c r="D131" i="6" a="1"/>
  <c r="D131" i="6" s="1"/>
  <c r="D132" i="6" a="1"/>
  <c r="D132" i="6" s="1"/>
  <c r="D133" i="6" a="1"/>
  <c r="D133" i="6" s="1"/>
  <c r="D134" i="6" a="1"/>
  <c r="D134" i="6" s="1"/>
  <c r="D135" i="6" a="1"/>
  <c r="D135" i="6" s="1"/>
  <c r="D136" i="6" a="1"/>
  <c r="D136" i="6" s="1"/>
  <c r="D137" i="6" a="1"/>
  <c r="D137" i="6" s="1"/>
  <c r="D138" i="6" a="1"/>
  <c r="D138" i="6" s="1"/>
  <c r="D139" i="6" a="1"/>
  <c r="D139" i="6" s="1"/>
  <c r="D140" i="6" a="1"/>
  <c r="D140" i="6" s="1"/>
  <c r="D141" i="6" a="1"/>
  <c r="D141" i="6" s="1"/>
  <c r="D142" i="6" a="1"/>
  <c r="D142" i="6" s="1"/>
  <c r="D143" i="6" a="1"/>
  <c r="D143" i="6" s="1"/>
  <c r="D144" i="6" a="1"/>
  <c r="D144" i="6" s="1"/>
  <c r="D145" i="6" a="1"/>
  <c r="D145" i="6" s="1"/>
  <c r="D146" i="6" a="1"/>
  <c r="D146" i="6" s="1"/>
  <c r="D147" i="6" a="1"/>
  <c r="D147" i="6" s="1"/>
  <c r="D148" i="6" a="1"/>
  <c r="D148" i="6" s="1"/>
  <c r="D149" i="6" a="1"/>
  <c r="D149" i="6" s="1"/>
  <c r="D150" i="6" a="1"/>
  <c r="D150" i="6" s="1"/>
  <c r="D151" i="6" a="1"/>
  <c r="D151" i="6" s="1"/>
  <c r="D152" i="6" a="1"/>
  <c r="D152" i="6" s="1"/>
  <c r="D153" i="6" a="1"/>
  <c r="D153" i="6" s="1"/>
  <c r="D154" i="6" a="1"/>
  <c r="D154" i="6" s="1"/>
  <c r="D155" i="6" a="1"/>
  <c r="D155" i="6" s="1"/>
  <c r="D156" i="6" a="1"/>
  <c r="D156" i="6" s="1"/>
  <c r="D157" i="6" a="1"/>
  <c r="D157" i="6" s="1"/>
  <c r="D158" i="6" a="1"/>
  <c r="D158" i="6" s="1"/>
  <c r="D159" i="6" a="1"/>
  <c r="D159" i="6" s="1"/>
  <c r="D160" i="6" a="1"/>
  <c r="D160" i="6" s="1"/>
  <c r="D161" i="6" a="1"/>
  <c r="D161" i="6" s="1"/>
  <c r="D162" i="6" a="1"/>
  <c r="D162" i="6" s="1"/>
  <c r="D163" i="6" a="1"/>
  <c r="D163" i="6" s="1"/>
  <c r="D164" i="6" a="1"/>
  <c r="D164" i="6" s="1"/>
  <c r="D165" i="6" a="1"/>
  <c r="D165" i="6" s="1"/>
  <c r="D166" i="6" a="1"/>
  <c r="D166" i="6" s="1"/>
  <c r="D167" i="6" a="1"/>
  <c r="D167" i="6" s="1"/>
  <c r="D168" i="6" a="1"/>
  <c r="D168" i="6" s="1"/>
  <c r="D169" i="6" a="1"/>
  <c r="D169" i="6" s="1"/>
  <c r="D170" i="6" a="1"/>
  <c r="D170" i="6" s="1"/>
  <c r="D171" i="6" a="1"/>
  <c r="D171" i="6" s="1"/>
  <c r="D172" i="6" a="1"/>
  <c r="D172" i="6" s="1"/>
  <c r="D173" i="6" a="1"/>
  <c r="D173" i="6" s="1"/>
  <c r="D174" i="6" a="1"/>
  <c r="D174" i="6" s="1"/>
  <c r="D175" i="6" a="1"/>
  <c r="D175" i="6" s="1"/>
  <c r="D176" i="6" a="1"/>
  <c r="D176" i="6" s="1"/>
  <c r="D177" i="6" a="1"/>
  <c r="D177" i="6" s="1"/>
  <c r="D178" i="6" a="1"/>
  <c r="D178" i="6" s="1"/>
  <c r="D179" i="6" a="1"/>
  <c r="D179" i="6" s="1"/>
  <c r="D180" i="6" a="1"/>
  <c r="D180" i="6" s="1"/>
  <c r="D181" i="6" a="1"/>
  <c r="D181" i="6" s="1"/>
  <c r="D182" i="6" a="1"/>
  <c r="D182" i="6" s="1"/>
  <c r="D183" i="6" a="1"/>
  <c r="D183" i="6" s="1"/>
  <c r="D184" i="6" a="1"/>
  <c r="D184" i="6" s="1"/>
  <c r="D185" i="6" a="1"/>
  <c r="D185" i="6" s="1"/>
  <c r="D186" i="6" a="1"/>
  <c r="D186" i="6" s="1"/>
  <c r="D187" i="6" a="1"/>
  <c r="D187" i="6" s="1"/>
  <c r="D188" i="6" a="1"/>
  <c r="D188" i="6" s="1"/>
  <c r="D189" i="6" a="1"/>
  <c r="D189" i="6" s="1"/>
  <c r="D190" i="6" a="1"/>
  <c r="D190" i="6" s="1"/>
  <c r="D191" i="6" a="1"/>
  <c r="D191" i="6" s="1"/>
  <c r="D192" i="6" a="1"/>
  <c r="D192" i="6" s="1"/>
  <c r="D193" i="6" a="1"/>
  <c r="D193" i="6" s="1"/>
  <c r="D194" i="6" a="1"/>
  <c r="D194" i="6" s="1"/>
  <c r="D195" i="6" a="1"/>
  <c r="D195" i="6" s="1"/>
  <c r="D196" i="6" a="1"/>
  <c r="D196" i="6" s="1"/>
  <c r="D197" i="6" a="1"/>
  <c r="D197" i="6" s="1"/>
  <c r="D198" i="6" a="1"/>
  <c r="D198" i="6" s="1"/>
  <c r="D199" i="6" a="1"/>
  <c r="D199" i="6" s="1"/>
  <c r="D200" i="6" a="1"/>
  <c r="D200" i="6" s="1"/>
  <c r="D201" i="6" a="1"/>
  <c r="D201" i="6" s="1"/>
  <c r="D202" i="6" a="1"/>
  <c r="D202" i="6" s="1"/>
  <c r="D203" i="6" a="1"/>
  <c r="D203" i="6" s="1"/>
  <c r="D204" i="6" a="1"/>
  <c r="D204" i="6" s="1"/>
  <c r="D205" i="6" a="1"/>
  <c r="D205" i="6" s="1"/>
  <c r="D206" i="6" a="1"/>
  <c r="D206" i="6" s="1"/>
  <c r="D207" i="6" a="1"/>
  <c r="D207" i="6" s="1"/>
  <c r="D208" i="6" a="1"/>
  <c r="D208" i="6" s="1"/>
  <c r="D209" i="6" a="1"/>
  <c r="D209" i="6" s="1"/>
  <c r="D210" i="6" a="1"/>
  <c r="D210" i="6" s="1"/>
  <c r="D211" i="6" a="1"/>
  <c r="D211" i="6" s="1"/>
  <c r="D212" i="6" a="1"/>
  <c r="D212" i="6" s="1"/>
  <c r="D213" i="6" a="1"/>
  <c r="D213" i="6" s="1"/>
  <c r="D214" i="6" a="1"/>
  <c r="D214" i="6" s="1"/>
  <c r="D215" i="6" a="1"/>
  <c r="D215" i="6" s="1"/>
  <c r="D216" i="6" a="1"/>
  <c r="D216" i="6" s="1"/>
  <c r="D217" i="6" a="1"/>
  <c r="D217" i="6" s="1"/>
  <c r="D218" i="6" a="1"/>
  <c r="D218" i="6" s="1"/>
  <c r="D219" i="6" a="1"/>
  <c r="D219" i="6" s="1"/>
  <c r="D220" i="6" a="1"/>
  <c r="D220" i="6" s="1"/>
  <c r="D221" i="6" a="1"/>
  <c r="D221" i="6" s="1"/>
  <c r="D222" i="6" a="1"/>
  <c r="D222" i="6" s="1"/>
  <c r="D223" i="6" a="1"/>
  <c r="D223" i="6" s="1"/>
  <c r="D224" i="6" a="1"/>
  <c r="D224" i="6" s="1"/>
  <c r="D225" i="6" a="1"/>
  <c r="D225" i="6" s="1"/>
  <c r="D226" i="6" a="1"/>
  <c r="D226" i="6" s="1"/>
  <c r="D227" i="6" a="1"/>
  <c r="D227" i="6" s="1"/>
  <c r="D228" i="6" a="1"/>
  <c r="D228" i="6" s="1"/>
  <c r="D229" i="6" a="1"/>
  <c r="D229" i="6" s="1"/>
  <c r="D230" i="6" a="1"/>
  <c r="D230" i="6" s="1"/>
  <c r="D231" i="6" a="1"/>
  <c r="D231" i="6" s="1"/>
  <c r="D232" i="6" a="1"/>
  <c r="D232" i="6" s="1"/>
  <c r="D233" i="6" a="1"/>
  <c r="D233" i="6" s="1"/>
  <c r="D234" i="6" a="1"/>
  <c r="D234" i="6" s="1"/>
  <c r="D235" i="6" a="1"/>
  <c r="D235" i="6" s="1"/>
  <c r="D236" i="6" a="1"/>
  <c r="D236" i="6" s="1"/>
  <c r="D237" i="6" a="1"/>
  <c r="D237" i="6" s="1"/>
  <c r="D238" i="6" a="1"/>
  <c r="D238" i="6" s="1"/>
  <c r="D239" i="6" a="1"/>
  <c r="D239" i="6" s="1"/>
  <c r="D240" i="6" a="1"/>
  <c r="D240" i="6" s="1"/>
  <c r="D241" i="6" a="1"/>
  <c r="D241" i="6" s="1"/>
  <c r="D242" i="6" a="1"/>
  <c r="D242" i="6" s="1"/>
  <c r="D243" i="6" a="1"/>
  <c r="D243" i="6" s="1"/>
  <c r="D244" i="6" a="1"/>
  <c r="D244" i="6" s="1"/>
  <c r="D245" i="6" a="1"/>
  <c r="D245" i="6" s="1"/>
  <c r="D246" i="6" a="1"/>
  <c r="D246" i="6" s="1"/>
  <c r="D247" i="6" a="1"/>
  <c r="D247" i="6" s="1"/>
  <c r="D248" i="6" a="1"/>
  <c r="D248" i="6" s="1"/>
  <c r="D249" i="6" a="1"/>
  <c r="D249" i="6" s="1"/>
  <c r="D250" i="6" a="1"/>
  <c r="D250" i="6" s="1"/>
  <c r="D251" i="6" a="1"/>
  <c r="D251" i="6" s="1"/>
  <c r="D252" i="6" a="1"/>
  <c r="D252" i="6" s="1"/>
  <c r="D253" i="6" a="1"/>
  <c r="D253" i="6" s="1"/>
  <c r="D254" i="6" a="1"/>
  <c r="D254" i="6" s="1"/>
  <c r="D255" i="6" a="1"/>
  <c r="D255" i="6" s="1"/>
  <c r="D256" i="6" a="1"/>
  <c r="D256" i="6" s="1"/>
  <c r="D257" i="6" a="1"/>
  <c r="D257" i="6" s="1"/>
  <c r="D258" i="6" a="1"/>
  <c r="D258" i="6" s="1"/>
  <c r="D259" i="6" a="1"/>
  <c r="D259" i="6" s="1"/>
  <c r="D260" i="6" a="1"/>
  <c r="D260" i="6" s="1"/>
  <c r="D261" i="6" a="1"/>
  <c r="D261" i="6" s="1"/>
  <c r="D262" i="6" a="1"/>
  <c r="D262" i="6" s="1"/>
  <c r="D263" i="6" a="1"/>
  <c r="D263" i="6" s="1"/>
  <c r="D264" i="6" a="1"/>
  <c r="D264" i="6" s="1"/>
  <c r="D265" i="6" a="1"/>
  <c r="D265" i="6" s="1"/>
  <c r="D266" i="6" a="1"/>
  <c r="D266" i="6" s="1"/>
  <c r="D267" i="6" a="1"/>
  <c r="D267" i="6" s="1"/>
  <c r="D268" i="6" a="1"/>
  <c r="D268" i="6" s="1"/>
  <c r="D269" i="6" a="1"/>
  <c r="D269" i="6" s="1"/>
  <c r="D270" i="6" a="1"/>
  <c r="D270" i="6" s="1"/>
  <c r="D271" i="6" a="1"/>
  <c r="D271" i="6" s="1"/>
  <c r="D272" i="6" a="1"/>
  <c r="D272" i="6" s="1"/>
  <c r="D273" i="6" a="1"/>
  <c r="D273" i="6" s="1"/>
  <c r="D274" i="6" a="1"/>
  <c r="D274" i="6" s="1"/>
  <c r="D275" i="6" a="1"/>
  <c r="D275" i="6" s="1"/>
  <c r="D276" i="6" a="1"/>
  <c r="D276" i="6" s="1"/>
  <c r="D277" i="6" a="1"/>
  <c r="D277" i="6" s="1"/>
  <c r="D278" i="6" a="1"/>
  <c r="D278" i="6" s="1"/>
  <c r="D279" i="6" a="1"/>
  <c r="D279" i="6" s="1"/>
  <c r="D280" i="6" a="1"/>
  <c r="D280" i="6" s="1"/>
  <c r="D281" i="6" a="1"/>
  <c r="D281" i="6" s="1"/>
  <c r="D282" i="6" a="1"/>
  <c r="D282" i="6" s="1"/>
  <c r="D283" i="6" a="1"/>
  <c r="D283" i="6" s="1"/>
  <c r="D284" i="6" a="1"/>
  <c r="D284" i="6" s="1"/>
  <c r="D285" i="6" a="1"/>
  <c r="D285" i="6" s="1"/>
  <c r="D286" i="6" a="1"/>
  <c r="D286" i="6" s="1"/>
  <c r="D287" i="6" a="1"/>
  <c r="D287" i="6" s="1"/>
  <c r="D288" i="6" a="1"/>
  <c r="D288" i="6" s="1"/>
  <c r="D289" i="6" a="1"/>
  <c r="D289" i="6" s="1"/>
  <c r="D290" i="6" a="1"/>
  <c r="D290" i="6" s="1"/>
  <c r="D291" i="6" a="1"/>
  <c r="D291" i="6" s="1"/>
  <c r="D292" i="6" a="1"/>
  <c r="D292" i="6" s="1"/>
  <c r="D293" i="6" a="1"/>
  <c r="D293" i="6" s="1"/>
  <c r="D294" i="6" a="1"/>
  <c r="D294" i="6" s="1"/>
  <c r="D295" i="6" a="1"/>
  <c r="D295" i="6" s="1"/>
  <c r="D296" i="6" a="1"/>
  <c r="D296" i="6" s="1"/>
  <c r="D297" i="6" a="1"/>
  <c r="D297" i="6" s="1"/>
  <c r="D298" i="6" a="1"/>
  <c r="D298" i="6" s="1"/>
  <c r="D299" i="6" a="1"/>
  <c r="D299" i="6" s="1"/>
  <c r="D300" i="6" a="1"/>
  <c r="D300" i="6" s="1"/>
  <c r="D301" i="6" a="1"/>
  <c r="D301" i="6" s="1"/>
  <c r="D302" i="6" a="1"/>
  <c r="D302" i="6" s="1"/>
  <c r="D303" i="6" a="1"/>
  <c r="D303" i="6" s="1"/>
  <c r="D304" i="6" a="1"/>
  <c r="D304" i="6" s="1"/>
  <c r="D305" i="6" a="1"/>
  <c r="D305" i="6" s="1"/>
  <c r="D306" i="6" a="1"/>
  <c r="D306" i="6" s="1"/>
  <c r="D307" i="6" a="1"/>
  <c r="D307" i="6" s="1"/>
  <c r="D308" i="6" a="1"/>
  <c r="D308" i="6" s="1"/>
  <c r="D309" i="6" a="1"/>
  <c r="D309" i="6" s="1"/>
  <c r="D310" i="6" a="1"/>
  <c r="D310" i="6" s="1"/>
  <c r="D311" i="6" a="1"/>
  <c r="D311" i="6" s="1"/>
  <c r="D312" i="6" a="1"/>
  <c r="D312" i="6" s="1"/>
  <c r="D313" i="6" a="1"/>
  <c r="D313" i="6" s="1"/>
  <c r="D314" i="6" a="1"/>
  <c r="D314" i="6" s="1"/>
  <c r="D315" i="6" a="1"/>
  <c r="D315" i="6" s="1"/>
  <c r="D316" i="6" a="1"/>
  <c r="D316" i="6" s="1"/>
  <c r="D317" i="6" a="1"/>
  <c r="D317" i="6" s="1"/>
  <c r="D318" i="6" a="1"/>
  <c r="D318" i="6" s="1"/>
  <c r="D319" i="6" a="1"/>
  <c r="D319" i="6" s="1"/>
  <c r="D320" i="6" a="1"/>
  <c r="D320" i="6" s="1"/>
  <c r="D321" i="6" a="1"/>
  <c r="D321" i="6" s="1"/>
  <c r="D322" i="6" a="1"/>
  <c r="D322" i="6" s="1"/>
  <c r="D323" i="6" a="1"/>
  <c r="D323" i="6" s="1"/>
  <c r="D324" i="6" a="1"/>
  <c r="D324" i="6" s="1"/>
  <c r="D325" i="6" a="1"/>
  <c r="D325" i="6" s="1"/>
  <c r="D326" i="6" a="1"/>
  <c r="D326" i="6" s="1"/>
  <c r="D327" i="6" a="1"/>
  <c r="D327" i="6" s="1"/>
  <c r="D328" i="6" a="1"/>
  <c r="D328" i="6" s="1"/>
  <c r="D329" i="6" a="1"/>
  <c r="D329" i="6" s="1"/>
  <c r="D330" i="6" a="1"/>
  <c r="D330" i="6" s="1"/>
  <c r="D331" i="6" a="1"/>
  <c r="D331" i="6" s="1"/>
  <c r="D332" i="6" a="1"/>
  <c r="D332" i="6" s="1"/>
  <c r="D333" i="6" a="1"/>
  <c r="D333" i="6" s="1"/>
  <c r="D334" i="6" a="1"/>
  <c r="D334" i="6" s="1"/>
  <c r="D335" i="6" a="1"/>
  <c r="D335" i="6" s="1"/>
  <c r="D336" i="6" a="1"/>
  <c r="D336" i="6" s="1"/>
  <c r="D337" i="6" a="1"/>
  <c r="D337" i="6" s="1"/>
  <c r="D338" i="6" a="1"/>
  <c r="D338" i="6" s="1"/>
  <c r="D339" i="6" a="1"/>
  <c r="D339" i="6" s="1"/>
  <c r="D340" i="6" a="1"/>
  <c r="D340" i="6" s="1"/>
  <c r="D341" i="6" a="1"/>
  <c r="D341" i="6" s="1"/>
  <c r="D342" i="6" a="1"/>
  <c r="D342" i="6" s="1"/>
  <c r="D343" i="6" a="1"/>
  <c r="D343" i="6" s="1"/>
  <c r="D344" i="6" a="1"/>
  <c r="D344" i="6" s="1"/>
  <c r="D345" i="6" a="1"/>
  <c r="D345" i="6" s="1"/>
  <c r="D346" i="6" a="1"/>
  <c r="D346" i="6" s="1"/>
  <c r="D347" i="6" a="1"/>
  <c r="D347" i="6" s="1"/>
  <c r="D348" i="6" a="1"/>
  <c r="D348" i="6" s="1"/>
  <c r="D349" i="6" a="1"/>
  <c r="D349" i="6" s="1"/>
  <c r="D350" i="6" a="1"/>
  <c r="D350" i="6" s="1"/>
  <c r="D351" i="6" a="1"/>
  <c r="D351" i="6" s="1"/>
  <c r="D352" i="6" a="1"/>
  <c r="D352" i="6" s="1"/>
  <c r="D353" i="6" a="1"/>
  <c r="D353" i="6" s="1"/>
  <c r="D354" i="6" a="1"/>
  <c r="D354" i="6" s="1"/>
  <c r="D355" i="6" a="1"/>
  <c r="D355" i="6" s="1"/>
  <c r="D356" i="6" a="1"/>
  <c r="D356" i="6" s="1"/>
  <c r="D357" i="6" a="1"/>
  <c r="D357" i="6" s="1"/>
  <c r="D358" i="6" a="1"/>
  <c r="D358" i="6" s="1"/>
  <c r="D359" i="6" a="1"/>
  <c r="D359" i="6" s="1"/>
  <c r="D360" i="6" a="1"/>
  <c r="D360" i="6" s="1"/>
  <c r="D361" i="6" a="1"/>
  <c r="D361" i="6" s="1"/>
  <c r="D362" i="6" a="1"/>
  <c r="D362" i="6" s="1"/>
  <c r="D363" i="6" a="1"/>
  <c r="D363" i="6" s="1"/>
  <c r="D364" i="6" a="1"/>
  <c r="D364" i="6" s="1"/>
  <c r="D365" i="6" a="1"/>
  <c r="D365" i="6" s="1"/>
  <c r="D366" i="6" a="1"/>
  <c r="D366" i="6" s="1"/>
  <c r="D367" i="6" a="1"/>
  <c r="D367" i="6" s="1"/>
  <c r="D368" i="6" a="1"/>
  <c r="D368" i="6" s="1"/>
  <c r="D369" i="6" a="1"/>
  <c r="D369" i="6" s="1"/>
  <c r="D370" i="6" a="1"/>
  <c r="D370" i="6" s="1"/>
  <c r="D371" i="6" a="1"/>
  <c r="D371" i="6" s="1"/>
  <c r="D372" i="6" a="1"/>
  <c r="D372" i="6" s="1"/>
  <c r="D373" i="6" a="1"/>
  <c r="D373" i="6" s="1"/>
  <c r="D374" i="6" a="1"/>
  <c r="D374" i="6" s="1"/>
  <c r="D375" i="6" a="1"/>
  <c r="D375" i="6" s="1"/>
  <c r="D376" i="6" a="1"/>
  <c r="D376" i="6" s="1"/>
  <c r="D377" i="6" a="1"/>
  <c r="D377" i="6" s="1"/>
  <c r="D378" i="6" a="1"/>
  <c r="D378" i="6" s="1"/>
  <c r="D379" i="6" a="1"/>
  <c r="D379" i="6" s="1"/>
  <c r="D380" i="6" a="1"/>
  <c r="D380" i="6" s="1"/>
  <c r="D381" i="6" a="1"/>
  <c r="D381" i="6" s="1"/>
  <c r="D382" i="6" a="1"/>
  <c r="D382" i="6" s="1"/>
  <c r="D383" i="6" a="1"/>
  <c r="D383" i="6" s="1"/>
  <c r="D384" i="6" a="1"/>
  <c r="D384" i="6" s="1"/>
  <c r="D385" i="6" a="1"/>
  <c r="D385" i="6" s="1"/>
  <c r="D386" i="6" a="1"/>
  <c r="D386" i="6" s="1"/>
  <c r="D387" i="6" a="1"/>
  <c r="D387" i="6" s="1"/>
  <c r="D388" i="6" a="1"/>
  <c r="D388" i="6" s="1"/>
  <c r="D389" i="6" a="1"/>
  <c r="D389" i="6" s="1"/>
  <c r="D390" i="6" a="1"/>
  <c r="D390" i="6" s="1"/>
  <c r="D391" i="6" a="1"/>
  <c r="D391" i="6" s="1"/>
  <c r="D392" i="6" a="1"/>
  <c r="D392" i="6" s="1"/>
  <c r="D393" i="6" a="1"/>
  <c r="D393" i="6" s="1"/>
  <c r="D394" i="6" a="1"/>
  <c r="D394" i="6" s="1"/>
  <c r="D395" i="6" a="1"/>
  <c r="D395" i="6" s="1"/>
  <c r="D396" i="6" a="1"/>
  <c r="D396" i="6" s="1"/>
  <c r="D397" i="6" a="1"/>
  <c r="D397" i="6" s="1"/>
  <c r="D398" i="6" a="1"/>
  <c r="D398" i="6" s="1"/>
  <c r="D399" i="6" a="1"/>
  <c r="D399" i="6" s="1"/>
  <c r="D400" i="6" a="1"/>
  <c r="D400" i="6" s="1"/>
  <c r="D401" i="6" a="1"/>
  <c r="D401" i="6" s="1"/>
  <c r="D402" i="6" a="1"/>
  <c r="D402" i="6" s="1"/>
  <c r="D403" i="6" a="1"/>
  <c r="D403" i="6" s="1"/>
  <c r="D404" i="6" a="1"/>
  <c r="D404" i="6" s="1"/>
  <c r="D405" i="6" a="1"/>
  <c r="D405" i="6" s="1"/>
  <c r="D406" i="6" a="1"/>
  <c r="D406" i="6" s="1"/>
  <c r="D407" i="6" a="1"/>
  <c r="D407" i="6" s="1"/>
  <c r="D408" i="6" a="1"/>
  <c r="D408" i="6" s="1"/>
  <c r="D409" i="6" a="1"/>
  <c r="D409" i="6" s="1"/>
  <c r="D410" i="6" a="1"/>
  <c r="D410" i="6" s="1"/>
  <c r="D411" i="6" a="1"/>
  <c r="D411" i="6" s="1"/>
  <c r="D412" i="6" a="1"/>
  <c r="D412" i="6" s="1"/>
  <c r="D413" i="6" a="1"/>
  <c r="D413" i="6" s="1"/>
  <c r="D414" i="6" a="1"/>
  <c r="D414" i="6" s="1"/>
  <c r="D415" i="6" a="1"/>
  <c r="D415" i="6" s="1"/>
  <c r="D416" i="6" a="1"/>
  <c r="D416" i="6" s="1"/>
  <c r="D417" i="6" a="1"/>
  <c r="D417" i="6" s="1"/>
  <c r="D418" i="6" a="1"/>
  <c r="D418" i="6" s="1"/>
  <c r="D419" i="6" a="1"/>
  <c r="D419" i="6" s="1"/>
  <c r="D420" i="6" a="1"/>
  <c r="D420" i="6" s="1"/>
  <c r="D421" i="6" a="1"/>
  <c r="D421" i="6" s="1"/>
  <c r="D422" i="6" a="1"/>
  <c r="D422" i="6" s="1"/>
  <c r="D423" i="6" a="1"/>
  <c r="D423" i="6" s="1"/>
  <c r="D424" i="6" a="1"/>
  <c r="D424" i="6" s="1"/>
  <c r="D425" i="6" a="1"/>
  <c r="D425" i="6" s="1"/>
  <c r="D426" i="6" a="1"/>
  <c r="D426" i="6" s="1"/>
  <c r="D427" i="6" a="1"/>
  <c r="D427" i="6" s="1"/>
  <c r="D428" i="6" a="1"/>
  <c r="D428" i="6" s="1"/>
  <c r="D429" i="6" a="1"/>
  <c r="D429" i="6" s="1"/>
  <c r="D430" i="6" a="1"/>
  <c r="D430" i="6" s="1"/>
  <c r="D431" i="6" a="1"/>
  <c r="D431" i="6" s="1"/>
  <c r="D432" i="6" a="1"/>
  <c r="D432" i="6" s="1"/>
  <c r="D433" i="6" a="1"/>
  <c r="D433" i="6" s="1"/>
  <c r="D434" i="6" a="1"/>
  <c r="D434" i="6" s="1"/>
  <c r="D435" i="6" a="1"/>
  <c r="D435" i="6" s="1"/>
  <c r="D436" i="6" a="1"/>
  <c r="D436" i="6" s="1"/>
  <c r="D437" i="6" a="1"/>
  <c r="D437" i="6" s="1"/>
  <c r="D438" i="6" a="1"/>
  <c r="D438" i="6" s="1"/>
  <c r="D439" i="6" a="1"/>
  <c r="D439" i="6" s="1"/>
  <c r="D440" i="6" a="1"/>
  <c r="D440" i="6" s="1"/>
  <c r="D441" i="6" a="1"/>
  <c r="D441" i="6" s="1"/>
  <c r="D442" i="6" a="1"/>
  <c r="D442" i="6" s="1"/>
  <c r="D443" i="6" a="1"/>
  <c r="D443" i="6" s="1"/>
  <c r="D444" i="6" a="1"/>
  <c r="D444" i="6" s="1"/>
  <c r="D445" i="6" a="1"/>
  <c r="D445" i="6" s="1"/>
  <c r="D446" i="6" a="1"/>
  <c r="D446" i="6" s="1"/>
  <c r="D447" i="6" a="1"/>
  <c r="D447" i="6" s="1"/>
  <c r="D448" i="6" a="1"/>
  <c r="D448" i="6" s="1"/>
  <c r="D449" i="6" a="1"/>
  <c r="D449" i="6" s="1"/>
  <c r="D450" i="6" a="1"/>
  <c r="D450" i="6" s="1"/>
  <c r="D451" i="6" a="1"/>
  <c r="D451" i="6" s="1"/>
  <c r="D452" i="6" a="1"/>
  <c r="D452" i="6" s="1"/>
  <c r="D453" i="6" a="1"/>
  <c r="D453" i="6" s="1"/>
  <c r="D454" i="6" a="1"/>
  <c r="D454" i="6" s="1"/>
  <c r="D455" i="6" a="1"/>
  <c r="D455" i="6" s="1"/>
  <c r="D456" i="6" a="1"/>
  <c r="D456" i="6" s="1"/>
  <c r="D457" i="6" a="1"/>
  <c r="D457" i="6" s="1"/>
  <c r="D458" i="6" a="1"/>
  <c r="D458" i="6" s="1"/>
  <c r="D459" i="6" a="1"/>
  <c r="D459" i="6" s="1"/>
  <c r="D460" i="6" a="1"/>
  <c r="D460" i="6" s="1"/>
  <c r="D461" i="6" a="1"/>
  <c r="D461" i="6" s="1"/>
  <c r="D462" i="6" a="1"/>
  <c r="D462" i="6" s="1"/>
  <c r="D463" i="6" a="1"/>
  <c r="D463" i="6" s="1"/>
  <c r="D464" i="6" a="1"/>
  <c r="D464" i="6" s="1"/>
  <c r="D465" i="6" a="1"/>
  <c r="D465" i="6" s="1"/>
  <c r="D466" i="6" a="1"/>
  <c r="D466" i="6" s="1"/>
  <c r="D467" i="6" a="1"/>
  <c r="D467" i="6" s="1"/>
  <c r="D468" i="6" a="1"/>
  <c r="D468" i="6" s="1"/>
  <c r="D469" i="6" a="1"/>
  <c r="D469" i="6" s="1"/>
  <c r="D470" i="6" a="1"/>
  <c r="D470" i="6" s="1"/>
  <c r="D471" i="6" a="1"/>
  <c r="D471" i="6" s="1"/>
  <c r="D472" i="6" a="1"/>
  <c r="D472" i="6" s="1"/>
  <c r="D473" i="6" a="1"/>
  <c r="D473" i="6" s="1"/>
  <c r="D474" i="6" a="1"/>
  <c r="D474" i="6" s="1"/>
  <c r="D475" i="6" a="1"/>
  <c r="D475" i="6" s="1"/>
  <c r="D476" i="6" a="1"/>
  <c r="D476" i="6" s="1"/>
  <c r="D477" i="6" a="1"/>
  <c r="D477" i="6" s="1"/>
  <c r="D478" i="6" a="1"/>
  <c r="D478" i="6" s="1"/>
  <c r="D479" i="6" a="1"/>
  <c r="D479" i="6" s="1"/>
  <c r="D480" i="6" a="1"/>
  <c r="D480" i="6" s="1"/>
  <c r="D481" i="6" a="1"/>
  <c r="D481" i="6" s="1"/>
  <c r="D482" i="6" a="1"/>
  <c r="D482" i="6" s="1"/>
  <c r="D483" i="6" a="1"/>
  <c r="D483" i="6" s="1"/>
  <c r="D484" i="6" a="1"/>
  <c r="D484" i="6" s="1"/>
  <c r="D485" i="6" a="1"/>
  <c r="D485" i="6" s="1"/>
  <c r="D486" i="6" a="1"/>
  <c r="D486" i="6" s="1"/>
  <c r="D487" i="6" a="1"/>
  <c r="D487" i="6" s="1"/>
  <c r="D488" i="6" a="1"/>
  <c r="D488" i="6" s="1"/>
  <c r="D489" i="6" a="1"/>
  <c r="D489" i="6" s="1"/>
  <c r="D490" i="6" a="1"/>
  <c r="D490" i="6" s="1"/>
  <c r="D491" i="6" a="1"/>
  <c r="D491" i="6" s="1"/>
  <c r="D492" i="6" a="1"/>
  <c r="D492" i="6" s="1"/>
  <c r="D493" i="6" a="1"/>
  <c r="D493" i="6" s="1"/>
  <c r="D494" i="6" a="1"/>
  <c r="D494" i="6" s="1"/>
  <c r="D495" i="6" a="1"/>
  <c r="D495" i="6" s="1"/>
  <c r="D496" i="6" a="1"/>
  <c r="D496" i="6" s="1"/>
  <c r="D497" i="6" a="1"/>
  <c r="D497" i="6" s="1"/>
  <c r="D498" i="6" a="1"/>
  <c r="D498" i="6" s="1"/>
  <c r="D499" i="6" a="1"/>
  <c r="D499" i="6" s="1"/>
  <c r="D500" i="6" a="1"/>
  <c r="D500" i="6" s="1"/>
  <c r="D501" i="6" a="1"/>
  <c r="D501" i="6" s="1"/>
  <c r="D502" i="6" a="1"/>
  <c r="D502" i="6" s="1"/>
  <c r="D503" i="6" a="1"/>
  <c r="D503" i="6" s="1"/>
  <c r="D504" i="6" a="1"/>
  <c r="D504" i="6" s="1"/>
  <c r="D505" i="6" a="1"/>
  <c r="D505" i="6" s="1"/>
  <c r="D506" i="6" a="1"/>
  <c r="D506" i="6" s="1"/>
  <c r="D507" i="6" a="1"/>
  <c r="D507" i="6" s="1"/>
  <c r="D508" i="6" a="1"/>
  <c r="D508" i="6" s="1"/>
  <c r="D509" i="6" a="1"/>
  <c r="D509" i="6" s="1"/>
  <c r="D510" i="6" a="1"/>
  <c r="D510" i="6" s="1"/>
  <c r="D511" i="6" a="1"/>
  <c r="D511" i="6" s="1"/>
  <c r="D512" i="6" a="1"/>
  <c r="D512" i="6" s="1"/>
  <c r="D513" i="6" a="1"/>
  <c r="D513" i="6" s="1"/>
  <c r="D514" i="6" a="1"/>
  <c r="D514" i="6" s="1"/>
  <c r="D515" i="6" a="1"/>
  <c r="D515" i="6" s="1"/>
  <c r="D516" i="6" a="1"/>
  <c r="D516" i="6" s="1"/>
  <c r="D517" i="6" a="1"/>
  <c r="D517" i="6" s="1"/>
  <c r="D518" i="6" a="1"/>
  <c r="D518" i="6" s="1"/>
  <c r="D519" i="6" a="1"/>
  <c r="D519" i="6" s="1"/>
  <c r="D520" i="6" a="1"/>
  <c r="D520" i="6" s="1"/>
  <c r="D521" i="6" a="1"/>
  <c r="D521" i="6" s="1"/>
  <c r="D522" i="6" a="1"/>
  <c r="D522" i="6" s="1"/>
  <c r="D523" i="6" a="1"/>
  <c r="D523" i="6" s="1"/>
  <c r="D524" i="6" a="1"/>
  <c r="D524" i="6" s="1"/>
  <c r="D525" i="6" a="1"/>
  <c r="D525" i="6" s="1"/>
  <c r="D526" i="6" a="1"/>
  <c r="D526" i="6" s="1"/>
  <c r="D527" i="6" a="1"/>
  <c r="D527" i="6" s="1"/>
  <c r="D528" i="6" a="1"/>
  <c r="D528" i="6" s="1"/>
  <c r="D529" i="6" a="1"/>
  <c r="D529" i="6" s="1"/>
  <c r="D530" i="6" a="1"/>
  <c r="D530" i="6" s="1"/>
  <c r="D531" i="6" a="1"/>
  <c r="D531" i="6" s="1"/>
  <c r="D532" i="6" a="1"/>
  <c r="D532" i="6" s="1"/>
  <c r="D533" i="6" a="1"/>
  <c r="D533" i="6" s="1"/>
  <c r="D534" i="6" a="1"/>
  <c r="D534" i="6" s="1"/>
  <c r="D535" i="6" a="1"/>
  <c r="D535" i="6" s="1"/>
  <c r="D536" i="6" a="1"/>
  <c r="D536" i="6" s="1"/>
  <c r="D537" i="6" a="1"/>
  <c r="D537" i="6" s="1"/>
  <c r="D538" i="6" a="1"/>
  <c r="D538" i="6" s="1"/>
  <c r="D539" i="6" a="1"/>
  <c r="D539" i="6" s="1"/>
  <c r="D540" i="6" a="1"/>
  <c r="D540" i="6" s="1"/>
  <c r="D541" i="6" a="1"/>
  <c r="D541" i="6" s="1"/>
  <c r="D542" i="6" a="1"/>
  <c r="D542" i="6" s="1"/>
  <c r="D543" i="6" a="1"/>
  <c r="D543" i="6" s="1"/>
  <c r="D544" i="6" a="1"/>
  <c r="D544" i="6" s="1"/>
  <c r="D545" i="6" a="1"/>
  <c r="D545" i="6" s="1"/>
  <c r="D546" i="6" a="1"/>
  <c r="D546" i="6" s="1"/>
  <c r="D547" i="6" a="1"/>
  <c r="D547" i="6" s="1"/>
  <c r="D548" i="6" a="1"/>
  <c r="D548" i="6" s="1"/>
  <c r="D549" i="6" a="1"/>
  <c r="D549" i="6" s="1"/>
  <c r="D550" i="6" a="1"/>
  <c r="D550" i="6" s="1"/>
  <c r="D551" i="6" a="1"/>
  <c r="D551" i="6" s="1"/>
  <c r="D552" i="6" a="1"/>
  <c r="D552" i="6" s="1"/>
  <c r="D553" i="6" a="1"/>
  <c r="D553" i="6" s="1"/>
  <c r="D554" i="6" a="1"/>
  <c r="D554" i="6" s="1"/>
  <c r="D555" i="6" a="1"/>
  <c r="D555" i="6" s="1"/>
  <c r="D556" i="6" a="1"/>
  <c r="D556" i="6" s="1"/>
  <c r="D557" i="6" a="1"/>
  <c r="D557" i="6" s="1"/>
  <c r="D558" i="6" a="1"/>
  <c r="D558" i="6" s="1"/>
  <c r="D559" i="6" a="1"/>
  <c r="D559" i="6" s="1"/>
  <c r="D560" i="6" a="1"/>
  <c r="D560" i="6" s="1"/>
  <c r="D561" i="6" a="1"/>
  <c r="D561" i="6" s="1"/>
  <c r="D562" i="6" a="1"/>
  <c r="D562" i="6" s="1"/>
  <c r="D563" i="6" a="1"/>
  <c r="D563" i="6" s="1"/>
  <c r="D564" i="6" a="1"/>
  <c r="D564" i="6" s="1"/>
  <c r="D565" i="6" a="1"/>
  <c r="D565" i="6" s="1"/>
  <c r="D566" i="6" a="1"/>
  <c r="D566" i="6" s="1"/>
  <c r="D567" i="6" a="1"/>
  <c r="D567" i="6" s="1"/>
  <c r="D568" i="6" a="1"/>
  <c r="D568" i="6" s="1"/>
  <c r="D569" i="6" a="1"/>
  <c r="D569" i="6" s="1"/>
  <c r="D570" i="6" a="1"/>
  <c r="D570" i="6" s="1"/>
  <c r="D571" i="6" a="1"/>
  <c r="D571" i="6" s="1"/>
  <c r="D572" i="6" a="1"/>
  <c r="D572" i="6" s="1"/>
  <c r="D573" i="6" a="1"/>
  <c r="D573" i="6" s="1"/>
  <c r="D574" i="6" a="1"/>
  <c r="D574" i="6" s="1"/>
  <c r="D575" i="6" a="1"/>
  <c r="D575" i="6" s="1"/>
  <c r="D576" i="6" a="1"/>
  <c r="D576" i="6" s="1"/>
  <c r="D577" i="6" a="1"/>
  <c r="D577" i="6" s="1"/>
  <c r="D578" i="6" a="1"/>
  <c r="D578" i="6" s="1"/>
  <c r="D579" i="6" a="1"/>
  <c r="D579" i="6" s="1"/>
  <c r="D580" i="6" a="1"/>
  <c r="D580" i="6" s="1"/>
  <c r="D581" i="6" a="1"/>
  <c r="D581" i="6" s="1"/>
  <c r="D582" i="6" a="1"/>
  <c r="D582" i="6" s="1"/>
  <c r="D583" i="6" a="1"/>
  <c r="D583" i="6" s="1"/>
  <c r="D584" i="6" a="1"/>
  <c r="D584" i="6" s="1"/>
  <c r="D585" i="6" a="1"/>
  <c r="D585" i="6" s="1"/>
  <c r="D586" i="6" a="1"/>
  <c r="D586" i="6" s="1"/>
  <c r="D587" i="6" a="1"/>
  <c r="D587" i="6" s="1"/>
  <c r="D588" i="6" a="1"/>
  <c r="D588" i="6" s="1"/>
  <c r="D589" i="6" a="1"/>
  <c r="D589" i="6" s="1"/>
  <c r="D590" i="6" a="1"/>
  <c r="D590" i="6" s="1"/>
  <c r="D591" i="6" a="1"/>
  <c r="D591" i="6" s="1"/>
  <c r="D592" i="6" a="1"/>
  <c r="D592" i="6" s="1"/>
  <c r="D593" i="6" a="1"/>
  <c r="D593" i="6" s="1"/>
  <c r="D594" i="6" a="1"/>
  <c r="D594" i="6" s="1"/>
  <c r="D595" i="6" a="1"/>
  <c r="D595" i="6" s="1"/>
  <c r="D596" i="6" a="1"/>
  <c r="D596" i="6" s="1"/>
  <c r="D597" i="6" a="1"/>
  <c r="D597" i="6" s="1"/>
  <c r="D598" i="6" a="1"/>
  <c r="D598" i="6" s="1"/>
  <c r="D599" i="6" a="1"/>
  <c r="D599" i="6" s="1"/>
  <c r="D600" i="6" a="1"/>
  <c r="D600" i="6" s="1"/>
  <c r="D601" i="6" a="1"/>
  <c r="D601" i="6" s="1"/>
  <c r="D602" i="6" a="1"/>
  <c r="D602" i="6" s="1"/>
  <c r="D603" i="6" a="1"/>
  <c r="D603" i="6" s="1"/>
  <c r="D604" i="6" a="1"/>
  <c r="D604" i="6" s="1"/>
  <c r="D605" i="6" a="1"/>
  <c r="D605" i="6" s="1"/>
  <c r="D606" i="6" a="1"/>
  <c r="D606" i="6" s="1"/>
  <c r="D607" i="6" a="1"/>
  <c r="D607" i="6" s="1"/>
  <c r="D608" i="6" a="1"/>
  <c r="D608" i="6" s="1"/>
  <c r="D609" i="6" a="1"/>
  <c r="D609" i="6" s="1"/>
  <c r="D610" i="6" a="1"/>
  <c r="D610" i="6" s="1"/>
  <c r="D611" i="6" a="1"/>
  <c r="D611" i="6" s="1"/>
  <c r="D612" i="6" a="1"/>
  <c r="D612" i="6" s="1"/>
  <c r="D613" i="6" a="1"/>
  <c r="D613" i="6" s="1"/>
  <c r="D614" i="6" a="1"/>
  <c r="D614" i="6" s="1"/>
  <c r="D615" i="6" a="1"/>
  <c r="D615" i="6" s="1"/>
  <c r="D616" i="6" a="1"/>
  <c r="D616" i="6" s="1"/>
  <c r="D617" i="6" a="1"/>
  <c r="D617" i="6" s="1"/>
  <c r="D618" i="6" a="1"/>
  <c r="D618" i="6" s="1"/>
  <c r="D619" i="6" a="1"/>
  <c r="D619" i="6" s="1"/>
  <c r="D620" i="6" a="1"/>
  <c r="D620" i="6" s="1"/>
  <c r="D621" i="6" a="1"/>
  <c r="D621" i="6" s="1"/>
  <c r="D622" i="6" a="1"/>
  <c r="D622" i="6" s="1"/>
  <c r="D623" i="6" a="1"/>
  <c r="D623" i="6" s="1"/>
  <c r="D624" i="6" a="1"/>
  <c r="D624" i="6" s="1"/>
  <c r="D625" i="6" a="1"/>
  <c r="D625" i="6" s="1"/>
  <c r="D626" i="6" a="1"/>
  <c r="D626" i="6" s="1"/>
  <c r="D627" i="6" a="1"/>
  <c r="D627" i="6" s="1"/>
  <c r="D628" i="6" a="1"/>
  <c r="D628" i="6" s="1"/>
  <c r="D629" i="6" a="1"/>
  <c r="D629" i="6" s="1"/>
  <c r="D630" i="6" a="1"/>
  <c r="D630" i="6" s="1"/>
  <c r="D631" i="6" a="1"/>
  <c r="D631" i="6" s="1"/>
  <c r="D632" i="6" a="1"/>
  <c r="D632" i="6" s="1"/>
  <c r="D633" i="6" a="1"/>
  <c r="D633" i="6" s="1"/>
  <c r="D634" i="6" a="1"/>
  <c r="D634" i="6" s="1"/>
  <c r="D635" i="6" a="1"/>
  <c r="D635" i="6" s="1"/>
  <c r="D636" i="6" a="1"/>
  <c r="D636" i="6" s="1"/>
  <c r="D637" i="6" a="1"/>
  <c r="D637" i="6" s="1"/>
  <c r="D638" i="6" a="1"/>
  <c r="D638" i="6" s="1"/>
  <c r="D639" i="6" a="1"/>
  <c r="D639" i="6" s="1"/>
  <c r="D640" i="6" a="1"/>
  <c r="D640" i="6" s="1"/>
  <c r="D641" i="6" a="1"/>
  <c r="D641" i="6" s="1"/>
  <c r="D642" i="6" a="1"/>
  <c r="D642" i="6" s="1"/>
  <c r="D643" i="6" a="1"/>
  <c r="D643" i="6" s="1"/>
  <c r="D644" i="6" a="1"/>
  <c r="D644" i="6" s="1"/>
  <c r="D645" i="6" a="1"/>
  <c r="D645" i="6" s="1"/>
  <c r="D646" i="6" a="1"/>
  <c r="D646" i="6" s="1"/>
  <c r="D647" i="6" a="1"/>
  <c r="D647" i="6" s="1"/>
  <c r="D648" i="6" a="1"/>
  <c r="D648" i="6" s="1"/>
  <c r="D649" i="6" a="1"/>
  <c r="D649" i="6" s="1"/>
  <c r="D650" i="6" a="1"/>
  <c r="D650" i="6" s="1"/>
  <c r="D651" i="6" a="1"/>
  <c r="D651" i="6" s="1"/>
  <c r="D652" i="6" a="1"/>
  <c r="D652" i="6" s="1"/>
  <c r="D653" i="6" a="1"/>
  <c r="D653" i="6" s="1"/>
  <c r="D654" i="6" a="1"/>
  <c r="D654" i="6" s="1"/>
  <c r="D655" i="6" a="1"/>
  <c r="D655" i="6" s="1"/>
  <c r="D656" i="6" a="1"/>
  <c r="D656" i="6" s="1"/>
  <c r="D657" i="6" a="1"/>
  <c r="D657" i="6" s="1"/>
  <c r="D658" i="6" a="1"/>
  <c r="D658" i="6" s="1"/>
  <c r="D659" i="6" a="1"/>
  <c r="D659" i="6" s="1"/>
  <c r="D660" i="6" a="1"/>
  <c r="D660" i="6" s="1"/>
  <c r="D661" i="6" a="1"/>
  <c r="D661" i="6" s="1"/>
  <c r="D662" i="6" a="1"/>
  <c r="D662" i="6" s="1"/>
  <c r="D663" i="6" a="1"/>
  <c r="D663" i="6" s="1"/>
  <c r="D664" i="6" a="1"/>
  <c r="D664" i="6" s="1"/>
  <c r="D665" i="6" a="1"/>
  <c r="D665" i="6" s="1"/>
  <c r="D666" i="6" a="1"/>
  <c r="D666" i="6" s="1"/>
  <c r="D667" i="6" a="1"/>
  <c r="D667" i="6" s="1"/>
  <c r="D668" i="6" a="1"/>
  <c r="D668" i="6" s="1"/>
  <c r="D669" i="6" a="1"/>
  <c r="D669" i="6" s="1"/>
  <c r="D670" i="6" a="1"/>
  <c r="D670" i="6" s="1"/>
  <c r="D671" i="6" a="1"/>
  <c r="D671" i="6" s="1"/>
  <c r="D672" i="6" a="1"/>
  <c r="D672" i="6" s="1"/>
  <c r="D673" i="6" a="1"/>
  <c r="D673" i="6" s="1"/>
  <c r="D674" i="6" a="1"/>
  <c r="D674" i="6" s="1"/>
  <c r="D675" i="6" a="1"/>
  <c r="D675" i="6" s="1"/>
  <c r="D676" i="6" a="1"/>
  <c r="D676" i="6" s="1"/>
  <c r="D677" i="6" a="1"/>
  <c r="D677" i="6" s="1"/>
  <c r="D678" i="6" a="1"/>
  <c r="D678" i="6" s="1"/>
  <c r="D679" i="6" a="1"/>
  <c r="D679" i="6" s="1"/>
  <c r="D680" i="6" a="1"/>
  <c r="D680" i="6" s="1"/>
  <c r="D681" i="6" a="1"/>
  <c r="D681" i="6" s="1"/>
  <c r="D682" i="6" a="1"/>
  <c r="D682" i="6" s="1"/>
  <c r="D683" i="6" a="1"/>
  <c r="D683" i="6" s="1"/>
  <c r="D684" i="6" a="1"/>
  <c r="D684" i="6" s="1"/>
  <c r="D685" i="6" a="1"/>
  <c r="D685" i="6" s="1"/>
  <c r="D686" i="6" a="1"/>
  <c r="D686" i="6" s="1"/>
  <c r="D687" i="6" a="1"/>
  <c r="D687" i="6" s="1"/>
  <c r="D688" i="6" a="1"/>
  <c r="D688" i="6" s="1"/>
  <c r="D689" i="6" a="1"/>
  <c r="D689" i="6" s="1"/>
  <c r="D690" i="6" a="1"/>
  <c r="D690" i="6" s="1"/>
  <c r="D691" i="6" a="1"/>
  <c r="D691" i="6" s="1"/>
  <c r="D692" i="6" a="1"/>
  <c r="D692" i="6" s="1"/>
  <c r="D693" i="6" a="1"/>
  <c r="D693" i="6" s="1"/>
  <c r="D694" i="6" a="1"/>
  <c r="D694" i="6" s="1"/>
  <c r="D695" i="6" a="1"/>
  <c r="D695" i="6" s="1"/>
  <c r="D696" i="6" a="1"/>
  <c r="D696" i="6" s="1"/>
  <c r="D697" i="6" a="1"/>
  <c r="D697" i="6" s="1"/>
  <c r="D698" i="6" a="1"/>
  <c r="D698" i="6" s="1"/>
  <c r="D699" i="6" a="1"/>
  <c r="D699" i="6" s="1"/>
  <c r="D700" i="6" a="1"/>
  <c r="D700" i="6" s="1"/>
  <c r="D701" i="6" a="1"/>
  <c r="D701" i="6" s="1"/>
  <c r="D702" i="6" a="1"/>
  <c r="D702" i="6" s="1"/>
  <c r="D703" i="6" a="1"/>
  <c r="D703" i="6" s="1"/>
  <c r="D704" i="6" a="1"/>
  <c r="D704" i="6" s="1"/>
  <c r="D705" i="6" a="1"/>
  <c r="D705" i="6" s="1"/>
  <c r="D706" i="6" a="1"/>
  <c r="D706" i="6" s="1"/>
  <c r="D707" i="6" a="1"/>
  <c r="D707" i="6" s="1"/>
  <c r="D708" i="6" a="1"/>
  <c r="D708" i="6" s="1"/>
  <c r="D709" i="6" a="1"/>
  <c r="D709" i="6" s="1"/>
  <c r="D710" i="6" a="1"/>
  <c r="D710" i="6" s="1"/>
  <c r="D711" i="6" a="1"/>
  <c r="D711" i="6" s="1"/>
  <c r="D712" i="6" a="1"/>
  <c r="D712" i="6" s="1"/>
  <c r="D713" i="6" a="1"/>
  <c r="D713" i="6" s="1"/>
  <c r="D714" i="6" a="1"/>
  <c r="D714" i="6" s="1"/>
  <c r="D715" i="6" a="1"/>
  <c r="D715" i="6" s="1"/>
  <c r="D716" i="6" a="1"/>
  <c r="D716" i="6" s="1"/>
  <c r="D717" i="6" a="1"/>
  <c r="D717" i="6" s="1"/>
  <c r="D718" i="6" a="1"/>
  <c r="D718" i="6" s="1"/>
  <c r="D719" i="6" a="1"/>
  <c r="D719" i="6" s="1"/>
  <c r="D720" i="6" a="1"/>
  <c r="D720" i="6" s="1"/>
  <c r="D721" i="6" a="1"/>
  <c r="D721" i="6" s="1"/>
  <c r="D722" i="6" a="1"/>
  <c r="D722" i="6" s="1"/>
  <c r="D723" i="6" a="1"/>
  <c r="D723" i="6" s="1"/>
  <c r="D724" i="6" a="1"/>
  <c r="D724" i="6" s="1"/>
  <c r="D725" i="6" a="1"/>
  <c r="D725" i="6" s="1"/>
  <c r="D726" i="6" a="1"/>
  <c r="D726" i="6" s="1"/>
  <c r="D727" i="6" a="1"/>
  <c r="D727" i="6" s="1"/>
  <c r="D728" i="6" a="1"/>
  <c r="D728" i="6" s="1"/>
  <c r="D729" i="6" a="1"/>
  <c r="D729" i="6" s="1"/>
  <c r="D730" i="6" a="1"/>
  <c r="D730" i="6" s="1"/>
  <c r="D731" i="6" a="1"/>
  <c r="D731" i="6" s="1"/>
  <c r="D732" i="6" a="1"/>
  <c r="D732" i="6" s="1"/>
  <c r="D733" i="6" a="1"/>
  <c r="D733" i="6" s="1"/>
  <c r="D734" i="6" a="1"/>
  <c r="D734" i="6" s="1"/>
  <c r="D735" i="6" a="1"/>
  <c r="D735" i="6" s="1"/>
  <c r="D736" i="6" a="1"/>
  <c r="D736" i="6" s="1"/>
  <c r="D737" i="6" a="1"/>
  <c r="D737" i="6" s="1"/>
  <c r="D738" i="6" a="1"/>
  <c r="D738" i="6" s="1"/>
  <c r="D739" i="6" a="1"/>
  <c r="D739" i="6" s="1"/>
  <c r="D740" i="6" a="1"/>
  <c r="D740" i="6" s="1"/>
  <c r="D741" i="6" a="1"/>
  <c r="D741" i="6" s="1"/>
  <c r="D742" i="6" a="1"/>
  <c r="D742" i="6" s="1"/>
  <c r="D743" i="6" a="1"/>
  <c r="D743" i="6" s="1"/>
  <c r="D744" i="6" a="1"/>
  <c r="D744" i="6" s="1"/>
  <c r="D745" i="6" a="1"/>
  <c r="D745" i="6" s="1"/>
  <c r="D746" i="6" a="1"/>
  <c r="D746" i="6" s="1"/>
  <c r="D747" i="6" a="1"/>
  <c r="D747" i="6" s="1"/>
  <c r="D748" i="6" a="1"/>
  <c r="D748" i="6" s="1"/>
  <c r="D749" i="6" a="1"/>
  <c r="D749" i="6" s="1"/>
  <c r="D750" i="6" a="1"/>
  <c r="D750" i="6" s="1"/>
  <c r="D751" i="6" a="1"/>
  <c r="D751" i="6" s="1"/>
  <c r="D752" i="6" a="1"/>
  <c r="D752" i="6" s="1"/>
  <c r="D753" i="6" a="1"/>
  <c r="D753" i="6" s="1"/>
  <c r="D754" i="6" a="1"/>
  <c r="D754" i="6" s="1"/>
  <c r="D755" i="6" a="1"/>
  <c r="D755" i="6" s="1"/>
  <c r="D756" i="6" a="1"/>
  <c r="D756" i="6" s="1"/>
  <c r="D757" i="6" a="1"/>
  <c r="D757" i="6" s="1"/>
  <c r="D758" i="6" a="1"/>
  <c r="D758" i="6" s="1"/>
  <c r="D759" i="6" a="1"/>
  <c r="D759" i="6" s="1"/>
  <c r="D760" i="6" a="1"/>
  <c r="D760" i="6" s="1"/>
  <c r="D761" i="6" a="1"/>
  <c r="D761" i="6" s="1"/>
  <c r="D762" i="6" a="1"/>
  <c r="D762" i="6" s="1"/>
  <c r="D763" i="6" a="1"/>
  <c r="D763" i="6" s="1"/>
  <c r="D764" i="6" a="1"/>
  <c r="D764" i="6" s="1"/>
  <c r="D765" i="6" a="1"/>
  <c r="D765" i="6" s="1"/>
  <c r="D766" i="6" a="1"/>
  <c r="D766" i="6" s="1"/>
  <c r="D767" i="6" a="1"/>
  <c r="D767" i="6" s="1"/>
  <c r="D768" i="6" a="1"/>
  <c r="D768" i="6" s="1"/>
  <c r="D769" i="6" a="1"/>
  <c r="D769" i="6" s="1"/>
  <c r="D770" i="6" a="1"/>
  <c r="D770" i="6" s="1"/>
  <c r="D771" i="6" a="1"/>
  <c r="D771" i="6" s="1"/>
  <c r="D772" i="6" a="1"/>
  <c r="D772" i="6" s="1"/>
  <c r="D773" i="6" a="1"/>
  <c r="D773" i="6" s="1"/>
  <c r="D774" i="6" a="1"/>
  <c r="D774" i="6" s="1"/>
  <c r="D775" i="6" a="1"/>
  <c r="D775" i="6" s="1"/>
  <c r="D776" i="6" a="1"/>
  <c r="D776" i="6" s="1"/>
  <c r="D777" i="6" a="1"/>
  <c r="D777" i="6" s="1"/>
  <c r="D778" i="6" a="1"/>
  <c r="D778" i="6" s="1"/>
  <c r="D779" i="6" a="1"/>
  <c r="D779" i="6" s="1"/>
  <c r="D780" i="6" a="1"/>
  <c r="D780" i="6" s="1"/>
  <c r="D781" i="6" a="1"/>
  <c r="D781" i="6" s="1"/>
  <c r="D782" i="6" a="1"/>
  <c r="D782" i="6" s="1"/>
  <c r="D783" i="6" a="1"/>
  <c r="D783" i="6" s="1"/>
  <c r="D784" i="6" a="1"/>
  <c r="D784" i="6" s="1"/>
  <c r="D785" i="6" a="1"/>
  <c r="D785" i="6" s="1"/>
  <c r="D786" i="6" a="1"/>
  <c r="D786" i="6" s="1"/>
  <c r="D787" i="6" a="1"/>
  <c r="D787" i="6" s="1"/>
  <c r="D788" i="6" a="1"/>
  <c r="D788" i="6" s="1"/>
  <c r="D789" i="6" a="1"/>
  <c r="D789" i="6" s="1"/>
  <c r="D790" i="6" a="1"/>
  <c r="D790" i="6" s="1"/>
  <c r="D791" i="6" a="1"/>
  <c r="D791" i="6" s="1"/>
  <c r="D792" i="6" a="1"/>
  <c r="D792" i="6" s="1"/>
  <c r="D793" i="6" a="1"/>
  <c r="D793" i="6" s="1"/>
  <c r="D794" i="6" a="1"/>
  <c r="D794" i="6" s="1"/>
  <c r="D795" i="6" a="1"/>
  <c r="D795" i="6" s="1"/>
  <c r="D796" i="6" a="1"/>
  <c r="D796" i="6" s="1"/>
  <c r="D797" i="6" a="1"/>
  <c r="D797" i="6" s="1"/>
  <c r="D798" i="6" a="1"/>
  <c r="D798" i="6" s="1"/>
  <c r="D799" i="6" a="1"/>
  <c r="D799" i="6" s="1"/>
  <c r="D800" i="6" a="1"/>
  <c r="D800" i="6" s="1"/>
  <c r="D801" i="6" a="1"/>
  <c r="D801" i="6" s="1"/>
  <c r="D802" i="6" a="1"/>
  <c r="D802" i="6" s="1"/>
  <c r="D803" i="6" a="1"/>
  <c r="D803" i="6" s="1"/>
  <c r="D804" i="6" a="1"/>
  <c r="D804" i="6" s="1"/>
  <c r="D805" i="6" a="1"/>
  <c r="D805" i="6" s="1"/>
  <c r="D806" i="6" a="1"/>
  <c r="D806" i="6" s="1"/>
  <c r="D807" i="6" a="1"/>
  <c r="D807" i="6" s="1"/>
  <c r="D808" i="6" a="1"/>
  <c r="D808" i="6" s="1"/>
  <c r="D809" i="6" a="1"/>
  <c r="D809" i="6" s="1"/>
  <c r="D810" i="6" a="1"/>
  <c r="D810" i="6" s="1"/>
  <c r="D811" i="6" a="1"/>
  <c r="D811" i="6" s="1"/>
  <c r="D812" i="6" a="1"/>
  <c r="D812" i="6" s="1"/>
  <c r="D813" i="6" a="1"/>
  <c r="D813" i="6" s="1"/>
  <c r="D814" i="6" a="1"/>
  <c r="D814" i="6" s="1"/>
  <c r="D815" i="6" a="1"/>
  <c r="D815" i="6" s="1"/>
  <c r="D816" i="6" a="1"/>
  <c r="D816" i="6" s="1"/>
  <c r="D817" i="6" a="1"/>
  <c r="D817" i="6" s="1"/>
  <c r="D818" i="6" a="1"/>
  <c r="D818" i="6" s="1"/>
  <c r="D819" i="6" a="1"/>
  <c r="D819" i="6" s="1"/>
  <c r="D820" i="6" a="1"/>
  <c r="D820" i="6" s="1"/>
  <c r="D821" i="6" a="1"/>
  <c r="D821" i="6" s="1"/>
  <c r="D822" i="6" a="1"/>
  <c r="D822" i="6" s="1"/>
  <c r="D823" i="6" a="1"/>
  <c r="D823" i="6" s="1"/>
  <c r="D824" i="6" a="1"/>
  <c r="D824" i="6" s="1"/>
  <c r="D825" i="6" a="1"/>
  <c r="D825" i="6" s="1"/>
  <c r="D826" i="6" a="1"/>
  <c r="D826" i="6" s="1"/>
  <c r="D827" i="6" a="1"/>
  <c r="D827" i="6" s="1"/>
  <c r="D828" i="6" a="1"/>
  <c r="D828" i="6" s="1"/>
  <c r="D829" i="6" a="1"/>
  <c r="D829" i="6" s="1"/>
  <c r="D830" i="6" a="1"/>
  <c r="D830" i="6" s="1"/>
  <c r="D831" i="6" a="1"/>
  <c r="D831" i="6" s="1"/>
  <c r="D832" i="6" a="1"/>
  <c r="D832" i="6" s="1"/>
  <c r="D833" i="6" a="1"/>
  <c r="D833" i="6" s="1"/>
  <c r="D834" i="6" a="1"/>
  <c r="D834" i="6" s="1"/>
  <c r="D835" i="6" a="1"/>
  <c r="D835" i="6" s="1"/>
  <c r="D836" i="6" a="1"/>
  <c r="D836" i="6" s="1"/>
  <c r="D837" i="6" a="1"/>
  <c r="D837" i="6" s="1"/>
  <c r="D838" i="6" a="1"/>
  <c r="D838" i="6" s="1"/>
  <c r="D839" i="6" a="1"/>
  <c r="D839" i="6" s="1"/>
  <c r="D840" i="6" a="1"/>
  <c r="D840" i="6" s="1"/>
  <c r="D841" i="6" a="1"/>
  <c r="D841" i="6" s="1"/>
  <c r="D842" i="6" a="1"/>
  <c r="D842" i="6" s="1"/>
  <c r="D843" i="6" a="1"/>
  <c r="D843" i="6" s="1"/>
  <c r="D844" i="6" a="1"/>
  <c r="D844" i="6" s="1"/>
  <c r="D845" i="6" a="1"/>
  <c r="D845" i="6" s="1"/>
  <c r="D846" i="6" a="1"/>
  <c r="D846" i="6" s="1"/>
  <c r="D847" i="6" a="1"/>
  <c r="D847" i="6" s="1"/>
  <c r="D848" i="6" a="1"/>
  <c r="D848" i="6" s="1"/>
  <c r="D849" i="6" a="1"/>
  <c r="D849" i="6" s="1"/>
  <c r="D850" i="6" a="1"/>
  <c r="D850" i="6" s="1"/>
  <c r="D851" i="6" a="1"/>
  <c r="D851" i="6" s="1"/>
  <c r="D852" i="6" a="1"/>
  <c r="D852" i="6" s="1"/>
  <c r="D853" i="6" a="1"/>
  <c r="D853" i="6" s="1"/>
  <c r="D854" i="6" a="1"/>
  <c r="D854" i="6" s="1"/>
  <c r="D855" i="6" a="1"/>
  <c r="D855" i="6" s="1"/>
  <c r="D856" i="6" a="1"/>
  <c r="D856" i="6" s="1"/>
  <c r="D857" i="6" a="1"/>
  <c r="D857" i="6" s="1"/>
  <c r="D858" i="6" a="1"/>
  <c r="D858" i="6" s="1"/>
  <c r="D859" i="6" a="1"/>
  <c r="D859" i="6" s="1"/>
  <c r="D860" i="6" a="1"/>
  <c r="D860" i="6" s="1"/>
  <c r="D861" i="6" a="1"/>
  <c r="D861" i="6" s="1"/>
  <c r="D862" i="6" a="1"/>
  <c r="D862" i="6" s="1"/>
  <c r="D863" i="6" a="1"/>
  <c r="D863" i="6" s="1"/>
  <c r="D864" i="6" a="1"/>
  <c r="D864" i="6" s="1"/>
  <c r="D865" i="6" a="1"/>
  <c r="D865" i="6" s="1"/>
  <c r="D866" i="6" a="1"/>
  <c r="D866" i="6" s="1"/>
  <c r="D867" i="6" a="1"/>
  <c r="D867" i="6" s="1"/>
  <c r="D868" i="6" a="1"/>
  <c r="D868" i="6" s="1"/>
  <c r="D869" i="6" a="1"/>
  <c r="D869" i="6" s="1"/>
  <c r="D870" i="6" a="1"/>
  <c r="D870" i="6" s="1"/>
  <c r="D871" i="6" a="1"/>
  <c r="D871" i="6" s="1"/>
  <c r="D872" i="6" a="1"/>
  <c r="D872" i="6" s="1"/>
  <c r="D873" i="6" a="1"/>
  <c r="D873" i="6" s="1"/>
  <c r="D874" i="6" a="1"/>
  <c r="D874" i="6" s="1"/>
  <c r="D875" i="6" a="1"/>
  <c r="D875" i="6" s="1"/>
  <c r="D876" i="6" a="1"/>
  <c r="D876" i="6" s="1"/>
  <c r="D877" i="6" a="1"/>
  <c r="D877" i="6" s="1"/>
  <c r="D878" i="6" a="1"/>
  <c r="D878" i="6" s="1"/>
  <c r="D879" i="6" a="1"/>
  <c r="D879" i="6" s="1"/>
  <c r="D880" i="6" a="1"/>
  <c r="D880" i="6" s="1"/>
  <c r="D881" i="6" a="1"/>
  <c r="D881" i="6" s="1"/>
  <c r="D882" i="6" a="1"/>
  <c r="D882" i="6" s="1"/>
  <c r="D883" i="6" a="1"/>
  <c r="D883" i="6" s="1"/>
  <c r="D884" i="6" a="1"/>
  <c r="D884" i="6" s="1"/>
  <c r="D885" i="6" a="1"/>
  <c r="D885" i="6" s="1"/>
  <c r="D886" i="6" a="1"/>
  <c r="D886" i="6" s="1"/>
  <c r="D887" i="6" a="1"/>
  <c r="D887" i="6" s="1"/>
  <c r="D888" i="6" a="1"/>
  <c r="D888" i="6" s="1"/>
  <c r="D889" i="6" a="1"/>
  <c r="D889" i="6" s="1"/>
  <c r="D890" i="6" a="1"/>
  <c r="D890" i="6" s="1"/>
  <c r="D891" i="6" a="1"/>
  <c r="D891" i="6" s="1"/>
  <c r="D892" i="6" a="1"/>
  <c r="D892" i="6" s="1"/>
  <c r="D893" i="6" a="1"/>
  <c r="D893" i="6" s="1"/>
  <c r="D894" i="6" a="1"/>
  <c r="D894" i="6" s="1"/>
  <c r="D895" i="6" a="1"/>
  <c r="D895" i="6" s="1"/>
  <c r="D896" i="6" a="1"/>
  <c r="D896" i="6" s="1"/>
  <c r="D897" i="6" a="1"/>
  <c r="D897" i="6" s="1"/>
  <c r="D898" i="6" a="1"/>
  <c r="D898" i="6" s="1"/>
  <c r="D899" i="6" a="1"/>
  <c r="D899" i="6" s="1"/>
  <c r="D900" i="6" a="1"/>
  <c r="D900" i="6" s="1"/>
  <c r="D901" i="6" a="1"/>
  <c r="D901" i="6" s="1"/>
  <c r="D902" i="6" a="1"/>
  <c r="D902" i="6" s="1"/>
  <c r="D903" i="6" a="1"/>
  <c r="D903" i="6" s="1"/>
  <c r="D904" i="6" a="1"/>
  <c r="D904" i="6" s="1"/>
  <c r="D905" i="6" a="1"/>
  <c r="D905" i="6" s="1"/>
  <c r="D906" i="6" a="1"/>
  <c r="D906" i="6" s="1"/>
  <c r="D907" i="6" a="1"/>
  <c r="D907" i="6" s="1"/>
  <c r="D908" i="6" a="1"/>
  <c r="D908" i="6" s="1"/>
  <c r="D909" i="6" a="1"/>
  <c r="D909" i="6" s="1"/>
  <c r="D910" i="6" a="1"/>
  <c r="D910" i="6" s="1"/>
  <c r="D911" i="6" a="1"/>
  <c r="D911" i="6" s="1"/>
  <c r="D912" i="6" a="1"/>
  <c r="D912" i="6" s="1"/>
  <c r="D913" i="6" a="1"/>
  <c r="D913" i="6" s="1"/>
  <c r="D914" i="6" a="1"/>
  <c r="D914" i="6" s="1"/>
  <c r="D915" i="6" a="1"/>
  <c r="D915" i="6" s="1"/>
  <c r="D916" i="6" a="1"/>
  <c r="D916" i="6" s="1"/>
  <c r="D917" i="6" a="1"/>
  <c r="D917" i="6" s="1"/>
  <c r="D918" i="6" a="1"/>
  <c r="D918" i="6" s="1"/>
  <c r="D919" i="6" a="1"/>
  <c r="D919" i="6" s="1"/>
  <c r="D920" i="6" a="1"/>
  <c r="D920" i="6"/>
  <c r="D921" i="6" a="1"/>
  <c r="D921" i="6" s="1"/>
  <c r="D922" i="6" a="1"/>
  <c r="D922" i="6" s="1"/>
  <c r="D923" i="6" a="1"/>
  <c r="D923" i="6" s="1"/>
  <c r="D924" i="6" a="1"/>
  <c r="D924" i="6" s="1"/>
  <c r="D925" i="6" a="1"/>
  <c r="D925" i="6" s="1"/>
  <c r="D926" i="6" a="1"/>
  <c r="D926" i="6" s="1"/>
  <c r="D927" i="6" a="1"/>
  <c r="D927" i="6" s="1"/>
  <c r="D928" i="6" a="1"/>
  <c r="D928" i="6" s="1"/>
  <c r="D929" i="6" a="1"/>
  <c r="D929" i="6" s="1"/>
  <c r="D930" i="6" a="1"/>
  <c r="D930" i="6" s="1"/>
  <c r="D931" i="6" a="1"/>
  <c r="D931" i="6" s="1"/>
  <c r="D932" i="6" a="1"/>
  <c r="D932" i="6" s="1"/>
  <c r="D933" i="6" a="1"/>
  <c r="D933" i="6" s="1"/>
  <c r="D934" i="6" a="1"/>
  <c r="D934" i="6" s="1"/>
  <c r="D935" i="6" a="1"/>
  <c r="D935" i="6" s="1"/>
  <c r="D936" i="6" a="1"/>
  <c r="D936" i="6" s="1"/>
  <c r="D937" i="6" a="1"/>
  <c r="D937" i="6" s="1"/>
  <c r="D938" i="6" a="1"/>
  <c r="D938" i="6" s="1"/>
  <c r="D939" i="6" a="1"/>
  <c r="D939" i="6" s="1"/>
  <c r="D940" i="6" a="1"/>
  <c r="D940" i="6" s="1"/>
  <c r="D941" i="6" a="1"/>
  <c r="D941" i="6" s="1"/>
  <c r="D942" i="6" a="1"/>
  <c r="D942" i="6" s="1"/>
  <c r="D943" i="6" a="1"/>
  <c r="D943" i="6" s="1"/>
  <c r="D944" i="6" a="1"/>
  <c r="D944" i="6" s="1"/>
  <c r="D945" i="6" a="1"/>
  <c r="D945" i="6" s="1"/>
  <c r="D946" i="6" a="1"/>
  <c r="D946" i="6" s="1"/>
  <c r="D947" i="6" a="1"/>
  <c r="D947" i="6" s="1"/>
  <c r="D948" i="6" a="1"/>
  <c r="D948" i="6" s="1"/>
  <c r="D949" i="6" a="1"/>
  <c r="D949" i="6" s="1"/>
  <c r="D950" i="6" a="1"/>
  <c r="D950" i="6" s="1"/>
  <c r="D951" i="6" a="1"/>
  <c r="D951" i="6" s="1"/>
  <c r="D952" i="6" a="1"/>
  <c r="D952" i="6" s="1"/>
  <c r="D953" i="6" a="1"/>
  <c r="D953" i="6" s="1"/>
  <c r="D954" i="6" a="1"/>
  <c r="D954" i="6" s="1"/>
  <c r="D955" i="6" a="1"/>
  <c r="D955" i="6" s="1"/>
  <c r="D956" i="6" a="1"/>
  <c r="D956" i="6" s="1"/>
  <c r="D957" i="6" a="1"/>
  <c r="D957" i="6" s="1"/>
  <c r="D958" i="6" a="1"/>
  <c r="D958" i="6" s="1"/>
  <c r="D959" i="6" a="1"/>
  <c r="D959" i="6" s="1"/>
  <c r="D960" i="6" a="1"/>
  <c r="D960" i="6" s="1"/>
  <c r="D961" i="6" a="1"/>
  <c r="D961" i="6" s="1"/>
  <c r="D962" i="6" a="1"/>
  <c r="D962" i="6" s="1"/>
  <c r="D963" i="6" a="1"/>
  <c r="D963" i="6" s="1"/>
  <c r="D964" i="6" a="1"/>
  <c r="D964" i="6" s="1"/>
  <c r="D965" i="6" a="1"/>
  <c r="D965" i="6" s="1"/>
  <c r="D966" i="6" a="1"/>
  <c r="D966" i="6" s="1"/>
  <c r="D967" i="6" a="1"/>
  <c r="D967" i="6" s="1"/>
  <c r="D968" i="6" a="1"/>
  <c r="D968" i="6" s="1"/>
  <c r="D969" i="6" a="1"/>
  <c r="D969" i="6" s="1"/>
  <c r="D970" i="6" a="1"/>
  <c r="D970" i="6" s="1"/>
  <c r="D971" i="6" a="1"/>
  <c r="D971" i="6" s="1"/>
  <c r="D972" i="6" a="1"/>
  <c r="D972" i="6" s="1"/>
  <c r="D973" i="6" a="1"/>
  <c r="D973" i="6" s="1"/>
  <c r="D974" i="6" a="1"/>
  <c r="D974" i="6" s="1"/>
  <c r="D975" i="6" a="1"/>
  <c r="D975" i="6" s="1"/>
  <c r="D976" i="6" a="1"/>
  <c r="D976" i="6" s="1"/>
  <c r="D977" i="6" a="1"/>
  <c r="D977" i="6" s="1"/>
  <c r="D978" i="6" a="1"/>
  <c r="D978" i="6" s="1"/>
  <c r="D979" i="6" a="1"/>
  <c r="D979" i="6" s="1"/>
  <c r="D980" i="6" a="1"/>
  <c r="D980" i="6" s="1"/>
  <c r="D981" i="6" a="1"/>
  <c r="D981" i="6" s="1"/>
  <c r="D982" i="6" a="1"/>
  <c r="D982" i="6" s="1"/>
  <c r="D983" i="6" a="1"/>
  <c r="D983" i="6" s="1"/>
  <c r="D984" i="6" a="1"/>
  <c r="D984" i="6" s="1"/>
  <c r="D985" i="6" a="1"/>
  <c r="D985" i="6" s="1"/>
  <c r="D986" i="6" a="1"/>
  <c r="D986" i="6" s="1"/>
  <c r="D987" i="6" a="1"/>
  <c r="D987" i="6" s="1"/>
  <c r="D988" i="6" a="1"/>
  <c r="D988" i="6" s="1"/>
  <c r="D989" i="6" a="1"/>
  <c r="D989" i="6" s="1"/>
  <c r="D990" i="6" a="1"/>
  <c r="D990" i="6" s="1"/>
  <c r="D991" i="6" a="1"/>
  <c r="D991" i="6" s="1"/>
  <c r="D992" i="6" a="1"/>
  <c r="D992" i="6" s="1"/>
  <c r="D993" i="6" a="1"/>
  <c r="D993" i="6" s="1"/>
  <c r="D994" i="6" a="1"/>
  <c r="D994" i="6" s="1"/>
  <c r="D995" i="6" a="1"/>
  <c r="D995" i="6" s="1"/>
  <c r="D996" i="6" a="1"/>
  <c r="D996" i="6" s="1"/>
  <c r="D997" i="6" a="1"/>
  <c r="D997" i="6" s="1"/>
  <c r="D998" i="6" a="1"/>
  <c r="D998" i="6" s="1"/>
  <c r="D999" i="6" a="1"/>
  <c r="D999" i="6" s="1"/>
  <c r="D1000" i="6" a="1"/>
  <c r="D1000" i="6" s="1"/>
  <c r="D1001" i="6" a="1"/>
  <c r="D1001" i="6" s="1"/>
  <c r="D1002" i="6" a="1"/>
  <c r="D1002" i="6" s="1"/>
  <c r="D1003" i="6" a="1"/>
  <c r="D1003" i="6" s="1"/>
  <c r="D1004" i="6" a="1"/>
  <c r="D1004" i="6" s="1"/>
  <c r="D1005" i="6" a="1"/>
  <c r="D1005" i="6" s="1"/>
  <c r="D1006" i="6" a="1"/>
  <c r="D1006" i="6" s="1"/>
  <c r="D1007" i="6" a="1"/>
  <c r="D1007" i="6" s="1"/>
  <c r="D1008" i="6" a="1"/>
  <c r="D1008" i="6" s="1"/>
  <c r="D1009" i="6" a="1"/>
  <c r="D1009" i="6" s="1"/>
  <c r="D1010" i="6" a="1"/>
  <c r="D1010" i="6" s="1"/>
  <c r="D1011" i="6" a="1"/>
  <c r="D1011" i="6" s="1"/>
  <c r="D1012" i="6" a="1"/>
  <c r="D1012" i="6" s="1"/>
  <c r="D1013" i="6" a="1"/>
  <c r="D1013" i="6" s="1"/>
  <c r="D1014" i="6" a="1"/>
  <c r="D1014" i="6" s="1"/>
  <c r="D1015" i="6" a="1"/>
  <c r="D1015" i="6" s="1"/>
  <c r="D1016" i="6" a="1"/>
  <c r="D1016" i="6" s="1"/>
  <c r="D1017" i="6" a="1"/>
  <c r="D1017" i="6" s="1"/>
  <c r="D1018" i="6" a="1"/>
  <c r="D1018" i="6" s="1"/>
  <c r="D1019" i="6" a="1"/>
  <c r="D1019" i="6" s="1"/>
  <c r="D1020" i="6" a="1"/>
  <c r="D1020" i="6" s="1"/>
  <c r="D1021" i="6" a="1"/>
  <c r="D1021" i="6" s="1"/>
  <c r="D1022" i="6" a="1"/>
  <c r="D1022" i="6" s="1"/>
  <c r="D1023" i="6" a="1"/>
  <c r="D1023" i="6" s="1"/>
  <c r="D1024" i="6" a="1"/>
  <c r="D1024" i="6" s="1"/>
  <c r="D1025" i="6" a="1"/>
  <c r="D1025" i="6" s="1"/>
  <c r="D1026" i="6" a="1"/>
  <c r="D1026" i="6" s="1"/>
  <c r="D1027" i="6" a="1"/>
  <c r="D1027" i="6" s="1"/>
  <c r="D1028" i="6" a="1"/>
  <c r="D1028" i="6" s="1"/>
  <c r="D1029" i="6" a="1"/>
  <c r="D1029" i="6" s="1"/>
  <c r="D1030" i="6" a="1"/>
  <c r="D1030" i="6" s="1"/>
  <c r="D1031" i="6" a="1"/>
  <c r="D1031" i="6" s="1"/>
  <c r="D1032" i="6" a="1"/>
  <c r="D1032" i="6" s="1"/>
  <c r="D1033" i="6" a="1"/>
  <c r="D1033" i="6" s="1"/>
  <c r="D1034" i="6" a="1"/>
  <c r="D1034" i="6" s="1"/>
  <c r="D1035" i="6" a="1"/>
  <c r="D1035" i="6" s="1"/>
  <c r="D1036" i="6" a="1"/>
  <c r="D1036" i="6" s="1"/>
  <c r="D1037" i="6" a="1"/>
  <c r="D1037" i="6" s="1"/>
  <c r="D1038" i="6" a="1"/>
  <c r="D1038" i="6" s="1"/>
  <c r="D1039" i="6" a="1"/>
  <c r="D1039" i="6" s="1"/>
  <c r="D1040" i="6" a="1"/>
  <c r="D1040" i="6" s="1"/>
  <c r="D1041" i="6" a="1"/>
  <c r="D1041" i="6" s="1"/>
  <c r="D1042" i="6" a="1"/>
  <c r="D1042" i="6" s="1"/>
  <c r="D1043" i="6" a="1"/>
  <c r="D1043" i="6" s="1"/>
  <c r="D1044" i="6" a="1"/>
  <c r="D1044" i="6" s="1"/>
  <c r="D1045" i="6" a="1"/>
  <c r="D1045" i="6" s="1"/>
  <c r="D1046" i="6" a="1"/>
  <c r="D1046" i="6" s="1"/>
  <c r="D1047" i="6" a="1"/>
  <c r="D1047" i="6" s="1"/>
  <c r="D1048" i="6" a="1"/>
  <c r="D1048" i="6" s="1"/>
  <c r="D1049" i="6" a="1"/>
  <c r="D1049" i="6" s="1"/>
  <c r="D1050" i="6" a="1"/>
  <c r="D1050" i="6" s="1"/>
  <c r="D1051" i="6" a="1"/>
  <c r="D1051" i="6" s="1"/>
  <c r="D1052" i="6" a="1"/>
  <c r="D1052" i="6" s="1"/>
  <c r="D1053" i="6" a="1"/>
  <c r="D1053" i="6" s="1"/>
  <c r="D1054" i="6" a="1"/>
  <c r="D1054" i="6" s="1"/>
  <c r="D1055" i="6" a="1"/>
  <c r="D1055" i="6" s="1"/>
  <c r="D1056" i="6" a="1"/>
  <c r="D1056" i="6" s="1"/>
  <c r="D1057" i="6" a="1"/>
  <c r="D1057" i="6" s="1"/>
  <c r="D1058" i="6" a="1"/>
  <c r="D1058" i="6" s="1"/>
  <c r="D1059" i="6" a="1"/>
  <c r="D1059" i="6" s="1"/>
  <c r="D1060" i="6" a="1"/>
  <c r="D1060" i="6" s="1"/>
  <c r="D1061" i="6" a="1"/>
  <c r="D1061" i="6" s="1"/>
  <c r="D1062" i="6" a="1"/>
  <c r="D1062" i="6" s="1"/>
  <c r="D1063" i="6" a="1"/>
  <c r="D1063" i="6" s="1"/>
  <c r="D1064" i="6" a="1"/>
  <c r="D1064" i="6" s="1"/>
  <c r="D1065" i="6" a="1"/>
  <c r="D1065" i="6" s="1"/>
  <c r="D1066" i="6" a="1"/>
  <c r="D1066" i="6" s="1"/>
  <c r="D1067" i="6" a="1"/>
  <c r="D1067" i="6" s="1"/>
  <c r="D1068" i="6" a="1"/>
  <c r="D1068" i="6" s="1"/>
  <c r="D1069" i="6" a="1"/>
  <c r="D1069" i="6" s="1"/>
  <c r="D1070" i="6" a="1"/>
  <c r="D1070" i="6" s="1"/>
  <c r="D1071" i="6" a="1"/>
  <c r="D1071" i="6" s="1"/>
  <c r="D1072" i="6" a="1"/>
  <c r="D1072" i="6" s="1"/>
  <c r="D1073" i="6" a="1"/>
  <c r="D1073" i="6" s="1"/>
  <c r="D1074" i="6" a="1"/>
  <c r="D1074" i="6" s="1"/>
  <c r="D1075" i="6" a="1"/>
  <c r="D1075" i="6" s="1"/>
  <c r="D1076" i="6" a="1"/>
  <c r="D1076" i="6" s="1"/>
  <c r="D1077" i="6" a="1"/>
  <c r="D1077" i="6" s="1"/>
  <c r="D1078" i="6" a="1"/>
  <c r="D1078" i="6" s="1"/>
  <c r="D1079" i="6" a="1"/>
  <c r="D1079" i="6" s="1"/>
  <c r="D1080" i="6" a="1"/>
  <c r="D1080" i="6" s="1"/>
  <c r="D1081" i="6" a="1"/>
  <c r="D1081" i="6" s="1"/>
  <c r="D1082" i="6" a="1"/>
  <c r="D1082" i="6" s="1"/>
  <c r="D1083" i="6" a="1"/>
  <c r="D1083" i="6" s="1"/>
  <c r="D1084" i="6" a="1"/>
  <c r="D1084" i="6" s="1"/>
  <c r="D1085" i="6" a="1"/>
  <c r="D1085" i="6" s="1"/>
  <c r="D1086" i="6" a="1"/>
  <c r="D1086" i="6" s="1"/>
  <c r="D1087" i="6" a="1"/>
  <c r="D1087" i="6" s="1"/>
  <c r="D1088" i="6" a="1"/>
  <c r="D1088" i="6" s="1"/>
  <c r="D1089" i="6" a="1"/>
  <c r="D1089" i="6" s="1"/>
  <c r="D1090" i="6" a="1"/>
  <c r="D1090" i="6" s="1"/>
  <c r="D1091" i="6" a="1"/>
  <c r="D1091" i="6" s="1"/>
  <c r="D1092" i="6" a="1"/>
  <c r="D1092" i="6" s="1"/>
  <c r="D1093" i="6" a="1"/>
  <c r="D1093" i="6" s="1"/>
  <c r="D1094" i="6" a="1"/>
  <c r="D1094" i="6" s="1"/>
  <c r="D1095" i="6" a="1"/>
  <c r="D1095" i="6" s="1"/>
  <c r="D1096" i="6" a="1"/>
  <c r="D1096" i="6" s="1"/>
  <c r="D1097" i="6" a="1"/>
  <c r="D1097" i="6" s="1"/>
  <c r="D1098" i="6" a="1"/>
  <c r="D1098" i="6" s="1"/>
  <c r="D1099" i="6" a="1"/>
  <c r="D1099" i="6" s="1"/>
  <c r="D1100" i="6" a="1"/>
  <c r="D1100" i="6" s="1"/>
  <c r="D1101" i="6" a="1"/>
  <c r="D1101" i="6" s="1"/>
  <c r="D1102" i="6" a="1"/>
  <c r="D1102" i="6" s="1"/>
  <c r="D1103" i="6" a="1"/>
  <c r="D1103" i="6" s="1"/>
  <c r="D1104" i="6" a="1"/>
  <c r="D1104" i="6" s="1"/>
  <c r="D1105" i="6" a="1"/>
  <c r="D1105" i="6" s="1"/>
  <c r="D1106" i="6" a="1"/>
  <c r="D1106" i="6" s="1"/>
  <c r="D1107" i="6" a="1"/>
  <c r="D1107" i="6" s="1"/>
  <c r="D1108" i="6" a="1"/>
  <c r="D1108" i="6" s="1"/>
  <c r="D1109" i="6" a="1"/>
  <c r="D1109" i="6" s="1"/>
  <c r="D1110" i="6" a="1"/>
  <c r="D1110" i="6" s="1"/>
  <c r="D1111" i="6" a="1"/>
  <c r="D1111" i="6" s="1"/>
  <c r="D1112" i="6" a="1"/>
  <c r="D1112" i="6" s="1"/>
  <c r="D1113" i="6" a="1"/>
  <c r="D1113" i="6" s="1"/>
  <c r="D1114" i="6" a="1"/>
  <c r="D1114" i="6" s="1"/>
  <c r="D1115" i="6" a="1"/>
  <c r="D1115" i="6" s="1"/>
  <c r="D1116" i="6" a="1"/>
  <c r="D1116" i="6" s="1"/>
  <c r="D1117" i="6" a="1"/>
  <c r="D1117" i="6" s="1"/>
  <c r="D1118" i="6" a="1"/>
  <c r="D1118" i="6" s="1"/>
  <c r="D1119" i="6" a="1"/>
  <c r="D1119" i="6" s="1"/>
  <c r="D1120" i="6" a="1"/>
  <c r="D1120" i="6" s="1"/>
  <c r="D1121" i="6" a="1"/>
  <c r="D1121" i="6" s="1"/>
  <c r="D1122" i="6" a="1"/>
  <c r="D1122" i="6" s="1"/>
  <c r="D1123" i="6" a="1"/>
  <c r="D1123" i="6" s="1"/>
  <c r="D1124" i="6" a="1"/>
  <c r="D1124" i="6" s="1"/>
  <c r="D1125" i="6" a="1"/>
  <c r="D1125" i="6" s="1"/>
  <c r="D1126" i="6" a="1"/>
  <c r="D1126" i="6" s="1"/>
  <c r="D1127" i="6" a="1"/>
  <c r="D1127" i="6" s="1"/>
  <c r="D1128" i="6" a="1"/>
  <c r="D1128" i="6" s="1"/>
  <c r="D1129" i="6" a="1"/>
  <c r="D1129" i="6" s="1"/>
  <c r="D1130" i="6" a="1"/>
  <c r="D1130" i="6" s="1"/>
  <c r="D1131" i="6" a="1"/>
  <c r="D1131" i="6" s="1"/>
  <c r="D1132" i="6" a="1"/>
  <c r="D1132" i="6" s="1"/>
  <c r="D1133" i="6" a="1"/>
  <c r="D1133" i="6" s="1"/>
  <c r="D1134" i="6" a="1"/>
  <c r="D1134" i="6" s="1"/>
  <c r="D1135" i="6" a="1"/>
  <c r="D1135" i="6" s="1"/>
  <c r="D1136" i="6" a="1"/>
  <c r="D1136" i="6" s="1"/>
  <c r="D1137" i="6" a="1"/>
  <c r="D1137" i="6" s="1"/>
  <c r="D1138" i="6" a="1"/>
  <c r="D1138" i="6" s="1"/>
  <c r="D1139" i="6" a="1"/>
  <c r="D1139" i="6" s="1"/>
  <c r="D1140" i="6" a="1"/>
  <c r="D1140" i="6" s="1"/>
  <c r="D1141" i="6" a="1"/>
  <c r="D1141" i="6" s="1"/>
  <c r="D1142" i="6" a="1"/>
  <c r="D1142" i="6" s="1"/>
  <c r="D1143" i="6" a="1"/>
  <c r="D1143" i="6" s="1"/>
  <c r="D1144" i="6" a="1"/>
  <c r="D1144" i="6" s="1"/>
  <c r="D1145" i="6" a="1"/>
  <c r="D1145" i="6" s="1"/>
  <c r="D1146" i="6" a="1"/>
  <c r="D1146" i="6" s="1"/>
  <c r="D1147" i="6" a="1"/>
  <c r="D1147" i="6" s="1"/>
  <c r="D1148" i="6" a="1"/>
  <c r="D1148" i="6" s="1"/>
  <c r="D1149" i="6" a="1"/>
  <c r="D1149" i="6" s="1"/>
  <c r="D1150" i="6" a="1"/>
  <c r="D1150" i="6" s="1"/>
  <c r="D1151" i="6" a="1"/>
  <c r="D1151" i="6" s="1"/>
  <c r="D1152" i="6" a="1"/>
  <c r="D1152" i="6" s="1"/>
  <c r="D1153" i="6" a="1"/>
  <c r="D1153" i="6" s="1"/>
  <c r="D1154" i="6" a="1"/>
  <c r="D1154" i="6" s="1"/>
  <c r="D1155" i="6" a="1"/>
  <c r="D1155" i="6" s="1"/>
  <c r="D1156" i="6" a="1"/>
  <c r="D1156" i="6" s="1"/>
  <c r="D1157" i="6" a="1"/>
  <c r="D1157" i="6" s="1"/>
  <c r="D1158" i="6" a="1"/>
  <c r="D1158" i="6" s="1"/>
  <c r="D1159" i="6" a="1"/>
  <c r="D1159" i="6" s="1"/>
  <c r="D1160" i="6" a="1"/>
  <c r="D1160" i="6" s="1"/>
  <c r="D1161" i="6" a="1"/>
  <c r="D1161" i="6" s="1"/>
  <c r="D1162" i="6" a="1"/>
  <c r="D1162" i="6" s="1"/>
  <c r="D1163" i="6" a="1"/>
  <c r="D1163" i="6" s="1"/>
  <c r="D1164" i="6" a="1"/>
  <c r="D1164" i="6" s="1"/>
  <c r="D1165" i="6" a="1"/>
  <c r="D1165" i="6" s="1"/>
  <c r="D1166" i="6" a="1"/>
  <c r="D1166" i="6" s="1"/>
  <c r="D1167" i="6" a="1"/>
  <c r="D1167" i="6" s="1"/>
  <c r="D1168" i="6" a="1"/>
  <c r="D1168" i="6" s="1"/>
  <c r="D1169" i="6" a="1"/>
  <c r="D1169" i="6" s="1"/>
  <c r="D1170" i="6" a="1"/>
  <c r="D1170" i="6" s="1"/>
  <c r="D1171" i="6" a="1"/>
  <c r="D1171" i="6" s="1"/>
  <c r="D1172" i="6" a="1"/>
  <c r="D1172" i="6" s="1"/>
  <c r="D1173" i="6" a="1"/>
  <c r="D1173" i="6" s="1"/>
  <c r="D1174" i="6" a="1"/>
  <c r="D1174" i="6" s="1"/>
  <c r="D1175" i="6" a="1"/>
  <c r="D1175" i="6" s="1"/>
  <c r="D1176" i="6" a="1"/>
  <c r="D1176" i="6" s="1"/>
  <c r="D1177" i="6" a="1"/>
  <c r="D1177" i="6" s="1"/>
  <c r="D1178" i="6" a="1"/>
  <c r="D1178" i="6" s="1"/>
  <c r="D1179" i="6" a="1"/>
  <c r="D1179" i="6" s="1"/>
  <c r="D1180" i="6" a="1"/>
  <c r="D1180" i="6" s="1"/>
  <c r="D1181" i="6" a="1"/>
  <c r="D1181" i="6" s="1"/>
  <c r="D1182" i="6" a="1"/>
  <c r="D1182" i="6" s="1"/>
  <c r="D1183" i="6" a="1"/>
  <c r="D1183" i="6" s="1"/>
  <c r="D1184" i="6" a="1"/>
  <c r="D1184" i="6" s="1"/>
  <c r="D1185" i="6" a="1"/>
  <c r="D1185" i="6" s="1"/>
  <c r="D1186" i="6" a="1"/>
  <c r="D1186" i="6" s="1"/>
  <c r="D1187" i="6" a="1"/>
  <c r="D1187" i="6" s="1"/>
  <c r="D1188" i="6" a="1"/>
  <c r="D1188" i="6" s="1"/>
  <c r="D1189" i="6" a="1"/>
  <c r="D1189" i="6" s="1"/>
  <c r="D1190" i="6" a="1"/>
  <c r="D1190" i="6" s="1"/>
  <c r="D1191" i="6" a="1"/>
  <c r="D1191" i="6" s="1"/>
  <c r="D1192" i="6" a="1"/>
  <c r="D1192" i="6" s="1"/>
  <c r="D1193" i="6" a="1"/>
  <c r="D1193" i="6" s="1"/>
  <c r="D1194" i="6" a="1"/>
  <c r="D1194" i="6" s="1"/>
  <c r="D1195" i="6" a="1"/>
  <c r="D1195" i="6" s="1"/>
  <c r="D1196" i="6" a="1"/>
  <c r="D1196" i="6" s="1"/>
  <c r="D1197" i="6" a="1"/>
  <c r="D1197" i="6" s="1"/>
  <c r="D1198" i="6" a="1"/>
  <c r="D1198" i="6" s="1"/>
  <c r="D1199" i="6" a="1"/>
  <c r="D1199" i="6" s="1"/>
  <c r="D1200" i="6" a="1"/>
  <c r="D1200" i="6" s="1"/>
  <c r="D1201" i="6" a="1"/>
  <c r="D1201" i="6" s="1"/>
  <c r="D1202" i="6" a="1"/>
  <c r="D1202" i="6" s="1"/>
  <c r="D1203" i="6" a="1"/>
  <c r="D1203" i="6" s="1"/>
  <c r="D1204" i="6" a="1"/>
  <c r="D1204" i="6" s="1"/>
  <c r="D1205" i="6" a="1"/>
  <c r="D1205" i="6" s="1"/>
  <c r="D1206" i="6" a="1"/>
  <c r="D1206" i="6" s="1"/>
  <c r="D1207" i="6" a="1"/>
  <c r="D1207" i="6" s="1"/>
  <c r="D1208" i="6" a="1"/>
  <c r="D1208" i="6" s="1"/>
  <c r="D1209" i="6" a="1"/>
  <c r="D1209" i="6" s="1"/>
  <c r="D1210" i="6" a="1"/>
  <c r="D1210" i="6" s="1"/>
  <c r="D1211" i="6" a="1"/>
  <c r="D1211" i="6" s="1"/>
  <c r="D1212" i="6" a="1"/>
  <c r="D1212" i="6" s="1"/>
  <c r="D1213" i="6" a="1"/>
  <c r="D1213" i="6" s="1"/>
  <c r="D1214" i="6" a="1"/>
  <c r="D1214" i="6" s="1"/>
  <c r="D1215" i="6" a="1"/>
  <c r="D1215" i="6" s="1"/>
  <c r="D1216" i="6" a="1"/>
  <c r="D1216" i="6" s="1"/>
  <c r="D1217" i="6" a="1"/>
  <c r="D1217" i="6" s="1"/>
  <c r="D1218" i="6" a="1"/>
  <c r="D1218" i="6" s="1"/>
  <c r="D1219" i="6" a="1"/>
  <c r="D1219" i="6" s="1"/>
  <c r="D1220" i="6" a="1"/>
  <c r="D1220" i="6" s="1"/>
  <c r="D1221" i="6" a="1"/>
  <c r="D1221" i="6" s="1"/>
  <c r="D1222" i="6" a="1"/>
  <c r="D1222" i="6" s="1"/>
  <c r="D1223" i="6" a="1"/>
  <c r="D1223" i="6" s="1"/>
  <c r="D1224" i="6" a="1"/>
  <c r="D1224" i="6" s="1"/>
  <c r="D1225" i="6" a="1"/>
  <c r="D1225" i="6" s="1"/>
  <c r="D1226" i="6" a="1"/>
  <c r="D1226" i="6" s="1"/>
  <c r="D1227" i="6" a="1"/>
  <c r="D1227" i="6" s="1"/>
  <c r="D1228" i="6" a="1"/>
  <c r="D1228" i="6" s="1"/>
  <c r="D1229" i="6" a="1"/>
  <c r="D1229" i="6" s="1"/>
  <c r="D1230" i="6" a="1"/>
  <c r="D1230" i="6" s="1"/>
  <c r="D1231" i="6" a="1"/>
  <c r="D1231" i="6" s="1"/>
  <c r="D1232" i="6" a="1"/>
  <c r="D1232" i="6" s="1"/>
  <c r="D1233" i="6" a="1"/>
  <c r="D1233" i="6" s="1"/>
  <c r="D1234" i="6" a="1"/>
  <c r="D1234" i="6" s="1"/>
  <c r="D1235" i="6" a="1"/>
  <c r="D1235" i="6" s="1"/>
  <c r="D1236" i="6" a="1"/>
  <c r="D1236" i="6" s="1"/>
  <c r="D1237" i="6" a="1"/>
  <c r="D1237" i="6" s="1"/>
  <c r="D1238" i="6" a="1"/>
  <c r="D1238" i="6" s="1"/>
  <c r="D1239" i="6" a="1"/>
  <c r="D1239" i="6" s="1"/>
  <c r="D1240" i="6" a="1"/>
  <c r="D1240" i="6" s="1"/>
  <c r="D1241" i="6" a="1"/>
  <c r="D1241" i="6" s="1"/>
  <c r="D1242" i="6" a="1"/>
  <c r="D1242" i="6" s="1"/>
  <c r="D1243" i="6" a="1"/>
  <c r="D1243" i="6" s="1"/>
  <c r="D1244" i="6" a="1"/>
  <c r="D1244" i="6" s="1"/>
  <c r="D1245" i="6" a="1"/>
  <c r="D1245" i="6" s="1"/>
  <c r="D1246" i="6" a="1"/>
  <c r="D1246" i="6" s="1"/>
  <c r="D1247" i="6" a="1"/>
  <c r="D1247" i="6" s="1"/>
  <c r="D1248" i="6" a="1"/>
  <c r="D1248" i="6" s="1"/>
  <c r="D1249" i="6" a="1"/>
  <c r="D1249" i="6" s="1"/>
  <c r="D1250" i="6" a="1"/>
  <c r="D1250" i="6" s="1"/>
  <c r="D1251" i="6" a="1"/>
  <c r="D1251" i="6" s="1"/>
  <c r="D1252" i="6" a="1"/>
  <c r="D1252" i="6" s="1"/>
  <c r="D1253" i="6" a="1"/>
  <c r="D1253" i="6" s="1"/>
  <c r="D1254" i="6" a="1"/>
  <c r="D1254" i="6" s="1"/>
  <c r="D1255" i="6" a="1"/>
  <c r="D1255" i="6" s="1"/>
  <c r="D1256" i="6" a="1"/>
  <c r="D1256" i="6" s="1"/>
  <c r="D1257" i="6" a="1"/>
  <c r="D1257" i="6" s="1"/>
  <c r="D1258" i="6" a="1"/>
  <c r="D1258" i="6" s="1"/>
  <c r="D1259" i="6" a="1"/>
  <c r="D1259" i="6" s="1"/>
  <c r="D1260" i="6" a="1"/>
  <c r="D1260" i="6" s="1"/>
  <c r="D1261" i="6" a="1"/>
  <c r="D1261" i="6" s="1"/>
  <c r="D1262" i="6" a="1"/>
  <c r="D1262" i="6" s="1"/>
  <c r="D1263" i="6" a="1"/>
  <c r="D1263" i="6" s="1"/>
  <c r="D1264" i="6" a="1"/>
  <c r="D1264" i="6" s="1"/>
  <c r="D1265" i="6" a="1"/>
  <c r="D1265" i="6" s="1"/>
  <c r="D1266" i="6" a="1"/>
  <c r="D1266" i="6" s="1"/>
  <c r="D1267" i="6" a="1"/>
  <c r="D1267" i="6" s="1"/>
  <c r="D1268" i="6" a="1"/>
  <c r="D1268" i="6" s="1"/>
  <c r="D1269" i="6" a="1"/>
  <c r="D1269" i="6" s="1"/>
  <c r="D1270" i="6" a="1"/>
  <c r="D1270" i="6" s="1"/>
  <c r="D1271" i="6" a="1"/>
  <c r="D1271" i="6" s="1"/>
  <c r="D1272" i="6" a="1"/>
  <c r="D1272" i="6" s="1"/>
  <c r="D1273" i="6" a="1"/>
  <c r="D1273" i="6" s="1"/>
  <c r="D1274" i="6" a="1"/>
  <c r="D1274" i="6" s="1"/>
  <c r="D1275" i="6" a="1"/>
  <c r="D1275" i="6" s="1"/>
  <c r="D1276" i="6" a="1"/>
  <c r="D1276" i="6" s="1"/>
  <c r="D1277" i="6" a="1"/>
  <c r="D1277" i="6" s="1"/>
  <c r="D1278" i="6" a="1"/>
  <c r="D1278" i="6" s="1"/>
  <c r="D1279" i="6" a="1"/>
  <c r="D1279" i="6" s="1"/>
  <c r="D1280" i="6" a="1"/>
  <c r="D1280" i="6" s="1"/>
  <c r="D1281" i="6" a="1"/>
  <c r="D1281" i="6" s="1"/>
  <c r="D1282" i="6" a="1"/>
  <c r="D1282" i="6" s="1"/>
  <c r="D1283" i="6" a="1"/>
  <c r="D1283" i="6" s="1"/>
  <c r="D1284" i="6" a="1"/>
  <c r="D1284" i="6" s="1"/>
  <c r="D1285" i="6" a="1"/>
  <c r="D1285" i="6" s="1"/>
  <c r="D1286" i="6" a="1"/>
  <c r="D1286" i="6" s="1"/>
  <c r="D1287" i="6" a="1"/>
  <c r="D1287" i="6" s="1"/>
  <c r="D1288" i="6" a="1"/>
  <c r="D1288" i="6" s="1"/>
  <c r="D1289" i="6" a="1"/>
  <c r="D1289" i="6" s="1"/>
  <c r="D1290" i="6" a="1"/>
  <c r="D1290" i="6" s="1"/>
  <c r="D1291" i="6" a="1"/>
  <c r="D1291" i="6" s="1"/>
  <c r="D1292" i="6" a="1"/>
  <c r="D1292" i="6" s="1"/>
  <c r="D1293" i="6" a="1"/>
  <c r="D1293" i="6" s="1"/>
  <c r="D1294" i="6" a="1"/>
  <c r="D1294" i="6" s="1"/>
  <c r="D1295" i="6" a="1"/>
  <c r="D1295" i="6" s="1"/>
  <c r="D1296" i="6" a="1"/>
  <c r="D1296" i="6" s="1"/>
  <c r="D1297" i="6" a="1"/>
  <c r="D1297" i="6" s="1"/>
  <c r="D1298" i="6" a="1"/>
  <c r="D1298" i="6" s="1"/>
  <c r="D1299" i="6" a="1"/>
  <c r="D1299" i="6" s="1"/>
  <c r="D1300" i="6" a="1"/>
  <c r="D1300" i="6" s="1"/>
  <c r="D1301" i="6" a="1"/>
  <c r="D1301" i="6" s="1"/>
  <c r="D1302" i="6" a="1"/>
  <c r="D1302" i="6" s="1"/>
  <c r="D1303" i="6" a="1"/>
  <c r="D1303" i="6" s="1"/>
  <c r="D1304" i="6" a="1"/>
  <c r="D1304" i="6" s="1"/>
  <c r="D1305" i="6" a="1"/>
  <c r="D1305" i="6" s="1"/>
  <c r="D1306" i="6" a="1"/>
  <c r="D1306" i="6" s="1"/>
  <c r="D1307" i="6" a="1"/>
  <c r="D1307" i="6" s="1"/>
  <c r="D1308" i="6" a="1"/>
  <c r="D1308" i="6" s="1"/>
  <c r="D1309" i="6" a="1"/>
  <c r="D1309" i="6" s="1"/>
  <c r="D1310" i="6" a="1"/>
  <c r="D1310" i="6" s="1"/>
  <c r="D1311" i="6" a="1"/>
  <c r="D1311" i="6" s="1"/>
  <c r="D1312" i="6" a="1"/>
  <c r="D1312" i="6" s="1"/>
  <c r="D1313" i="6" a="1"/>
  <c r="D1313" i="6" s="1"/>
  <c r="D1314" i="6" a="1"/>
  <c r="D1314" i="6" s="1"/>
  <c r="D1315" i="6" a="1"/>
  <c r="D1315" i="6" s="1"/>
  <c r="D1316" i="6" a="1"/>
  <c r="D1316" i="6" s="1"/>
  <c r="D1317" i="6" a="1"/>
  <c r="D1317" i="6" s="1"/>
  <c r="D1318" i="6" a="1"/>
  <c r="D1318" i="6" s="1"/>
  <c r="D1319" i="6" a="1"/>
  <c r="D1319" i="6" s="1"/>
  <c r="D1320" i="6" a="1"/>
  <c r="D1320" i="6" s="1"/>
  <c r="D1321" i="6" a="1"/>
  <c r="D1321" i="6" s="1"/>
  <c r="D1322" i="6" a="1"/>
  <c r="D1322" i="6" s="1"/>
  <c r="D1323" i="6" a="1"/>
  <c r="D1323" i="6" s="1"/>
  <c r="D1324" i="6" a="1"/>
  <c r="D1324" i="6" s="1"/>
  <c r="D1325" i="6" a="1"/>
  <c r="D1325" i="6" s="1"/>
  <c r="D1326" i="6" a="1"/>
  <c r="D1326" i="6" s="1"/>
  <c r="D1327" i="6" a="1"/>
  <c r="D1327" i="6" s="1"/>
  <c r="D1328" i="6" a="1"/>
  <c r="D1328" i="6" s="1"/>
  <c r="D1329" i="6" a="1"/>
  <c r="D1329" i="6" s="1"/>
  <c r="D1330" i="6" a="1"/>
  <c r="D1330" i="6" s="1"/>
  <c r="D1331" i="6" a="1"/>
  <c r="D1331" i="6" s="1"/>
  <c r="D1332" i="6" a="1"/>
  <c r="D1332" i="6" s="1"/>
  <c r="D1333" i="6" a="1"/>
  <c r="D1333" i="6" s="1"/>
  <c r="D1334" i="6" a="1"/>
  <c r="D1334" i="6" s="1"/>
  <c r="D1335" i="6" a="1"/>
  <c r="D1335" i="6" s="1"/>
  <c r="D1336" i="6" a="1"/>
  <c r="D1336" i="6" s="1"/>
  <c r="D1337" i="6" a="1"/>
  <c r="D1337" i="6" s="1"/>
  <c r="D1338" i="6" a="1"/>
  <c r="D1338" i="6" s="1"/>
  <c r="D1339" i="6" a="1"/>
  <c r="D1339" i="6" s="1"/>
  <c r="D1340" i="6" a="1"/>
  <c r="D1340" i="6" s="1"/>
  <c r="D1341" i="6" a="1"/>
  <c r="D1341" i="6" s="1"/>
  <c r="D1342" i="6" a="1"/>
  <c r="D1342" i="6" s="1"/>
  <c r="D1343" i="6" a="1"/>
  <c r="D1343" i="6" s="1"/>
  <c r="D1344" i="6" a="1"/>
  <c r="D1344" i="6" s="1"/>
  <c r="D1345" i="6" a="1"/>
  <c r="D1345" i="6" s="1"/>
  <c r="D1346" i="6" a="1"/>
  <c r="D1346" i="6" s="1"/>
  <c r="D1347" i="6" a="1"/>
  <c r="D1347" i="6" s="1"/>
  <c r="D1348" i="6" a="1"/>
  <c r="D1348" i="6" s="1"/>
  <c r="D1349" i="6" a="1"/>
  <c r="D1349" i="6" s="1"/>
  <c r="D1350" i="6" a="1"/>
  <c r="D1350" i="6" s="1"/>
  <c r="D1351" i="6" a="1"/>
  <c r="D1351" i="6" s="1"/>
  <c r="D1352" i="6" a="1"/>
  <c r="D1352" i="6" s="1"/>
  <c r="D1353" i="6" a="1"/>
  <c r="D1353" i="6" s="1"/>
  <c r="D1354" i="6" a="1"/>
  <c r="D1354" i="6" s="1"/>
  <c r="D1355" i="6" a="1"/>
  <c r="D1355" i="6" s="1"/>
  <c r="D1356" i="6" a="1"/>
  <c r="D1356" i="6" s="1"/>
  <c r="D1357" i="6" a="1"/>
  <c r="D1357" i="6" s="1"/>
  <c r="D1358" i="6" a="1"/>
  <c r="D1358" i="6" s="1"/>
  <c r="D1359" i="6" a="1"/>
  <c r="D1359" i="6" s="1"/>
  <c r="D1360" i="6" a="1"/>
  <c r="D1360" i="6" s="1"/>
  <c r="D1361" i="6" a="1"/>
  <c r="D1361" i="6" s="1"/>
  <c r="D1362" i="6" a="1"/>
  <c r="D1362" i="6" s="1"/>
  <c r="D1363" i="6" a="1"/>
  <c r="D1363" i="6" s="1"/>
  <c r="D1364" i="6" a="1"/>
  <c r="D1364" i="6" s="1"/>
  <c r="D1365" i="6" a="1"/>
  <c r="D1365" i="6" s="1"/>
  <c r="D1366" i="6" a="1"/>
  <c r="D1366" i="6" s="1"/>
  <c r="D1367" i="6" a="1"/>
  <c r="D1367" i="6" s="1"/>
  <c r="D1368" i="6" a="1"/>
  <c r="D1368" i="6" s="1"/>
  <c r="D1369" i="6" a="1"/>
  <c r="D1369" i="6" s="1"/>
  <c r="D1370" i="6" a="1"/>
  <c r="D1370" i="6" s="1"/>
  <c r="D1371" i="6" a="1"/>
  <c r="D1371" i="6" s="1"/>
  <c r="D1372" i="6" a="1"/>
  <c r="D1372" i="6" s="1"/>
  <c r="D1373" i="6" a="1"/>
  <c r="D1373" i="6" s="1"/>
  <c r="D1374" i="6" a="1"/>
  <c r="D1374" i="6" s="1"/>
  <c r="D1375" i="6" a="1"/>
  <c r="D1375" i="6" s="1"/>
  <c r="D1376" i="6" a="1"/>
  <c r="D1376" i="6" s="1"/>
  <c r="D1377" i="6" a="1"/>
  <c r="D1377" i="6" s="1"/>
  <c r="D1378" i="6" a="1"/>
  <c r="D1378" i="6" s="1"/>
  <c r="D1379" i="6" a="1"/>
  <c r="D1379" i="6" s="1"/>
  <c r="D1380" i="6" a="1"/>
  <c r="D1380" i="6" s="1"/>
  <c r="D1381" i="6" a="1"/>
  <c r="D1381" i="6" s="1"/>
  <c r="D1382" i="6" a="1"/>
  <c r="D1382" i="6" s="1"/>
  <c r="D1383" i="6" a="1"/>
  <c r="D1383" i="6" s="1"/>
  <c r="D1384" i="6" a="1"/>
  <c r="D1384" i="6" s="1"/>
  <c r="D1385" i="6" a="1"/>
  <c r="D1385" i="6" s="1"/>
  <c r="D1386" i="6" a="1"/>
  <c r="D1386" i="6" s="1"/>
  <c r="D1387" i="6" a="1"/>
  <c r="D1387" i="6" s="1"/>
  <c r="D1388" i="6" a="1"/>
  <c r="D1388" i="6" s="1"/>
  <c r="D1389" i="6" a="1"/>
  <c r="D1389" i="6" s="1"/>
  <c r="D1390" i="6" a="1"/>
  <c r="D1390" i="6" s="1"/>
  <c r="D1391" i="6" a="1"/>
  <c r="D1391" i="6" s="1"/>
  <c r="D1392" i="6" a="1"/>
  <c r="D1392" i="6" s="1"/>
  <c r="D1393" i="6" a="1"/>
  <c r="D1393" i="6" s="1"/>
  <c r="D1394" i="6" a="1"/>
  <c r="D1394" i="6" s="1"/>
  <c r="D1395" i="6" a="1"/>
  <c r="D1395" i="6" s="1"/>
  <c r="D1396" i="6" a="1"/>
  <c r="D1396" i="6" s="1"/>
  <c r="D1397" i="6" a="1"/>
  <c r="D1397" i="6" s="1"/>
  <c r="D1398" i="6" a="1"/>
  <c r="D1398" i="6" s="1"/>
  <c r="D1399" i="6" a="1"/>
  <c r="D1399" i="6" s="1"/>
  <c r="D1400" i="6" a="1"/>
  <c r="D1400" i="6" s="1"/>
  <c r="D1401" i="6" a="1"/>
  <c r="D1401" i="6" s="1"/>
  <c r="D1402" i="6" a="1"/>
  <c r="D1402" i="6" s="1"/>
  <c r="D1403" i="6" a="1"/>
  <c r="D1403" i="6" s="1"/>
  <c r="D1404" i="6" a="1"/>
  <c r="D1404" i="6" s="1"/>
  <c r="D1405" i="6" a="1"/>
  <c r="D1405" i="6" s="1"/>
  <c r="D1406" i="6" a="1"/>
  <c r="D1406" i="6" s="1"/>
  <c r="D1407" i="6" a="1"/>
  <c r="D1407" i="6" s="1"/>
  <c r="D1408" i="6" a="1"/>
  <c r="D1408" i="6" s="1"/>
  <c r="D1409" i="6" a="1"/>
  <c r="D1409" i="6" s="1"/>
  <c r="D1410" i="6" a="1"/>
  <c r="D1410" i="6" s="1"/>
  <c r="D1411" i="6" a="1"/>
  <c r="D1411" i="6" s="1"/>
  <c r="D1412" i="6" a="1"/>
  <c r="D1412" i="6" s="1"/>
  <c r="D1413" i="6" a="1"/>
  <c r="D1413" i="6" s="1"/>
  <c r="D1414" i="6" a="1"/>
  <c r="D1414" i="6" s="1"/>
  <c r="D1415" i="6" a="1"/>
  <c r="D1415" i="6" s="1"/>
  <c r="D1416" i="6" a="1"/>
  <c r="D1416" i="6" s="1"/>
  <c r="D1417" i="6" a="1"/>
  <c r="D1417" i="6" s="1"/>
  <c r="D1418" i="6" a="1"/>
  <c r="D1418" i="6" s="1"/>
  <c r="D1419" i="6" a="1"/>
  <c r="D1419" i="6" s="1"/>
  <c r="D1420" i="6" a="1"/>
  <c r="D1420" i="6" s="1"/>
  <c r="D1421" i="6" a="1"/>
  <c r="D1421" i="6" s="1"/>
  <c r="D1422" i="6" a="1"/>
  <c r="D1422" i="6" s="1"/>
  <c r="D1423" i="6" a="1"/>
  <c r="D1423" i="6" s="1"/>
  <c r="D1424" i="6" a="1"/>
  <c r="D1424" i="6" s="1"/>
  <c r="D1425" i="6" a="1"/>
  <c r="D1425" i="6" s="1"/>
  <c r="D1426" i="6" a="1"/>
  <c r="D1426" i="6" s="1"/>
  <c r="D1427" i="6" a="1"/>
  <c r="D1427" i="6" s="1"/>
  <c r="D1428" i="6" a="1"/>
  <c r="D1428" i="6" s="1"/>
  <c r="D1429" i="6" a="1"/>
  <c r="D1429" i="6" s="1"/>
  <c r="D1430" i="6" a="1"/>
  <c r="D1430" i="6" s="1"/>
  <c r="D1431" i="6" a="1"/>
  <c r="D1431" i="6" s="1"/>
  <c r="D1432" i="6" a="1"/>
  <c r="D1432" i="6" s="1"/>
  <c r="D1433" i="6" a="1"/>
  <c r="D1433" i="6" s="1"/>
  <c r="D1434" i="6" a="1"/>
  <c r="D1434" i="6" s="1"/>
  <c r="D1435" i="6" a="1"/>
  <c r="D1435" i="6" s="1"/>
  <c r="D1436" i="6" a="1"/>
  <c r="D1436" i="6" s="1"/>
  <c r="D1437" i="6" a="1"/>
  <c r="D1437" i="6" s="1"/>
  <c r="D1438" i="6" a="1"/>
  <c r="D1438" i="6" s="1"/>
  <c r="D1439" i="6" a="1"/>
  <c r="D1439" i="6" s="1"/>
  <c r="D1440" i="6" a="1"/>
  <c r="D1440" i="6" s="1"/>
  <c r="D1441" i="6" a="1"/>
  <c r="D1441" i="6" s="1"/>
  <c r="D1442" i="6" a="1"/>
  <c r="D1442" i="6" s="1"/>
  <c r="D1443" i="6" a="1"/>
  <c r="D1443" i="6" s="1"/>
  <c r="D1444" i="6" a="1"/>
  <c r="D1444" i="6" s="1"/>
  <c r="D1445" i="6" a="1"/>
  <c r="D1445" i="6" s="1"/>
  <c r="D1446" i="6" a="1"/>
  <c r="D1446" i="6" s="1"/>
  <c r="D1447" i="6" a="1"/>
  <c r="D1447" i="6" s="1"/>
  <c r="D1448" i="6" a="1"/>
  <c r="D1448" i="6" s="1"/>
  <c r="D1449" i="6" a="1"/>
  <c r="D1449" i="6" s="1"/>
  <c r="D1450" i="6" a="1"/>
  <c r="D1450" i="6" s="1"/>
  <c r="D1451" i="6" a="1"/>
  <c r="D1451" i="6" s="1"/>
  <c r="D1452" i="6" a="1"/>
  <c r="D1452" i="6" s="1"/>
  <c r="D1453" i="6" a="1"/>
  <c r="D1453" i="6" s="1"/>
  <c r="D1454" i="6" a="1"/>
  <c r="D1454" i="6" s="1"/>
  <c r="D1455" i="6" a="1"/>
  <c r="D1455" i="6" s="1"/>
  <c r="D1456" i="6" a="1"/>
  <c r="D1456" i="6" s="1"/>
  <c r="D1457" i="6" a="1"/>
  <c r="D1457" i="6" s="1"/>
  <c r="D1458" i="6" a="1"/>
  <c r="D1458" i="6" s="1"/>
  <c r="D1459" i="6" a="1"/>
  <c r="D1459" i="6" s="1"/>
  <c r="D1460" i="6" a="1"/>
  <c r="D1460" i="6" s="1"/>
  <c r="D1461" i="6" a="1"/>
  <c r="D1461" i="6" s="1"/>
  <c r="D1462" i="6" a="1"/>
  <c r="D1462" i="6" s="1"/>
  <c r="D1463" i="6" a="1"/>
  <c r="D1463" i="6" s="1"/>
  <c r="D1464" i="6" a="1"/>
  <c r="D1464" i="6" s="1"/>
  <c r="D1465" i="6" a="1"/>
  <c r="D1465" i="6" s="1"/>
  <c r="D1466" i="6" a="1"/>
  <c r="D1466" i="6" s="1"/>
  <c r="D1467" i="6" a="1"/>
  <c r="D1467" i="6" s="1"/>
  <c r="D1468" i="6" a="1"/>
  <c r="D1468" i="6" s="1"/>
  <c r="D1469" i="6" a="1"/>
  <c r="D1469" i="6" s="1"/>
  <c r="D1470" i="6" a="1"/>
  <c r="D1470" i="6" s="1"/>
  <c r="D1471" i="6" a="1"/>
  <c r="D1471" i="6" s="1"/>
  <c r="D1472" i="6" a="1"/>
  <c r="D1472" i="6" s="1"/>
  <c r="D1473" i="6" a="1"/>
  <c r="D1473" i="6" s="1"/>
  <c r="D1474" i="6" a="1"/>
  <c r="D1474" i="6" s="1"/>
  <c r="D1475" i="6" a="1"/>
  <c r="D1475" i="6" s="1"/>
  <c r="D1476" i="6" a="1"/>
  <c r="D1476" i="6" s="1"/>
  <c r="D1477" i="6" a="1"/>
  <c r="D1477" i="6" s="1"/>
  <c r="D1478" i="6" a="1"/>
  <c r="D1478" i="6" s="1"/>
  <c r="D1479" i="6" a="1"/>
  <c r="D1479" i="6" s="1"/>
  <c r="D1480" i="6" a="1"/>
  <c r="D1480" i="6" s="1"/>
  <c r="D1481" i="6" a="1"/>
  <c r="D1481" i="6" s="1"/>
  <c r="D1482" i="6" a="1"/>
  <c r="D1482" i="6" s="1"/>
  <c r="D1483" i="6" a="1"/>
  <c r="D1483" i="6" s="1"/>
  <c r="D1484" i="6" a="1"/>
  <c r="D1484" i="6" s="1"/>
  <c r="D1485" i="6" a="1"/>
  <c r="D1485" i="6" s="1"/>
  <c r="D1486" i="6" a="1"/>
  <c r="D1486" i="6" s="1"/>
  <c r="D1487" i="6" a="1"/>
  <c r="D1487" i="6" s="1"/>
  <c r="D1488" i="6" a="1"/>
  <c r="D1488" i="6" s="1"/>
  <c r="D1489" i="6" a="1"/>
  <c r="D1489" i="6" s="1"/>
  <c r="D1490" i="6" a="1"/>
  <c r="D1490" i="6" s="1"/>
  <c r="D1491" i="6" a="1"/>
  <c r="D1491" i="6" s="1"/>
  <c r="D1492" i="6" a="1"/>
  <c r="D1492" i="6" s="1"/>
  <c r="D1493" i="6" a="1"/>
  <c r="D1493" i="6" s="1"/>
  <c r="D1494" i="6" a="1"/>
  <c r="D1494" i="6" s="1"/>
  <c r="D1495" i="6" a="1"/>
  <c r="D1495" i="6" s="1"/>
  <c r="D1496" i="6" a="1"/>
  <c r="D1496" i="6" s="1"/>
  <c r="D1497" i="6" a="1"/>
  <c r="D1497" i="6" s="1"/>
  <c r="D1498" i="6" a="1"/>
  <c r="D1498" i="6" s="1"/>
  <c r="D1499" i="6" a="1"/>
  <c r="D1499" i="6" s="1"/>
  <c r="D1500" i="6" a="1"/>
  <c r="D1500" i="6" s="1"/>
  <c r="D1501" i="6" a="1"/>
  <c r="D1501" i="6" s="1"/>
  <c r="D1502" i="6" a="1"/>
  <c r="D1502" i="6" s="1"/>
  <c r="D1503" i="6" a="1"/>
  <c r="D1503" i="6" s="1"/>
  <c r="D1504" i="6" a="1"/>
  <c r="D1504" i="6" s="1"/>
  <c r="D1505" i="6" a="1"/>
  <c r="D1505" i="6" s="1"/>
  <c r="D1506" i="6" a="1"/>
  <c r="D1506" i="6" s="1"/>
  <c r="D1507" i="6" a="1"/>
  <c r="D1507" i="6" s="1"/>
  <c r="D1508" i="6" a="1"/>
  <c r="D1508" i="6" s="1"/>
  <c r="D1509" i="6" a="1"/>
  <c r="D1509" i="6" s="1"/>
  <c r="D1510" i="6" a="1"/>
  <c r="D1510" i="6" s="1"/>
  <c r="D1511" i="6" a="1"/>
  <c r="D1511" i="6" s="1"/>
  <c r="D1512" i="6" a="1"/>
  <c r="D1512" i="6" s="1"/>
  <c r="D1513" i="6" a="1"/>
  <c r="D1513" i="6" s="1"/>
  <c r="D1514" i="6" a="1"/>
  <c r="D1514" i="6" s="1"/>
  <c r="D1515" i="6" a="1"/>
  <c r="D1515" i="6" s="1"/>
  <c r="D1516" i="6" a="1"/>
  <c r="D1516" i="6" s="1"/>
  <c r="D1517" i="6" a="1"/>
  <c r="D1517" i="6" s="1"/>
  <c r="D1518" i="6" a="1"/>
  <c r="D1518" i="6" s="1"/>
  <c r="D1519" i="6" a="1"/>
  <c r="D1519" i="6" s="1"/>
  <c r="D1520" i="6" a="1"/>
  <c r="D1520" i="6" s="1"/>
  <c r="D1521" i="6" a="1"/>
  <c r="D1521" i="6" s="1"/>
  <c r="D1522" i="6" a="1"/>
  <c r="D1522" i="6" s="1"/>
  <c r="D1523" i="6" a="1"/>
  <c r="D1523" i="6" s="1"/>
  <c r="D1524" i="6" a="1"/>
  <c r="D1524" i="6" s="1"/>
  <c r="D1525" i="6" a="1"/>
  <c r="D1525" i="6" s="1"/>
  <c r="D1526" i="6" a="1"/>
  <c r="D1526" i="6" s="1"/>
  <c r="D1527" i="6" a="1"/>
  <c r="D1527" i="6" s="1"/>
  <c r="D1528" i="6" a="1"/>
  <c r="D1528" i="6" s="1"/>
  <c r="D1529" i="6" a="1"/>
  <c r="D1529" i="6" s="1"/>
  <c r="D1530" i="6" a="1"/>
  <c r="D1530" i="6" s="1"/>
  <c r="D1531" i="6" a="1"/>
  <c r="D1531" i="6" s="1"/>
  <c r="D1532" i="6" a="1"/>
  <c r="D1532" i="6" s="1"/>
  <c r="D1533" i="6" a="1"/>
  <c r="D1533" i="6" s="1"/>
  <c r="D1534" i="6" a="1"/>
  <c r="D1534" i="6" s="1"/>
  <c r="D1535" i="6" a="1"/>
  <c r="D1535" i="6" s="1"/>
  <c r="D1536" i="6" a="1"/>
  <c r="D1536" i="6" s="1"/>
  <c r="D1537" i="6" a="1"/>
  <c r="D1537" i="6" s="1"/>
  <c r="D1538" i="6" a="1"/>
  <c r="D1538" i="6" s="1"/>
  <c r="D1539" i="6" a="1"/>
  <c r="D1539" i="6" s="1"/>
  <c r="D1540" i="6" a="1"/>
  <c r="D1540" i="6" s="1"/>
  <c r="D1541" i="6" a="1"/>
  <c r="D1541" i="6" s="1"/>
  <c r="D1542" i="6" a="1"/>
  <c r="D1542" i="6" s="1"/>
  <c r="D1543" i="6" a="1"/>
  <c r="D1543" i="6" s="1"/>
  <c r="D1544" i="6" a="1"/>
  <c r="D1544" i="6" s="1"/>
  <c r="D1545" i="6" a="1"/>
  <c r="D1545" i="6" s="1"/>
  <c r="D1546" i="6" a="1"/>
  <c r="D1546" i="6" s="1"/>
  <c r="D1547" i="6" a="1"/>
  <c r="D1547" i="6" s="1"/>
  <c r="D1548" i="6" a="1"/>
  <c r="D1548" i="6" s="1"/>
  <c r="D1549" i="6" a="1"/>
  <c r="D1549" i="6" s="1"/>
  <c r="D1550" i="6" a="1"/>
  <c r="D1550" i="6" s="1"/>
  <c r="D1551" i="6" a="1"/>
  <c r="D1551" i="6" s="1"/>
  <c r="D1552" i="6" a="1"/>
  <c r="D1552" i="6" s="1"/>
  <c r="D1553" i="6" a="1"/>
  <c r="D1553" i="6" s="1"/>
  <c r="D1554" i="6" a="1"/>
  <c r="D1554" i="6" s="1"/>
  <c r="D1555" i="6" a="1"/>
  <c r="D1555" i="6" s="1"/>
  <c r="D1556" i="6" a="1"/>
  <c r="D1556" i="6" s="1"/>
  <c r="D1557" i="6" a="1"/>
  <c r="D1557" i="6" s="1"/>
  <c r="D1558" i="6" a="1"/>
  <c r="D1558" i="6" s="1"/>
  <c r="D1559" i="6" a="1"/>
  <c r="D1559" i="6" s="1"/>
  <c r="D1560" i="6" a="1"/>
  <c r="D1560" i="6" s="1"/>
  <c r="D1561" i="6" a="1"/>
  <c r="D1561" i="6" s="1"/>
  <c r="D1562" i="6" a="1"/>
  <c r="D1562" i="6" s="1"/>
  <c r="D1563" i="6" a="1"/>
  <c r="D1563" i="6" s="1"/>
  <c r="D1564" i="6" a="1"/>
  <c r="D1564" i="6" s="1"/>
  <c r="D1565" i="6" a="1"/>
  <c r="D1565" i="6" s="1"/>
  <c r="D1566" i="6" a="1"/>
  <c r="D1566" i="6" s="1"/>
  <c r="D1567" i="6" a="1"/>
  <c r="D1567" i="6" s="1"/>
  <c r="D1568" i="6" a="1"/>
  <c r="D1568" i="6" s="1"/>
  <c r="D1569" i="6" a="1"/>
  <c r="D1569" i="6" s="1"/>
  <c r="D1570" i="6" a="1"/>
  <c r="D1570" i="6" s="1"/>
  <c r="D1571" i="6" a="1"/>
  <c r="D1571" i="6" s="1"/>
  <c r="D1572" i="6" a="1"/>
  <c r="D1572" i="6" s="1"/>
  <c r="D1573" i="6" a="1"/>
  <c r="D1573" i="6" s="1"/>
  <c r="D1574" i="6" a="1"/>
  <c r="D1574" i="6" s="1"/>
  <c r="D1575" i="6" a="1"/>
  <c r="D1575" i="6" s="1"/>
  <c r="D1576" i="6" a="1"/>
  <c r="D1576" i="6" s="1"/>
  <c r="D1577" i="6" a="1"/>
  <c r="D1577" i="6" s="1"/>
  <c r="D1578" i="6" a="1"/>
  <c r="D1578" i="6" s="1"/>
  <c r="D1579" i="6" a="1"/>
  <c r="D1579" i="6" s="1"/>
  <c r="D1580" i="6" a="1"/>
  <c r="D1580" i="6" s="1"/>
  <c r="D1581" i="6" a="1"/>
  <c r="D1581" i="6" s="1"/>
  <c r="D1582" i="6" a="1"/>
  <c r="D1582" i="6" s="1"/>
  <c r="D1583" i="6" a="1"/>
  <c r="D1583" i="6" s="1"/>
  <c r="D1584" i="6" a="1"/>
  <c r="D1584" i="6" s="1"/>
  <c r="D1585" i="6" a="1"/>
  <c r="D1585" i="6" s="1"/>
  <c r="D1586" i="6" a="1"/>
  <c r="D1586" i="6" s="1"/>
  <c r="D1587" i="6" a="1"/>
  <c r="D1587" i="6" s="1"/>
  <c r="D1588" i="6" a="1"/>
  <c r="D1588" i="6" s="1"/>
  <c r="D1589" i="6" a="1"/>
  <c r="D1589" i="6" s="1"/>
  <c r="D1590" i="6" a="1"/>
  <c r="D1590" i="6" s="1"/>
  <c r="D1591" i="6" a="1"/>
  <c r="D1591" i="6" s="1"/>
  <c r="D1592" i="6" a="1"/>
  <c r="D1592" i="6" s="1"/>
  <c r="D1593" i="6" a="1"/>
  <c r="D1593" i="6" s="1"/>
  <c r="D1594" i="6" a="1"/>
  <c r="D1594" i="6" s="1"/>
  <c r="D1595" i="6" a="1"/>
  <c r="D1595" i="6" s="1"/>
  <c r="D1596" i="6" a="1"/>
  <c r="D1596" i="6" s="1"/>
  <c r="D1597" i="6" a="1"/>
  <c r="D1597" i="6" s="1"/>
  <c r="D1598" i="6" a="1"/>
  <c r="D1598" i="6" s="1"/>
  <c r="D1599" i="6" a="1"/>
  <c r="D1599" i="6" s="1"/>
  <c r="D1600" i="6" a="1"/>
  <c r="D1600" i="6" s="1"/>
  <c r="D1601" i="6" a="1"/>
  <c r="D1601" i="6" s="1"/>
  <c r="D1602" i="6" a="1"/>
  <c r="D1602" i="6" s="1"/>
  <c r="D1603" i="6" a="1"/>
  <c r="D1603" i="6" s="1"/>
  <c r="D1604" i="6" a="1"/>
  <c r="D1604" i="6" s="1"/>
  <c r="D1605" i="6" a="1"/>
  <c r="D1605" i="6" s="1"/>
  <c r="D1606" i="6" a="1"/>
  <c r="D1606" i="6" s="1"/>
  <c r="D1607" i="6" a="1"/>
  <c r="D1607" i="6" s="1"/>
  <c r="D1608" i="6" a="1"/>
  <c r="D1608" i="6" s="1"/>
  <c r="D1609" i="6" a="1"/>
  <c r="D1609" i="6" s="1"/>
  <c r="D1610" i="6" a="1"/>
  <c r="D1610" i="6" s="1"/>
  <c r="D1611" i="6" a="1"/>
  <c r="D1611" i="6" s="1"/>
  <c r="D1612" i="6" a="1"/>
  <c r="D1612" i="6" s="1"/>
  <c r="D1613" i="6" a="1"/>
  <c r="D1613" i="6" s="1"/>
  <c r="D1614" i="6" a="1"/>
  <c r="D1614" i="6" s="1"/>
  <c r="D1615" i="6" a="1"/>
  <c r="D1615" i="6" s="1"/>
  <c r="D1616" i="6" a="1"/>
  <c r="D1616" i="6" s="1"/>
  <c r="D1617" i="6" a="1"/>
  <c r="D1617" i="6" s="1"/>
  <c r="D1618" i="6" a="1"/>
  <c r="D1618" i="6" s="1"/>
  <c r="D1619" i="6" a="1"/>
  <c r="D1619" i="6" s="1"/>
  <c r="D1620" i="6" a="1"/>
  <c r="D1620" i="6" s="1"/>
  <c r="D1621" i="6" a="1"/>
  <c r="D1621" i="6" s="1"/>
  <c r="D1622" i="6" a="1"/>
  <c r="D1622" i="6" s="1"/>
  <c r="D1623" i="6" a="1"/>
  <c r="D1623" i="6" s="1"/>
  <c r="D1624" i="6" a="1"/>
  <c r="D1624" i="6" s="1"/>
  <c r="D1625" i="6" a="1"/>
  <c r="D1625" i="6" s="1"/>
  <c r="D1626" i="6" a="1"/>
  <c r="D1626" i="6" s="1"/>
  <c r="D1627" i="6" a="1"/>
  <c r="D1627" i="6" s="1"/>
  <c r="D1628" i="6" a="1"/>
  <c r="D1628" i="6" s="1"/>
  <c r="D1629" i="6" a="1"/>
  <c r="D1629" i="6" s="1"/>
  <c r="D1630" i="6" a="1"/>
  <c r="D1630" i="6" s="1"/>
  <c r="D1631" i="6" a="1"/>
  <c r="D1631" i="6" s="1"/>
  <c r="D1632" i="6" a="1"/>
  <c r="D1632" i="6" s="1"/>
  <c r="D1633" i="6" a="1"/>
  <c r="D1633" i="6" s="1"/>
  <c r="D1634" i="6" a="1"/>
  <c r="D1634" i="6" s="1"/>
  <c r="D1635" i="6" a="1"/>
  <c r="D1635" i="6" s="1"/>
  <c r="D1636" i="6" a="1"/>
  <c r="D1636" i="6" s="1"/>
  <c r="D1637" i="6" a="1"/>
  <c r="D1637" i="6" s="1"/>
  <c r="D1638" i="6" a="1"/>
  <c r="D1638" i="6" s="1"/>
  <c r="D1639" i="6" a="1"/>
  <c r="D1639" i="6" s="1"/>
  <c r="D1640" i="6" a="1"/>
  <c r="D1640" i="6" s="1"/>
  <c r="D1641" i="6" a="1"/>
  <c r="D1641" i="6" s="1"/>
  <c r="D1642" i="6" a="1"/>
  <c r="D1642" i="6" s="1"/>
  <c r="D1643" i="6" a="1"/>
  <c r="D1643" i="6" s="1"/>
  <c r="D1644" i="6" a="1"/>
  <c r="D1644" i="6" s="1"/>
  <c r="D1645" i="6" a="1"/>
  <c r="D1645" i="6" s="1"/>
  <c r="D1646" i="6" a="1"/>
  <c r="D1646" i="6" s="1"/>
  <c r="D1647" i="6" a="1"/>
  <c r="D1647" i="6" s="1"/>
  <c r="D1648" i="6" a="1"/>
  <c r="D1648" i="6" s="1"/>
  <c r="D1649" i="6" a="1"/>
  <c r="D1649" i="6" s="1"/>
  <c r="D1650" i="6" a="1"/>
  <c r="D1650" i="6" s="1"/>
  <c r="D1651" i="6" a="1"/>
  <c r="D1651" i="6" s="1"/>
  <c r="D1652" i="6" a="1"/>
  <c r="D1652" i="6" s="1"/>
  <c r="D1653" i="6" a="1"/>
  <c r="D1653" i="6" s="1"/>
  <c r="D1654" i="6" a="1"/>
  <c r="D1654" i="6" s="1"/>
  <c r="D1655" i="6" a="1"/>
  <c r="D1655" i="6" s="1"/>
  <c r="D1656" i="6" a="1"/>
  <c r="D1656" i="6" s="1"/>
  <c r="D1657" i="6" a="1"/>
  <c r="D1657" i="6" s="1"/>
  <c r="D1658" i="6" a="1"/>
  <c r="D1658" i="6" s="1"/>
  <c r="D1659" i="6" a="1"/>
  <c r="D1659" i="6" s="1"/>
  <c r="D1660" i="6" a="1"/>
  <c r="D1660" i="6" s="1"/>
  <c r="D1661" i="6" a="1"/>
  <c r="D1661" i="6" s="1"/>
  <c r="D1662" i="6" a="1"/>
  <c r="D1662" i="6" s="1"/>
  <c r="D1663" i="6" a="1"/>
  <c r="D1663" i="6" s="1"/>
  <c r="D1664" i="6" a="1"/>
  <c r="D1664" i="6" s="1"/>
  <c r="D1665" i="6" a="1"/>
  <c r="D1665" i="6" s="1"/>
  <c r="D1666" i="6" a="1"/>
  <c r="D1666" i="6" s="1"/>
  <c r="D1667" i="6" a="1"/>
  <c r="D1667" i="6" s="1"/>
  <c r="D1668" i="6" a="1"/>
  <c r="D1668" i="6" s="1"/>
  <c r="D1669" i="6" a="1"/>
  <c r="D1669" i="6" s="1"/>
  <c r="D1670" i="6" a="1"/>
  <c r="D1670" i="6" s="1"/>
  <c r="D1671" i="6" a="1"/>
  <c r="D1671" i="6" s="1"/>
  <c r="D1672" i="6" a="1"/>
  <c r="D1672" i="6" s="1"/>
  <c r="D1673" i="6" a="1"/>
  <c r="D1673" i="6" s="1"/>
  <c r="D1674" i="6" a="1"/>
  <c r="D1674" i="6" s="1"/>
  <c r="D1675" i="6" a="1"/>
  <c r="D1675" i="6" s="1"/>
  <c r="D1676" i="6" a="1"/>
  <c r="D1676" i="6" s="1"/>
  <c r="D1677" i="6" a="1"/>
  <c r="D1677" i="6" s="1"/>
  <c r="D1678" i="6" a="1"/>
  <c r="D1678" i="6" s="1"/>
  <c r="D1679" i="6" a="1"/>
  <c r="D1679" i="6" s="1"/>
  <c r="D1680" i="6" a="1"/>
  <c r="D1680" i="6" s="1"/>
  <c r="D1681" i="6" a="1"/>
  <c r="D1681" i="6" s="1"/>
  <c r="D1682" i="6" a="1"/>
  <c r="D1682" i="6" s="1"/>
  <c r="D1683" i="6" a="1"/>
  <c r="D1683" i="6" s="1"/>
  <c r="D1684" i="6" a="1"/>
  <c r="D1684" i="6" s="1"/>
  <c r="D1685" i="6" a="1"/>
  <c r="D1685" i="6" s="1"/>
  <c r="D1686" i="6" a="1"/>
  <c r="D1686" i="6" s="1"/>
  <c r="D1687" i="6" a="1"/>
  <c r="D1687" i="6" s="1"/>
  <c r="D1688" i="6" a="1"/>
  <c r="D1688" i="6" s="1"/>
  <c r="D1689" i="6" a="1"/>
  <c r="D1689" i="6" s="1"/>
  <c r="D1690" i="6" a="1"/>
  <c r="D1690" i="6" s="1"/>
  <c r="D1691" i="6" a="1"/>
  <c r="D1691" i="6" s="1"/>
  <c r="D1692" i="6" a="1"/>
  <c r="D1692" i="6" s="1"/>
  <c r="D1693" i="6" a="1"/>
  <c r="D1693" i="6" s="1"/>
  <c r="D1694" i="6" a="1"/>
  <c r="D1694" i="6" s="1"/>
  <c r="D1695" i="6" a="1"/>
  <c r="D1695" i="6" s="1"/>
  <c r="D1696" i="6" a="1"/>
  <c r="D1696" i="6" s="1"/>
  <c r="D1697" i="6" a="1"/>
  <c r="D1697" i="6" s="1"/>
  <c r="D1698" i="6" a="1"/>
  <c r="D1698" i="6" s="1"/>
  <c r="D1699" i="6" a="1"/>
  <c r="D1699" i="6" s="1"/>
  <c r="D1700" i="6" a="1"/>
  <c r="D1700" i="6" s="1"/>
  <c r="D1701" i="6" a="1"/>
  <c r="D1701" i="6" s="1"/>
  <c r="D1702" i="6" a="1"/>
  <c r="D1702" i="6" s="1"/>
  <c r="D1703" i="6" a="1"/>
  <c r="D1703" i="6" s="1"/>
  <c r="D1704" i="6" a="1"/>
  <c r="D1704" i="6" s="1"/>
  <c r="D1705" i="6" a="1"/>
  <c r="D1705" i="6" s="1"/>
  <c r="D1706" i="6" a="1"/>
  <c r="D1706" i="6" s="1"/>
  <c r="D1707" i="6" a="1"/>
  <c r="D1707" i="6" s="1"/>
  <c r="D1708" i="6" a="1"/>
  <c r="D1708" i="6" s="1"/>
  <c r="D1709" i="6" a="1"/>
  <c r="D1709" i="6" s="1"/>
  <c r="D1710" i="6" a="1"/>
  <c r="D1710" i="6" s="1"/>
  <c r="D1711" i="6" a="1"/>
  <c r="D1711" i="6" s="1"/>
  <c r="D2" i="6" a="1"/>
  <c r="D2" i="6" s="1"/>
  <c r="F13" i="2" a="1"/>
  <c r="F13" i="2" s="1"/>
  <c r="G13" i="2" a="1"/>
  <c r="G13" i="2" s="1"/>
  <c r="H13" i="2" a="1"/>
  <c r="H13" i="2" s="1"/>
  <c r="E13" i="2" a="1"/>
  <c r="E13" i="2" s="1"/>
  <c r="F12" i="2" a="1"/>
  <c r="F12" i="2" s="1"/>
  <c r="G12" i="2" a="1"/>
  <c r="G12" i="2" s="1"/>
  <c r="H12" i="2" a="1"/>
  <c r="H12" i="2" s="1"/>
  <c r="E12" i="2" a="1"/>
  <c r="E12" i="2" s="1"/>
  <c r="F11" i="2" a="1"/>
  <c r="F11" i="2" s="1"/>
  <c r="F14" i="2" s="1" a="1"/>
  <c r="G11" i="2" a="1"/>
  <c r="G11" i="2" s="1"/>
  <c r="H11" i="2" a="1"/>
  <c r="H11" i="2" s="1"/>
  <c r="H14" i="2" s="1" a="1"/>
  <c r="E11" i="2" a="1"/>
  <c r="E11" i="2" s="1"/>
  <c r="E14" i="2" s="1" a="1"/>
  <c r="F9" i="2" a="1"/>
  <c r="F9" i="2" s="1"/>
  <c r="G9" i="2" a="1"/>
  <c r="G9" i="2" s="1"/>
  <c r="H9" i="2" a="1"/>
  <c r="H9" i="2" s="1"/>
  <c r="E9" i="2" a="1"/>
  <c r="E9" i="2" s="1"/>
  <c r="F8" i="2" a="1"/>
  <c r="F8" i="2" s="1"/>
  <c r="F10" i="2" s="1"/>
  <c r="G8" i="2" a="1"/>
  <c r="G8" i="2" s="1"/>
  <c r="G10" i="2" s="1"/>
  <c r="H8" i="2" a="1"/>
  <c r="H8" i="2" s="1"/>
  <c r="H10" i="2" s="1"/>
  <c r="E8" i="2" a="1"/>
  <c r="E8" i="2" s="1"/>
  <c r="E10" i="2" s="1"/>
  <c r="I47" i="11" l="1" a="1"/>
  <c r="I47" i="11" s="1"/>
  <c r="I49" i="11" a="1"/>
  <c r="I49" i="11" s="1"/>
  <c r="J30" i="11" s="1" a="1"/>
  <c r="J30" i="11" s="1"/>
  <c r="G14" i="2" a="1"/>
  <c r="G14" i="2" s="1"/>
  <c r="G15" i="2" s="1" a="1"/>
  <c r="G15" i="2" s="1"/>
  <c r="F28" i="11" a="1"/>
  <c r="F28" i="11" s="1"/>
  <c r="H42" i="11" a="1"/>
  <c r="H42" i="11" s="1"/>
  <c r="H44" i="11" a="1"/>
  <c r="H44" i="11" s="1"/>
  <c r="I29" i="11" s="1" a="1"/>
  <c r="I29" i="11" s="1"/>
  <c r="I43" i="11" s="1" a="1"/>
  <c r="I43" i="11" s="1"/>
  <c r="H28" i="11" a="1"/>
  <c r="G28" i="11" a="1"/>
  <c r="H28" i="11"/>
  <c r="E10" i="11"/>
  <c r="E15" i="11" s="1" a="1"/>
  <c r="G28" i="11"/>
  <c r="F14" i="2"/>
  <c r="F15" i="2" s="1" a="1"/>
  <c r="F15" i="2" s="1"/>
  <c r="E14" i="2"/>
  <c r="H14" i="2"/>
  <c r="E15" i="2" l="1"/>
  <c r="H15" i="2" a="1"/>
  <c r="H15" i="2" s="1"/>
  <c r="E15" i="2" a="1"/>
  <c r="H37" i="11" a="1"/>
  <c r="H37" i="11" s="1"/>
  <c r="I44" i="11" a="1"/>
  <c r="I44" i="11" s="1"/>
  <c r="J29" i="11" s="1" a="1"/>
  <c r="J29" i="11" s="1"/>
  <c r="I42" i="11" a="1"/>
  <c r="I42" i="11" s="1"/>
  <c r="E15" i="11"/>
  <c r="H38" i="11" l="1" a="1"/>
  <c r="H38" i="11" s="1"/>
  <c r="I28" i="11" s="1" a="1"/>
  <c r="I28" i="11" s="1"/>
  <c r="H36" i="11" a="1"/>
  <c r="H36" i="11" s="1"/>
  <c r="I37" i="11" l="1" a="1"/>
  <c r="I37" i="11" s="1"/>
  <c r="I36" i="11" s="1" a="1"/>
  <c r="I36" i="11" s="1"/>
  <c r="I8" i="11" a="1"/>
  <c r="I8" i="11" s="1"/>
  <c r="I10" i="11" l="1" a="1"/>
  <c r="I10" i="11" s="1"/>
  <c r="I15" i="11" a="1"/>
  <c r="I15" i="11" s="1"/>
  <c r="I38" i="11" a="1"/>
  <c r="I38" i="11" s="1"/>
  <c r="J28" i="11" s="1" a="1"/>
  <c r="J28" i="11" s="1"/>
  <c r="J8" i="11" s="1" a="1"/>
  <c r="J8" i="11" s="1"/>
  <c r="J10" i="11" l="1" a="1"/>
  <c r="J10" i="11" s="1"/>
  <c r="J15" i="11" a="1"/>
  <c r="J15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<sst xmlns="http://schemas.openxmlformats.org/spreadsheetml/2006/main" count="13572" uniqueCount="626">
  <si>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</si>
  <si>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</si>
  <si>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</si>
  <si>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</si>
  <si>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</si>
  <si>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</si>
  <si>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</si>
  <si>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</si>
  <si>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</si>
  <si>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</si>
  <si>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</si>
  <si>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</si>
  <si>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</si>
  <si>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</si>
  <si>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</si>
  <si>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</si>
  <si>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</si>
  <si>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</si>
  <si>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</si>
  <si>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</si>
  <si>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</si>
  <si>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</si>
  <si>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</si>
  <si>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</si>
  <si>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</si>
  <si>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</si>
  <si>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</si>
  <si>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</si>
  <si>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</si>
  <si>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</si>
  <si>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</si>
  <si>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</si>
  <si>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</si>
  <si>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</si>
  <si>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</si>
  <si>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</si>
  <si>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</si>
  <si>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</si>
  <si>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</si>
  <si>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</si>
  <si>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</si>
  <si>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</si>
  <si>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</si>
  <si>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</si>
  <si>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</si>
  <si>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</si>
  <si>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</si>
  <si>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</si>
  <si>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</si>
  <si>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</si>
  <si>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</si>
  <si>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</si>
  <si>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</si>
  <si>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</si>
  <si>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</si>
  <si>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</si>
  <si>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</si>
  <si>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</si>
  <si>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</si>
  <si>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</si>
  <si>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</si>
  <si>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</si>
  <si>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</si>
  <si>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</si>
  <si>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</si>
  <si>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</si>
  <si>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</si>
  <si>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</si>
  <si>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</si>
  <si>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</si>
  <si>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</si>
  <si>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</si>
  <si>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</si>
  <si>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</si>
  <si>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</si>
  <si>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</si>
  <si>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</si>
  <si>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</si>
  <si>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</si>
  <si>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</si>
  <si>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</si>
  <si>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</si>
  <si>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</si>
  <si>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</si>
  <si>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</si>
  <si>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</si>
  <si>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</si>
  <si>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</si>
  <si>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</si>
  <si>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</si>
  <si>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</si>
  <si>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</si>
  <si>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</si>
  <si>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</si>
  <si>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</si>
  <si>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</si>
  <si>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</si>
  <si>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</si>
  <si>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</si>
  <si>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</si>
  <si>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</si>
  <si>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</si>
  <si>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</si>
  <si>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</si>
  <si>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</si>
  <si>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</si>
  <si>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</si>
  <si>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</si>
  <si>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</si>
  <si>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</si>
  <si>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</si>
  <si>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</si>
  <si>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</si>
  <si>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</si>
  <si>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</si>
  <si>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</si>
  <si>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</si>
  <si>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</si>
  <si>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</si>
  <si>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</si>
  <si>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</si>
  <si>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</si>
  <si>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</si>
  <si>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</si>
  <si>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</si>
  <si>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</si>
  <si>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</si>
  <si>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</si>
  <si>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</si>
  <si>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</si>
  <si>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</si>
  <si>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</si>
  <si>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</si>
  <si>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</si>
  <si>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</si>
  <si>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</si>
  <si>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</si>
  <si>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</si>
  <si>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</si>
  <si>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</si>
  <si>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</si>
  <si>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</si>
  <si>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</si>
  <si>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</si>
  <si>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</si>
  <si>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</si>
  <si>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</si>
  <si>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</si>
  <si>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</si>
  <si>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</si>
  <si>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</si>
  <si>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</si>
  <si>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</si>
  <si>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</si>
  <si>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</si>
  <si>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</si>
  <si>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</si>
  <si>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</si>
  <si>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</si>
  <si>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</si>
  <si>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</si>
  <si>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</si>
  <si>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</si>
  <si>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</si>
  <si>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</si>
  <si>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</si>
  <si>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</si>
  <si>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</si>
  <si>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</si>
  <si>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</si>
  <si>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</si>
  <si>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</si>
  <si>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</si>
  <si>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</si>
  <si>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</si>
  <si>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</si>
  <si>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</si>
  <si>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</si>
  <si>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</si>
  <si>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</si>
  <si>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</si>
  <si>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</si>
  <si>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</si>
  <si>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</si>
  <si>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</si>
  <si>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</si>
  <si>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</si>
  <si>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</si>
  <si>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</si>
  <si>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</si>
  <si>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</si>
  <si>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</si>
  <si>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</si>
  <si>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</si>
  <si>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</si>
  <si>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</si>
  <si>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</si>
  <si>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</si>
  <si>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</si>
  <si>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</si>
  <si>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</si>
  <si>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</si>
  <si>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</si>
  <si>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</si>
  <si>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</si>
  <si>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</si>
  <si>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</si>
  <si>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</si>
  <si>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</si>
  <si>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</si>
  <si>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</si>
  <si>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</si>
  <si>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</si>
  <si>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</si>
  <si>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</si>
  <si>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</si>
  <si>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</si>
  <si>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</si>
  <si>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</si>
  <si>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</si>
  <si>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</si>
  <si>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</si>
  <si>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</si>
  <si>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</si>
  <si>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</si>
  <si>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</si>
  <si>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</si>
  <si>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</si>
  <si>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</si>
  <si>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</si>
  <si>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</si>
  <si>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</si>
  <si>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</si>
  <si>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</si>
  <si>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</si>
  <si>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</si>
  <si>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</si>
  <si>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</si>
  <si>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</si>
  <si>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</si>
  <si>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</si>
  <si>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</si>
  <si>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</si>
  <si>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</si>
  <si>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</si>
  <si>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</si>
  <si>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</si>
  <si>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</si>
  <si>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</si>
  <si>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</si>
  <si>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</si>
  <si>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</si>
  <si>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</si>
  <si>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</si>
  <si>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</si>
  <si>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</si>
  <si>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</si>
  <si>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</si>
  <si>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</si>
  <si>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</si>
  <si>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</si>
  <si>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</si>
  <si>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</si>
  <si>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</si>
  <si>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</si>
  <si>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</si>
  <si>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</si>
  <si>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</si>
  <si>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</si>
  <si>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</si>
  <si>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</si>
  <si>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</si>
  <si>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</si>
  <si>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</si>
  <si>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</si>
  <si>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</si>
  <si>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</si>
  <si>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</si>
  <si>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</si>
  <si>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</si>
  <si>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</si>
  <si>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</si>
  <si>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</si>
  <si>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</si>
  <si>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</si>
  <si>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</si>
  <si>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</si>
  <si>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</si>
  <si>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</si>
  <si>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</si>
  <si>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</si>
  <si>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</si>
  <si>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</si>
  <si>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</si>
  <si>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</si>
  <si>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</si>
  <si>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</si>
  <si>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</si>
  <si>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</si>
  <si>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</si>
  <si>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</si>
  <si>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</si>
  <si>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</si>
  <si>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</si>
  <si>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</si>
  <si>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</si>
  <si>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</si>
  <si>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</si>
  <si>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</si>
  <si>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</si>
  <si>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</si>
  <si>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</si>
  <si>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</si>
  <si>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</si>
  <si>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</si>
  <si>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</si>
  <si>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</si>
  <si>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</si>
  <si>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</si>
  <si>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</si>
  <si>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</si>
  <si>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</si>
  <si>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</si>
  <si>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</si>
  <si>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</si>
  <si>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</si>
  <si>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</si>
  <si>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</si>
  <si>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</si>
  <si>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</si>
  <si>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</si>
  <si>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</si>
  <si>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</si>
  <si>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</si>
  <si>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</si>
  <si>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</si>
  <si>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</si>
  <si>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</si>
  <si>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</si>
  <si>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</si>
  <si>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</si>
  <si>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</si>
  <si>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</si>
  <si>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</si>
  <si>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</si>
  <si>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</si>
  <si>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</si>
  <si>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</si>
  <si>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</si>
  <si>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</si>
  <si>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</si>
  <si>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</si>
  <si>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</si>
  <si>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</si>
  <si>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</si>
  <si>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</si>
  <si>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</si>
  <si>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</si>
  <si>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</si>
  <si>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</si>
  <si>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</si>
  <si>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</si>
  <si>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</si>
  <si>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</si>
  <si>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</si>
  <si>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</si>
  <si>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</si>
  <si>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</si>
  <si>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</si>
  <si>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</si>
  <si>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</si>
  <si>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</si>
  <si>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</si>
  <si>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</si>
  <si>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</si>
  <si>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</si>
  <si>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</si>
  <si>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</si>
  <si>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</si>
  <si>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</si>
  <si>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</si>
  <si>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</si>
  <si>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</si>
  <si>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</si>
  <si>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</si>
  <si>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</si>
  <si>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</si>
  <si>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</si>
  <si>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</si>
  <si>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</si>
  <si>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</si>
  <si>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</si>
  <si>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</si>
  <si>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</si>
  <si>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</si>
  <si>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</si>
  <si>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</si>
  <si>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</si>
  <si>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</si>
  <si>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</si>
  <si>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</si>
  <si>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</si>
  <si>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</si>
  <si>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</si>
  <si>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</si>
  <si>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</si>
  <si>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</si>
  <si>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</si>
  <si>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</si>
  <si>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</si>
  <si>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</si>
  <si>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</si>
  <si>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</si>
  <si>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</si>
  <si>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</si>
  <si>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</si>
  <si>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</si>
  <si>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</si>
  <si>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</si>
  <si>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</si>
  <si>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</si>
  <si>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</si>
  <si>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</si>
  <si>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</si>
  <si>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</si>
  <si>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</si>
  <si>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</si>
  <si>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</si>
  <si>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</si>
  <si>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</si>
  <si>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</si>
  <si>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</si>
  <si>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</si>
  <si>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</si>
  <si>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</si>
  <si>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</si>
  <si>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</si>
  <si>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</si>
  <si>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</si>
  <si>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</si>
  <si>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</si>
  <si>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</si>
  <si>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</si>
  <si>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</si>
  <si>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</si>
  <si>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</si>
  <si>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</si>
  <si>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</si>
  <si>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</si>
  <si>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</si>
  <si>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</si>
  <si>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</si>
  <si>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</si>
  <si>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</si>
  <si>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</si>
  <si>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</si>
  <si>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</si>
  <si>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</si>
  <si>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</si>
  <si>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</si>
  <si>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</si>
  <si>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</si>
  <si>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</si>
  <si>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</si>
  <si>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</si>
  <si>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</si>
  <si>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</si>
  <si>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</si>
  <si>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</si>
  <si>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</si>
  <si>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</si>
  <si>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</si>
  <si>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</si>
  <si>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</si>
  <si>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</si>
  <si>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</si>
  <si>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</si>
  <si>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</si>
  <si>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</si>
  <si>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</si>
  <si>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</si>
  <si>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</si>
  <si>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</si>
  <si>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</si>
  <si>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</si>
  <si>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</si>
  <si>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</si>
  <si>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</si>
  <si>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</si>
  <si>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</si>
  <si>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</si>
  <si>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</si>
  <si>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</si>
  <si>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</si>
  <si>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</si>
  <si>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</si>
  <si>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</si>
  <si>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</si>
  <si>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</si>
  <si>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</si>
  <si>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</si>
  <si>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</si>
  <si>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</si>
  <si>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</si>
  <si>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</si>
  <si>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</si>
  <si>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</si>
  <si>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</si>
  <si>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</si>
  <si>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</si>
  <si>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</si>
  <si>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</si>
  <si>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</si>
  <si>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</si>
  <si>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</si>
  <si>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</si>
  <si>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</si>
  <si>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</si>
  <si>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</si>
  <si>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</si>
  <si>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</si>
  <si>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</si>
  <si>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</si>
  <si>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</si>
  <si>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</si>
  <si>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</si>
  <si>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</si>
  <si>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</si>
  <si>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</si>
  <si>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</si>
  <si>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</si>
  <si>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</si>
  <si>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</si>
  <si>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</si>
  <si>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</si>
  <si>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</si>
  <si>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</si>
  <si>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</si>
  <si>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</si>
  <si>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</si>
  <si>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</si>
  <si>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</si>
  <si>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</si>
  <si>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</si>
  <si>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</si>
  <si>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</si>
  <si>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</si>
  <si>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</si>
  <si>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</si>
  <si>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</si>
  <si>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</si>
  <si>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</si>
  <si>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</si>
  <si>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</si>
  <si>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</si>
  <si>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</si>
  <si>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</si>
  <si>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</si>
  <si>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</si>
  <si>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</si>
  <si>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</si>
  <si>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</si>
  <si>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</si>
  <si>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</si>
  <si>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</si>
  <si>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</si>
  <si>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</si>
  <si>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</si>
  <si>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</si>
  <si>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</si>
  <si>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</si>
  <si>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</si>
  <si>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</si>
  <si>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</si>
  <si>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</si>
  <si>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</si>
  <si>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P&amp;L Statement Dashboard</t>
  </si>
  <si>
    <t>Income Statement</t>
  </si>
  <si>
    <t>Historical</t>
  </si>
  <si>
    <t>Revenue</t>
  </si>
  <si>
    <t>COGS</t>
  </si>
  <si>
    <t>Gross Profit</t>
  </si>
  <si>
    <t xml:space="preserve"> Sales, General and Admin </t>
  </si>
  <si>
    <t xml:space="preserve"> R&amp;D cost</t>
  </si>
  <si>
    <t xml:space="preserve"> Other operating expenses</t>
  </si>
  <si>
    <t>Total operating expenses</t>
  </si>
  <si>
    <t>Operating income/ EBIT</t>
  </si>
  <si>
    <t>Row Labels</t>
  </si>
  <si>
    <t>(blank)</t>
  </si>
  <si>
    <t>Grand Total</t>
  </si>
  <si>
    <t>Total Revenue</t>
  </si>
  <si>
    <t>Unique_Sub_GICS</t>
  </si>
  <si>
    <t>Medain_Revenue</t>
  </si>
  <si>
    <t>Buttom 5  Sub GICS sector Per Median Revenue</t>
  </si>
  <si>
    <t>TOP 5 Sub GICS Per Median Revenue</t>
  </si>
  <si>
    <t xml:space="preserve"> Question: "What is the median Total Revenue for each GICS SUB Sector, and how does it vary?"</t>
  </si>
  <si>
    <t>Operating statistics</t>
  </si>
  <si>
    <t>Forecast</t>
  </si>
  <si>
    <t>Year 5</t>
  </si>
  <si>
    <t>Year 6</t>
  </si>
  <si>
    <t>Assumptions</t>
  </si>
  <si>
    <t>Revenue growth (%)</t>
  </si>
  <si>
    <t>Gross Margin</t>
  </si>
  <si>
    <t>Operating Margin</t>
  </si>
  <si>
    <t>Operating Scenarios - sensitivity analysis</t>
  </si>
  <si>
    <t>Strong case</t>
  </si>
  <si>
    <t>Base case</t>
  </si>
  <si>
    <t>Weak base</t>
  </si>
  <si>
    <t>Strong Case</t>
  </si>
  <si>
    <t>Base Case</t>
  </si>
  <si>
    <t>Weak Case</t>
  </si>
  <si>
    <t>Scenarion</t>
  </si>
  <si>
    <t>Scenarios</t>
  </si>
  <si>
    <r>
      <rPr>
        <b/>
        <sz val="11"/>
        <color rgb="FFC00000"/>
        <rFont val="Calibri"/>
        <family val="2"/>
        <scheme val="minor"/>
      </rPr>
      <t>Gross Margi</t>
    </r>
    <r>
      <rPr>
        <sz val="11"/>
        <color rgb="FFC00000"/>
        <rFont val="Calibri"/>
        <family val="2"/>
        <scheme val="minor"/>
      </rPr>
      <t>n  [1-(Cost of Good Sold/Total Revenue)]</t>
    </r>
  </si>
  <si>
    <r>
      <rPr>
        <b/>
        <sz val="11"/>
        <color rgb="FFC00000"/>
        <rFont val="Calibri"/>
        <family val="2"/>
        <scheme val="minor"/>
      </rPr>
      <t>Operating Margin</t>
    </r>
    <r>
      <rPr>
        <sz val="11"/>
        <color rgb="FFC00000"/>
        <rFont val="Calibri"/>
        <family val="2"/>
        <scheme val="minor"/>
      </rPr>
      <t xml:space="preserve"> [Operating Profit/Total Revenue</t>
    </r>
  </si>
  <si>
    <r>
      <rPr>
        <b/>
        <sz val="11"/>
        <color rgb="FFC00000"/>
        <rFont val="Calibri"/>
        <family val="2"/>
        <scheme val="minor"/>
      </rPr>
      <t xml:space="preserve">Operating Profit </t>
    </r>
    <r>
      <rPr>
        <sz val="11"/>
        <color rgb="FFC00000"/>
        <rFont val="Calibri"/>
        <family val="2"/>
        <scheme val="minor"/>
      </rPr>
      <t xml:space="preserve"> [ Gross Profit - Total Operating Expenses]</t>
    </r>
  </si>
  <si>
    <r>
      <rPr>
        <b/>
        <sz val="11"/>
        <color rgb="FFC00000"/>
        <rFont val="Calibri"/>
        <family val="2"/>
        <scheme val="minor"/>
      </rPr>
      <t>Gross Profit</t>
    </r>
    <r>
      <rPr>
        <sz val="11"/>
        <color rgb="FFC00000"/>
        <rFont val="Calibri"/>
        <family val="2"/>
        <scheme val="minor"/>
      </rPr>
      <t xml:space="preserve"> (Total Revenue - Cost OF Goods Sold</t>
    </r>
  </si>
  <si>
    <t>Mean_Revenue</t>
  </si>
  <si>
    <t>STD_Revenue</t>
  </si>
  <si>
    <t>Range_Total_Revenue</t>
  </si>
  <si>
    <t>Median_Revenue</t>
  </si>
  <si>
    <t>Mean_Revenues</t>
  </si>
  <si>
    <t>Range_Total_Revenues</t>
  </si>
  <si>
    <t>STD_Revenues</t>
  </si>
  <si>
    <t>GICS SUB SECTOR</t>
  </si>
  <si>
    <t>GICS Sub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</si>
</sst>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374151"/>
      <name val="Segoe UI"/>
      <family val="2"/>
    </font>
    <font>
      <sz val="11"/>
      <name val="Calibri"/>
      <family val="2"/>
      <scheme val="minor"/>
    </font>
    <font>
      <b/>
      <sz val="12"/>
      <color rgb="FF343541"/>
      <name val="Segoe UI"/>
      <family val="2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name val="Times New Roman"/>
      <family val="1"/>
    </font>
    <font>
      <b/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0" fontId="18" fillId="0" borderId="0" xfId="0" applyFont="1"/>
    <xf numFmtId="0" fontId="16" fillId="0" borderId="10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1" xfId="0" applyBorder="1"/>
    <xf numFmtId="164" fontId="0" fillId="0" borderId="0" xfId="1" applyNumberFormat="1" applyFont="1"/>
    <xf numFmtId="0" fontId="17" fillId="34" borderId="0" xfId="0" applyFont="1" applyFill="1"/>
    <xf numFmtId="0" fontId="0" fillId="37" borderId="0" xfId="0" applyFill="1"/>
    <xf numFmtId="164" fontId="17" fillId="37" borderId="0" xfId="0" applyNumberFormat="1" applyFont="1" applyFill="1"/>
    <xf numFmtId="0" fontId="17" fillId="35" borderId="0" xfId="0" applyFont="1" applyFill="1"/>
    <xf numFmtId="0" fontId="17" fillId="37" borderId="0" xfId="0" applyFont="1" applyFill="1"/>
    <xf numFmtId="164" fontId="17" fillId="37" borderId="0" xfId="1" applyNumberFormat="1" applyFont="1" applyFill="1"/>
    <xf numFmtId="0" fontId="19" fillId="0" borderId="12" xfId="0" applyFont="1" applyBorder="1" applyAlignment="1">
      <alignment wrapText="1"/>
    </xf>
    <xf numFmtId="6" fontId="19" fillId="0" borderId="12" xfId="0" applyNumberFormat="1" applyFont="1" applyBorder="1" applyAlignment="1">
      <alignment wrapText="1"/>
    </xf>
    <xf numFmtId="164" fontId="0" fillId="0" borderId="0" xfId="0" applyNumberFormat="1"/>
    <xf numFmtId="0" fontId="20" fillId="0" borderId="0" xfId="0" applyFont="1"/>
    <xf numFmtId="0" fontId="21" fillId="0" borderId="0" xfId="0" applyFont="1"/>
    <xf numFmtId="6" fontId="21" fillId="0" borderId="0" xfId="0" applyNumberFormat="1" applyFont="1"/>
    <xf numFmtId="0" fontId="22" fillId="0" borderId="0" xfId="0" applyFont="1"/>
    <xf numFmtId="0" fontId="0" fillId="38" borderId="0" xfId="0" applyFill="1"/>
    <xf numFmtId="0" fontId="0" fillId="0" borderId="13" xfId="0" applyBorder="1"/>
    <xf numFmtId="0" fontId="0" fillId="0" borderId="14" xfId="0" applyBorder="1"/>
    <xf numFmtId="0" fontId="16" fillId="33" borderId="0" xfId="0" applyFont="1" applyFill="1"/>
    <xf numFmtId="0" fontId="0" fillId="33" borderId="0" xfId="0" applyFill="1"/>
    <xf numFmtId="0" fontId="0" fillId="0" borderId="15" xfId="0" applyBorder="1"/>
    <xf numFmtId="0" fontId="16" fillId="0" borderId="15" xfId="0" applyFont="1" applyBorder="1"/>
    <xf numFmtId="0" fontId="0" fillId="39" borderId="0" xfId="0" applyFill="1"/>
    <xf numFmtId="0" fontId="13" fillId="39" borderId="0" xfId="0" applyFont="1" applyFill="1"/>
    <xf numFmtId="9" fontId="0" fillId="0" borderId="0" xfId="2" applyFont="1"/>
    <xf numFmtId="0" fontId="16" fillId="0" borderId="16" xfId="0" applyFont="1" applyBorder="1"/>
    <xf numFmtId="0" fontId="0" fillId="0" borderId="16" xfId="0" applyBorder="1"/>
    <xf numFmtId="165" fontId="24" fillId="0" borderId="16" xfId="2" applyNumberFormat="1" applyFont="1" applyFill="1" applyBorder="1" applyAlignment="1">
      <alignment horizontal="center"/>
    </xf>
    <xf numFmtId="165" fontId="24" fillId="0" borderId="16" xfId="0" applyNumberFormat="1" applyFont="1" applyBorder="1" applyAlignment="1">
      <alignment horizontal="center"/>
    </xf>
    <xf numFmtId="165" fontId="24" fillId="0" borderId="16" xfId="0" applyNumberFormat="1" applyFont="1" applyBorder="1"/>
    <xf numFmtId="1" fontId="16" fillId="0" borderId="16" xfId="2" applyNumberFormat="1" applyFont="1" applyFill="1" applyBorder="1" applyAlignment="1">
      <alignment horizontal="center"/>
    </xf>
    <xf numFmtId="1" fontId="16" fillId="0" borderId="16" xfId="0" applyNumberFormat="1" applyFont="1" applyBorder="1" applyAlignment="1">
      <alignment horizontal="center"/>
    </xf>
    <xf numFmtId="0" fontId="17" fillId="40" borderId="0" xfId="0" applyFont="1" applyFill="1"/>
    <xf numFmtId="0" fontId="25" fillId="0" borderId="0" xfId="0" applyFont="1"/>
    <xf numFmtId="2" fontId="0" fillId="0" borderId="0" xfId="0" applyNumberFormat="1"/>
    <xf numFmtId="2" fontId="0" fillId="0" borderId="11" xfId="0" applyNumberFormat="1" applyBorder="1"/>
    <xf numFmtId="2" fontId="0" fillId="0" borderId="0" xfId="2" applyNumberFormat="1" applyFont="1"/>
    <xf numFmtId="2" fontId="0" fillId="0" borderId="11" xfId="2" applyNumberFormat="1" applyFont="1" applyBorder="1"/>
    <xf numFmtId="164" fontId="17" fillId="39" borderId="0" xfId="1" applyNumberFormat="1" applyFont="1" applyFill="1"/>
    <xf numFmtId="0" fontId="27" fillId="0" borderId="0" xfId="0" applyFont="1"/>
    <xf numFmtId="0" fontId="16" fillId="41" borderId="17" xfId="0" applyFont="1" applyFill="1" applyBorder="1"/>
    <xf numFmtId="0" fontId="28" fillId="0" borderId="0" xfId="0" applyFont="1"/>
    <xf numFmtId="0" fontId="13" fillId="36" borderId="0" xfId="0" applyFont="1" applyFill="1" applyAlignment="1">
      <alignment horizontal="left"/>
    </xf>
    <xf numFmtId="0" fontId="16" fillId="0" borderId="0" xfId="0" applyFont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Bottom 5 Industries with Lowest Median Revenue</a:t>
            </a:r>
            <a:endParaRPr lang="en-GB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sumaryStatistics!$J$29</c:f>
              <c:strCache>
                <c:ptCount val="1"/>
                <c:pt idx="0">
                  <c:v>Median_Revenue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sumaryStatistics!$I$30:$I$34</c:f>
              <c:strCache>
                <c:ptCount val="5"/>
                <c:pt idx="0">
                  <c:v>Office REITs</c:v>
                </c:pt>
                <c:pt idx="1">
                  <c:v>Investment Banking &amp; Brokerage</c:v>
                </c:pt>
                <c:pt idx="2">
                  <c:v>Thrifts &amp; Mortgage Finance</c:v>
                </c:pt>
                <c:pt idx="3">
                  <c:v>Retail REITs</c:v>
                </c:pt>
                <c:pt idx="4">
                  <c:v>Residential REITs</c:v>
                </c:pt>
              </c:strCache>
            </c:strRef>
          </c:cat>
          <c:val>
            <c:numRef>
              <c:f>sumaryStatistics!$J$30:$J$34</c:f>
              <c:numCache>
                <c:formatCode>_("$"* #,##0_);_("$"* \(#,##0\);_("$"* "-"??_);_(@_)</c:formatCode>
                <c:ptCount val="5"/>
                <c:pt idx="0">
                  <c:v>1445521500</c:v>
                </c:pt>
                <c:pt idx="1">
                  <c:v>1434500000</c:v>
                </c:pt>
                <c:pt idx="2">
                  <c:v>1368350000</c:v>
                </c:pt>
                <c:pt idx="3">
                  <c:v>978395000</c:v>
                </c:pt>
                <c:pt idx="4">
                  <c:v>788486000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3-4ABD-99FF-434D8E3BBE33}"/>
            </c:ext>
          </c:extLst>
        </c:ser>
        <c:ser>
          <c:idx val="1"/>
          <c:order val="1"/>
          <c:tx>
            <c:strRef>
              <c:f>sumaryStatistics!$K$29</c:f>
              <c:strCache>
                <c:ptCount val="1"/>
                <c:pt idx="0">
                  <c:v>Mean_Revenues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sumaryStatistics!$I$30:$I$34</c:f>
              <c:strCache>
                <c:ptCount val="5"/>
                <c:pt idx="0">
                  <c:v>Office REITs</c:v>
                </c:pt>
                <c:pt idx="1">
                  <c:v>Investment Banking &amp; Brokerage</c:v>
                </c:pt>
                <c:pt idx="2">
                  <c:v>Thrifts &amp; Mortgage Finance</c:v>
                </c:pt>
                <c:pt idx="3">
                  <c:v>Retail REITs</c:v>
                </c:pt>
                <c:pt idx="4">
                  <c:v>Residential REITs</c:v>
                </c:pt>
              </c:strCache>
            </c:strRef>
          </c:cat>
          <c:val>
            <c:numRef>
              <c:f>sumaryStatistics!$K$30:$K$34</c:f>
              <c:numCache>
                <c:formatCode>_("$"* #,##0_);_("$"* \(#,##0\);_("$"* "-"??_);_(@_)</c:formatCode>
                <c:ptCount val="5"/>
                <c:pt idx="0">
                  <c:v>1460981000</c:v>
                </c:pt>
                <c:pt idx="1">
                  <c:v>1474750000</c:v>
                </c:pt>
                <c:pt idx="2">
                  <c:v>1376025000</c:v>
                </c:pt>
                <c:pt idx="3">
                  <c:v>1260178562.5</c:v>
                </c:pt>
                <c:pt idx="4">
                  <c:v>803816583.33333337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13-4ABD-99FF-434D8E3BBE33}"/>
            </c:ext>
          </c:extLst>
        </c:ser>
        <c:ser>
          <c:idx val="2"/>
          <c:order val="2"/>
          <c:tx>
            <c:strRef>
              <c:f>sumaryStatistics!$L$29</c:f>
              <c:strCache>
                <c:ptCount val="1"/>
                <c:pt idx="0">
                  <c:v>Range_Total_Revenues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sumaryStatistics!$I$30:$I$34</c:f>
              <c:strCache>
                <c:ptCount val="5"/>
                <c:pt idx="0">
                  <c:v>Office REITs</c:v>
                </c:pt>
                <c:pt idx="1">
                  <c:v>Investment Banking &amp; Brokerage</c:v>
                </c:pt>
                <c:pt idx="2">
                  <c:v>Thrifts &amp; Mortgage Finance</c:v>
                </c:pt>
                <c:pt idx="3">
                  <c:v>Retail REITs</c:v>
                </c:pt>
                <c:pt idx="4">
                  <c:v>Residential REITs</c:v>
                </c:pt>
              </c:strCache>
            </c:strRef>
          </c:cat>
          <c:val>
            <c:numRef>
              <c:f>sumaryStatistics!$L$30:$L$34</c:f>
              <c:numCache>
                <c:formatCode>_("$"* #,##0_);_("$"* \(#,##0\);_("$"* "-"??_);_(@_)</c:formatCode>
                <c:ptCount val="5"/>
                <c:pt idx="0">
                  <c:v>372777000</c:v>
                </c:pt>
                <c:pt idx="1">
                  <c:v>300000000</c:v>
                </c:pt>
                <c:pt idx="2">
                  <c:v>75200000</c:v>
                </c:pt>
                <c:pt idx="3">
                  <c:v>2050978000</c:v>
                </c:pt>
                <c:pt idx="4">
                  <c:v>718519000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13-4ABD-99FF-434D8E3BBE33}"/>
            </c:ext>
          </c:extLst>
        </c:ser>
        <c:ser>
          <c:idx val="3"/>
          <c:order val="3"/>
          <c:tx>
            <c:strRef>
              <c:f>sumaryStatistics!$M$29</c:f>
              <c:strCache>
                <c:ptCount val="1"/>
                <c:pt idx="0">
                  <c:v>STD_Revenues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sumaryStatistics!$I$30:$I$34</c:f>
              <c:strCache>
                <c:ptCount val="5"/>
                <c:pt idx="0">
                  <c:v>Office REITs</c:v>
                </c:pt>
                <c:pt idx="1">
                  <c:v>Investment Banking &amp; Brokerage</c:v>
                </c:pt>
                <c:pt idx="2">
                  <c:v>Thrifts &amp; Mortgage Finance</c:v>
                </c:pt>
                <c:pt idx="3">
                  <c:v>Retail REITs</c:v>
                </c:pt>
                <c:pt idx="4">
                  <c:v>Residential REITs</c:v>
                </c:pt>
              </c:strCache>
            </c:strRef>
          </c:cat>
          <c:val>
            <c:numRef>
              <c:f>sumaryStatistics!$M$30:$M$34</c:f>
              <c:numCache>
                <c:formatCode>_("$"* #,##0_);_("$"* \(#,##0\);_("$"* "-"??_);_(@_)</c:formatCode>
                <c:ptCount val="5"/>
                <c:pt idx="0">
                  <c:v>142762802.58701843</c:v>
                </c:pt>
                <c:pt idx="1">
                  <c:v>115612229.02444187</c:v>
                </c:pt>
                <c:pt idx="2">
                  <c:v>29170822.322999399</c:v>
                </c:pt>
                <c:pt idx="3">
                  <c:v>719296390.04741728</c:v>
                </c:pt>
                <c:pt idx="4">
                  <c:v>211461182.05455509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13-4ABD-99FF-434D8E3BB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6662399"/>
        <c:axId val="1508576271"/>
      </c:barChart>
      <c:catAx>
        <c:axId val="1356662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GICS</a:t>
                </a:r>
                <a:r>
                  <a:rPr lang="en-GB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 SUB SECTOR</a:t>
                </a:r>
                <a:endParaRPr lang="en-GB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44615554181787"/>
              <c:y val="0.81276057085199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576271"/>
        <c:crosses val="autoZero"/>
        <c:auto val="1"/>
        <c:lblAlgn val="ctr"/>
        <c:lblOffset val="100"/>
        <c:noMultiLvlLbl val="0"/>
      </c:catAx>
      <c:valAx>
        <c:axId val="150857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</a:t>
                </a:r>
                <a:r>
                  <a:rPr lang="en-GB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66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Top 5 Industries with Highest Median Revenue</a:t>
            </a:r>
            <a:endParaRPr lang="en-GB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1685678073510772"/>
          <c:y val="2.17686981547171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sumaryStatistics!$J$3</c:f>
              <c:strCache>
                <c:ptCount val="1"/>
                <c:pt idx="0">
                  <c:v>Median_Revenue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sumaryStatistics!$I$4:$I$8</c:f>
              <c:strCache>
                <c:ptCount val="5"/>
                <c:pt idx="0">
                  <c:v>Hypermarkets &amp; Super Centers</c:v>
                </c:pt>
                <c:pt idx="1">
                  <c:v>Automobile Manufacturers</c:v>
                </c:pt>
                <c:pt idx="2">
                  <c:v>Drug Retail</c:v>
                </c:pt>
                <c:pt idx="3">
                  <c:v>Computer Hardware</c:v>
                </c:pt>
                <c:pt idx="4">
                  <c:v>Agricultural Products</c:v>
                </c:pt>
              </c:strCache>
            </c:strRef>
          </c:cat>
          <c:val>
            <c:numRef>
              <c:f>sumaryStatistics!$J$4:$J$8</c:f>
              <c:numCache>
                <c:formatCode>_("$"* #,##0_);_("$"* \(#,##0\);_("$"* "-"??_);_(@_)</c:formatCode>
                <c:ptCount val="5"/>
                <c:pt idx="0">
                  <c:v>293685000000</c:v>
                </c:pt>
                <c:pt idx="1">
                  <c:v>152078000000</c:v>
                </c:pt>
                <c:pt idx="2">
                  <c:v>146328500000</c:v>
                </c:pt>
                <c:pt idx="3">
                  <c:v>141604000000</c:v>
                </c:pt>
                <c:pt idx="4">
                  <c:v>85502500000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5-4006-AA48-EB3F18D498BE}"/>
            </c:ext>
          </c:extLst>
        </c:ser>
        <c:ser>
          <c:idx val="1"/>
          <c:order val="1"/>
          <c:tx>
            <c:strRef>
              <c:f>sumaryStatistics!$K$3</c:f>
              <c:strCache>
                <c:ptCount val="1"/>
                <c:pt idx="0">
                  <c:v>Mean_Revenues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sumaryStatistics!$I$4:$I$8</c:f>
              <c:strCache>
                <c:ptCount val="5"/>
                <c:pt idx="0">
                  <c:v>Hypermarkets &amp; Super Centers</c:v>
                </c:pt>
                <c:pt idx="1">
                  <c:v>Automobile Manufacturers</c:v>
                </c:pt>
                <c:pt idx="2">
                  <c:v>Drug Retail</c:v>
                </c:pt>
                <c:pt idx="3">
                  <c:v>Computer Hardware</c:v>
                </c:pt>
                <c:pt idx="4">
                  <c:v>Agricultural Products</c:v>
                </c:pt>
              </c:strCache>
            </c:strRef>
          </c:cat>
          <c:val>
            <c:numRef>
              <c:f>sumaryStatistics!$K$4:$K$8</c:f>
              <c:numCache>
                <c:formatCode>_("$"* #,##0_);_("$"* \(#,##0\);_("$"* "-"??_);_(@_)</c:formatCode>
                <c:ptCount val="5"/>
                <c:pt idx="0">
                  <c:v>295680000000</c:v>
                </c:pt>
                <c:pt idx="1">
                  <c:v>152805500000</c:v>
                </c:pt>
                <c:pt idx="2">
                  <c:v>149236000000</c:v>
                </c:pt>
                <c:pt idx="3">
                  <c:v>133963625000</c:v>
                </c:pt>
                <c:pt idx="4">
                  <c:v>82316500000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05-4006-AA48-EB3F18D498BE}"/>
            </c:ext>
          </c:extLst>
        </c:ser>
        <c:ser>
          <c:idx val="2"/>
          <c:order val="2"/>
          <c:tx>
            <c:strRef>
              <c:f>sumaryStatistics!$L$3</c:f>
              <c:strCache>
                <c:ptCount val="1"/>
                <c:pt idx="0">
                  <c:v>Range_Total_Revenues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sumaryStatistics!$I$4:$I$8</c:f>
              <c:strCache>
                <c:ptCount val="5"/>
                <c:pt idx="0">
                  <c:v>Hypermarkets &amp; Super Centers</c:v>
                </c:pt>
                <c:pt idx="1">
                  <c:v>Automobile Manufacturers</c:v>
                </c:pt>
                <c:pt idx="2">
                  <c:v>Drug Retail</c:v>
                </c:pt>
                <c:pt idx="3">
                  <c:v>Computer Hardware</c:v>
                </c:pt>
                <c:pt idx="4">
                  <c:v>Agricultural Products</c:v>
                </c:pt>
              </c:strCache>
            </c:strRef>
          </c:cat>
          <c:val>
            <c:numRef>
              <c:f>sumaryStatistics!$L$4:$L$8</c:f>
              <c:numCache>
                <c:formatCode>_("$"* #,##0_);_("$"* \(#,##0\);_("$"* "-"??_);_(@_)</c:formatCode>
                <c:ptCount val="5"/>
                <c:pt idx="0">
                  <c:v>380495000000</c:v>
                </c:pt>
                <c:pt idx="1">
                  <c:v>22303000000</c:v>
                </c:pt>
                <c:pt idx="2">
                  <c:v>50765000000</c:v>
                </c:pt>
                <c:pt idx="3">
                  <c:v>185477000000</c:v>
                </c:pt>
                <c:pt idx="4">
                  <c:v>22857000000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05-4006-AA48-EB3F18D498BE}"/>
            </c:ext>
          </c:extLst>
        </c:ser>
        <c:ser>
          <c:idx val="3"/>
          <c:order val="3"/>
          <c:tx>
            <c:strRef>
              <c:f>sumaryStatistics!$M$3</c:f>
              <c:strCache>
                <c:ptCount val="1"/>
                <c:pt idx="0">
                  <c:v>STD_Revenues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sumaryStatistics!$I$4:$I$8</c:f>
              <c:strCache>
                <c:ptCount val="5"/>
                <c:pt idx="0">
                  <c:v>Hypermarkets &amp; Super Centers</c:v>
                </c:pt>
                <c:pt idx="1">
                  <c:v>Automobile Manufacturers</c:v>
                </c:pt>
                <c:pt idx="2">
                  <c:v>Drug Retail</c:v>
                </c:pt>
                <c:pt idx="3">
                  <c:v>Computer Hardware</c:v>
                </c:pt>
                <c:pt idx="4">
                  <c:v>Agricultural Products</c:v>
                </c:pt>
              </c:strCache>
            </c:strRef>
          </c:cat>
          <c:val>
            <c:numRef>
              <c:f>sumaryStatistics!$M$4:$M$8</c:f>
              <c:numCache>
                <c:formatCode>_("$"* #,##0_);_("$"* \(#,##0\);_("$"* "-"??_);_(@_)</c:formatCode>
                <c:ptCount val="5"/>
                <c:pt idx="0">
                  <c:v>182594026543.86041</c:v>
                </c:pt>
                <c:pt idx="1">
                  <c:v>6359206377.371315</c:v>
                </c:pt>
                <c:pt idx="2">
                  <c:v>18836678329.790604</c:v>
                </c:pt>
                <c:pt idx="3">
                  <c:v>71565196415.466995</c:v>
                </c:pt>
                <c:pt idx="4">
                  <c:v>9203659774.7852745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05-4006-AA48-EB3F18D49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0145759"/>
        <c:axId val="1371068591"/>
      </c:barChart>
      <c:catAx>
        <c:axId val="1510145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</a:t>
                </a:r>
                <a:r>
                  <a:rPr lang="en-GB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GICS Sub Sector</a:t>
                </a:r>
              </a:p>
            </c:rich>
          </c:tx>
          <c:layout>
            <c:manualLayout>
              <c:xMode val="edge"/>
              <c:yMode val="edge"/>
              <c:x val="0.42708546468187825"/>
              <c:y val="0.81467524501926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068591"/>
        <c:crosses val="autoZero"/>
        <c:auto val="1"/>
        <c:lblAlgn val="ctr"/>
        <c:lblOffset val="100"/>
        <c:noMultiLvlLbl val="0"/>
      </c:catAx>
      <c:valAx>
        <c:axId val="137106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14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Top 5 Industries with Highest Median Revenue</a:t>
            </a:r>
            <a:endParaRPr lang="en-GB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1685678073510772"/>
          <c:y val="2.17686981547171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sumaryStatistics!$J$3</c:f>
              <c:strCache>
                <c:ptCount val="1"/>
                <c:pt idx="0">
                  <c:v>Median_Revenue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sumaryStatistics!$I$4:$I$8</c:f>
              <c:strCache>
                <c:ptCount val="5"/>
                <c:pt idx="0">
                  <c:v>Hypermarkets &amp; Super Centers</c:v>
                </c:pt>
                <c:pt idx="1">
                  <c:v>Automobile Manufacturers</c:v>
                </c:pt>
                <c:pt idx="2">
                  <c:v>Drug Retail</c:v>
                </c:pt>
                <c:pt idx="3">
                  <c:v>Computer Hardware</c:v>
                </c:pt>
                <c:pt idx="4">
                  <c:v>Agricultural Products</c:v>
                </c:pt>
              </c:strCache>
            </c:strRef>
          </c:cat>
          <c:val>
            <c:numRef>
              <c:f>sumaryStatistics!$J$4:$J$8</c:f>
              <c:numCache>
                <c:formatCode>_("$"* #,##0_);_("$"* \(#,##0\);_("$"* "-"??_);_(@_)</c:formatCode>
                <c:ptCount val="5"/>
                <c:pt idx="0">
                  <c:v>293685000000</c:v>
                </c:pt>
                <c:pt idx="1">
                  <c:v>152078000000</c:v>
                </c:pt>
                <c:pt idx="2">
                  <c:v>146328500000</c:v>
                </c:pt>
                <c:pt idx="3">
                  <c:v>141604000000</c:v>
                </c:pt>
                <c:pt idx="4">
                  <c:v>85502500000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5-4006-AA48-EB3F18D498BE}"/>
            </c:ext>
          </c:extLst>
        </c:ser>
        <c:ser>
          <c:idx val="1"/>
          <c:order val="1"/>
          <c:tx>
            <c:strRef>
              <c:f>sumaryStatistics!$K$3</c:f>
              <c:strCache>
                <c:ptCount val="1"/>
                <c:pt idx="0">
                  <c:v>Mean_Revenues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sumaryStatistics!$I$4:$I$8</c:f>
              <c:strCache>
                <c:ptCount val="5"/>
                <c:pt idx="0">
                  <c:v>Hypermarkets &amp; Super Centers</c:v>
                </c:pt>
                <c:pt idx="1">
                  <c:v>Automobile Manufacturers</c:v>
                </c:pt>
                <c:pt idx="2">
                  <c:v>Drug Retail</c:v>
                </c:pt>
                <c:pt idx="3">
                  <c:v>Computer Hardware</c:v>
                </c:pt>
                <c:pt idx="4">
                  <c:v>Agricultural Products</c:v>
                </c:pt>
              </c:strCache>
            </c:strRef>
          </c:cat>
          <c:val>
            <c:numRef>
              <c:f>sumaryStatistics!$K$4:$K$8</c:f>
              <c:numCache>
                <c:formatCode>_("$"* #,##0_);_("$"* \(#,##0\);_("$"* "-"??_);_(@_)</c:formatCode>
                <c:ptCount val="5"/>
                <c:pt idx="0">
                  <c:v>295680000000</c:v>
                </c:pt>
                <c:pt idx="1">
                  <c:v>152805500000</c:v>
                </c:pt>
                <c:pt idx="2">
                  <c:v>149236000000</c:v>
                </c:pt>
                <c:pt idx="3">
                  <c:v>133963625000</c:v>
                </c:pt>
                <c:pt idx="4">
                  <c:v>82316500000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05-4006-AA48-EB3F18D498BE}"/>
            </c:ext>
          </c:extLst>
        </c:ser>
        <c:ser>
          <c:idx val="2"/>
          <c:order val="2"/>
          <c:tx>
            <c:strRef>
              <c:f>sumaryStatistics!$L$3</c:f>
              <c:strCache>
                <c:ptCount val="1"/>
                <c:pt idx="0">
                  <c:v>Range_Total_Revenues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sumaryStatistics!$I$4:$I$8</c:f>
              <c:strCache>
                <c:ptCount val="5"/>
                <c:pt idx="0">
                  <c:v>Hypermarkets &amp; Super Centers</c:v>
                </c:pt>
                <c:pt idx="1">
                  <c:v>Automobile Manufacturers</c:v>
                </c:pt>
                <c:pt idx="2">
                  <c:v>Drug Retail</c:v>
                </c:pt>
                <c:pt idx="3">
                  <c:v>Computer Hardware</c:v>
                </c:pt>
                <c:pt idx="4">
                  <c:v>Agricultural Products</c:v>
                </c:pt>
              </c:strCache>
            </c:strRef>
          </c:cat>
          <c:val>
            <c:numRef>
              <c:f>sumaryStatistics!$L$4:$L$8</c:f>
              <c:numCache>
                <c:formatCode>_("$"* #,##0_);_("$"* \(#,##0\);_("$"* "-"??_);_(@_)</c:formatCode>
                <c:ptCount val="5"/>
                <c:pt idx="0">
                  <c:v>380495000000</c:v>
                </c:pt>
                <c:pt idx="1">
                  <c:v>22303000000</c:v>
                </c:pt>
                <c:pt idx="2">
                  <c:v>50765000000</c:v>
                </c:pt>
                <c:pt idx="3">
                  <c:v>185477000000</c:v>
                </c:pt>
                <c:pt idx="4">
                  <c:v>22857000000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05-4006-AA48-EB3F18D498BE}"/>
            </c:ext>
          </c:extLst>
        </c:ser>
        <c:ser>
          <c:idx val="3"/>
          <c:order val="3"/>
          <c:tx>
            <c:strRef>
              <c:f>sumaryStatistics!$M$3</c:f>
              <c:strCache>
                <c:ptCount val="1"/>
                <c:pt idx="0">
                  <c:v>STD_Revenues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sumaryStatistics!$I$4:$I$8</c:f>
              <c:strCache>
                <c:ptCount val="5"/>
                <c:pt idx="0">
                  <c:v>Hypermarkets &amp; Super Centers</c:v>
                </c:pt>
                <c:pt idx="1">
                  <c:v>Automobile Manufacturers</c:v>
                </c:pt>
                <c:pt idx="2">
                  <c:v>Drug Retail</c:v>
                </c:pt>
                <c:pt idx="3">
                  <c:v>Computer Hardware</c:v>
                </c:pt>
                <c:pt idx="4">
                  <c:v>Agricultural Products</c:v>
                </c:pt>
              </c:strCache>
            </c:strRef>
          </c:cat>
          <c:val>
            <c:numRef>
              <c:f>sumaryStatistics!$M$4:$M$8</c:f>
              <c:numCache>
                <c:formatCode>_("$"* #,##0_);_("$"* \(#,##0\);_("$"* "-"??_);_(@_)</c:formatCode>
                <c:ptCount val="5"/>
                <c:pt idx="0">
                  <c:v>182594026543.86041</c:v>
                </c:pt>
                <c:pt idx="1">
                  <c:v>6359206377.371315</c:v>
                </c:pt>
                <c:pt idx="2">
                  <c:v>18836678329.790604</c:v>
                </c:pt>
                <c:pt idx="3">
                  <c:v>71565196415.466995</c:v>
                </c:pt>
                <c:pt idx="4">
                  <c:v>9203659774.7852745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05-4006-AA48-EB3F18D49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0145759"/>
        <c:axId val="1371068591"/>
      </c:barChart>
      <c:catAx>
        <c:axId val="1510145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</a:t>
                </a:r>
                <a:r>
                  <a:rPr lang="en-GB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GICS Sub Sector</a:t>
                </a:r>
              </a:p>
            </c:rich>
          </c:tx>
          <c:layout>
            <c:manualLayout>
              <c:xMode val="edge"/>
              <c:yMode val="edge"/>
              <c:x val="0.42708546468187825"/>
              <c:y val="0.81467524501926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068591"/>
        <c:crosses val="autoZero"/>
        <c:auto val="1"/>
        <c:lblAlgn val="ctr"/>
        <c:lblOffset val="100"/>
        <c:noMultiLvlLbl val="0"/>
      </c:catAx>
      <c:valAx>
        <c:axId val="137106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14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2743199</xdr:colOff>
      <xdr:row>35</xdr:row>
      <xdr:rowOff>90486</xdr:rowOff>
    </xdr:from>
    <xdr:to>
      <xdr:col>13</xdr:col>
      <xdr:colOff>581025</xdr:colOff>
      <xdr:row>49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183FA8-5727-E7EC-DC8E-712664FC5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8</xdr:row>
      <xdr:rowOff>138111</xdr:rowOff>
    </xdr:from>
    <xdr:to>
      <xdr:col>13</xdr:col>
      <xdr:colOff>295275</xdr:colOff>
      <xdr:row>25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24B8BB-BABF-1327-8550-BA6900517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152400</xdr:colOff>
      <xdr:row>9</xdr:row>
      <xdr:rowOff>90486</xdr:rowOff>
    </xdr:from>
    <xdr:to>
      <xdr:col>13</xdr:col>
      <xdr:colOff>447675</xdr:colOff>
      <xdr:row>25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1A33A54-B5A1-5242-8321-513EBE08B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businessAnaltics\Udacity-Analyze_NYSE_Data-master\Project%202%20-%20Analyzing%20NYSE%20data(AutoRecovered).xlsx" TargetMode="External"/><Relationship Id="rId1" Type="http://schemas.openxmlformats.org/officeDocument/2006/relationships/externalLinkPath" Target="/Users/USER/Downloads/businessAnaltics/Udacity-Analyze_NYSE_Data-master/Project%202%20-%20Analyzing%20NYSE%20data(AutoRecover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iginal Data"/>
      <sheetName val="Add. data for task 1"/>
      <sheetName val="Data for Financial model"/>
      <sheetName val="Summary Statistics"/>
      <sheetName val="P&amp;L Statement Dashboard"/>
      <sheetName val="Forecast Scenarios"/>
    </sheetNames>
    <sheetDataSet>
      <sheetData sheetId="0" refreshError="1"/>
      <sheetData sheetId="1" refreshError="1"/>
      <sheetData sheetId="2">
        <row r="14">
          <cell r="B14" t="str">
            <v>ABBV</v>
          </cell>
          <cell r="E14">
            <v>2012</v>
          </cell>
          <cell r="F14">
            <v>18380000000</v>
          </cell>
          <cell r="G14">
            <v>4508000000</v>
          </cell>
          <cell r="H14">
            <v>4989000000</v>
          </cell>
          <cell r="I14">
            <v>2778000000</v>
          </cell>
          <cell r="J14" t="str">
            <v xml:space="preserve"> -   </v>
          </cell>
        </row>
        <row r="15">
          <cell r="B15" t="str">
            <v>ABBV</v>
          </cell>
          <cell r="E15">
            <v>2013</v>
          </cell>
          <cell r="F15">
            <v>18790000000</v>
          </cell>
          <cell r="G15">
            <v>4581000000</v>
          </cell>
          <cell r="H15">
            <v>5352000000</v>
          </cell>
          <cell r="I15">
            <v>2855000000</v>
          </cell>
          <cell r="J15" t="str">
            <v xml:space="preserve"> -   </v>
          </cell>
        </row>
        <row r="16">
          <cell r="B16" t="str">
            <v>ABBV</v>
          </cell>
          <cell r="E16">
            <v>2014</v>
          </cell>
          <cell r="F16">
            <v>19960000000</v>
          </cell>
          <cell r="G16">
            <v>4426000000</v>
          </cell>
          <cell r="H16">
            <v>8474000000</v>
          </cell>
          <cell r="I16">
            <v>3297000000</v>
          </cell>
          <cell r="J16" t="str">
            <v xml:space="preserve"> -   </v>
          </cell>
        </row>
        <row r="17">
          <cell r="B17" t="str">
            <v>ABBV</v>
          </cell>
          <cell r="E17">
            <v>2015</v>
          </cell>
          <cell r="F17">
            <v>22859000000</v>
          </cell>
          <cell r="G17">
            <v>4500000000</v>
          </cell>
          <cell r="H17">
            <v>6387000000</v>
          </cell>
          <cell r="I17">
            <v>4285000000</v>
          </cell>
          <cell r="J17" t="str">
            <v xml:space="preserve"> -   </v>
          </cell>
        </row>
        <row r="18">
          <cell r="B18" t="str">
            <v>ABC</v>
          </cell>
          <cell r="E18">
            <v>2013</v>
          </cell>
          <cell r="F18">
            <v>87959167000</v>
          </cell>
          <cell r="G18">
            <v>85451348000</v>
          </cell>
          <cell r="H18">
            <v>1447234000</v>
          </cell>
          <cell r="I18" t="str">
            <v xml:space="preserve"> -   </v>
          </cell>
          <cell r="J18">
            <v>162186000</v>
          </cell>
        </row>
        <row r="19">
          <cell r="B19" t="str">
            <v>ABC</v>
          </cell>
          <cell r="E19">
            <v>2014</v>
          </cell>
          <cell r="F19">
            <v>119569127000</v>
          </cell>
          <cell r="G19">
            <v>116586761000</v>
          </cell>
          <cell r="H19">
            <v>2011595000</v>
          </cell>
          <cell r="I19" t="str">
            <v xml:space="preserve"> -   </v>
          </cell>
          <cell r="J19">
            <v>188680000</v>
          </cell>
        </row>
        <row r="20">
          <cell r="B20" t="str">
            <v>ABC</v>
          </cell>
          <cell r="E20">
            <v>2015</v>
          </cell>
          <cell r="F20">
            <v>135961803000</v>
          </cell>
          <cell r="G20">
            <v>132432490000</v>
          </cell>
          <cell r="H20">
            <v>2858458000</v>
          </cell>
          <cell r="I20" t="str">
            <v xml:space="preserve"> -   </v>
          </cell>
          <cell r="J20">
            <v>248635000</v>
          </cell>
        </row>
        <row r="21">
          <cell r="B21" t="str">
            <v>ABC</v>
          </cell>
          <cell r="E21">
            <v>2016</v>
          </cell>
          <cell r="F21">
            <v>146849686000</v>
          </cell>
          <cell r="G21">
            <v>142577080000</v>
          </cell>
          <cell r="H21">
            <v>2382097000</v>
          </cell>
          <cell r="I21" t="str">
            <v xml:space="preserve"> -   </v>
          </cell>
          <cell r="J21">
            <v>364735000</v>
          </cell>
        </row>
        <row r="22">
          <cell r="B22" t="str">
            <v>ABT</v>
          </cell>
          <cell r="E22">
            <v>2012</v>
          </cell>
          <cell r="F22">
            <v>19050000000</v>
          </cell>
          <cell r="G22">
            <v>8899000000</v>
          </cell>
          <cell r="H22">
            <v>6735000000</v>
          </cell>
          <cell r="I22">
            <v>1461000000</v>
          </cell>
          <cell r="J22">
            <v>595000000</v>
          </cell>
        </row>
        <row r="23">
          <cell r="B23" t="str">
            <v>ABT</v>
          </cell>
          <cell r="E23">
            <v>2013</v>
          </cell>
          <cell r="F23">
            <v>19657000000</v>
          </cell>
          <cell r="G23">
            <v>9193000000</v>
          </cell>
          <cell r="H23">
            <v>6372000000</v>
          </cell>
          <cell r="I23">
            <v>1371000000</v>
          </cell>
          <cell r="J23">
            <v>588000000</v>
          </cell>
        </row>
        <row r="24">
          <cell r="B24" t="str">
            <v>ABT</v>
          </cell>
          <cell r="E24">
            <v>2014</v>
          </cell>
          <cell r="F24">
            <v>20247000000</v>
          </cell>
          <cell r="G24">
            <v>9218000000</v>
          </cell>
          <cell r="H24">
            <v>6530000000</v>
          </cell>
          <cell r="I24">
            <v>1345000000</v>
          </cell>
          <cell r="J24">
            <v>555000000</v>
          </cell>
        </row>
        <row r="25">
          <cell r="B25" t="str">
            <v>ABT</v>
          </cell>
          <cell r="E25">
            <v>2015</v>
          </cell>
          <cell r="F25">
            <v>20405000000</v>
          </cell>
          <cell r="G25">
            <v>8747000000</v>
          </cell>
          <cell r="H25">
            <v>6785000000</v>
          </cell>
          <cell r="I25">
            <v>1405000000</v>
          </cell>
          <cell r="J25">
            <v>601000000</v>
          </cell>
        </row>
        <row r="26">
          <cell r="B26" t="str">
            <v>ADBE</v>
          </cell>
          <cell r="E26">
            <v>2013</v>
          </cell>
          <cell r="F26">
            <v>4055240000</v>
          </cell>
          <cell r="G26">
            <v>586557000</v>
          </cell>
          <cell r="H26">
            <v>2140578000</v>
          </cell>
          <cell r="I26">
            <v>826631000</v>
          </cell>
          <cell r="J26">
            <v>52254000</v>
          </cell>
        </row>
        <row r="27">
          <cell r="B27" t="str">
            <v>ADBE</v>
          </cell>
          <cell r="E27">
            <v>2014</v>
          </cell>
          <cell r="F27">
            <v>4147065000</v>
          </cell>
          <cell r="G27">
            <v>622080000</v>
          </cell>
          <cell r="H27">
            <v>2195640000</v>
          </cell>
          <cell r="I27">
            <v>844353000</v>
          </cell>
          <cell r="J27">
            <v>52424000</v>
          </cell>
        </row>
        <row r="28">
          <cell r="B28" t="str">
            <v>ADBE</v>
          </cell>
          <cell r="E28">
            <v>2015</v>
          </cell>
          <cell r="F28">
            <v>4795511000</v>
          </cell>
          <cell r="G28">
            <v>744317000</v>
          </cell>
          <cell r="H28">
            <v>2215161000</v>
          </cell>
          <cell r="I28">
            <v>862730000</v>
          </cell>
          <cell r="J28">
            <v>68649000</v>
          </cell>
        </row>
        <row r="29">
          <cell r="B29" t="str">
            <v>ADBE</v>
          </cell>
          <cell r="E29">
            <v>2016</v>
          </cell>
          <cell r="F29">
            <v>5854430000</v>
          </cell>
          <cell r="G29">
            <v>819908000</v>
          </cell>
          <cell r="H29">
            <v>2487907000</v>
          </cell>
          <cell r="I29">
            <v>975987000</v>
          </cell>
          <cell r="J29">
            <v>78534000</v>
          </cell>
        </row>
        <row r="30">
          <cell r="B30" t="str">
            <v>ADI</v>
          </cell>
          <cell r="E30">
            <v>2013</v>
          </cell>
          <cell r="F30">
            <v>2633689000</v>
          </cell>
          <cell r="G30">
            <v>941278000</v>
          </cell>
          <cell r="H30">
            <v>396233000</v>
          </cell>
          <cell r="I30">
            <v>513035000</v>
          </cell>
          <cell r="J30">
            <v>220000</v>
          </cell>
        </row>
        <row r="31">
          <cell r="B31" t="str">
            <v>ADI</v>
          </cell>
          <cell r="E31">
            <v>2014</v>
          </cell>
          <cell r="F31">
            <v>2864773000</v>
          </cell>
          <cell r="G31">
            <v>1034585000</v>
          </cell>
          <cell r="H31">
            <v>454676000</v>
          </cell>
          <cell r="I31">
            <v>559686000</v>
          </cell>
          <cell r="J31">
            <v>26020000</v>
          </cell>
        </row>
        <row r="32">
          <cell r="B32" t="str">
            <v>ADI</v>
          </cell>
          <cell r="E32">
            <v>2015</v>
          </cell>
          <cell r="F32">
            <v>3435092000</v>
          </cell>
          <cell r="G32">
            <v>1175830000</v>
          </cell>
          <cell r="H32">
            <v>702644000</v>
          </cell>
          <cell r="I32">
            <v>637459000</v>
          </cell>
          <cell r="J32">
            <v>88318000</v>
          </cell>
        </row>
        <row r="33">
          <cell r="B33" t="str">
            <v>ADI</v>
          </cell>
          <cell r="E33">
            <v>2016</v>
          </cell>
          <cell r="F33">
            <v>3421409000</v>
          </cell>
          <cell r="G33">
            <v>1194236000</v>
          </cell>
          <cell r="H33">
            <v>461438000</v>
          </cell>
          <cell r="I33">
            <v>653816000</v>
          </cell>
          <cell r="J33">
            <v>70123000</v>
          </cell>
        </row>
        <row r="34">
          <cell r="B34" t="str">
            <v>ADM</v>
          </cell>
          <cell r="E34">
            <v>2012</v>
          </cell>
          <cell r="F34">
            <v>90559000000</v>
          </cell>
          <cell r="G34">
            <v>86936000000</v>
          </cell>
          <cell r="H34">
            <v>1665000000</v>
          </cell>
          <cell r="I34" t="str">
            <v xml:space="preserve"> -   </v>
          </cell>
          <cell r="J34" t="str">
            <v xml:space="preserve"> -   </v>
          </cell>
        </row>
        <row r="35">
          <cell r="B35" t="str">
            <v>ADM</v>
          </cell>
          <cell r="E35">
            <v>2013</v>
          </cell>
          <cell r="F35">
            <v>89804000000</v>
          </cell>
          <cell r="G35">
            <v>85915000000</v>
          </cell>
          <cell r="H35">
            <v>1759000000</v>
          </cell>
          <cell r="I35" t="str">
            <v xml:space="preserve"> -   </v>
          </cell>
          <cell r="J35" t="str">
            <v xml:space="preserve"> -   </v>
          </cell>
        </row>
        <row r="36">
          <cell r="B36" t="str">
            <v>ADM</v>
          </cell>
          <cell r="E36">
            <v>2014</v>
          </cell>
          <cell r="F36">
            <v>81201000000</v>
          </cell>
          <cell r="G36">
            <v>76433000000</v>
          </cell>
          <cell r="H36">
            <v>1907000000</v>
          </cell>
          <cell r="I36" t="str">
            <v xml:space="preserve"> -   </v>
          </cell>
          <cell r="J36" t="str">
            <v xml:space="preserve"> -   </v>
          </cell>
        </row>
        <row r="37">
          <cell r="B37" t="str">
            <v>ADM</v>
          </cell>
          <cell r="E37">
            <v>2015</v>
          </cell>
          <cell r="F37">
            <v>67702000000</v>
          </cell>
          <cell r="G37">
            <v>63682000000</v>
          </cell>
          <cell r="H37">
            <v>2010000000</v>
          </cell>
          <cell r="I37" t="str">
            <v xml:space="preserve"> -   </v>
          </cell>
          <cell r="J37" t="str">
            <v xml:space="preserve"> -   </v>
          </cell>
        </row>
        <row r="38">
          <cell r="B38" t="str">
            <v>ADS</v>
          </cell>
          <cell r="E38">
            <v>2012</v>
          </cell>
          <cell r="F38">
            <v>3641390000</v>
          </cell>
          <cell r="G38">
            <v>2392091000</v>
          </cell>
          <cell r="H38">
            <v>108059000</v>
          </cell>
          <cell r="I38" t="str">
            <v xml:space="preserve"> -   </v>
          </cell>
          <cell r="J38">
            <v>166876000</v>
          </cell>
        </row>
        <row r="39">
          <cell r="B39" t="str">
            <v>ADS</v>
          </cell>
          <cell r="E39">
            <v>2013</v>
          </cell>
          <cell r="F39">
            <v>4319063000</v>
          </cell>
          <cell r="G39">
            <v>2894917000</v>
          </cell>
          <cell r="H39">
            <v>109115000</v>
          </cell>
          <cell r="I39" t="str">
            <v xml:space="preserve"> -   </v>
          </cell>
          <cell r="J39">
            <v>216119000</v>
          </cell>
        </row>
        <row r="40">
          <cell r="B40" t="str">
            <v>ADS</v>
          </cell>
          <cell r="E40">
            <v>2014</v>
          </cell>
          <cell r="F40">
            <v>5302940000</v>
          </cell>
          <cell r="G40">
            <v>3643979000</v>
          </cell>
          <cell r="H40">
            <v>247412000</v>
          </cell>
          <cell r="I40" t="str">
            <v xml:space="preserve"> -   </v>
          </cell>
          <cell r="J40">
            <v>313082000</v>
          </cell>
        </row>
        <row r="41">
          <cell r="B41" t="str">
            <v>ADS</v>
          </cell>
          <cell r="E41">
            <v>2015</v>
          </cell>
          <cell r="F41">
            <v>6439746000</v>
          </cell>
          <cell r="G41">
            <v>4482700000</v>
          </cell>
          <cell r="H41">
            <v>203046000</v>
          </cell>
          <cell r="I41" t="str">
            <v xml:space="preserve"> -   </v>
          </cell>
          <cell r="J41">
            <v>492140000</v>
          </cell>
        </row>
        <row r="42">
          <cell r="B42" t="str">
            <v>ADSK</v>
          </cell>
          <cell r="E42">
            <v>2013</v>
          </cell>
          <cell r="F42">
            <v>2312200000</v>
          </cell>
          <cell r="G42">
            <v>238500000</v>
          </cell>
          <cell r="H42">
            <v>1081800000</v>
          </cell>
          <cell r="I42">
            <v>600000000</v>
          </cell>
          <cell r="J42">
            <v>42100000</v>
          </cell>
        </row>
        <row r="43">
          <cell r="B43" t="str">
            <v>ADSK</v>
          </cell>
          <cell r="E43">
            <v>2014</v>
          </cell>
          <cell r="F43">
            <v>2273900000</v>
          </cell>
          <cell r="G43">
            <v>274300000</v>
          </cell>
          <cell r="H43">
            <v>1054400000</v>
          </cell>
          <cell r="I43">
            <v>611100000</v>
          </cell>
          <cell r="J43">
            <v>36500000</v>
          </cell>
        </row>
        <row r="44">
          <cell r="B44" t="str">
            <v>ADSK</v>
          </cell>
          <cell r="E44">
            <v>2015</v>
          </cell>
          <cell r="F44">
            <v>2512200000</v>
          </cell>
          <cell r="G44">
            <v>342100000</v>
          </cell>
          <cell r="H44">
            <v>1281300000</v>
          </cell>
          <cell r="I44">
            <v>725200000</v>
          </cell>
          <cell r="J44">
            <v>39800000</v>
          </cell>
        </row>
        <row r="45">
          <cell r="B45" t="str">
            <v>ADSK</v>
          </cell>
          <cell r="E45">
            <v>2016</v>
          </cell>
          <cell r="F45">
            <v>2504100000</v>
          </cell>
          <cell r="G45">
            <v>370700000</v>
          </cell>
          <cell r="H45">
            <v>1308900000</v>
          </cell>
          <cell r="I45">
            <v>790000000</v>
          </cell>
          <cell r="J45">
            <v>33200000</v>
          </cell>
        </row>
        <row r="46">
          <cell r="B46" t="str">
            <v>AEE</v>
          </cell>
          <cell r="E46">
            <v>2012</v>
          </cell>
          <cell r="F46">
            <v>5781000000</v>
          </cell>
          <cell r="G46">
            <v>3477000000</v>
          </cell>
          <cell r="H46">
            <v>443000000</v>
          </cell>
          <cell r="I46" t="str">
            <v xml:space="preserve"> -   </v>
          </cell>
          <cell r="J46">
            <v>673000000</v>
          </cell>
        </row>
        <row r="47">
          <cell r="B47" t="str">
            <v>AEE</v>
          </cell>
          <cell r="E47">
            <v>2013</v>
          </cell>
          <cell r="F47">
            <v>5838000000</v>
          </cell>
          <cell r="G47">
            <v>3490000000</v>
          </cell>
          <cell r="H47">
            <v>458000000</v>
          </cell>
          <cell r="I47" t="str">
            <v xml:space="preserve"> -   </v>
          </cell>
          <cell r="J47">
            <v>706000000</v>
          </cell>
        </row>
        <row r="48">
          <cell r="B48" t="str">
            <v>AEE</v>
          </cell>
          <cell r="E48">
            <v>2014</v>
          </cell>
          <cell r="F48">
            <v>6053000000</v>
          </cell>
          <cell r="G48">
            <v>3586000000</v>
          </cell>
          <cell r="H48">
            <v>468000000</v>
          </cell>
          <cell r="I48" t="str">
            <v xml:space="preserve"> -   </v>
          </cell>
          <cell r="J48">
            <v>745000000</v>
          </cell>
        </row>
        <row r="49">
          <cell r="B49" t="str">
            <v>AEE</v>
          </cell>
          <cell r="E49">
            <v>2015</v>
          </cell>
          <cell r="F49">
            <v>6098000000</v>
          </cell>
          <cell r="G49">
            <v>3501000000</v>
          </cell>
          <cell r="H49">
            <v>542000000</v>
          </cell>
          <cell r="I49" t="str">
            <v xml:space="preserve"> -   </v>
          </cell>
          <cell r="J49">
            <v>796000000</v>
          </cell>
        </row>
        <row r="50">
          <cell r="B50" t="str">
            <v>AEP</v>
          </cell>
          <cell r="E50">
            <v>2012</v>
          </cell>
          <cell r="F50">
            <v>14945000000</v>
          </cell>
          <cell r="G50">
            <v>6395000000</v>
          </cell>
          <cell r="H50">
            <v>3812000000</v>
          </cell>
          <cell r="I50" t="str">
            <v xml:space="preserve"> -   </v>
          </cell>
          <cell r="J50">
            <v>1782000000</v>
          </cell>
        </row>
        <row r="51">
          <cell r="B51" t="str">
            <v>AEP</v>
          </cell>
          <cell r="E51">
            <v>2013</v>
          </cell>
          <cell r="F51">
            <v>14813500000</v>
          </cell>
          <cell r="G51">
            <v>6722300000</v>
          </cell>
          <cell r="H51">
            <v>3329800000</v>
          </cell>
          <cell r="I51" t="str">
            <v xml:space="preserve"> -   </v>
          </cell>
          <cell r="J51">
            <v>1712500000</v>
          </cell>
        </row>
        <row r="52">
          <cell r="B52" t="str">
            <v>AEP</v>
          </cell>
          <cell r="E52">
            <v>2014</v>
          </cell>
          <cell r="F52">
            <v>16378600000</v>
          </cell>
          <cell r="G52">
            <v>7685700000</v>
          </cell>
          <cell r="H52">
            <v>3667900000</v>
          </cell>
          <cell r="I52" t="str">
            <v xml:space="preserve"> -   </v>
          </cell>
          <cell r="J52">
            <v>1897600000</v>
          </cell>
        </row>
        <row r="53">
          <cell r="B53" t="str">
            <v>AEP</v>
          </cell>
          <cell r="E53">
            <v>2015</v>
          </cell>
          <cell r="F53">
            <v>16453200000</v>
          </cell>
          <cell r="G53">
            <v>7433500000</v>
          </cell>
          <cell r="H53">
            <v>3676500000</v>
          </cell>
          <cell r="I53" t="str">
            <v xml:space="preserve"> -   </v>
          </cell>
          <cell r="J53">
            <v>2009700000</v>
          </cell>
        </row>
        <row r="54">
          <cell r="B54" t="str">
            <v>AFL</v>
          </cell>
          <cell r="E54">
            <v>2012</v>
          </cell>
          <cell r="F54">
            <v>25364000000</v>
          </cell>
          <cell r="G54">
            <v>17074000000</v>
          </cell>
          <cell r="H54" t="str">
            <v xml:space="preserve"> -   </v>
          </cell>
          <cell r="I54" t="str">
            <v xml:space="preserve"> -   </v>
          </cell>
          <cell r="J54">
            <v>3727000000</v>
          </cell>
        </row>
        <row r="55">
          <cell r="B55" t="str">
            <v>AFL</v>
          </cell>
          <cell r="E55">
            <v>2013</v>
          </cell>
          <cell r="F55">
            <v>23939000000</v>
          </cell>
          <cell r="G55">
            <v>15341000000</v>
          </cell>
          <cell r="H55" t="str">
            <v xml:space="preserve"> -   </v>
          </cell>
          <cell r="I55" t="str">
            <v xml:space="preserve"> -   </v>
          </cell>
          <cell r="J55">
            <v>3489000000</v>
          </cell>
        </row>
        <row r="56">
          <cell r="B56" t="str">
            <v>AFL</v>
          </cell>
          <cell r="E56">
            <v>2014</v>
          </cell>
          <cell r="F56">
            <v>22728000000</v>
          </cell>
          <cell r="G56">
            <v>14373000000</v>
          </cell>
          <cell r="H56" t="str">
            <v xml:space="preserve"> -   </v>
          </cell>
          <cell r="I56" t="str">
            <v xml:space="preserve"> -   </v>
          </cell>
          <cell r="J56">
            <v>3547000000</v>
          </cell>
        </row>
        <row r="57">
          <cell r="B57" t="str">
            <v>AFL</v>
          </cell>
          <cell r="E57">
            <v>2015</v>
          </cell>
          <cell r="F57">
            <v>20872000000</v>
          </cell>
          <cell r="G57">
            <v>13049000000</v>
          </cell>
          <cell r="H57" t="str">
            <v xml:space="preserve"> -   </v>
          </cell>
          <cell r="I57" t="str">
            <v xml:space="preserve"> -   </v>
          </cell>
          <cell r="J57">
            <v>3672000000</v>
          </cell>
        </row>
        <row r="58">
          <cell r="B58" t="str">
            <v>AIG</v>
          </cell>
          <cell r="E58">
            <v>2012</v>
          </cell>
          <cell r="F58">
            <v>71214000000</v>
          </cell>
          <cell r="G58">
            <v>37745000000</v>
          </cell>
          <cell r="H58">
            <v>21491000000</v>
          </cell>
          <cell r="I58" t="str">
            <v xml:space="preserve"> -   </v>
          </cell>
          <cell r="J58" t="str">
            <v xml:space="preserve"> -   </v>
          </cell>
        </row>
        <row r="59">
          <cell r="B59" t="str">
            <v>AIG</v>
          </cell>
          <cell r="E59">
            <v>2013</v>
          </cell>
          <cell r="F59">
            <v>68874000000</v>
          </cell>
          <cell r="G59">
            <v>34660000000</v>
          </cell>
          <cell r="H59">
            <v>22005000000</v>
          </cell>
          <cell r="I59" t="str">
            <v xml:space="preserve"> -   </v>
          </cell>
          <cell r="J59" t="str">
            <v xml:space="preserve"> -   </v>
          </cell>
        </row>
        <row r="60">
          <cell r="B60" t="str">
            <v>AIG</v>
          </cell>
          <cell r="E60">
            <v>2014</v>
          </cell>
          <cell r="F60">
            <v>64406000000</v>
          </cell>
          <cell r="G60">
            <v>33611000000</v>
          </cell>
          <cell r="H60">
            <v>18491000000</v>
          </cell>
          <cell r="I60" t="str">
            <v xml:space="preserve"> -   </v>
          </cell>
          <cell r="J60" t="str">
            <v xml:space="preserve"> -   </v>
          </cell>
        </row>
        <row r="61">
          <cell r="B61" t="str">
            <v>AIG</v>
          </cell>
          <cell r="E61">
            <v>2015</v>
          </cell>
          <cell r="F61">
            <v>58327000000</v>
          </cell>
          <cell r="G61">
            <v>36581000000</v>
          </cell>
          <cell r="H61">
            <v>16417000000</v>
          </cell>
          <cell r="I61" t="str">
            <v xml:space="preserve"> -   </v>
          </cell>
          <cell r="J61" t="str">
            <v xml:space="preserve"> -   </v>
          </cell>
        </row>
        <row r="62">
          <cell r="B62" t="str">
            <v>AIV</v>
          </cell>
          <cell r="E62">
            <v>2012</v>
          </cell>
          <cell r="F62">
            <v>958511000</v>
          </cell>
          <cell r="G62">
            <v>386355000</v>
          </cell>
          <cell r="H62">
            <v>61732000</v>
          </cell>
          <cell r="I62" t="str">
            <v xml:space="preserve"> -   </v>
          </cell>
          <cell r="J62">
            <v>325173000</v>
          </cell>
        </row>
        <row r="63">
          <cell r="B63" t="str">
            <v>AIV</v>
          </cell>
          <cell r="E63">
            <v>2013</v>
          </cell>
          <cell r="F63">
            <v>974053000</v>
          </cell>
          <cell r="G63">
            <v>380051000</v>
          </cell>
          <cell r="H63">
            <v>53073000</v>
          </cell>
          <cell r="I63" t="str">
            <v xml:space="preserve"> -   </v>
          </cell>
          <cell r="J63">
            <v>291910000</v>
          </cell>
        </row>
        <row r="64">
          <cell r="B64" t="str">
            <v>AIV</v>
          </cell>
          <cell r="E64">
            <v>2014</v>
          </cell>
          <cell r="F64">
            <v>984363000</v>
          </cell>
          <cell r="G64">
            <v>380964000</v>
          </cell>
          <cell r="H64">
            <v>56621000</v>
          </cell>
          <cell r="I64" t="str">
            <v xml:space="preserve"> -   </v>
          </cell>
          <cell r="J64">
            <v>282608000</v>
          </cell>
        </row>
        <row r="65">
          <cell r="B65" t="str">
            <v>AIV</v>
          </cell>
          <cell r="E65">
            <v>2015</v>
          </cell>
          <cell r="F65">
            <v>981310000</v>
          </cell>
          <cell r="G65">
            <v>365248000</v>
          </cell>
          <cell r="H65">
            <v>53546000</v>
          </cell>
          <cell r="I65" t="str">
            <v xml:space="preserve"> -   </v>
          </cell>
          <cell r="J65">
            <v>306301000</v>
          </cell>
        </row>
        <row r="66">
          <cell r="B66" t="str">
            <v>AIZ</v>
          </cell>
          <cell r="E66">
            <v>2013</v>
          </cell>
          <cell r="F66">
            <v>9047657000</v>
          </cell>
          <cell r="G66">
            <v>6709936000</v>
          </cell>
          <cell r="H66" t="str">
            <v xml:space="preserve"> -   </v>
          </cell>
          <cell r="I66" t="str">
            <v xml:space="preserve"> -   </v>
          </cell>
          <cell r="J66">
            <v>1470287000</v>
          </cell>
        </row>
        <row r="67">
          <cell r="B67" t="str">
            <v>AIZ</v>
          </cell>
          <cell r="E67">
            <v>2014</v>
          </cell>
          <cell r="F67">
            <v>10381653000</v>
          </cell>
          <cell r="G67">
            <v>8093563000</v>
          </cell>
          <cell r="H67" t="str">
            <v xml:space="preserve"> -   </v>
          </cell>
          <cell r="I67" t="str">
            <v xml:space="preserve"> -   </v>
          </cell>
          <cell r="J67">
            <v>1485558000</v>
          </cell>
        </row>
        <row r="68">
          <cell r="B68" t="str">
            <v>AIZ</v>
          </cell>
          <cell r="E68">
            <v>2015</v>
          </cell>
          <cell r="F68">
            <v>10325494000</v>
          </cell>
          <cell r="G68">
            <v>8666624000</v>
          </cell>
          <cell r="H68" t="str">
            <v xml:space="preserve"> -   </v>
          </cell>
          <cell r="I68" t="str">
            <v xml:space="preserve"> -   </v>
          </cell>
          <cell r="J68">
            <v>1402573000</v>
          </cell>
        </row>
        <row r="69">
          <cell r="B69" t="str">
            <v>AIZ</v>
          </cell>
          <cell r="E69">
            <v>2016</v>
          </cell>
          <cell r="F69">
            <v>7531780000</v>
          </cell>
          <cell r="G69">
            <v>5251228000</v>
          </cell>
          <cell r="H69" t="str">
            <v xml:space="preserve"> -   </v>
          </cell>
          <cell r="I69" t="str">
            <v xml:space="preserve"> -   </v>
          </cell>
          <cell r="J69">
            <v>1351314000</v>
          </cell>
        </row>
        <row r="70">
          <cell r="B70" t="str">
            <v>AKAM</v>
          </cell>
          <cell r="E70">
            <v>2012</v>
          </cell>
          <cell r="F70">
            <v>1373947000</v>
          </cell>
          <cell r="G70">
            <v>529900000</v>
          </cell>
          <cell r="H70">
            <v>433448000</v>
          </cell>
          <cell r="I70">
            <v>74744000</v>
          </cell>
          <cell r="J70">
            <v>20962000</v>
          </cell>
        </row>
        <row r="71">
          <cell r="B71" t="str">
            <v>AKAM</v>
          </cell>
          <cell r="E71">
            <v>2013</v>
          </cell>
          <cell r="F71">
            <v>1577922000</v>
          </cell>
          <cell r="G71">
            <v>511087000</v>
          </cell>
          <cell r="H71">
            <v>535598000</v>
          </cell>
          <cell r="I71">
            <v>93879000</v>
          </cell>
          <cell r="J71">
            <v>21547000</v>
          </cell>
        </row>
        <row r="72">
          <cell r="B72" t="str">
            <v>AKAM</v>
          </cell>
          <cell r="E72">
            <v>2014</v>
          </cell>
          <cell r="F72">
            <v>1963874000</v>
          </cell>
          <cell r="G72">
            <v>610943000</v>
          </cell>
          <cell r="H72">
            <v>704880000</v>
          </cell>
          <cell r="I72">
            <v>125286000</v>
          </cell>
          <cell r="J72">
            <v>32057000</v>
          </cell>
        </row>
        <row r="73">
          <cell r="B73" t="str">
            <v>AKAM</v>
          </cell>
          <cell r="E73">
            <v>2015</v>
          </cell>
          <cell r="F73">
            <v>2197448000</v>
          </cell>
          <cell r="G73">
            <v>725620000</v>
          </cell>
          <cell r="H73">
            <v>829253000</v>
          </cell>
          <cell r="I73">
            <v>148591000</v>
          </cell>
          <cell r="J73">
            <v>27067000</v>
          </cell>
        </row>
        <row r="74">
          <cell r="B74" t="str">
            <v>ALB</v>
          </cell>
          <cell r="E74">
            <v>2012</v>
          </cell>
          <cell r="F74">
            <v>2519154000</v>
          </cell>
          <cell r="G74">
            <v>1620311000</v>
          </cell>
          <cell r="H74">
            <v>308456000</v>
          </cell>
          <cell r="I74">
            <v>78919000</v>
          </cell>
          <cell r="J74" t="str">
            <v xml:space="preserve"> -   </v>
          </cell>
        </row>
        <row r="75">
          <cell r="B75" t="str">
            <v>ALB</v>
          </cell>
          <cell r="E75">
            <v>2013</v>
          </cell>
          <cell r="F75">
            <v>2394270000</v>
          </cell>
          <cell r="G75">
            <v>1543799000</v>
          </cell>
          <cell r="H75">
            <v>158189000</v>
          </cell>
          <cell r="I75">
            <v>82246000</v>
          </cell>
          <cell r="J75" t="str">
            <v xml:space="preserve"> -   </v>
          </cell>
        </row>
        <row r="76">
          <cell r="B76" t="str">
            <v>ALB</v>
          </cell>
          <cell r="E76">
            <v>2014</v>
          </cell>
          <cell r="F76">
            <v>2445548000</v>
          </cell>
          <cell r="G76">
            <v>1674700000</v>
          </cell>
          <cell r="H76">
            <v>355135000</v>
          </cell>
          <cell r="I76">
            <v>88310000</v>
          </cell>
          <cell r="J76" t="str">
            <v xml:space="preserve"> -   </v>
          </cell>
        </row>
        <row r="77">
          <cell r="B77" t="str">
            <v>ALB</v>
          </cell>
          <cell r="E77">
            <v>2015</v>
          </cell>
          <cell r="F77">
            <v>3651335000</v>
          </cell>
          <cell r="G77">
            <v>2454463000</v>
          </cell>
          <cell r="H77">
            <v>512274000</v>
          </cell>
          <cell r="I77">
            <v>102871000</v>
          </cell>
          <cell r="J77" t="str">
            <v xml:space="preserve"> -   </v>
          </cell>
        </row>
        <row r="78">
          <cell r="B78" t="str">
            <v>ALK</v>
          </cell>
          <cell r="E78">
            <v>2012</v>
          </cell>
          <cell r="F78">
            <v>4657000000</v>
          </cell>
          <cell r="G78">
            <v>2319000000</v>
          </cell>
          <cell r="H78">
            <v>1542000000</v>
          </cell>
          <cell r="I78" t="str">
            <v xml:space="preserve"> -   </v>
          </cell>
          <cell r="J78">
            <v>264000000</v>
          </cell>
        </row>
        <row r="79">
          <cell r="B79" t="str">
            <v>ALK</v>
          </cell>
          <cell r="E79">
            <v>2013</v>
          </cell>
          <cell r="F79">
            <v>5156000000</v>
          </cell>
          <cell r="G79">
            <v>2355000000</v>
          </cell>
          <cell r="H79">
            <v>1693000000</v>
          </cell>
          <cell r="I79" t="str">
            <v xml:space="preserve"> -   </v>
          </cell>
          <cell r="J79">
            <v>270000000</v>
          </cell>
        </row>
        <row r="80">
          <cell r="B80" t="str">
            <v>ALK</v>
          </cell>
          <cell r="E80">
            <v>2014</v>
          </cell>
          <cell r="F80">
            <v>5368000000</v>
          </cell>
          <cell r="G80">
            <v>2325000000</v>
          </cell>
          <cell r="H80">
            <v>1817000000</v>
          </cell>
          <cell r="I80" t="str">
            <v xml:space="preserve"> -   </v>
          </cell>
          <cell r="J80">
            <v>294000000</v>
          </cell>
        </row>
        <row r="81">
          <cell r="B81" t="str">
            <v>ALK</v>
          </cell>
          <cell r="E81">
            <v>2015</v>
          </cell>
          <cell r="F81">
            <v>5598000000</v>
          </cell>
          <cell r="G81">
            <v>1935000000</v>
          </cell>
          <cell r="H81">
            <v>2013000000</v>
          </cell>
          <cell r="I81" t="str">
            <v xml:space="preserve"> -   </v>
          </cell>
          <cell r="J81">
            <v>320000000</v>
          </cell>
        </row>
        <row r="82">
          <cell r="B82" t="str">
            <v>ALL</v>
          </cell>
          <cell r="E82">
            <v>2012</v>
          </cell>
          <cell r="F82">
            <v>33315000000</v>
          </cell>
          <cell r="G82">
            <v>21618000000</v>
          </cell>
          <cell r="H82" t="str">
            <v xml:space="preserve"> -   </v>
          </cell>
          <cell r="I82" t="str">
            <v xml:space="preserve"> -   </v>
          </cell>
          <cell r="J82">
            <v>8002000000</v>
          </cell>
        </row>
        <row r="83">
          <cell r="B83" t="str">
            <v>ALL</v>
          </cell>
          <cell r="E83">
            <v>2013</v>
          </cell>
          <cell r="F83">
            <v>34507000000</v>
          </cell>
          <cell r="G83">
            <v>19828000000</v>
          </cell>
          <cell r="H83">
            <v>1278000000</v>
          </cell>
          <cell r="I83" t="str">
            <v xml:space="preserve"> -   </v>
          </cell>
          <cell r="J83">
            <v>8389000000</v>
          </cell>
        </row>
        <row r="84">
          <cell r="B84" t="str">
            <v>ALL</v>
          </cell>
          <cell r="E84">
            <v>2014</v>
          </cell>
          <cell r="F84">
            <v>35239000000</v>
          </cell>
          <cell r="G84">
            <v>21193000000</v>
          </cell>
          <cell r="H84">
            <v>919000000</v>
          </cell>
          <cell r="I84" t="str">
            <v xml:space="preserve"> -   </v>
          </cell>
          <cell r="J84">
            <v>8476000000</v>
          </cell>
        </row>
        <row r="85">
          <cell r="B85" t="str">
            <v>ALL</v>
          </cell>
          <cell r="E85">
            <v>2015</v>
          </cell>
          <cell r="F85">
            <v>35653000000</v>
          </cell>
          <cell r="G85">
            <v>22837000000</v>
          </cell>
          <cell r="H85">
            <v>761000000</v>
          </cell>
          <cell r="I85" t="str">
            <v xml:space="preserve"> -   </v>
          </cell>
          <cell r="J85">
            <v>8445000000</v>
          </cell>
        </row>
        <row r="86">
          <cell r="B86" t="str">
            <v>ALLE</v>
          </cell>
          <cell r="E86">
            <v>2013</v>
          </cell>
          <cell r="F86">
            <v>2069600000</v>
          </cell>
          <cell r="G86">
            <v>1208100000</v>
          </cell>
          <cell r="H86">
            <v>483100000</v>
          </cell>
          <cell r="I86" t="str">
            <v xml:space="preserve"> -   </v>
          </cell>
          <cell r="J86" t="str">
            <v xml:space="preserve"> -   </v>
          </cell>
        </row>
        <row r="87">
          <cell r="B87" t="str">
            <v>ALLE</v>
          </cell>
          <cell r="E87">
            <v>2014</v>
          </cell>
          <cell r="F87">
            <v>2118300000</v>
          </cell>
          <cell r="G87">
            <v>1264600000</v>
          </cell>
          <cell r="H87">
            <v>527400000</v>
          </cell>
          <cell r="I87" t="str">
            <v xml:space="preserve"> -   </v>
          </cell>
          <cell r="J87" t="str">
            <v xml:space="preserve"> -   </v>
          </cell>
        </row>
        <row r="88">
          <cell r="B88" t="str">
            <v>ALLE</v>
          </cell>
          <cell r="E88">
            <v>2015</v>
          </cell>
          <cell r="F88">
            <v>2068100000</v>
          </cell>
          <cell r="G88">
            <v>1199000000</v>
          </cell>
          <cell r="H88">
            <v>510500000</v>
          </cell>
          <cell r="I88" t="str">
            <v xml:space="preserve"> -   </v>
          </cell>
          <cell r="J88" t="str">
            <v xml:space="preserve"> -   </v>
          </cell>
        </row>
        <row r="89">
          <cell r="B89" t="str">
            <v>ALLE</v>
          </cell>
          <cell r="E89">
            <v>2016</v>
          </cell>
          <cell r="F89">
            <v>2238000000</v>
          </cell>
          <cell r="G89">
            <v>1252700000</v>
          </cell>
          <cell r="H89">
            <v>559800000</v>
          </cell>
          <cell r="I89" t="str">
            <v xml:space="preserve"> -   </v>
          </cell>
          <cell r="J89" t="str">
            <v xml:space="preserve"> -   </v>
          </cell>
        </row>
        <row r="90">
          <cell r="B90" t="str">
            <v>ALXN</v>
          </cell>
          <cell r="E90">
            <v>2013</v>
          </cell>
          <cell r="F90">
            <v>1551346000</v>
          </cell>
          <cell r="G90">
            <v>177556000</v>
          </cell>
          <cell r="H90">
            <v>493726000</v>
          </cell>
          <cell r="I90">
            <v>317093000</v>
          </cell>
          <cell r="J90">
            <v>417000</v>
          </cell>
        </row>
        <row r="91">
          <cell r="B91" t="str">
            <v>ALXN</v>
          </cell>
          <cell r="E91">
            <v>2014</v>
          </cell>
          <cell r="F91">
            <v>2234000000</v>
          </cell>
          <cell r="G91">
            <v>174000000</v>
          </cell>
          <cell r="H91">
            <v>650000000</v>
          </cell>
          <cell r="I91">
            <v>514000000</v>
          </cell>
          <cell r="J91" t="str">
            <v xml:space="preserve"> -   </v>
          </cell>
        </row>
        <row r="92">
          <cell r="B92" t="str">
            <v>ALXN</v>
          </cell>
          <cell r="E92">
            <v>2015</v>
          </cell>
          <cell r="F92">
            <v>2604000000</v>
          </cell>
          <cell r="G92">
            <v>233000000</v>
          </cell>
          <cell r="H92">
            <v>927000000</v>
          </cell>
          <cell r="I92">
            <v>709000000</v>
          </cell>
          <cell r="J92">
            <v>117000000</v>
          </cell>
        </row>
        <row r="93">
          <cell r="B93" t="str">
            <v>ALXN</v>
          </cell>
          <cell r="E93">
            <v>2016</v>
          </cell>
          <cell r="F93">
            <v>3084000000</v>
          </cell>
          <cell r="G93">
            <v>258000000</v>
          </cell>
          <cell r="H93">
            <v>990000000</v>
          </cell>
          <cell r="I93">
            <v>757000000</v>
          </cell>
          <cell r="J93">
            <v>322000000</v>
          </cell>
        </row>
        <row r="94">
          <cell r="B94" t="str">
            <v>AMAT</v>
          </cell>
          <cell r="E94">
            <v>2013</v>
          </cell>
          <cell r="F94">
            <v>7509000000</v>
          </cell>
          <cell r="G94">
            <v>4518000000</v>
          </cell>
          <cell r="H94">
            <v>898000000</v>
          </cell>
          <cell r="I94">
            <v>1320000000</v>
          </cell>
          <cell r="J94" t="str">
            <v xml:space="preserve"> -   </v>
          </cell>
        </row>
        <row r="95">
          <cell r="B95" t="str">
            <v>AMAT</v>
          </cell>
          <cell r="E95">
            <v>2014</v>
          </cell>
          <cell r="F95">
            <v>9072000000</v>
          </cell>
          <cell r="G95">
            <v>5229000000</v>
          </cell>
          <cell r="H95">
            <v>895000000</v>
          </cell>
          <cell r="I95">
            <v>1428000000</v>
          </cell>
          <cell r="J95" t="str">
            <v xml:space="preserve"> -   </v>
          </cell>
        </row>
        <row r="96">
          <cell r="B96" t="str">
            <v>AMAT</v>
          </cell>
          <cell r="E96">
            <v>2015</v>
          </cell>
          <cell r="F96">
            <v>9659000000</v>
          </cell>
          <cell r="G96">
            <v>5707000000</v>
          </cell>
          <cell r="H96">
            <v>808000000</v>
          </cell>
          <cell r="I96">
            <v>1451000000</v>
          </cell>
          <cell r="J96" t="str">
            <v xml:space="preserve"> -   </v>
          </cell>
        </row>
        <row r="97">
          <cell r="B97" t="str">
            <v>AMAT</v>
          </cell>
          <cell r="E97">
            <v>2016</v>
          </cell>
          <cell r="F97">
            <v>10825000000</v>
          </cell>
          <cell r="G97">
            <v>6314000000</v>
          </cell>
          <cell r="H97">
            <v>819000000</v>
          </cell>
          <cell r="I97">
            <v>1540000000</v>
          </cell>
          <cell r="J97" t="str">
            <v xml:space="preserve"> -   </v>
          </cell>
        </row>
        <row r="98">
          <cell r="B98" t="str">
            <v>AME</v>
          </cell>
          <cell r="E98">
            <v>2012</v>
          </cell>
          <cell r="F98">
            <v>3334213000</v>
          </cell>
          <cell r="G98">
            <v>2154132000</v>
          </cell>
          <cell r="H98">
            <v>380532000</v>
          </cell>
          <cell r="I98" t="str">
            <v xml:space="preserve"> -   </v>
          </cell>
          <cell r="J98">
            <v>53677000</v>
          </cell>
        </row>
        <row r="99">
          <cell r="B99" t="str">
            <v>AME</v>
          </cell>
          <cell r="E99">
            <v>2013</v>
          </cell>
          <cell r="F99">
            <v>3594136000</v>
          </cell>
          <cell r="G99">
            <v>2323642000</v>
          </cell>
          <cell r="H99">
            <v>398177000</v>
          </cell>
          <cell r="I99" t="str">
            <v xml:space="preserve"> -   </v>
          </cell>
          <cell r="J99">
            <v>57238000</v>
          </cell>
        </row>
        <row r="100">
          <cell r="B100" t="str">
            <v>AME</v>
          </cell>
          <cell r="E100">
            <v>2014</v>
          </cell>
          <cell r="F100">
            <v>4021964000</v>
          </cell>
          <cell r="G100">
            <v>2597017000</v>
          </cell>
          <cell r="H100">
            <v>462637000</v>
          </cell>
          <cell r="I100" t="str">
            <v xml:space="preserve"> -   </v>
          </cell>
          <cell r="J100">
            <v>63724000</v>
          </cell>
        </row>
        <row r="101">
          <cell r="B101" t="str">
            <v>AME</v>
          </cell>
          <cell r="E101">
            <v>2015</v>
          </cell>
          <cell r="F101">
            <v>3974295000</v>
          </cell>
          <cell r="G101">
            <v>2549280000</v>
          </cell>
          <cell r="H101">
            <v>448592000</v>
          </cell>
          <cell r="I101" t="str">
            <v xml:space="preserve"> -   </v>
          </cell>
          <cell r="J101">
            <v>68707000</v>
          </cell>
        </row>
        <row r="102">
          <cell r="B102" t="str">
            <v>AMGN</v>
          </cell>
          <cell r="E102">
            <v>2013</v>
          </cell>
          <cell r="F102">
            <v>18676000000</v>
          </cell>
          <cell r="G102">
            <v>3346000000</v>
          </cell>
          <cell r="H102">
            <v>5380000000</v>
          </cell>
          <cell r="I102">
            <v>4083000000</v>
          </cell>
          <cell r="J102" t="str">
            <v xml:space="preserve"> -   </v>
          </cell>
        </row>
        <row r="103">
          <cell r="B103" t="str">
            <v>AMGN</v>
          </cell>
          <cell r="E103">
            <v>2014</v>
          </cell>
          <cell r="F103">
            <v>20063000000</v>
          </cell>
          <cell r="G103">
            <v>4422000000</v>
          </cell>
          <cell r="H103">
            <v>5153000000</v>
          </cell>
          <cell r="I103">
            <v>4297000000</v>
          </cell>
          <cell r="J103" t="str">
            <v xml:space="preserve"> -   </v>
          </cell>
        </row>
        <row r="104">
          <cell r="B104" t="str">
            <v>AMGN</v>
          </cell>
          <cell r="E104">
            <v>2015</v>
          </cell>
          <cell r="F104">
            <v>21662000000</v>
          </cell>
          <cell r="G104">
            <v>4227000000</v>
          </cell>
          <cell r="H104">
            <v>4895000000</v>
          </cell>
          <cell r="I104">
            <v>4070000000</v>
          </cell>
          <cell r="J104" t="str">
            <v xml:space="preserve"> -   </v>
          </cell>
        </row>
        <row r="105">
          <cell r="B105" t="str">
            <v>AMGN</v>
          </cell>
          <cell r="E105">
            <v>2016</v>
          </cell>
          <cell r="F105">
            <v>22991000000</v>
          </cell>
          <cell r="G105">
            <v>4162000000</v>
          </cell>
          <cell r="H105">
            <v>5195000000</v>
          </cell>
          <cell r="I105">
            <v>3840000000</v>
          </cell>
          <cell r="J105" t="str">
            <v xml:space="preserve"> -   </v>
          </cell>
        </row>
        <row r="106">
          <cell r="B106" t="str">
            <v>AMP</v>
          </cell>
          <cell r="E106">
            <v>2012</v>
          </cell>
          <cell r="F106">
            <v>10259000000</v>
          </cell>
          <cell r="G106">
            <v>1899000000</v>
          </cell>
          <cell r="H106">
            <v>3927000000</v>
          </cell>
          <cell r="I106" t="str">
            <v xml:space="preserve"> -   </v>
          </cell>
          <cell r="J106">
            <v>2877000000</v>
          </cell>
        </row>
        <row r="107">
          <cell r="B107" t="str">
            <v>AMP</v>
          </cell>
          <cell r="E107">
            <v>2013</v>
          </cell>
          <cell r="F107">
            <v>11230000000</v>
          </cell>
          <cell r="G107">
            <v>1954000000</v>
          </cell>
          <cell r="H107">
            <v>3862000000</v>
          </cell>
          <cell r="I107" t="str">
            <v xml:space="preserve"> -   </v>
          </cell>
          <cell r="J107">
            <v>3132000000</v>
          </cell>
        </row>
        <row r="108">
          <cell r="B108" t="str">
            <v>AMP</v>
          </cell>
          <cell r="E108">
            <v>2014</v>
          </cell>
          <cell r="F108">
            <v>12296000000</v>
          </cell>
          <cell r="G108">
            <v>1982000000</v>
          </cell>
          <cell r="H108">
            <v>3808000000</v>
          </cell>
          <cell r="I108" t="str">
            <v xml:space="preserve"> -   </v>
          </cell>
          <cell r="J108">
            <v>3603000000</v>
          </cell>
        </row>
        <row r="109">
          <cell r="B109" t="str">
            <v>AMP</v>
          </cell>
          <cell r="E109">
            <v>2015</v>
          </cell>
          <cell r="F109">
            <v>12200000000</v>
          </cell>
          <cell r="G109">
            <v>2261000000</v>
          </cell>
          <cell r="H109">
            <v>3750000000</v>
          </cell>
          <cell r="I109" t="str">
            <v xml:space="preserve"> -   </v>
          </cell>
          <cell r="J109">
            <v>3630000000</v>
          </cell>
        </row>
        <row r="110">
          <cell r="B110" t="str">
            <v>AMT</v>
          </cell>
          <cell r="E110">
            <v>2012</v>
          </cell>
          <cell r="F110">
            <v>2875960000</v>
          </cell>
          <cell r="G110">
            <v>722479000</v>
          </cell>
          <cell r="H110">
            <v>389486000</v>
          </cell>
          <cell r="I110" t="str">
            <v xml:space="preserve"> -   </v>
          </cell>
          <cell r="J110">
            <v>644276000</v>
          </cell>
        </row>
        <row r="111">
          <cell r="B111" t="str">
            <v>AMT</v>
          </cell>
          <cell r="E111">
            <v>2013</v>
          </cell>
          <cell r="F111">
            <v>3361407000</v>
          </cell>
          <cell r="G111">
            <v>859873000</v>
          </cell>
          <cell r="H111">
            <v>487084000</v>
          </cell>
          <cell r="I111" t="str">
            <v xml:space="preserve"> -   </v>
          </cell>
          <cell r="J111">
            <v>800145000</v>
          </cell>
        </row>
        <row r="112">
          <cell r="B112" t="str">
            <v>AMT</v>
          </cell>
          <cell r="E112">
            <v>2014</v>
          </cell>
          <cell r="F112">
            <v>4100048000</v>
          </cell>
          <cell r="G112">
            <v>1094265000</v>
          </cell>
          <cell r="H112">
            <v>515059000</v>
          </cell>
          <cell r="I112" t="str">
            <v xml:space="preserve"> -   </v>
          </cell>
          <cell r="J112">
            <v>1003802000</v>
          </cell>
        </row>
        <row r="113">
          <cell r="B113" t="str">
            <v>AMT</v>
          </cell>
          <cell r="E113">
            <v>2015</v>
          </cell>
          <cell r="F113">
            <v>4771516000</v>
          </cell>
          <cell r="G113">
            <v>1308868000</v>
          </cell>
          <cell r="H113">
            <v>564531000</v>
          </cell>
          <cell r="I113" t="str">
            <v xml:space="preserve"> -   </v>
          </cell>
          <cell r="J113">
            <v>1285328000</v>
          </cell>
        </row>
        <row r="114">
          <cell r="B114" t="str">
            <v>AMZN</v>
          </cell>
          <cell r="E114">
            <v>2013</v>
          </cell>
          <cell r="F114">
            <v>74452000000</v>
          </cell>
          <cell r="G114">
            <v>54181000000</v>
          </cell>
          <cell r="H114">
            <v>19526000000</v>
          </cell>
          <cell r="I114" t="str">
            <v xml:space="preserve"> -   </v>
          </cell>
          <cell r="J114" t="str">
            <v xml:space="preserve"> -   </v>
          </cell>
        </row>
        <row r="115">
          <cell r="B115" t="str">
            <v>AMZN</v>
          </cell>
          <cell r="E115">
            <v>2014</v>
          </cell>
          <cell r="F115">
            <v>88988000000</v>
          </cell>
          <cell r="G115">
            <v>62752000000</v>
          </cell>
          <cell r="H115">
            <v>26058000000</v>
          </cell>
          <cell r="I115" t="str">
            <v xml:space="preserve"> -   </v>
          </cell>
          <cell r="J115" t="str">
            <v xml:space="preserve"> -   </v>
          </cell>
        </row>
        <row r="116">
          <cell r="B116" t="str">
            <v>AMZN</v>
          </cell>
          <cell r="E116">
            <v>2015</v>
          </cell>
          <cell r="F116">
            <v>107006000000</v>
          </cell>
          <cell r="G116">
            <v>71651000000</v>
          </cell>
          <cell r="H116">
            <v>33122000000</v>
          </cell>
          <cell r="I116" t="str">
            <v xml:space="preserve"> -   </v>
          </cell>
          <cell r="J116" t="str">
            <v xml:space="preserve"> -   </v>
          </cell>
        </row>
        <row r="117">
          <cell r="B117" t="str">
            <v>AMZN</v>
          </cell>
          <cell r="E117">
            <v>2016</v>
          </cell>
          <cell r="F117">
            <v>135987000000</v>
          </cell>
          <cell r="G117">
            <v>88265000000</v>
          </cell>
          <cell r="H117">
            <v>43536000000</v>
          </cell>
          <cell r="I117" t="str">
            <v xml:space="preserve"> -   </v>
          </cell>
          <cell r="J117" t="str">
            <v xml:space="preserve"> -   </v>
          </cell>
        </row>
        <row r="118">
          <cell r="B118" t="str">
            <v>AN</v>
          </cell>
          <cell r="E118">
            <v>2013</v>
          </cell>
          <cell r="F118">
            <v>17517600000</v>
          </cell>
          <cell r="G118">
            <v>14757700000</v>
          </cell>
          <cell r="H118">
            <v>1924300000</v>
          </cell>
          <cell r="I118" t="str">
            <v xml:space="preserve"> -   </v>
          </cell>
          <cell r="J118">
            <v>95300000</v>
          </cell>
        </row>
        <row r="119">
          <cell r="B119" t="str">
            <v>AN</v>
          </cell>
          <cell r="E119">
            <v>2014</v>
          </cell>
          <cell r="F119">
            <v>19108800000</v>
          </cell>
          <cell r="G119">
            <v>16120100000</v>
          </cell>
          <cell r="H119">
            <v>2061000000</v>
          </cell>
          <cell r="I119" t="str">
            <v xml:space="preserve"> -   </v>
          </cell>
          <cell r="J119">
            <v>106900000</v>
          </cell>
        </row>
        <row r="120">
          <cell r="B120" t="str">
            <v>AN</v>
          </cell>
          <cell r="E120">
            <v>2015</v>
          </cell>
          <cell r="F120">
            <v>20862000000</v>
          </cell>
          <cell r="G120">
            <v>17600500000</v>
          </cell>
          <cell r="H120">
            <v>2245600000</v>
          </cell>
          <cell r="I120" t="str">
            <v xml:space="preserve"> -   </v>
          </cell>
          <cell r="J120">
            <v>127400000</v>
          </cell>
        </row>
        <row r="121">
          <cell r="B121" t="str">
            <v>AN</v>
          </cell>
          <cell r="E121">
            <v>2016</v>
          </cell>
          <cell r="F121">
            <v>21609000000</v>
          </cell>
          <cell r="G121">
            <v>18295800000</v>
          </cell>
          <cell r="H121">
            <v>2280300000</v>
          </cell>
          <cell r="I121" t="str">
            <v xml:space="preserve"> -   </v>
          </cell>
          <cell r="J121">
            <v>143400000</v>
          </cell>
        </row>
        <row r="122">
          <cell r="B122" t="str">
            <v>ANTM</v>
          </cell>
          <cell r="E122">
            <v>2012</v>
          </cell>
          <cell r="F122">
            <v>61497200000</v>
          </cell>
          <cell r="G122">
            <v>48213600000</v>
          </cell>
          <cell r="H122">
            <v>8680500000</v>
          </cell>
          <cell r="I122" t="str">
            <v xml:space="preserve"> -   </v>
          </cell>
          <cell r="J122">
            <v>233000000</v>
          </cell>
        </row>
        <row r="123">
          <cell r="B123" t="str">
            <v>ANTM</v>
          </cell>
          <cell r="E123">
            <v>2013</v>
          </cell>
          <cell r="F123">
            <v>71023500000</v>
          </cell>
          <cell r="G123">
            <v>56237100000</v>
          </cell>
          <cell r="H123">
            <v>9952900000</v>
          </cell>
          <cell r="I123" t="str">
            <v xml:space="preserve"> -   </v>
          </cell>
          <cell r="J123">
            <v>245300000</v>
          </cell>
        </row>
        <row r="124">
          <cell r="B124" t="str">
            <v>ANTM</v>
          </cell>
          <cell r="E124">
            <v>2014</v>
          </cell>
          <cell r="F124">
            <v>73874100000</v>
          </cell>
          <cell r="G124">
            <v>56854900000</v>
          </cell>
          <cell r="H124">
            <v>11748400000</v>
          </cell>
          <cell r="I124" t="str">
            <v xml:space="preserve"> -   </v>
          </cell>
          <cell r="J124">
            <v>220900000</v>
          </cell>
        </row>
        <row r="125">
          <cell r="B125" t="str">
            <v>ANTM</v>
          </cell>
          <cell r="E125">
            <v>2015</v>
          </cell>
          <cell r="F125">
            <v>79156500000</v>
          </cell>
          <cell r="G125">
            <v>61116900000</v>
          </cell>
          <cell r="H125">
            <v>12534800000</v>
          </cell>
          <cell r="I125" t="str">
            <v xml:space="preserve"> -   </v>
          </cell>
          <cell r="J125">
            <v>230100000</v>
          </cell>
        </row>
        <row r="126">
          <cell r="B126" t="str">
            <v>APA</v>
          </cell>
          <cell r="E126">
            <v>2012</v>
          </cell>
          <cell r="F126">
            <v>16428000000</v>
          </cell>
          <cell r="G126">
            <v>3079000000</v>
          </cell>
          <cell r="H126">
            <v>1333000000</v>
          </cell>
          <cell r="I126" t="str">
            <v xml:space="preserve"> -   </v>
          </cell>
          <cell r="J126">
            <v>6881000000</v>
          </cell>
        </row>
        <row r="127">
          <cell r="B127" t="str">
            <v>APA</v>
          </cell>
          <cell r="E127">
            <v>2013</v>
          </cell>
          <cell r="F127">
            <v>14771000000</v>
          </cell>
          <cell r="G127">
            <v>2938000000</v>
          </cell>
          <cell r="H127">
            <v>1286000000</v>
          </cell>
          <cell r="I127" t="str">
            <v xml:space="preserve"> -   </v>
          </cell>
          <cell r="J127">
            <v>5866000000</v>
          </cell>
        </row>
        <row r="128">
          <cell r="B128" t="str">
            <v>APA</v>
          </cell>
          <cell r="E128">
            <v>2014</v>
          </cell>
          <cell r="F128">
            <v>12691000000</v>
          </cell>
          <cell r="G128">
            <v>2511000000</v>
          </cell>
          <cell r="H128">
            <v>1095000000</v>
          </cell>
          <cell r="I128" t="str">
            <v xml:space="preserve"> -   </v>
          </cell>
          <cell r="J128">
            <v>9720000000</v>
          </cell>
        </row>
        <row r="129">
          <cell r="B129" t="str">
            <v>APA</v>
          </cell>
          <cell r="E129">
            <v>2015</v>
          </cell>
          <cell r="F129">
            <v>6383000000</v>
          </cell>
          <cell r="G129">
            <v>2065000000</v>
          </cell>
          <cell r="H129">
            <v>791000000</v>
          </cell>
          <cell r="I129" t="str">
            <v xml:space="preserve"> -   </v>
          </cell>
          <cell r="J129">
            <v>29372000000</v>
          </cell>
        </row>
        <row r="130">
          <cell r="B130" t="str">
            <v>APC</v>
          </cell>
          <cell r="E130">
            <v>2013</v>
          </cell>
          <cell r="F130">
            <v>14581000000</v>
          </cell>
          <cell r="G130">
            <v>2942000000</v>
          </cell>
          <cell r="H130">
            <v>2256000000</v>
          </cell>
          <cell r="I130" t="str">
            <v xml:space="preserve"> -   </v>
          </cell>
          <cell r="J130">
            <v>3927000000</v>
          </cell>
        </row>
        <row r="131">
          <cell r="B131" t="str">
            <v>APC</v>
          </cell>
          <cell r="E131">
            <v>2014</v>
          </cell>
          <cell r="F131">
            <v>18470000000</v>
          </cell>
          <cell r="G131">
            <v>3317000000</v>
          </cell>
          <cell r="H131">
            <v>2725000000</v>
          </cell>
          <cell r="I131" t="str">
            <v xml:space="preserve"> -   </v>
          </cell>
          <cell r="J131">
            <v>4550000000</v>
          </cell>
        </row>
        <row r="132">
          <cell r="B132" t="str">
            <v>APC</v>
          </cell>
          <cell r="E132">
            <v>2015</v>
          </cell>
          <cell r="F132">
            <v>8698000000</v>
          </cell>
          <cell r="G132">
            <v>3185000000</v>
          </cell>
          <cell r="H132">
            <v>2000000000</v>
          </cell>
          <cell r="I132" t="str">
            <v xml:space="preserve"> -   </v>
          </cell>
          <cell r="J132">
            <v>4603000000</v>
          </cell>
        </row>
        <row r="133">
          <cell r="B133" t="str">
            <v>APC</v>
          </cell>
          <cell r="E133">
            <v>2016</v>
          </cell>
          <cell r="F133">
            <v>7869000000</v>
          </cell>
          <cell r="G133">
            <v>2900000000</v>
          </cell>
          <cell r="H133">
            <v>2094000000</v>
          </cell>
          <cell r="I133" t="str">
            <v xml:space="preserve"> -   </v>
          </cell>
          <cell r="J133">
            <v>4301000000</v>
          </cell>
        </row>
        <row r="134">
          <cell r="B134" t="str">
            <v>APD</v>
          </cell>
          <cell r="E134">
            <v>2013</v>
          </cell>
          <cell r="F134">
            <v>10180400000</v>
          </cell>
          <cell r="G134">
            <v>7472100000</v>
          </cell>
          <cell r="H134">
            <v>1018600000</v>
          </cell>
          <cell r="I134">
            <v>133700000</v>
          </cell>
          <cell r="J134" t="str">
            <v xml:space="preserve"> -   </v>
          </cell>
        </row>
        <row r="135">
          <cell r="B135" t="str">
            <v>APD</v>
          </cell>
          <cell r="E135">
            <v>2014</v>
          </cell>
          <cell r="F135">
            <v>10439000000</v>
          </cell>
          <cell r="G135">
            <v>7629900000</v>
          </cell>
          <cell r="H135">
            <v>1007400000</v>
          </cell>
          <cell r="I135">
            <v>139800000</v>
          </cell>
          <cell r="J135" t="str">
            <v xml:space="preserve"> -   </v>
          </cell>
        </row>
        <row r="136">
          <cell r="B136" t="str">
            <v>APD</v>
          </cell>
          <cell r="E136">
            <v>2015</v>
          </cell>
          <cell r="F136">
            <v>9894900000</v>
          </cell>
          <cell r="G136">
            <v>6939000000</v>
          </cell>
          <cell r="H136">
            <v>895300000</v>
          </cell>
          <cell r="I136">
            <v>137100000</v>
          </cell>
          <cell r="J136" t="str">
            <v xml:space="preserve"> -   </v>
          </cell>
        </row>
        <row r="137">
          <cell r="B137" t="str">
            <v>APD</v>
          </cell>
          <cell r="E137">
            <v>2016</v>
          </cell>
          <cell r="F137">
            <v>9524400000</v>
          </cell>
          <cell r="G137">
            <v>6402700000</v>
          </cell>
          <cell r="H137">
            <v>797600000</v>
          </cell>
          <cell r="I137">
            <v>132000000</v>
          </cell>
          <cell r="J137" t="str">
            <v xml:space="preserve"> -   </v>
          </cell>
        </row>
        <row r="138">
          <cell r="B138" t="str">
            <v>APH</v>
          </cell>
          <cell r="E138">
            <v>2012</v>
          </cell>
          <cell r="F138">
            <v>4292100000</v>
          </cell>
          <cell r="G138">
            <v>2948900000</v>
          </cell>
          <cell r="H138">
            <v>512900000</v>
          </cell>
          <cell r="I138" t="str">
            <v xml:space="preserve"> -   </v>
          </cell>
          <cell r="J138" t="str">
            <v xml:space="preserve"> -   </v>
          </cell>
        </row>
        <row r="139">
          <cell r="B139" t="str">
            <v>APH</v>
          </cell>
          <cell r="E139">
            <v>2013</v>
          </cell>
          <cell r="F139">
            <v>4614700000</v>
          </cell>
          <cell r="G139">
            <v>3163900000</v>
          </cell>
          <cell r="H139">
            <v>548000000</v>
          </cell>
          <cell r="I139" t="str">
            <v xml:space="preserve"> -   </v>
          </cell>
          <cell r="J139" t="str">
            <v xml:space="preserve"> -   </v>
          </cell>
        </row>
        <row r="140">
          <cell r="B140" t="str">
            <v>APH</v>
          </cell>
          <cell r="E140">
            <v>2014</v>
          </cell>
          <cell r="F140">
            <v>5345500000</v>
          </cell>
          <cell r="G140">
            <v>3651700000</v>
          </cell>
          <cell r="H140">
            <v>645100000</v>
          </cell>
          <cell r="I140" t="str">
            <v xml:space="preserve"> -   </v>
          </cell>
          <cell r="J140" t="str">
            <v xml:space="preserve"> -   </v>
          </cell>
        </row>
        <row r="141">
          <cell r="B141" t="str">
            <v>APH</v>
          </cell>
          <cell r="E141">
            <v>2015</v>
          </cell>
          <cell r="F141">
            <v>5568700000</v>
          </cell>
          <cell r="G141">
            <v>3789200000</v>
          </cell>
          <cell r="H141">
            <v>669100000</v>
          </cell>
          <cell r="I141" t="str">
            <v xml:space="preserve"> -   </v>
          </cell>
          <cell r="J141" t="str">
            <v xml:space="preserve"> -   </v>
          </cell>
        </row>
        <row r="142">
          <cell r="B142" t="str">
            <v>ARNC</v>
          </cell>
          <cell r="E142">
            <v>2012</v>
          </cell>
          <cell r="F142">
            <v>23700000000</v>
          </cell>
          <cell r="G142">
            <v>20401000000</v>
          </cell>
          <cell r="H142">
            <v>997000000</v>
          </cell>
          <cell r="I142">
            <v>197000000</v>
          </cell>
          <cell r="J142">
            <v>1460000000</v>
          </cell>
        </row>
        <row r="143">
          <cell r="B143" t="str">
            <v>ARNC</v>
          </cell>
          <cell r="E143">
            <v>2013</v>
          </cell>
          <cell r="F143">
            <v>23032000000</v>
          </cell>
          <cell r="G143">
            <v>19286000000</v>
          </cell>
          <cell r="H143">
            <v>1008000000</v>
          </cell>
          <cell r="I143">
            <v>192000000</v>
          </cell>
          <cell r="J143">
            <v>1421000000</v>
          </cell>
        </row>
        <row r="144">
          <cell r="B144" t="str">
            <v>ARNC</v>
          </cell>
          <cell r="E144">
            <v>2014</v>
          </cell>
          <cell r="F144">
            <v>23906000000</v>
          </cell>
          <cell r="G144">
            <v>19137000000</v>
          </cell>
          <cell r="H144">
            <v>995000000</v>
          </cell>
          <cell r="I144">
            <v>218000000</v>
          </cell>
          <cell r="J144">
            <v>1371000000</v>
          </cell>
        </row>
        <row r="145">
          <cell r="B145" t="str">
            <v>ARNC</v>
          </cell>
          <cell r="E145">
            <v>2015</v>
          </cell>
          <cell r="F145">
            <v>22534000000</v>
          </cell>
          <cell r="G145">
            <v>18069000000</v>
          </cell>
          <cell r="H145">
            <v>979000000</v>
          </cell>
          <cell r="I145">
            <v>238000000</v>
          </cell>
          <cell r="J145">
            <v>1280000000</v>
          </cell>
        </row>
        <row r="146">
          <cell r="B146" t="str">
            <v>ATVI</v>
          </cell>
          <cell r="E146">
            <v>2012</v>
          </cell>
          <cell r="F146">
            <v>4856000000</v>
          </cell>
          <cell r="G146">
            <v>1662000000</v>
          </cell>
          <cell r="H146">
            <v>1139000000</v>
          </cell>
          <cell r="I146">
            <v>604000000</v>
          </cell>
          <cell r="J146" t="str">
            <v xml:space="preserve"> -   </v>
          </cell>
        </row>
        <row r="147">
          <cell r="B147" t="str">
            <v>ATVI</v>
          </cell>
          <cell r="E147">
            <v>2013</v>
          </cell>
          <cell r="F147">
            <v>4583000000</v>
          </cell>
          <cell r="G147">
            <v>1531000000</v>
          </cell>
          <cell r="H147">
            <v>1096000000</v>
          </cell>
          <cell r="I147">
            <v>584000000</v>
          </cell>
          <cell r="J147" t="str">
            <v xml:space="preserve"> -   </v>
          </cell>
        </row>
        <row r="148">
          <cell r="B148" t="str">
            <v>ATVI</v>
          </cell>
          <cell r="E148">
            <v>2014</v>
          </cell>
          <cell r="F148">
            <v>4408000000</v>
          </cell>
          <cell r="G148">
            <v>1525000000</v>
          </cell>
          <cell r="H148">
            <v>1129000000</v>
          </cell>
          <cell r="I148">
            <v>571000000</v>
          </cell>
          <cell r="J148" t="str">
            <v xml:space="preserve"> -   </v>
          </cell>
        </row>
        <row r="149">
          <cell r="B149" t="str">
            <v>ATVI</v>
          </cell>
          <cell r="E149">
            <v>2015</v>
          </cell>
          <cell r="F149">
            <v>4664000000</v>
          </cell>
          <cell r="G149">
            <v>1585000000</v>
          </cell>
          <cell r="H149">
            <v>1114000000</v>
          </cell>
          <cell r="I149">
            <v>646000000</v>
          </cell>
          <cell r="J149" t="str">
            <v xml:space="preserve"> -   </v>
          </cell>
        </row>
        <row r="150">
          <cell r="B150" t="str">
            <v>AVGO</v>
          </cell>
          <cell r="E150">
            <v>2015</v>
          </cell>
          <cell r="F150">
            <v>6824000000</v>
          </cell>
          <cell r="G150">
            <v>3271000000</v>
          </cell>
          <cell r="H150">
            <v>486000000</v>
          </cell>
          <cell r="I150">
            <v>1049000000</v>
          </cell>
          <cell r="J150">
            <v>249000000</v>
          </cell>
        </row>
        <row r="151">
          <cell r="B151" t="str">
            <v>AVGO</v>
          </cell>
          <cell r="E151">
            <v>2016</v>
          </cell>
          <cell r="F151">
            <v>13240000000</v>
          </cell>
          <cell r="G151">
            <v>7300000000</v>
          </cell>
          <cell r="H151">
            <v>806000000</v>
          </cell>
          <cell r="I151">
            <v>2674000000</v>
          </cell>
          <cell r="J151">
            <v>1873000000</v>
          </cell>
        </row>
        <row r="152">
          <cell r="B152" t="str">
            <v>AVY</v>
          </cell>
          <cell r="E152">
            <v>2012</v>
          </cell>
          <cell r="F152">
            <v>5863500000</v>
          </cell>
          <cell r="G152">
            <v>4335300000</v>
          </cell>
          <cell r="H152">
            <v>1148900000</v>
          </cell>
          <cell r="I152" t="str">
            <v xml:space="preserve"> -   </v>
          </cell>
          <cell r="J152" t="str">
            <v xml:space="preserve"> -   </v>
          </cell>
        </row>
        <row r="153">
          <cell r="B153" t="str">
            <v>AVY</v>
          </cell>
          <cell r="E153">
            <v>2013</v>
          </cell>
          <cell r="F153">
            <v>6140000000</v>
          </cell>
          <cell r="G153">
            <v>4502300000</v>
          </cell>
          <cell r="H153">
            <v>1174200000</v>
          </cell>
          <cell r="I153" t="str">
            <v xml:space="preserve"> -   </v>
          </cell>
          <cell r="J153" t="str">
            <v xml:space="preserve"> -   </v>
          </cell>
        </row>
        <row r="154">
          <cell r="B154" t="str">
            <v>AVY</v>
          </cell>
          <cell r="E154">
            <v>2015</v>
          </cell>
          <cell r="F154">
            <v>6330300000</v>
          </cell>
          <cell r="G154">
            <v>4679100000</v>
          </cell>
          <cell r="H154">
            <v>1158900000</v>
          </cell>
          <cell r="I154" t="str">
            <v xml:space="preserve"> -   </v>
          </cell>
          <cell r="J154" t="str">
            <v xml:space="preserve"> -   </v>
          </cell>
        </row>
        <row r="155">
          <cell r="B155" t="str">
            <v>AVY</v>
          </cell>
          <cell r="E155">
            <v>2016</v>
          </cell>
          <cell r="F155">
            <v>5966900000</v>
          </cell>
          <cell r="G155">
            <v>4321100000</v>
          </cell>
          <cell r="H155">
            <v>1108100000</v>
          </cell>
          <cell r="I155" t="str">
            <v xml:space="preserve"> -   </v>
          </cell>
          <cell r="J155" t="str">
            <v xml:space="preserve"> -   </v>
          </cell>
        </row>
        <row r="156">
          <cell r="B156" t="str">
            <v>AWK</v>
          </cell>
          <cell r="E156">
            <v>2012</v>
          </cell>
          <cell r="F156">
            <v>2853926000</v>
          </cell>
          <cell r="G156">
            <v>1329500000</v>
          </cell>
          <cell r="H156">
            <v>220758000</v>
          </cell>
          <cell r="I156" t="str">
            <v xml:space="preserve"> -   </v>
          </cell>
          <cell r="J156">
            <v>380402000</v>
          </cell>
        </row>
        <row r="157">
          <cell r="B157" t="str">
            <v>AWK</v>
          </cell>
          <cell r="E157">
            <v>2013</v>
          </cell>
          <cell r="F157">
            <v>2879000000</v>
          </cell>
          <cell r="G157">
            <v>1289000000</v>
          </cell>
          <cell r="H157">
            <v>234000000</v>
          </cell>
          <cell r="I157" t="str">
            <v xml:space="preserve"> -   </v>
          </cell>
          <cell r="J157">
            <v>407000000</v>
          </cell>
        </row>
        <row r="158">
          <cell r="B158" t="str">
            <v>AWK</v>
          </cell>
          <cell r="E158">
            <v>2014</v>
          </cell>
          <cell r="F158">
            <v>3011000000</v>
          </cell>
          <cell r="G158">
            <v>1350000000</v>
          </cell>
          <cell r="H158">
            <v>236000000</v>
          </cell>
          <cell r="I158" t="str">
            <v xml:space="preserve"> -   </v>
          </cell>
          <cell r="J158">
            <v>424000000</v>
          </cell>
        </row>
        <row r="159">
          <cell r="B159" t="str">
            <v>AWK</v>
          </cell>
          <cell r="E159">
            <v>2015</v>
          </cell>
          <cell r="F159">
            <v>3159000000</v>
          </cell>
          <cell r="G159">
            <v>1404000000</v>
          </cell>
          <cell r="H159">
            <v>243000000</v>
          </cell>
          <cell r="I159" t="str">
            <v xml:space="preserve"> -   </v>
          </cell>
          <cell r="J159">
            <v>440000000</v>
          </cell>
        </row>
        <row r="160">
          <cell r="B160" t="str">
            <v>AXP</v>
          </cell>
          <cell r="E160">
            <v>2012</v>
          </cell>
          <cell r="F160">
            <v>33781000000</v>
          </cell>
          <cell r="G160">
            <v>480000000</v>
          </cell>
          <cell r="H160">
            <v>23392000000</v>
          </cell>
          <cell r="I160" t="str">
            <v xml:space="preserve"> -   </v>
          </cell>
          <cell r="J160">
            <v>1712000000</v>
          </cell>
        </row>
        <row r="161">
          <cell r="B161" t="str">
            <v>AXP</v>
          </cell>
          <cell r="E161">
            <v>2013</v>
          </cell>
          <cell r="F161">
            <v>34828000000</v>
          </cell>
          <cell r="G161">
            <v>442000000</v>
          </cell>
          <cell r="H161">
            <v>23150000000</v>
          </cell>
          <cell r="I161" t="str">
            <v xml:space="preserve"> -   </v>
          </cell>
          <cell r="J161">
            <v>1832000000</v>
          </cell>
        </row>
        <row r="162">
          <cell r="B162" t="str">
            <v>AXP</v>
          </cell>
          <cell r="E162">
            <v>2014</v>
          </cell>
          <cell r="F162">
            <v>35895000000</v>
          </cell>
          <cell r="G162">
            <v>373000000</v>
          </cell>
          <cell r="H162">
            <v>23153000000</v>
          </cell>
          <cell r="I162" t="str">
            <v xml:space="preserve"> -   </v>
          </cell>
          <cell r="J162">
            <v>2044000000</v>
          </cell>
        </row>
        <row r="163">
          <cell r="B163" t="str">
            <v>AXP</v>
          </cell>
          <cell r="E163">
            <v>2015</v>
          </cell>
          <cell r="F163">
            <v>34441000000</v>
          </cell>
          <cell r="G163">
            <v>475000000</v>
          </cell>
          <cell r="H163">
            <v>22892000000</v>
          </cell>
          <cell r="I163" t="str">
            <v xml:space="preserve"> -   </v>
          </cell>
          <cell r="J163">
            <v>1988000000</v>
          </cell>
        </row>
        <row r="164">
          <cell r="B164" t="str">
            <v>AYI</v>
          </cell>
          <cell r="E164">
            <v>2013</v>
          </cell>
          <cell r="F164">
            <v>2089100000</v>
          </cell>
          <cell r="G164">
            <v>1251500000</v>
          </cell>
          <cell r="H164">
            <v>607600000</v>
          </cell>
          <cell r="I164" t="str">
            <v xml:space="preserve"> -   </v>
          </cell>
          <cell r="J164" t="str">
            <v xml:space="preserve"> -   </v>
          </cell>
        </row>
        <row r="165">
          <cell r="B165" t="str">
            <v>AYI</v>
          </cell>
          <cell r="E165">
            <v>2014</v>
          </cell>
          <cell r="F165">
            <v>2393500000</v>
          </cell>
          <cell r="G165">
            <v>1414300000</v>
          </cell>
          <cell r="H165">
            <v>680300000</v>
          </cell>
          <cell r="I165" t="str">
            <v xml:space="preserve"> -   </v>
          </cell>
          <cell r="J165" t="str">
            <v xml:space="preserve"> -   </v>
          </cell>
        </row>
        <row r="166">
          <cell r="B166" t="str">
            <v>AYI</v>
          </cell>
          <cell r="E166">
            <v>2015</v>
          </cell>
          <cell r="F166">
            <v>2706700000</v>
          </cell>
          <cell r="G166">
            <v>1561100000</v>
          </cell>
          <cell r="H166">
            <v>756900000</v>
          </cell>
          <cell r="I166" t="str">
            <v xml:space="preserve"> -   </v>
          </cell>
          <cell r="J166" t="str">
            <v xml:space="preserve"> -   </v>
          </cell>
        </row>
        <row r="167">
          <cell r="B167" t="str">
            <v>AYI</v>
          </cell>
          <cell r="E167">
            <v>2016</v>
          </cell>
          <cell r="F167">
            <v>3291300000</v>
          </cell>
          <cell r="G167">
            <v>1855100000</v>
          </cell>
          <cell r="H167">
            <v>946000000</v>
          </cell>
          <cell r="I167" t="str">
            <v xml:space="preserve"> -   </v>
          </cell>
          <cell r="J167" t="str">
            <v xml:space="preserve"> -   </v>
          </cell>
        </row>
        <row r="168">
          <cell r="B168" t="str">
            <v>AZO</v>
          </cell>
          <cell r="E168">
            <v>2013</v>
          </cell>
          <cell r="F168">
            <v>9147530000</v>
          </cell>
          <cell r="G168">
            <v>4406595000</v>
          </cell>
          <cell r="H168">
            <v>2967837000</v>
          </cell>
          <cell r="I168" t="str">
            <v xml:space="preserve"> -   </v>
          </cell>
          <cell r="J168" t="str">
            <v xml:space="preserve"> -   </v>
          </cell>
        </row>
        <row r="169">
          <cell r="B169" t="str">
            <v>AZO</v>
          </cell>
          <cell r="E169">
            <v>2014</v>
          </cell>
          <cell r="F169">
            <v>9475313000</v>
          </cell>
          <cell r="G169">
            <v>4540406000</v>
          </cell>
          <cell r="H169">
            <v>3104684000</v>
          </cell>
          <cell r="I169" t="str">
            <v xml:space="preserve"> -   </v>
          </cell>
          <cell r="J169" t="str">
            <v xml:space="preserve"> -   </v>
          </cell>
        </row>
        <row r="170">
          <cell r="B170" t="str">
            <v>AZO</v>
          </cell>
          <cell r="E170">
            <v>2015</v>
          </cell>
          <cell r="F170">
            <v>10187340000</v>
          </cell>
          <cell r="G170">
            <v>4860309000</v>
          </cell>
          <cell r="H170">
            <v>3373980000</v>
          </cell>
          <cell r="I170" t="str">
            <v xml:space="preserve"> -   </v>
          </cell>
          <cell r="J170" t="str">
            <v xml:space="preserve"> -   </v>
          </cell>
        </row>
        <row r="171">
          <cell r="B171" t="str">
            <v>AZO</v>
          </cell>
          <cell r="E171">
            <v>2016</v>
          </cell>
          <cell r="F171">
            <v>10635676000</v>
          </cell>
          <cell r="G171">
            <v>5026940000</v>
          </cell>
          <cell r="H171">
            <v>3548341000</v>
          </cell>
          <cell r="I171" t="str">
            <v xml:space="preserve"> -   </v>
          </cell>
          <cell r="J171" t="str">
            <v xml:space="preserve"> -   </v>
          </cell>
        </row>
        <row r="172">
          <cell r="B172" t="str">
            <v>BA</v>
          </cell>
          <cell r="E172">
            <v>2013</v>
          </cell>
          <cell r="F172">
            <v>86623000000</v>
          </cell>
          <cell r="G172">
            <v>73268000000</v>
          </cell>
          <cell r="H172">
            <v>3742000000</v>
          </cell>
          <cell r="I172">
            <v>3071000000</v>
          </cell>
          <cell r="J172" t="str">
            <v xml:space="preserve"> -   </v>
          </cell>
        </row>
        <row r="173">
          <cell r="B173" t="str">
            <v>BA</v>
          </cell>
          <cell r="E173">
            <v>2014</v>
          </cell>
          <cell r="F173">
            <v>90762000000</v>
          </cell>
          <cell r="G173">
            <v>76752000000</v>
          </cell>
          <cell r="H173">
            <v>3480000000</v>
          </cell>
          <cell r="I173">
            <v>3047000000</v>
          </cell>
          <cell r="J173" t="str">
            <v xml:space="preserve"> -   </v>
          </cell>
        </row>
        <row r="174">
          <cell r="B174" t="str">
            <v>BA</v>
          </cell>
          <cell r="E174">
            <v>2015</v>
          </cell>
          <cell r="F174">
            <v>96114000000</v>
          </cell>
          <cell r="G174">
            <v>82088000000</v>
          </cell>
          <cell r="H174">
            <v>3251000000</v>
          </cell>
          <cell r="I174">
            <v>3331000000</v>
          </cell>
          <cell r="J174" t="str">
            <v xml:space="preserve"> -   </v>
          </cell>
        </row>
        <row r="175">
          <cell r="B175" t="str">
            <v>BA</v>
          </cell>
          <cell r="E175">
            <v>2016</v>
          </cell>
          <cell r="F175">
            <v>94571000000</v>
          </cell>
          <cell r="G175">
            <v>80790000000</v>
          </cell>
          <cell r="H175">
            <v>3313000000</v>
          </cell>
          <cell r="I175">
            <v>4627000000</v>
          </cell>
          <cell r="J175" t="str">
            <v xml:space="preserve"> -   </v>
          </cell>
        </row>
        <row r="176">
          <cell r="B176" t="str">
            <v>BAC</v>
          </cell>
          <cell r="E176">
            <v>2012</v>
          </cell>
          <cell r="F176">
            <v>100078000000</v>
          </cell>
          <cell r="G176">
            <v>3753000000</v>
          </cell>
          <cell r="H176">
            <v>70829000000</v>
          </cell>
          <cell r="I176" t="str">
            <v xml:space="preserve"> -   </v>
          </cell>
          <cell r="J176">
            <v>9433000000</v>
          </cell>
        </row>
        <row r="177">
          <cell r="B177" t="str">
            <v>BAC</v>
          </cell>
          <cell r="E177">
            <v>2013</v>
          </cell>
          <cell r="F177">
            <v>101697000000</v>
          </cell>
          <cell r="G177">
            <v>3034000000</v>
          </cell>
          <cell r="H177">
            <v>68128000000</v>
          </cell>
          <cell r="I177" t="str">
            <v xml:space="preserve"> -   </v>
          </cell>
          <cell r="J177">
            <v>4642000000</v>
          </cell>
        </row>
        <row r="178">
          <cell r="B178" t="str">
            <v>BAC</v>
          </cell>
          <cell r="E178">
            <v>2014</v>
          </cell>
          <cell r="F178">
            <v>95181000000</v>
          </cell>
          <cell r="G178">
            <v>2656000000</v>
          </cell>
          <cell r="H178">
            <v>74181000000</v>
          </cell>
          <cell r="I178" t="str">
            <v xml:space="preserve"> -   </v>
          </cell>
          <cell r="J178">
            <v>3211000000</v>
          </cell>
        </row>
        <row r="179">
          <cell r="B179" t="str">
            <v>BAC</v>
          </cell>
          <cell r="E179">
            <v>2015</v>
          </cell>
          <cell r="F179">
            <v>93056000000</v>
          </cell>
          <cell r="G179">
            <v>2204000000</v>
          </cell>
          <cell r="H179">
            <v>56358000000</v>
          </cell>
          <cell r="I179" t="str">
            <v xml:space="preserve"> -   </v>
          </cell>
          <cell r="J179">
            <v>3995000000</v>
          </cell>
        </row>
        <row r="180">
          <cell r="B180" t="str">
            <v>BAX</v>
          </cell>
          <cell r="E180">
            <v>2012</v>
          </cell>
          <cell r="F180">
            <v>13936000000</v>
          </cell>
          <cell r="G180">
            <v>6802000000</v>
          </cell>
          <cell r="H180">
            <v>3283000000</v>
          </cell>
          <cell r="I180">
            <v>1081000000</v>
          </cell>
          <cell r="J180" t="str">
            <v xml:space="preserve"> -   </v>
          </cell>
        </row>
        <row r="181">
          <cell r="B181" t="str">
            <v>BAX</v>
          </cell>
          <cell r="E181">
            <v>2013</v>
          </cell>
          <cell r="F181">
            <v>9413000000</v>
          </cell>
          <cell r="G181">
            <v>5251000000</v>
          </cell>
          <cell r="H181">
            <v>3084000000</v>
          </cell>
          <cell r="I181">
            <v>582000000</v>
          </cell>
          <cell r="J181" t="str">
            <v xml:space="preserve"> -   </v>
          </cell>
        </row>
        <row r="182">
          <cell r="B182" t="str">
            <v>BAX</v>
          </cell>
          <cell r="E182">
            <v>2014</v>
          </cell>
          <cell r="F182">
            <v>10719000000</v>
          </cell>
          <cell r="G182">
            <v>6138000000</v>
          </cell>
          <cell r="H182">
            <v>3315000000</v>
          </cell>
          <cell r="I182">
            <v>610000000</v>
          </cell>
          <cell r="J182" t="str">
            <v xml:space="preserve"> -   </v>
          </cell>
        </row>
        <row r="183">
          <cell r="B183" t="str">
            <v>BAX</v>
          </cell>
          <cell r="E183">
            <v>2015</v>
          </cell>
          <cell r="F183">
            <v>9968000000</v>
          </cell>
          <cell r="G183">
            <v>5822000000</v>
          </cell>
          <cell r="H183">
            <v>3094000000</v>
          </cell>
          <cell r="I183">
            <v>603000000</v>
          </cell>
          <cell r="J183" t="str">
            <v xml:space="preserve"> -   </v>
          </cell>
        </row>
        <row r="184">
          <cell r="B184" t="str">
            <v>BBBY</v>
          </cell>
          <cell r="E184">
            <v>2013</v>
          </cell>
          <cell r="F184">
            <v>10914585000</v>
          </cell>
          <cell r="G184">
            <v>6525830000</v>
          </cell>
          <cell r="H184">
            <v>2750537000</v>
          </cell>
          <cell r="I184" t="str">
            <v xml:space="preserve"> -   </v>
          </cell>
          <cell r="J184" t="str">
            <v xml:space="preserve"> -   </v>
          </cell>
        </row>
        <row r="185">
          <cell r="B185" t="str">
            <v>BBBY</v>
          </cell>
          <cell r="E185">
            <v>2014</v>
          </cell>
          <cell r="F185">
            <v>11503963000</v>
          </cell>
          <cell r="G185">
            <v>6938381000</v>
          </cell>
          <cell r="H185">
            <v>2950995000</v>
          </cell>
          <cell r="I185" t="str">
            <v xml:space="preserve"> -   </v>
          </cell>
          <cell r="J185" t="str">
            <v xml:space="preserve"> -   </v>
          </cell>
        </row>
        <row r="186">
          <cell r="B186" t="str">
            <v>BBBY</v>
          </cell>
          <cell r="E186">
            <v>2015</v>
          </cell>
          <cell r="F186">
            <v>11881176000</v>
          </cell>
          <cell r="G186">
            <v>7261397000</v>
          </cell>
          <cell r="H186">
            <v>3065486000</v>
          </cell>
          <cell r="I186" t="str">
            <v xml:space="preserve"> -   </v>
          </cell>
          <cell r="J186" t="str">
            <v xml:space="preserve"> -   </v>
          </cell>
        </row>
        <row r="187">
          <cell r="B187" t="str">
            <v>BBBY</v>
          </cell>
          <cell r="E187">
            <v>2016</v>
          </cell>
          <cell r="F187">
            <v>12103887000</v>
          </cell>
          <cell r="G187">
            <v>7483577000</v>
          </cell>
          <cell r="H187">
            <v>3205407000</v>
          </cell>
          <cell r="I187" t="str">
            <v xml:space="preserve"> -   </v>
          </cell>
          <cell r="J187" t="str">
            <v xml:space="preserve"> -   </v>
          </cell>
        </row>
        <row r="188">
          <cell r="B188" t="str">
            <v>BBT</v>
          </cell>
          <cell r="E188">
            <v>2012</v>
          </cell>
          <cell r="F188">
            <v>10737000000</v>
          </cell>
          <cell r="G188">
            <v>429000000</v>
          </cell>
          <cell r="H188">
            <v>5650000000</v>
          </cell>
          <cell r="I188" t="str">
            <v xml:space="preserve"> -   </v>
          </cell>
          <cell r="J188">
            <v>1167000000</v>
          </cell>
        </row>
        <row r="189">
          <cell r="B189" t="str">
            <v>BBT</v>
          </cell>
          <cell r="E189">
            <v>2013</v>
          </cell>
          <cell r="F189">
            <v>10543000000</v>
          </cell>
          <cell r="G189">
            <v>301000000</v>
          </cell>
          <cell r="H189">
            <v>5625000000</v>
          </cell>
          <cell r="I189" t="str">
            <v xml:space="preserve"> -   </v>
          </cell>
          <cell r="J189">
            <v>698000000</v>
          </cell>
        </row>
        <row r="190">
          <cell r="B190" t="str">
            <v>BBT</v>
          </cell>
          <cell r="E190">
            <v>2014</v>
          </cell>
          <cell r="F190">
            <v>9998000000</v>
          </cell>
          <cell r="G190">
            <v>239000000</v>
          </cell>
          <cell r="H190">
            <v>5715000000</v>
          </cell>
          <cell r="I190" t="str">
            <v xml:space="preserve"> -   </v>
          </cell>
          <cell r="J190">
            <v>342000000</v>
          </cell>
        </row>
        <row r="191">
          <cell r="B191" t="str">
            <v>BBT</v>
          </cell>
          <cell r="E191">
            <v>2015</v>
          </cell>
          <cell r="F191">
            <v>10346000000</v>
          </cell>
          <cell r="G191">
            <v>233000000</v>
          </cell>
          <cell r="H191">
            <v>5996000000</v>
          </cell>
          <cell r="I191" t="str">
            <v xml:space="preserve"> -   </v>
          </cell>
          <cell r="J191">
            <v>533000000</v>
          </cell>
        </row>
        <row r="192">
          <cell r="B192" t="str">
            <v>BBY</v>
          </cell>
          <cell r="E192">
            <v>2012</v>
          </cell>
          <cell r="F192">
            <v>45457000000</v>
          </cell>
          <cell r="G192">
            <v>34473000000</v>
          </cell>
          <cell r="H192">
            <v>8755000000</v>
          </cell>
          <cell r="I192" t="str">
            <v xml:space="preserve"> -   </v>
          </cell>
          <cell r="J192" t="str">
            <v xml:space="preserve"> -   </v>
          </cell>
        </row>
        <row r="193">
          <cell r="B193" t="str">
            <v>BBY</v>
          </cell>
          <cell r="E193">
            <v>2014</v>
          </cell>
          <cell r="F193">
            <v>40611000000</v>
          </cell>
          <cell r="G193">
            <v>31212000000</v>
          </cell>
          <cell r="H193">
            <v>8106000000</v>
          </cell>
          <cell r="I193" t="str">
            <v xml:space="preserve"> -   </v>
          </cell>
          <cell r="J193" t="str">
            <v xml:space="preserve"> -   </v>
          </cell>
        </row>
        <row r="194">
          <cell r="B194" t="str">
            <v>BBY</v>
          </cell>
          <cell r="E194">
            <v>2015</v>
          </cell>
          <cell r="F194">
            <v>40339000000</v>
          </cell>
          <cell r="G194">
            <v>31292000000</v>
          </cell>
          <cell r="H194">
            <v>7592000000</v>
          </cell>
          <cell r="I194" t="str">
            <v xml:space="preserve"> -   </v>
          </cell>
          <cell r="J194" t="str">
            <v xml:space="preserve"> -   </v>
          </cell>
        </row>
        <row r="195">
          <cell r="B195" t="str">
            <v>BBY</v>
          </cell>
          <cell r="E195">
            <v>2016</v>
          </cell>
          <cell r="F195">
            <v>39528000000</v>
          </cell>
          <cell r="G195">
            <v>30337000000</v>
          </cell>
          <cell r="H195">
            <v>7618000000</v>
          </cell>
          <cell r="I195" t="str">
            <v xml:space="preserve"> -   </v>
          </cell>
          <cell r="J195" t="str">
            <v xml:space="preserve"> -   </v>
          </cell>
        </row>
        <row r="196">
          <cell r="B196" t="str">
            <v>BCR</v>
          </cell>
          <cell r="E196">
            <v>2013</v>
          </cell>
          <cell r="F196">
            <v>3049500000</v>
          </cell>
          <cell r="G196">
            <v>1194400000</v>
          </cell>
          <cell r="H196">
            <v>920300000</v>
          </cell>
          <cell r="I196">
            <v>295700000</v>
          </cell>
          <cell r="J196" t="str">
            <v xml:space="preserve"> -   </v>
          </cell>
        </row>
        <row r="197">
          <cell r="B197" t="str">
            <v>BCR</v>
          </cell>
          <cell r="E197">
            <v>2014</v>
          </cell>
          <cell r="F197">
            <v>3323600000</v>
          </cell>
          <cell r="G197">
            <v>1258600000</v>
          </cell>
          <cell r="H197">
            <v>981500000</v>
          </cell>
          <cell r="I197">
            <v>302000000</v>
          </cell>
          <cell r="J197" t="str">
            <v xml:space="preserve"> -   </v>
          </cell>
        </row>
        <row r="198">
          <cell r="B198" t="str">
            <v>BCR</v>
          </cell>
          <cell r="E198">
            <v>2015</v>
          </cell>
          <cell r="F198">
            <v>3416000000</v>
          </cell>
          <cell r="G198">
            <v>1301200000</v>
          </cell>
          <cell r="H198">
            <v>1012100000</v>
          </cell>
          <cell r="I198">
            <v>259200000</v>
          </cell>
          <cell r="J198" t="str">
            <v xml:space="preserve"> -   </v>
          </cell>
        </row>
        <row r="199">
          <cell r="B199" t="str">
            <v>BCR</v>
          </cell>
          <cell r="E199">
            <v>2016</v>
          </cell>
          <cell r="F199">
            <v>3714000000</v>
          </cell>
          <cell r="G199">
            <v>1371700000</v>
          </cell>
          <cell r="H199">
            <v>1101900000</v>
          </cell>
          <cell r="I199">
            <v>292800000</v>
          </cell>
          <cell r="J199" t="str">
            <v xml:space="preserve"> -   </v>
          </cell>
        </row>
        <row r="200">
          <cell r="B200" t="str">
            <v>BDX</v>
          </cell>
          <cell r="E200">
            <v>2013</v>
          </cell>
          <cell r="F200">
            <v>8054000000</v>
          </cell>
          <cell r="G200">
            <v>3883000000</v>
          </cell>
          <cell r="H200">
            <v>2422000000</v>
          </cell>
          <cell r="I200">
            <v>494000000</v>
          </cell>
          <cell r="J200" t="str">
            <v xml:space="preserve"> -   </v>
          </cell>
        </row>
        <row r="201">
          <cell r="B201" t="str">
            <v>BDX</v>
          </cell>
          <cell r="E201">
            <v>2014</v>
          </cell>
          <cell r="F201">
            <v>8446000000</v>
          </cell>
          <cell r="G201">
            <v>4145000000</v>
          </cell>
          <cell r="H201">
            <v>2145000000</v>
          </cell>
          <cell r="I201">
            <v>550000000</v>
          </cell>
          <cell r="J201" t="str">
            <v xml:space="preserve"> -   </v>
          </cell>
        </row>
        <row r="202">
          <cell r="B202" t="str">
            <v>BDX</v>
          </cell>
          <cell r="E202">
            <v>2015</v>
          </cell>
          <cell r="F202">
            <v>10282000000</v>
          </cell>
          <cell r="G202">
            <v>5587000000</v>
          </cell>
          <cell r="H202">
            <v>2563000000</v>
          </cell>
          <cell r="I202">
            <v>632000000</v>
          </cell>
          <cell r="J202" t="str">
            <v xml:space="preserve"> -   </v>
          </cell>
        </row>
        <row r="203">
          <cell r="B203" t="str">
            <v>BDX</v>
          </cell>
          <cell r="E203">
            <v>2016</v>
          </cell>
          <cell r="F203">
            <v>12483000000</v>
          </cell>
          <cell r="G203">
            <v>6492000000</v>
          </cell>
          <cell r="H203">
            <v>3005000000</v>
          </cell>
          <cell r="I203">
            <v>828000000</v>
          </cell>
          <cell r="J203" t="str">
            <v xml:space="preserve"> -   </v>
          </cell>
        </row>
        <row r="204">
          <cell r="B204" t="str">
            <v>BHI</v>
          </cell>
          <cell r="E204">
            <v>2013</v>
          </cell>
          <cell r="F204">
            <v>22364000000</v>
          </cell>
          <cell r="G204">
            <v>18553000000</v>
          </cell>
          <cell r="H204">
            <v>1306000000</v>
          </cell>
          <cell r="I204">
            <v>556000000</v>
          </cell>
          <cell r="J204" t="str">
            <v xml:space="preserve"> -   </v>
          </cell>
        </row>
        <row r="205">
          <cell r="B205" t="str">
            <v>BHI</v>
          </cell>
          <cell r="E205">
            <v>2014</v>
          </cell>
          <cell r="F205">
            <v>24551000000</v>
          </cell>
          <cell r="G205">
            <v>19746000000</v>
          </cell>
          <cell r="H205">
            <v>1333000000</v>
          </cell>
          <cell r="I205">
            <v>613000000</v>
          </cell>
          <cell r="J205" t="str">
            <v xml:space="preserve"> -   </v>
          </cell>
        </row>
        <row r="206">
          <cell r="B206" t="str">
            <v>BHI</v>
          </cell>
          <cell r="E206">
            <v>2015</v>
          </cell>
          <cell r="F206">
            <v>15742000000</v>
          </cell>
          <cell r="G206">
            <v>14415000000</v>
          </cell>
          <cell r="H206">
            <v>969000000</v>
          </cell>
          <cell r="I206">
            <v>466000000</v>
          </cell>
          <cell r="J206" t="str">
            <v xml:space="preserve"> -   </v>
          </cell>
        </row>
        <row r="207">
          <cell r="B207" t="str">
            <v>BHI</v>
          </cell>
          <cell r="E207">
            <v>2016</v>
          </cell>
          <cell r="F207">
            <v>9841000000</v>
          </cell>
          <cell r="G207">
            <v>9973000000</v>
          </cell>
          <cell r="H207">
            <v>815000000</v>
          </cell>
          <cell r="I207">
            <v>384000000</v>
          </cell>
          <cell r="J207" t="str">
            <v xml:space="preserve"> -   </v>
          </cell>
        </row>
        <row r="208">
          <cell r="B208" t="str">
            <v>BIIB</v>
          </cell>
          <cell r="E208">
            <v>2013</v>
          </cell>
          <cell r="F208">
            <v>6932200000</v>
          </cell>
          <cell r="G208">
            <v>857700000</v>
          </cell>
          <cell r="H208">
            <v>1797000000</v>
          </cell>
          <cell r="I208">
            <v>1444100000</v>
          </cell>
          <cell r="J208">
            <v>342900000</v>
          </cell>
        </row>
        <row r="209">
          <cell r="B209" t="str">
            <v>BIIB</v>
          </cell>
          <cell r="E209">
            <v>2014</v>
          </cell>
          <cell r="F209">
            <v>9703300000</v>
          </cell>
          <cell r="G209">
            <v>1171000000</v>
          </cell>
          <cell r="H209">
            <v>2193400000</v>
          </cell>
          <cell r="I209">
            <v>1893400000</v>
          </cell>
          <cell r="J209">
            <v>489800000</v>
          </cell>
        </row>
        <row r="210">
          <cell r="B210" t="str">
            <v>BIIB</v>
          </cell>
          <cell r="E210">
            <v>2015</v>
          </cell>
          <cell r="F210">
            <v>10763800000</v>
          </cell>
          <cell r="G210">
            <v>1240400000</v>
          </cell>
          <cell r="H210">
            <v>2143600000</v>
          </cell>
          <cell r="I210">
            <v>2012800000</v>
          </cell>
          <cell r="J210">
            <v>382600000</v>
          </cell>
        </row>
        <row r="211">
          <cell r="B211" t="str">
            <v>BIIB</v>
          </cell>
          <cell r="E211">
            <v>2016</v>
          </cell>
          <cell r="F211">
            <v>11448800000</v>
          </cell>
          <cell r="G211">
            <v>1478700000</v>
          </cell>
          <cell r="H211">
            <v>1972900000</v>
          </cell>
          <cell r="I211">
            <v>1973300000</v>
          </cell>
          <cell r="J211">
            <v>385600000</v>
          </cell>
        </row>
        <row r="212">
          <cell r="B212" t="str">
            <v>BLL</v>
          </cell>
          <cell r="E212">
            <v>2012</v>
          </cell>
          <cell r="F212">
            <v>8735700000</v>
          </cell>
          <cell r="G212">
            <v>7174000000</v>
          </cell>
          <cell r="H212">
            <v>488300000</v>
          </cell>
          <cell r="I212" t="str">
            <v xml:space="preserve"> -   </v>
          </cell>
          <cell r="J212">
            <v>282900000</v>
          </cell>
        </row>
        <row r="213">
          <cell r="B213" t="str">
            <v>BLL</v>
          </cell>
          <cell r="E213">
            <v>2013</v>
          </cell>
          <cell r="F213">
            <v>8468100000</v>
          </cell>
          <cell r="G213">
            <v>6875400000</v>
          </cell>
          <cell r="H213">
            <v>497400000</v>
          </cell>
          <cell r="I213" t="str">
            <v xml:space="preserve"> -   </v>
          </cell>
          <cell r="J213">
            <v>299900000</v>
          </cell>
        </row>
        <row r="214">
          <cell r="B214" t="str">
            <v>BLL</v>
          </cell>
          <cell r="E214">
            <v>2014</v>
          </cell>
          <cell r="F214">
            <v>8570000000</v>
          </cell>
          <cell r="G214">
            <v>6903500000</v>
          </cell>
          <cell r="H214">
            <v>547000000</v>
          </cell>
          <cell r="I214" t="str">
            <v xml:space="preserve"> -   </v>
          </cell>
          <cell r="J214">
            <v>280900000</v>
          </cell>
        </row>
        <row r="215">
          <cell r="B215" t="str">
            <v>BLL</v>
          </cell>
          <cell r="E215">
            <v>2015</v>
          </cell>
          <cell r="F215">
            <v>7997000000</v>
          </cell>
          <cell r="G215">
            <v>6460300000</v>
          </cell>
          <cell r="H215">
            <v>646000000</v>
          </cell>
          <cell r="I215" t="str">
            <v xml:space="preserve"> -   </v>
          </cell>
          <cell r="J215">
            <v>285500000</v>
          </cell>
        </row>
        <row r="216">
          <cell r="B216" t="str">
            <v>BMY</v>
          </cell>
          <cell r="E216">
            <v>2012</v>
          </cell>
          <cell r="F216">
            <v>17621000000</v>
          </cell>
          <cell r="G216">
            <v>4610000000</v>
          </cell>
          <cell r="H216">
            <v>5017000000</v>
          </cell>
          <cell r="I216">
            <v>3904000000</v>
          </cell>
          <cell r="J216" t="str">
            <v xml:space="preserve"> -   </v>
          </cell>
        </row>
        <row r="217">
          <cell r="B217" t="str">
            <v>BMY</v>
          </cell>
          <cell r="E217">
            <v>2013</v>
          </cell>
          <cell r="F217">
            <v>16385000000</v>
          </cell>
          <cell r="G217">
            <v>4619000000</v>
          </cell>
          <cell r="H217">
            <v>4939000000</v>
          </cell>
          <cell r="I217">
            <v>3731000000</v>
          </cell>
          <cell r="J217" t="str">
            <v xml:space="preserve"> -   </v>
          </cell>
        </row>
        <row r="218">
          <cell r="B218" t="str">
            <v>BMY</v>
          </cell>
          <cell r="E218">
            <v>2014</v>
          </cell>
          <cell r="F218">
            <v>15879000000</v>
          </cell>
          <cell r="G218">
            <v>3932000000</v>
          </cell>
          <cell r="H218">
            <v>4822000000</v>
          </cell>
          <cell r="I218">
            <v>4534000000</v>
          </cell>
          <cell r="J218" t="str">
            <v xml:space="preserve"> -   </v>
          </cell>
        </row>
        <row r="219">
          <cell r="B219" t="str">
            <v>BMY</v>
          </cell>
          <cell r="E219">
            <v>2015</v>
          </cell>
          <cell r="F219">
            <v>16560000000</v>
          </cell>
          <cell r="G219">
            <v>3909000000</v>
          </cell>
          <cell r="H219">
            <v>4841000000</v>
          </cell>
          <cell r="I219">
            <v>5920000000</v>
          </cell>
          <cell r="J219" t="str">
            <v xml:space="preserve"> -   </v>
          </cell>
        </row>
        <row r="220">
          <cell r="B220" t="str">
            <v>BSX</v>
          </cell>
          <cell r="E220">
            <v>2012</v>
          </cell>
          <cell r="F220">
            <v>7249000000</v>
          </cell>
          <cell r="G220">
            <v>2349000000</v>
          </cell>
          <cell r="H220">
            <v>2529000000</v>
          </cell>
          <cell r="I220">
            <v>886000000</v>
          </cell>
          <cell r="J220">
            <v>395000000</v>
          </cell>
        </row>
        <row r="221">
          <cell r="B221" t="str">
            <v>BSX</v>
          </cell>
          <cell r="E221">
            <v>2013</v>
          </cell>
          <cell r="F221">
            <v>7143000000</v>
          </cell>
          <cell r="G221">
            <v>2174000000</v>
          </cell>
          <cell r="H221">
            <v>2678000000</v>
          </cell>
          <cell r="I221">
            <v>861000000</v>
          </cell>
          <cell r="J221">
            <v>410000000</v>
          </cell>
        </row>
        <row r="222">
          <cell r="B222" t="str">
            <v>BSX</v>
          </cell>
          <cell r="E222">
            <v>2014</v>
          </cell>
          <cell r="F222">
            <v>7380000000</v>
          </cell>
          <cell r="G222">
            <v>2210000000</v>
          </cell>
          <cell r="H222">
            <v>2817000000</v>
          </cell>
          <cell r="I222">
            <v>817000000</v>
          </cell>
          <cell r="J222">
            <v>438000000</v>
          </cell>
        </row>
        <row r="223">
          <cell r="B223" t="str">
            <v>BSX</v>
          </cell>
          <cell r="E223">
            <v>2015</v>
          </cell>
          <cell r="F223">
            <v>7477000000</v>
          </cell>
          <cell r="G223">
            <v>2173000000</v>
          </cell>
          <cell r="H223">
            <v>2996000000</v>
          </cell>
          <cell r="I223">
            <v>876000000</v>
          </cell>
          <cell r="J223">
            <v>495000000</v>
          </cell>
        </row>
        <row r="224">
          <cell r="B224" t="str">
            <v>BWA</v>
          </cell>
          <cell r="E224">
            <v>2013</v>
          </cell>
          <cell r="F224">
            <v>7436600000</v>
          </cell>
          <cell r="G224">
            <v>5879100000</v>
          </cell>
          <cell r="H224">
            <v>702300000</v>
          </cell>
          <cell r="I224" t="str">
            <v xml:space="preserve"> -   </v>
          </cell>
          <cell r="J224" t="str">
            <v xml:space="preserve"> -   </v>
          </cell>
        </row>
        <row r="225">
          <cell r="B225" t="str">
            <v>BWA</v>
          </cell>
          <cell r="E225">
            <v>2014</v>
          </cell>
          <cell r="F225">
            <v>8305100000</v>
          </cell>
          <cell r="G225">
            <v>6548700000</v>
          </cell>
          <cell r="H225">
            <v>792700000</v>
          </cell>
          <cell r="I225" t="str">
            <v xml:space="preserve"> -   </v>
          </cell>
          <cell r="J225" t="str">
            <v xml:space="preserve"> -   </v>
          </cell>
        </row>
        <row r="226">
          <cell r="B226" t="str">
            <v>BWA</v>
          </cell>
          <cell r="E226">
            <v>2015</v>
          </cell>
          <cell r="F226">
            <v>8023200000</v>
          </cell>
          <cell r="G226">
            <v>6320100000</v>
          </cell>
          <cell r="H226">
            <v>763400000</v>
          </cell>
          <cell r="I226" t="str">
            <v xml:space="preserve"> -   </v>
          </cell>
          <cell r="J226" t="str">
            <v xml:space="preserve"> -   </v>
          </cell>
        </row>
        <row r="227">
          <cell r="B227" t="str">
            <v>BWA</v>
          </cell>
          <cell r="E227">
            <v>2016</v>
          </cell>
          <cell r="F227">
            <v>9071000000</v>
          </cell>
          <cell r="G227">
            <v>7137900000</v>
          </cell>
          <cell r="H227">
            <v>1707200000</v>
          </cell>
          <cell r="I227" t="str">
            <v xml:space="preserve"> -   </v>
          </cell>
          <cell r="J227" t="str">
            <v xml:space="preserve"> -   </v>
          </cell>
        </row>
        <row r="228">
          <cell r="B228" t="str">
            <v>BXP</v>
          </cell>
          <cell r="E228">
            <v>2012</v>
          </cell>
          <cell r="F228">
            <v>1847186000</v>
          </cell>
          <cell r="G228">
            <v>667208000</v>
          </cell>
          <cell r="H228">
            <v>93782000</v>
          </cell>
          <cell r="I228" t="str">
            <v xml:space="preserve"> -   </v>
          </cell>
          <cell r="J228">
            <v>445875000</v>
          </cell>
        </row>
        <row r="229">
          <cell r="B229" t="str">
            <v>BXP</v>
          </cell>
          <cell r="E229">
            <v>2013</v>
          </cell>
          <cell r="F229">
            <v>2135539000</v>
          </cell>
          <cell r="G229">
            <v>771403000</v>
          </cell>
          <cell r="H229">
            <v>117073000</v>
          </cell>
          <cell r="I229" t="str">
            <v xml:space="preserve"> -   </v>
          </cell>
          <cell r="J229">
            <v>560637000</v>
          </cell>
        </row>
        <row r="230">
          <cell r="B230" t="str">
            <v>BXP</v>
          </cell>
          <cell r="E230">
            <v>2014</v>
          </cell>
          <cell r="F230">
            <v>2396998000</v>
          </cell>
          <cell r="G230">
            <v>864526000</v>
          </cell>
          <cell r="H230">
            <v>102077000</v>
          </cell>
          <cell r="I230" t="str">
            <v xml:space="preserve"> -   </v>
          </cell>
          <cell r="J230">
            <v>628573000</v>
          </cell>
        </row>
        <row r="231">
          <cell r="B231" t="str">
            <v>BXP</v>
          </cell>
          <cell r="E231">
            <v>2015</v>
          </cell>
          <cell r="F231">
            <v>2490821000</v>
          </cell>
          <cell r="G231">
            <v>904336000</v>
          </cell>
          <cell r="H231">
            <v>97578000</v>
          </cell>
          <cell r="I231" t="str">
            <v xml:space="preserve"> -   </v>
          </cell>
          <cell r="J231">
            <v>639542000</v>
          </cell>
        </row>
        <row r="232">
          <cell r="B232" t="str">
            <v>CAG</v>
          </cell>
          <cell r="E232">
            <v>2013</v>
          </cell>
          <cell r="F232">
            <v>13469300000</v>
          </cell>
          <cell r="G232">
            <v>10104400000</v>
          </cell>
          <cell r="H232">
            <v>2065900000</v>
          </cell>
          <cell r="I232" t="str">
            <v xml:space="preserve"> -   </v>
          </cell>
          <cell r="J232" t="str">
            <v xml:space="preserve"> -   </v>
          </cell>
        </row>
        <row r="233">
          <cell r="B233" t="str">
            <v>CAG</v>
          </cell>
          <cell r="E233">
            <v>2014</v>
          </cell>
          <cell r="F233">
            <v>11838200000</v>
          </cell>
          <cell r="G233">
            <v>8910800000</v>
          </cell>
          <cell r="H233">
            <v>1778900000</v>
          </cell>
          <cell r="I233" t="str">
            <v xml:space="preserve"> -   </v>
          </cell>
          <cell r="J233" t="str">
            <v xml:space="preserve"> -   </v>
          </cell>
        </row>
        <row r="234">
          <cell r="B234" t="str">
            <v>CAG</v>
          </cell>
          <cell r="E234">
            <v>2015</v>
          </cell>
          <cell r="F234">
            <v>11937000000</v>
          </cell>
          <cell r="G234">
            <v>9061400000</v>
          </cell>
          <cell r="H234">
            <v>1545300000</v>
          </cell>
          <cell r="I234" t="str">
            <v xml:space="preserve"> -   </v>
          </cell>
          <cell r="J234" t="str">
            <v xml:space="preserve"> -   </v>
          </cell>
        </row>
        <row r="235">
          <cell r="B235" t="str">
            <v>CAG</v>
          </cell>
          <cell r="E235">
            <v>2016</v>
          </cell>
          <cell r="F235">
            <v>11642900000</v>
          </cell>
          <cell r="G235">
            <v>8552100000</v>
          </cell>
          <cell r="H235">
            <v>2209400000</v>
          </cell>
          <cell r="I235" t="str">
            <v xml:space="preserve"> -   </v>
          </cell>
          <cell r="J235" t="str">
            <v xml:space="preserve"> -   </v>
          </cell>
        </row>
        <row r="236">
          <cell r="B236" t="str">
            <v>CAH</v>
          </cell>
          <cell r="E236">
            <v>2013</v>
          </cell>
          <cell r="F236">
            <v>101093000000</v>
          </cell>
          <cell r="G236">
            <v>96172000000</v>
          </cell>
          <cell r="H236">
            <v>2875000000</v>
          </cell>
          <cell r="I236" t="str">
            <v xml:space="preserve"> -   </v>
          </cell>
          <cell r="J236">
            <v>158000000</v>
          </cell>
        </row>
        <row r="237">
          <cell r="B237" t="str">
            <v>CAH</v>
          </cell>
          <cell r="E237">
            <v>2014</v>
          </cell>
          <cell r="F237">
            <v>91084000000</v>
          </cell>
          <cell r="G237">
            <v>85923000000</v>
          </cell>
          <cell r="H237">
            <v>3028000000</v>
          </cell>
          <cell r="I237" t="str">
            <v xml:space="preserve"> -   </v>
          </cell>
          <cell r="J237">
            <v>223000000</v>
          </cell>
        </row>
        <row r="238">
          <cell r="B238" t="str">
            <v>CAH</v>
          </cell>
          <cell r="E238">
            <v>2015</v>
          </cell>
          <cell r="F238">
            <v>102531000000</v>
          </cell>
          <cell r="G238">
            <v>96819000000</v>
          </cell>
          <cell r="H238">
            <v>3240000000</v>
          </cell>
          <cell r="I238" t="str">
            <v xml:space="preserve"> -   </v>
          </cell>
          <cell r="J238">
            <v>281000000</v>
          </cell>
        </row>
        <row r="239">
          <cell r="B239" t="str">
            <v>CAH</v>
          </cell>
          <cell r="E239">
            <v>2016</v>
          </cell>
          <cell r="F239">
            <v>121546000000</v>
          </cell>
          <cell r="G239">
            <v>115003000000</v>
          </cell>
          <cell r="H239">
            <v>3648000000</v>
          </cell>
          <cell r="I239" t="str">
            <v xml:space="preserve"> -   </v>
          </cell>
          <cell r="J239">
            <v>459000000</v>
          </cell>
        </row>
        <row r="240">
          <cell r="B240" t="str">
            <v>CAT</v>
          </cell>
          <cell r="E240">
            <v>2013</v>
          </cell>
          <cell r="F240">
            <v>55656000000</v>
          </cell>
          <cell r="G240">
            <v>41454000000</v>
          </cell>
          <cell r="H240">
            <v>6528000000</v>
          </cell>
          <cell r="I240">
            <v>2046000000</v>
          </cell>
          <cell r="J240" t="str">
            <v xml:space="preserve"> -   </v>
          </cell>
        </row>
        <row r="241">
          <cell r="B241" t="str">
            <v>CAT</v>
          </cell>
          <cell r="E241">
            <v>2014</v>
          </cell>
          <cell r="F241">
            <v>55184000000</v>
          </cell>
          <cell r="G241">
            <v>41342000000</v>
          </cell>
          <cell r="H241">
            <v>8148000000</v>
          </cell>
          <cell r="I241">
            <v>2380000000</v>
          </cell>
          <cell r="J241" t="str">
            <v xml:space="preserve"> -   </v>
          </cell>
        </row>
        <row r="242">
          <cell r="B242" t="str">
            <v>CAT</v>
          </cell>
          <cell r="E242">
            <v>2015</v>
          </cell>
          <cell r="F242">
            <v>47011000000</v>
          </cell>
          <cell r="G242">
            <v>34133000000</v>
          </cell>
          <cell r="H242">
            <v>6974000000</v>
          </cell>
          <cell r="I242">
            <v>2119000000</v>
          </cell>
          <cell r="J242" t="str">
            <v xml:space="preserve"> -   </v>
          </cell>
        </row>
        <row r="243">
          <cell r="B243" t="str">
            <v>CAT</v>
          </cell>
          <cell r="E243">
            <v>2016</v>
          </cell>
          <cell r="F243">
            <v>38537000000</v>
          </cell>
          <cell r="G243">
            <v>28905000000</v>
          </cell>
          <cell r="H243">
            <v>6588000000</v>
          </cell>
          <cell r="I243">
            <v>1951000000</v>
          </cell>
          <cell r="J243" t="str">
            <v xml:space="preserve"> -   </v>
          </cell>
        </row>
        <row r="244">
          <cell r="B244" t="str">
            <v>CB</v>
          </cell>
          <cell r="E244">
            <v>2012</v>
          </cell>
          <cell r="F244">
            <v>17936000000</v>
          </cell>
          <cell r="G244">
            <v>12620000000</v>
          </cell>
          <cell r="H244">
            <v>2096000000</v>
          </cell>
          <cell r="I244" t="str">
            <v xml:space="preserve"> -   </v>
          </cell>
          <cell r="J244">
            <v>6000000</v>
          </cell>
        </row>
        <row r="245">
          <cell r="B245" t="str">
            <v>CB</v>
          </cell>
          <cell r="E245">
            <v>2013</v>
          </cell>
          <cell r="F245">
            <v>19261000000</v>
          </cell>
          <cell r="G245">
            <v>12522000000</v>
          </cell>
          <cell r="H245">
            <v>2211000000</v>
          </cell>
          <cell r="I245" t="str">
            <v xml:space="preserve"> -   </v>
          </cell>
          <cell r="J245">
            <v>15000000</v>
          </cell>
        </row>
        <row r="246">
          <cell r="B246" t="str">
            <v>CB</v>
          </cell>
          <cell r="E246">
            <v>2014</v>
          </cell>
          <cell r="F246">
            <v>19171000000</v>
          </cell>
          <cell r="G246">
            <v>13241000000</v>
          </cell>
          <cell r="H246">
            <v>2245000000</v>
          </cell>
          <cell r="I246" t="str">
            <v xml:space="preserve"> -   </v>
          </cell>
          <cell r="J246">
            <v>82000000</v>
          </cell>
        </row>
        <row r="247">
          <cell r="B247" t="str">
            <v>CB</v>
          </cell>
          <cell r="E247">
            <v>2015</v>
          </cell>
          <cell r="F247">
            <v>18987000000</v>
          </cell>
          <cell r="G247">
            <v>12968000000</v>
          </cell>
          <cell r="H247">
            <v>2270000000</v>
          </cell>
          <cell r="I247" t="str">
            <v xml:space="preserve"> -   </v>
          </cell>
          <cell r="J247">
            <v>120000000</v>
          </cell>
        </row>
        <row r="248">
          <cell r="B248" t="str">
            <v>CBG</v>
          </cell>
          <cell r="E248">
            <v>2012</v>
          </cell>
          <cell r="F248">
            <v>6514099000</v>
          </cell>
          <cell r="G248">
            <v>5745428000</v>
          </cell>
          <cell r="H248" t="str">
            <v xml:space="preserve"> -   </v>
          </cell>
          <cell r="I248" t="str">
            <v xml:space="preserve"> -   </v>
          </cell>
          <cell r="J248">
            <v>169645000</v>
          </cell>
        </row>
        <row r="249">
          <cell r="B249" t="str">
            <v>CBG</v>
          </cell>
          <cell r="E249">
            <v>2013</v>
          </cell>
          <cell r="F249">
            <v>7184794000</v>
          </cell>
          <cell r="G249">
            <v>6293699000</v>
          </cell>
          <cell r="H249" t="str">
            <v xml:space="preserve"> -   </v>
          </cell>
          <cell r="I249" t="str">
            <v xml:space="preserve"> -   </v>
          </cell>
          <cell r="J249">
            <v>190390000</v>
          </cell>
        </row>
        <row r="250">
          <cell r="B250" t="str">
            <v>CBG</v>
          </cell>
          <cell r="E250">
            <v>2014</v>
          </cell>
          <cell r="F250">
            <v>9049918000</v>
          </cell>
          <cell r="G250">
            <v>8050222000</v>
          </cell>
          <cell r="H250" t="str">
            <v xml:space="preserve"> -   </v>
          </cell>
          <cell r="I250" t="str">
            <v xml:space="preserve"> -   </v>
          </cell>
          <cell r="J250">
            <v>265101000</v>
          </cell>
        </row>
        <row r="251">
          <cell r="B251" t="str">
            <v>CBG</v>
          </cell>
          <cell r="E251">
            <v>2015</v>
          </cell>
          <cell r="F251">
            <v>10855810000</v>
          </cell>
          <cell r="G251">
            <v>9716541000</v>
          </cell>
          <cell r="H251" t="str">
            <v xml:space="preserve"> -   </v>
          </cell>
          <cell r="I251" t="str">
            <v xml:space="preserve"> -   </v>
          </cell>
          <cell r="J251">
            <v>314096000</v>
          </cell>
        </row>
        <row r="252">
          <cell r="B252" t="str">
            <v>CCI</v>
          </cell>
          <cell r="E252">
            <v>2012</v>
          </cell>
          <cell r="F252">
            <v>2432680000</v>
          </cell>
          <cell r="G252">
            <v>728989000</v>
          </cell>
          <cell r="H252">
            <v>212572000</v>
          </cell>
          <cell r="I252" t="str">
            <v xml:space="preserve"> -   </v>
          </cell>
          <cell r="J252">
            <v>622592000</v>
          </cell>
        </row>
        <row r="253">
          <cell r="B253" t="str">
            <v>CCI</v>
          </cell>
          <cell r="E253">
            <v>2013</v>
          </cell>
          <cell r="F253">
            <v>2865751000</v>
          </cell>
          <cell r="G253">
            <v>991017000</v>
          </cell>
          <cell r="H253">
            <v>213519000</v>
          </cell>
          <cell r="I253" t="str">
            <v xml:space="preserve"> -   </v>
          </cell>
          <cell r="J253">
            <v>741342000</v>
          </cell>
        </row>
        <row r="254">
          <cell r="B254" t="str">
            <v>CCI</v>
          </cell>
          <cell r="E254">
            <v>2014</v>
          </cell>
          <cell r="F254">
            <v>3538756000</v>
          </cell>
          <cell r="G254">
            <v>1306606000</v>
          </cell>
          <cell r="H254">
            <v>257296000</v>
          </cell>
          <cell r="I254" t="str">
            <v xml:space="preserve"> -   </v>
          </cell>
          <cell r="J254">
            <v>985781000</v>
          </cell>
        </row>
        <row r="255">
          <cell r="B255" t="str">
            <v>CCI</v>
          </cell>
          <cell r="E255">
            <v>2015</v>
          </cell>
          <cell r="F255">
            <v>3663851000</v>
          </cell>
          <cell r="G255">
            <v>1321426000</v>
          </cell>
          <cell r="H255">
            <v>310921000</v>
          </cell>
          <cell r="I255" t="str">
            <v xml:space="preserve"> -   </v>
          </cell>
          <cell r="J255">
            <v>1036178000</v>
          </cell>
        </row>
        <row r="256">
          <cell r="B256" t="str">
            <v>CCL</v>
          </cell>
          <cell r="E256">
            <v>2013</v>
          </cell>
          <cell r="F256">
            <v>15456000000</v>
          </cell>
          <cell r="G256">
            <v>10645000000</v>
          </cell>
          <cell r="H256">
            <v>1879000000</v>
          </cell>
          <cell r="I256" t="str">
            <v xml:space="preserve"> -   </v>
          </cell>
          <cell r="J256">
            <v>1590000000</v>
          </cell>
        </row>
        <row r="257">
          <cell r="B257" t="str">
            <v>CCL</v>
          </cell>
          <cell r="E257">
            <v>2014</v>
          </cell>
          <cell r="F257">
            <v>15884000000</v>
          </cell>
          <cell r="G257">
            <v>10421000000</v>
          </cell>
          <cell r="H257">
            <v>2054000000</v>
          </cell>
          <cell r="I257" t="str">
            <v xml:space="preserve"> -   </v>
          </cell>
          <cell r="J257">
            <v>1637000000</v>
          </cell>
        </row>
        <row r="258">
          <cell r="B258" t="str">
            <v>CCL</v>
          </cell>
          <cell r="E258">
            <v>2015</v>
          </cell>
          <cell r="F258">
            <v>15714000000</v>
          </cell>
          <cell r="G258">
            <v>9447000000</v>
          </cell>
          <cell r="H258">
            <v>2067000000</v>
          </cell>
          <cell r="I258" t="str">
            <v xml:space="preserve"> -   </v>
          </cell>
          <cell r="J258">
            <v>1626000000</v>
          </cell>
        </row>
        <row r="259">
          <cell r="B259" t="str">
            <v>CCL</v>
          </cell>
          <cell r="E259">
            <v>2016</v>
          </cell>
          <cell r="F259">
            <v>16389000000</v>
          </cell>
          <cell r="G259">
            <v>9383000000</v>
          </cell>
          <cell r="H259">
            <v>2197000000</v>
          </cell>
          <cell r="I259" t="str">
            <v xml:space="preserve"> -   </v>
          </cell>
          <cell r="J259">
            <v>1738000000</v>
          </cell>
        </row>
        <row r="260">
          <cell r="B260" t="str">
            <v>CELG</v>
          </cell>
          <cell r="E260">
            <v>2013</v>
          </cell>
          <cell r="F260">
            <v>6493900000</v>
          </cell>
          <cell r="G260">
            <v>340400000</v>
          </cell>
          <cell r="H260">
            <v>1684500000</v>
          </cell>
          <cell r="I260">
            <v>2226200000</v>
          </cell>
          <cell r="J260">
            <v>262800000</v>
          </cell>
        </row>
        <row r="261">
          <cell r="B261" t="str">
            <v>CELG</v>
          </cell>
          <cell r="E261">
            <v>2014</v>
          </cell>
          <cell r="F261">
            <v>7670400000</v>
          </cell>
          <cell r="G261">
            <v>385900000</v>
          </cell>
          <cell r="H261">
            <v>2027900000</v>
          </cell>
          <cell r="I261">
            <v>2430600000</v>
          </cell>
          <cell r="J261">
            <v>258300000</v>
          </cell>
        </row>
        <row r="262">
          <cell r="B262" t="str">
            <v>CELG</v>
          </cell>
          <cell r="E262">
            <v>2015</v>
          </cell>
          <cell r="F262">
            <v>9256000000</v>
          </cell>
          <cell r="G262">
            <v>420100000</v>
          </cell>
          <cell r="H262">
            <v>2305400000</v>
          </cell>
          <cell r="I262">
            <v>3697300000</v>
          </cell>
          <cell r="J262">
            <v>279000000</v>
          </cell>
        </row>
        <row r="263">
          <cell r="B263" t="str">
            <v>CELG</v>
          </cell>
          <cell r="E263">
            <v>2016</v>
          </cell>
          <cell r="F263">
            <v>11229200000</v>
          </cell>
          <cell r="G263">
            <v>438000000</v>
          </cell>
          <cell r="H263">
            <v>2657700000</v>
          </cell>
          <cell r="I263">
            <v>4470100000</v>
          </cell>
          <cell r="J263">
            <v>459000000</v>
          </cell>
        </row>
        <row r="264">
          <cell r="B264" t="str">
            <v>CERN</v>
          </cell>
          <cell r="E264">
            <v>2013</v>
          </cell>
          <cell r="F264">
            <v>2910748000</v>
          </cell>
          <cell r="G264">
            <v>514722000</v>
          </cell>
          <cell r="H264">
            <v>1468434000</v>
          </cell>
          <cell r="I264">
            <v>338786000</v>
          </cell>
          <cell r="J264">
            <v>12794000</v>
          </cell>
        </row>
        <row r="265">
          <cell r="B265" t="str">
            <v>CERN</v>
          </cell>
          <cell r="E265">
            <v>2015</v>
          </cell>
          <cell r="F265">
            <v>3402703000</v>
          </cell>
          <cell r="G265">
            <v>604377000</v>
          </cell>
          <cell r="H265">
            <v>1628961000</v>
          </cell>
          <cell r="I265">
            <v>392805000</v>
          </cell>
          <cell r="J265">
            <v>13476000</v>
          </cell>
        </row>
        <row r="266">
          <cell r="B266" t="str">
            <v>CERN</v>
          </cell>
          <cell r="E266">
            <v>2016</v>
          </cell>
          <cell r="F266">
            <v>4425267000</v>
          </cell>
          <cell r="G266">
            <v>750781000</v>
          </cell>
          <cell r="H266">
            <v>2262024000</v>
          </cell>
          <cell r="I266">
            <v>539799000</v>
          </cell>
          <cell r="J266">
            <v>91527000</v>
          </cell>
        </row>
        <row r="267">
          <cell r="B267" t="str">
            <v>CERN</v>
          </cell>
          <cell r="E267">
            <v>2016</v>
          </cell>
          <cell r="F267">
            <v>4796473000</v>
          </cell>
          <cell r="G267">
            <v>779116000</v>
          </cell>
          <cell r="H267">
            <v>2464380000</v>
          </cell>
          <cell r="I267">
            <v>551418000</v>
          </cell>
          <cell r="J267">
            <v>90546000</v>
          </cell>
        </row>
        <row r="268">
          <cell r="B268" t="str">
            <v>CF</v>
          </cell>
          <cell r="E268">
            <v>2012</v>
          </cell>
          <cell r="F268">
            <v>6104000000</v>
          </cell>
          <cell r="G268">
            <v>2990700000</v>
          </cell>
          <cell r="H268">
            <v>200900000</v>
          </cell>
          <cell r="I268" t="str">
            <v xml:space="preserve"> -   </v>
          </cell>
          <cell r="J268" t="str">
            <v xml:space="preserve"> -   </v>
          </cell>
        </row>
        <row r="269">
          <cell r="B269" t="str">
            <v>CF</v>
          </cell>
          <cell r="E269">
            <v>2013</v>
          </cell>
          <cell r="F269">
            <v>5474700000</v>
          </cell>
          <cell r="G269">
            <v>2954500000</v>
          </cell>
          <cell r="H269">
            <v>150200000</v>
          </cell>
          <cell r="I269" t="str">
            <v xml:space="preserve"> -   </v>
          </cell>
          <cell r="J269" t="str">
            <v xml:space="preserve"> -   </v>
          </cell>
        </row>
        <row r="270">
          <cell r="B270" t="str">
            <v>CF</v>
          </cell>
          <cell r="E270">
            <v>2014</v>
          </cell>
          <cell r="F270">
            <v>4743200000</v>
          </cell>
          <cell r="G270">
            <v>2964700000</v>
          </cell>
          <cell r="H270">
            <v>205200000</v>
          </cell>
          <cell r="I270" t="str">
            <v xml:space="preserve"> -   </v>
          </cell>
          <cell r="J270" t="str">
            <v xml:space="preserve"> -   </v>
          </cell>
        </row>
        <row r="271">
          <cell r="B271" t="str">
            <v>CF</v>
          </cell>
          <cell r="E271">
            <v>2015</v>
          </cell>
          <cell r="F271">
            <v>4308300000</v>
          </cell>
          <cell r="G271">
            <v>2761200000</v>
          </cell>
          <cell r="H271">
            <v>319000000</v>
          </cell>
          <cell r="I271" t="str">
            <v xml:space="preserve"> -   </v>
          </cell>
          <cell r="J271" t="str">
            <v xml:space="preserve"> -   </v>
          </cell>
        </row>
        <row r="272">
          <cell r="B272" t="str">
            <v>CFG</v>
          </cell>
          <cell r="E272">
            <v>2012</v>
          </cell>
          <cell r="F272">
            <v>5513000000</v>
          </cell>
          <cell r="G272">
            <v>375000000</v>
          </cell>
          <cell r="H272">
            <v>3380000000</v>
          </cell>
          <cell r="I272" t="str">
            <v xml:space="preserve"> -   </v>
          </cell>
          <cell r="J272">
            <v>490000000</v>
          </cell>
        </row>
        <row r="273">
          <cell r="B273" t="str">
            <v>CFG</v>
          </cell>
          <cell r="E273">
            <v>2013</v>
          </cell>
          <cell r="F273">
            <v>5133000000</v>
          </cell>
          <cell r="G273">
            <v>216000000</v>
          </cell>
          <cell r="H273">
            <v>3142000000</v>
          </cell>
          <cell r="I273" t="str">
            <v xml:space="preserve"> -   </v>
          </cell>
          <cell r="J273">
            <v>581000000</v>
          </cell>
        </row>
        <row r="274">
          <cell r="B274" t="str">
            <v>CFG</v>
          </cell>
          <cell r="E274">
            <v>2014</v>
          </cell>
          <cell r="F274">
            <v>5342000000</v>
          </cell>
          <cell r="G274">
            <v>160000000</v>
          </cell>
          <cell r="H274">
            <v>3247000000</v>
          </cell>
          <cell r="I274" t="str">
            <v xml:space="preserve"> -   </v>
          </cell>
          <cell r="J274">
            <v>464000000</v>
          </cell>
        </row>
        <row r="275">
          <cell r="B275" t="str">
            <v>CFG</v>
          </cell>
          <cell r="E275">
            <v>2015</v>
          </cell>
          <cell r="F275">
            <v>5276000000</v>
          </cell>
          <cell r="G275">
            <v>237000000</v>
          </cell>
          <cell r="H275">
            <v>3113000000</v>
          </cell>
          <cell r="I275" t="str">
            <v xml:space="preserve"> -   </v>
          </cell>
          <cell r="J275">
            <v>448000000</v>
          </cell>
        </row>
        <row r="276">
          <cell r="B276" t="str">
            <v>CHD</v>
          </cell>
          <cell r="E276">
            <v>2012</v>
          </cell>
          <cell r="F276">
            <v>2921900000</v>
          </cell>
          <cell r="G276">
            <v>1630500000</v>
          </cell>
          <cell r="H276">
            <v>746300000</v>
          </cell>
          <cell r="I276" t="str">
            <v xml:space="preserve"> -   </v>
          </cell>
          <cell r="J276" t="str">
            <v xml:space="preserve"> -   </v>
          </cell>
        </row>
        <row r="277">
          <cell r="B277" t="str">
            <v>CHD</v>
          </cell>
          <cell r="E277">
            <v>2013</v>
          </cell>
          <cell r="F277">
            <v>3194300000</v>
          </cell>
          <cell r="G277">
            <v>1756300000</v>
          </cell>
          <cell r="H277">
            <v>815800000</v>
          </cell>
          <cell r="I277" t="str">
            <v xml:space="preserve"> -   </v>
          </cell>
          <cell r="J277" t="str">
            <v xml:space="preserve"> -   </v>
          </cell>
        </row>
        <row r="278">
          <cell r="B278" t="str">
            <v>CHD</v>
          </cell>
          <cell r="E278">
            <v>2014</v>
          </cell>
          <cell r="F278">
            <v>3297600000</v>
          </cell>
          <cell r="G278">
            <v>1844700000</v>
          </cell>
          <cell r="H278">
            <v>811700000</v>
          </cell>
          <cell r="I278" t="str">
            <v xml:space="preserve"> -   </v>
          </cell>
          <cell r="J278" t="str">
            <v xml:space="preserve"> -   </v>
          </cell>
        </row>
        <row r="279">
          <cell r="B279" t="str">
            <v>CHD</v>
          </cell>
          <cell r="E279">
            <v>2015</v>
          </cell>
          <cell r="F279">
            <v>3394800000</v>
          </cell>
          <cell r="G279">
            <v>1883000000</v>
          </cell>
          <cell r="H279">
            <v>837600000</v>
          </cell>
          <cell r="I279" t="str">
            <v xml:space="preserve"> -   </v>
          </cell>
          <cell r="J279" t="str">
            <v xml:space="preserve"> -   </v>
          </cell>
        </row>
        <row r="280">
          <cell r="B280" t="str">
            <v>CHK</v>
          </cell>
          <cell r="E280">
            <v>2012</v>
          </cell>
          <cell r="F280">
            <v>12316000000</v>
          </cell>
          <cell r="G280">
            <v>7081000000</v>
          </cell>
          <cell r="H280">
            <v>723000000</v>
          </cell>
          <cell r="I280" t="str">
            <v xml:space="preserve"> -   </v>
          </cell>
          <cell r="J280">
            <v>2811000000</v>
          </cell>
        </row>
        <row r="281">
          <cell r="B281" t="str">
            <v>CHK</v>
          </cell>
          <cell r="E281">
            <v>2013</v>
          </cell>
          <cell r="F281">
            <v>19080000000</v>
          </cell>
          <cell r="G281">
            <v>12930000000</v>
          </cell>
          <cell r="H281">
            <v>686000000</v>
          </cell>
          <cell r="I281" t="str">
            <v xml:space="preserve"> -   </v>
          </cell>
          <cell r="J281">
            <v>2903000000</v>
          </cell>
        </row>
        <row r="282">
          <cell r="B282" t="str">
            <v>CHK</v>
          </cell>
          <cell r="E282">
            <v>2014</v>
          </cell>
          <cell r="F282">
            <v>23125000000</v>
          </cell>
          <cell r="G282">
            <v>16049000000</v>
          </cell>
          <cell r="H282">
            <v>554000000</v>
          </cell>
          <cell r="I282" t="str">
            <v xml:space="preserve"> -   </v>
          </cell>
          <cell r="J282">
            <v>2915000000</v>
          </cell>
        </row>
        <row r="283">
          <cell r="B283" t="str">
            <v>CHK</v>
          </cell>
          <cell r="E283">
            <v>2015</v>
          </cell>
          <cell r="F283">
            <v>12764000000</v>
          </cell>
          <cell r="G283">
            <v>10295000000</v>
          </cell>
          <cell r="H283">
            <v>334000000</v>
          </cell>
          <cell r="I283" t="str">
            <v xml:space="preserve"> -   </v>
          </cell>
          <cell r="J283">
            <v>2229000000</v>
          </cell>
        </row>
        <row r="284">
          <cell r="B284" t="str">
            <v>CHRW</v>
          </cell>
          <cell r="E284">
            <v>2012</v>
          </cell>
          <cell r="F284">
            <v>11359113000</v>
          </cell>
          <cell r="G284">
            <v>9641542000</v>
          </cell>
          <cell r="H284">
            <v>1042251000</v>
          </cell>
          <cell r="I284" t="str">
            <v xml:space="preserve"> -   </v>
          </cell>
          <cell r="J284" t="str">
            <v xml:space="preserve"> -   </v>
          </cell>
        </row>
        <row r="285">
          <cell r="B285" t="str">
            <v>CHRW</v>
          </cell>
          <cell r="E285">
            <v>2013</v>
          </cell>
          <cell r="F285">
            <v>12752076000</v>
          </cell>
          <cell r="G285">
            <v>10915981000</v>
          </cell>
          <cell r="H285">
            <v>1153445000</v>
          </cell>
          <cell r="I285" t="str">
            <v xml:space="preserve"> -   </v>
          </cell>
          <cell r="J285" t="str">
            <v xml:space="preserve"> -   </v>
          </cell>
        </row>
        <row r="286">
          <cell r="B286" t="str">
            <v>CHRW</v>
          </cell>
          <cell r="E286">
            <v>2014</v>
          </cell>
          <cell r="F286">
            <v>13470067000</v>
          </cell>
          <cell r="G286">
            <v>11462415000</v>
          </cell>
          <cell r="H286">
            <v>1259234000</v>
          </cell>
          <cell r="I286" t="str">
            <v xml:space="preserve"> -   </v>
          </cell>
          <cell r="J286" t="str">
            <v xml:space="preserve"> -   </v>
          </cell>
        </row>
        <row r="287">
          <cell r="B287" t="str">
            <v>CHRW</v>
          </cell>
          <cell r="E287">
            <v>2015</v>
          </cell>
          <cell r="F287">
            <v>13476084000</v>
          </cell>
          <cell r="G287">
            <v>11207604000</v>
          </cell>
          <cell r="H287">
            <v>1410170000</v>
          </cell>
          <cell r="I287" t="str">
            <v xml:space="preserve"> -   </v>
          </cell>
          <cell r="J287" t="str">
            <v xml:space="preserve"> -   </v>
          </cell>
        </row>
        <row r="288">
          <cell r="B288" t="str">
            <v>CHTR</v>
          </cell>
          <cell r="E288">
            <v>2013</v>
          </cell>
          <cell r="F288">
            <v>8155000000</v>
          </cell>
          <cell r="G288">
            <v>5345000000</v>
          </cell>
          <cell r="H288">
            <v>47000000</v>
          </cell>
          <cell r="I288" t="str">
            <v xml:space="preserve"> -   </v>
          </cell>
          <cell r="J288">
            <v>1854000000</v>
          </cell>
        </row>
        <row r="289">
          <cell r="B289" t="str">
            <v>CHTR</v>
          </cell>
          <cell r="E289">
            <v>2014</v>
          </cell>
          <cell r="F289">
            <v>9108000000</v>
          </cell>
          <cell r="G289">
            <v>5973000000</v>
          </cell>
          <cell r="H289">
            <v>62000000</v>
          </cell>
          <cell r="I289" t="str">
            <v xml:space="preserve"> -   </v>
          </cell>
          <cell r="J289">
            <v>2102000000</v>
          </cell>
        </row>
        <row r="290">
          <cell r="B290" t="str">
            <v>CHTR</v>
          </cell>
          <cell r="E290">
            <v>2015</v>
          </cell>
          <cell r="F290">
            <v>9754000000</v>
          </cell>
          <cell r="G290">
            <v>6426000000</v>
          </cell>
          <cell r="H290">
            <v>89000000</v>
          </cell>
          <cell r="I290" t="str">
            <v xml:space="preserve"> -   </v>
          </cell>
          <cell r="J290">
            <v>2125000000</v>
          </cell>
        </row>
        <row r="291">
          <cell r="B291" t="str">
            <v>CHTR</v>
          </cell>
          <cell r="E291">
            <v>2016</v>
          </cell>
          <cell r="F291">
            <v>29003000000</v>
          </cell>
          <cell r="G291">
            <v>18655000000</v>
          </cell>
          <cell r="H291">
            <v>86000000</v>
          </cell>
          <cell r="I291" t="str">
            <v xml:space="preserve"> -   </v>
          </cell>
          <cell r="J291">
            <v>6907000000</v>
          </cell>
        </row>
        <row r="292">
          <cell r="B292" t="str">
            <v>CI</v>
          </cell>
          <cell r="E292">
            <v>2012</v>
          </cell>
          <cell r="F292">
            <v>29119000000</v>
          </cell>
          <cell r="G292">
            <v>17900000000</v>
          </cell>
          <cell r="H292" t="str">
            <v xml:space="preserve"> -   </v>
          </cell>
          <cell r="I292" t="str">
            <v xml:space="preserve"> -   </v>
          </cell>
          <cell r="J292">
            <v>8742000000</v>
          </cell>
        </row>
        <row r="293">
          <cell r="B293" t="str">
            <v>CI</v>
          </cell>
          <cell r="E293">
            <v>2013</v>
          </cell>
          <cell r="F293">
            <v>32380000000</v>
          </cell>
          <cell r="G293">
            <v>20865000000</v>
          </cell>
          <cell r="H293" t="str">
            <v xml:space="preserve"> -   </v>
          </cell>
          <cell r="I293" t="str">
            <v xml:space="preserve"> -   </v>
          </cell>
          <cell r="J293">
            <v>9339000000</v>
          </cell>
        </row>
        <row r="294">
          <cell r="B294" t="str">
            <v>CI</v>
          </cell>
          <cell r="E294">
            <v>2014</v>
          </cell>
          <cell r="F294">
            <v>34914000000</v>
          </cell>
          <cell r="G294">
            <v>21334000000</v>
          </cell>
          <cell r="H294" t="str">
            <v xml:space="preserve"> -   </v>
          </cell>
          <cell r="I294" t="str">
            <v xml:space="preserve"> -   </v>
          </cell>
          <cell r="J294">
            <v>10276000000</v>
          </cell>
        </row>
        <row r="295">
          <cell r="B295" t="str">
            <v>CI</v>
          </cell>
          <cell r="E295">
            <v>2015</v>
          </cell>
          <cell r="F295">
            <v>37876000000</v>
          </cell>
          <cell r="G295">
            <v>23290000000</v>
          </cell>
          <cell r="H295" t="str">
            <v xml:space="preserve"> -   </v>
          </cell>
          <cell r="I295" t="str">
            <v xml:space="preserve"> -   </v>
          </cell>
          <cell r="J295">
            <v>11259000000</v>
          </cell>
        </row>
        <row r="296">
          <cell r="B296" t="str">
            <v>CINF</v>
          </cell>
          <cell r="E296">
            <v>2012</v>
          </cell>
          <cell r="F296">
            <v>4111000000</v>
          </cell>
          <cell r="G296">
            <v>3477000000</v>
          </cell>
          <cell r="H296" t="str">
            <v xml:space="preserve"> -   </v>
          </cell>
          <cell r="I296" t="str">
            <v xml:space="preserve"> -   </v>
          </cell>
          <cell r="J296">
            <v>14000000</v>
          </cell>
        </row>
        <row r="297">
          <cell r="B297" t="str">
            <v>CINF</v>
          </cell>
          <cell r="E297">
            <v>2013</v>
          </cell>
          <cell r="F297">
            <v>4531000000</v>
          </cell>
          <cell r="G297">
            <v>3748000000</v>
          </cell>
          <cell r="H297" t="str">
            <v xml:space="preserve"> -   </v>
          </cell>
          <cell r="I297" t="str">
            <v xml:space="preserve"> -   </v>
          </cell>
          <cell r="J297">
            <v>15000000</v>
          </cell>
        </row>
        <row r="298">
          <cell r="B298" t="str">
            <v>CINF</v>
          </cell>
          <cell r="E298">
            <v>2014</v>
          </cell>
          <cell r="F298">
            <v>4945000000</v>
          </cell>
          <cell r="G298">
            <v>4157000000</v>
          </cell>
          <cell r="H298" t="str">
            <v xml:space="preserve"> -   </v>
          </cell>
          <cell r="I298" t="str">
            <v xml:space="preserve"> -   </v>
          </cell>
          <cell r="J298">
            <v>14000000</v>
          </cell>
        </row>
        <row r="299">
          <cell r="B299" t="str">
            <v>CINF</v>
          </cell>
          <cell r="E299">
            <v>2015</v>
          </cell>
          <cell r="F299">
            <v>5142000000</v>
          </cell>
          <cell r="G299">
            <v>4195000000</v>
          </cell>
          <cell r="H299" t="str">
            <v xml:space="preserve"> -   </v>
          </cell>
          <cell r="I299" t="str">
            <v xml:space="preserve"> -   </v>
          </cell>
          <cell r="J299">
            <v>13000000</v>
          </cell>
        </row>
        <row r="300">
          <cell r="B300" t="str">
            <v>CL</v>
          </cell>
          <cell r="E300">
            <v>2012</v>
          </cell>
          <cell r="F300">
            <v>17085000000</v>
          </cell>
          <cell r="G300">
            <v>7153000000</v>
          </cell>
          <cell r="H300">
            <v>6043000000</v>
          </cell>
          <cell r="I300" t="str">
            <v xml:space="preserve"> -   </v>
          </cell>
          <cell r="J300" t="str">
            <v xml:space="preserve"> -   </v>
          </cell>
        </row>
        <row r="301">
          <cell r="B301" t="str">
            <v>CL</v>
          </cell>
          <cell r="E301">
            <v>2013</v>
          </cell>
          <cell r="F301">
            <v>17420000000</v>
          </cell>
          <cell r="G301">
            <v>7219000000</v>
          </cell>
          <cell r="H301">
            <v>6645000000</v>
          </cell>
          <cell r="I301" t="str">
            <v xml:space="preserve"> -   </v>
          </cell>
          <cell r="J301" t="str">
            <v xml:space="preserve"> -   </v>
          </cell>
        </row>
        <row r="302">
          <cell r="B302" t="str">
            <v>CL</v>
          </cell>
          <cell r="E302">
            <v>2014</v>
          </cell>
          <cell r="F302">
            <v>17277000000</v>
          </cell>
          <cell r="G302">
            <v>7168000000</v>
          </cell>
          <cell r="H302">
            <v>6552000000</v>
          </cell>
          <cell r="I302" t="str">
            <v xml:space="preserve"> -   </v>
          </cell>
          <cell r="J302" t="str">
            <v xml:space="preserve"> -   </v>
          </cell>
        </row>
        <row r="303">
          <cell r="B303" t="str">
            <v>CL</v>
          </cell>
          <cell r="E303">
            <v>2015</v>
          </cell>
          <cell r="F303">
            <v>16034000000</v>
          </cell>
          <cell r="G303">
            <v>6635000000</v>
          </cell>
          <cell r="H303">
            <v>6610000000</v>
          </cell>
          <cell r="I303" t="str">
            <v xml:space="preserve"> -   </v>
          </cell>
          <cell r="J303" t="str">
            <v xml:space="preserve"> -   </v>
          </cell>
        </row>
        <row r="304">
          <cell r="B304" t="str">
            <v>CLX</v>
          </cell>
          <cell r="E304">
            <v>2013</v>
          </cell>
          <cell r="F304">
            <v>5533000000</v>
          </cell>
          <cell r="G304">
            <v>3142000000</v>
          </cell>
          <cell r="H304">
            <v>1291000000</v>
          </cell>
          <cell r="I304">
            <v>130000000</v>
          </cell>
          <cell r="J304" t="str">
            <v xml:space="preserve"> -   </v>
          </cell>
        </row>
        <row r="305">
          <cell r="B305" t="str">
            <v>CLX</v>
          </cell>
          <cell r="E305">
            <v>2014</v>
          </cell>
          <cell r="F305">
            <v>5514000000</v>
          </cell>
          <cell r="G305">
            <v>3158000000</v>
          </cell>
          <cell r="H305">
            <v>1254000000</v>
          </cell>
          <cell r="I305">
            <v>125000000</v>
          </cell>
          <cell r="J305" t="str">
            <v xml:space="preserve"> -   </v>
          </cell>
        </row>
        <row r="306">
          <cell r="B306" t="str">
            <v>CLX</v>
          </cell>
          <cell r="E306">
            <v>2015</v>
          </cell>
          <cell r="F306">
            <v>5655000000</v>
          </cell>
          <cell r="G306">
            <v>3190000000</v>
          </cell>
          <cell r="H306">
            <v>1321000000</v>
          </cell>
          <cell r="I306">
            <v>136000000</v>
          </cell>
          <cell r="J306" t="str">
            <v xml:space="preserve"> -   </v>
          </cell>
        </row>
        <row r="307">
          <cell r="B307" t="str">
            <v>CLX</v>
          </cell>
          <cell r="E307">
            <v>2016</v>
          </cell>
          <cell r="F307">
            <v>5761000000</v>
          </cell>
          <cell r="G307">
            <v>3163000000</v>
          </cell>
          <cell r="H307">
            <v>1393000000</v>
          </cell>
          <cell r="I307">
            <v>141000000</v>
          </cell>
          <cell r="J307" t="str">
            <v xml:space="preserve"> -   </v>
          </cell>
        </row>
        <row r="308">
          <cell r="B308" t="str">
            <v>CMA</v>
          </cell>
          <cell r="E308">
            <v>2013</v>
          </cell>
          <cell r="F308">
            <v>2666000000</v>
          </cell>
          <cell r="G308">
            <v>55000000</v>
          </cell>
          <cell r="H308">
            <v>1670000000</v>
          </cell>
          <cell r="I308" t="str">
            <v xml:space="preserve"> -   </v>
          </cell>
          <cell r="J308">
            <v>46000000</v>
          </cell>
        </row>
        <row r="309">
          <cell r="B309" t="str">
            <v>CMA</v>
          </cell>
          <cell r="E309">
            <v>2014</v>
          </cell>
          <cell r="F309">
            <v>2607000000</v>
          </cell>
          <cell r="G309">
            <v>45000000</v>
          </cell>
          <cell r="H309">
            <v>1611000000</v>
          </cell>
          <cell r="I309" t="str">
            <v xml:space="preserve"> -   </v>
          </cell>
          <cell r="J309">
            <v>27000000</v>
          </cell>
        </row>
        <row r="310">
          <cell r="B310" t="str">
            <v>CMA</v>
          </cell>
          <cell r="E310">
            <v>2015</v>
          </cell>
          <cell r="F310">
            <v>2819000000</v>
          </cell>
          <cell r="G310">
            <v>43000000</v>
          </cell>
          <cell r="H310">
            <v>1859000000</v>
          </cell>
          <cell r="I310" t="str">
            <v xml:space="preserve"> -   </v>
          </cell>
          <cell r="J310">
            <v>147000000</v>
          </cell>
        </row>
        <row r="311">
          <cell r="B311" t="str">
            <v>CMA</v>
          </cell>
          <cell r="E311">
            <v>2016</v>
          </cell>
          <cell r="F311">
            <v>2960000000</v>
          </cell>
          <cell r="G311">
            <v>40000000</v>
          </cell>
          <cell r="H311">
            <v>1836000000</v>
          </cell>
          <cell r="I311" t="str">
            <v xml:space="preserve"> -   </v>
          </cell>
          <cell r="J311">
            <v>248000000</v>
          </cell>
        </row>
        <row r="312">
          <cell r="B312" t="str">
            <v>CMG</v>
          </cell>
          <cell r="E312">
            <v>2013</v>
          </cell>
          <cell r="F312">
            <v>3214591000</v>
          </cell>
          <cell r="G312">
            <v>2359822000</v>
          </cell>
          <cell r="H312">
            <v>203733000</v>
          </cell>
          <cell r="I312" t="str">
            <v xml:space="preserve"> -   </v>
          </cell>
          <cell r="J312">
            <v>96054000</v>
          </cell>
        </row>
        <row r="313">
          <cell r="B313" t="str">
            <v>CMG</v>
          </cell>
          <cell r="E313">
            <v>2014</v>
          </cell>
          <cell r="F313">
            <v>4108269000</v>
          </cell>
          <cell r="G313">
            <v>2990513000</v>
          </cell>
          <cell r="H313">
            <v>273897000</v>
          </cell>
          <cell r="I313" t="str">
            <v xml:space="preserve"> -   </v>
          </cell>
          <cell r="J313">
            <v>110474000</v>
          </cell>
        </row>
        <row r="314">
          <cell r="B314" t="str">
            <v>CMG</v>
          </cell>
          <cell r="E314">
            <v>2015</v>
          </cell>
          <cell r="F314">
            <v>4501223000</v>
          </cell>
          <cell r="G314">
            <v>3326936000</v>
          </cell>
          <cell r="H314">
            <v>250214000</v>
          </cell>
          <cell r="I314" t="str">
            <v xml:space="preserve"> -   </v>
          </cell>
          <cell r="J314">
            <v>130368000</v>
          </cell>
        </row>
        <row r="315">
          <cell r="B315" t="str">
            <v>CMG</v>
          </cell>
          <cell r="E315">
            <v>2016</v>
          </cell>
          <cell r="F315">
            <v>3904384000</v>
          </cell>
          <cell r="G315">
            <v>3406170000</v>
          </cell>
          <cell r="H315">
            <v>276240000</v>
          </cell>
          <cell r="I315" t="str">
            <v xml:space="preserve"> -   </v>
          </cell>
          <cell r="J315">
            <v>146368000</v>
          </cell>
        </row>
        <row r="316">
          <cell r="B316" t="str">
            <v>CMI</v>
          </cell>
          <cell r="E316">
            <v>2013</v>
          </cell>
          <cell r="F316">
            <v>17301000000</v>
          </cell>
          <cell r="G316">
            <v>13021000000</v>
          </cell>
          <cell r="H316">
            <v>1827000000</v>
          </cell>
          <cell r="I316">
            <v>713000000</v>
          </cell>
          <cell r="J316" t="str">
            <v xml:space="preserve"> -   </v>
          </cell>
        </row>
        <row r="317">
          <cell r="B317" t="str">
            <v>CMI</v>
          </cell>
          <cell r="E317">
            <v>2014</v>
          </cell>
          <cell r="F317">
            <v>19221000000</v>
          </cell>
          <cell r="G317">
            <v>14360000000</v>
          </cell>
          <cell r="H317">
            <v>2112000000</v>
          </cell>
          <cell r="I317">
            <v>754000000</v>
          </cell>
          <cell r="J317" t="str">
            <v xml:space="preserve"> -   </v>
          </cell>
        </row>
        <row r="318">
          <cell r="B318" t="str">
            <v>CMI</v>
          </cell>
          <cell r="E318">
            <v>2015</v>
          </cell>
          <cell r="F318">
            <v>19110000000</v>
          </cell>
          <cell r="G318">
            <v>14163000000</v>
          </cell>
          <cell r="H318">
            <v>2169000000</v>
          </cell>
          <cell r="I318">
            <v>735000000</v>
          </cell>
          <cell r="J318" t="str">
            <v xml:space="preserve"> -   </v>
          </cell>
        </row>
        <row r="319">
          <cell r="B319" t="str">
            <v>CMI</v>
          </cell>
          <cell r="E319">
            <v>2016</v>
          </cell>
          <cell r="F319">
            <v>17509000000</v>
          </cell>
          <cell r="G319">
            <v>13057000000</v>
          </cell>
          <cell r="H319">
            <v>2189000000</v>
          </cell>
          <cell r="I319">
            <v>636000000</v>
          </cell>
          <cell r="J319" t="str">
            <v xml:space="preserve"> -   </v>
          </cell>
        </row>
        <row r="320">
          <cell r="B320" t="str">
            <v>CMS</v>
          </cell>
          <cell r="E320">
            <v>2013</v>
          </cell>
          <cell r="F320">
            <v>6566000000</v>
          </cell>
          <cell r="G320">
            <v>4562000000</v>
          </cell>
          <cell r="H320">
            <v>234000000</v>
          </cell>
          <cell r="I320" t="str">
            <v xml:space="preserve"> -   </v>
          </cell>
          <cell r="J320">
            <v>628000000</v>
          </cell>
        </row>
        <row r="321">
          <cell r="B321" t="str">
            <v>CMS</v>
          </cell>
          <cell r="E321">
            <v>2014</v>
          </cell>
          <cell r="F321">
            <v>7179000000</v>
          </cell>
          <cell r="G321">
            <v>5090000000</v>
          </cell>
          <cell r="H321">
            <v>252000000</v>
          </cell>
          <cell r="I321" t="str">
            <v xml:space="preserve"> -   </v>
          </cell>
          <cell r="J321">
            <v>685000000</v>
          </cell>
        </row>
        <row r="322">
          <cell r="B322" t="str">
            <v>CMS</v>
          </cell>
          <cell r="E322">
            <v>2015</v>
          </cell>
          <cell r="F322">
            <v>6456000000</v>
          </cell>
          <cell r="G322">
            <v>4281000000</v>
          </cell>
          <cell r="H322">
            <v>262000000</v>
          </cell>
          <cell r="I322" t="str">
            <v xml:space="preserve"> -   </v>
          </cell>
          <cell r="J322">
            <v>750000000</v>
          </cell>
        </row>
        <row r="323">
          <cell r="B323" t="str">
            <v>CMS</v>
          </cell>
          <cell r="E323">
            <v>2016</v>
          </cell>
          <cell r="F323">
            <v>6399000000</v>
          </cell>
          <cell r="G323">
            <v>4010000000</v>
          </cell>
          <cell r="H323">
            <v>281000000</v>
          </cell>
          <cell r="I323" t="str">
            <v xml:space="preserve"> -   </v>
          </cell>
          <cell r="J323">
            <v>811000000</v>
          </cell>
        </row>
        <row r="324">
          <cell r="B324" t="str">
            <v>CNC</v>
          </cell>
          <cell r="E324">
            <v>2012</v>
          </cell>
          <cell r="F324">
            <v>8110000000</v>
          </cell>
          <cell r="G324">
            <v>6781000000</v>
          </cell>
          <cell r="H324">
            <v>1105000000</v>
          </cell>
          <cell r="I324" t="str">
            <v xml:space="preserve"> -   </v>
          </cell>
          <cell r="J324">
            <v>88000000</v>
          </cell>
        </row>
        <row r="325">
          <cell r="B325" t="str">
            <v>CNC</v>
          </cell>
          <cell r="E325">
            <v>2013</v>
          </cell>
          <cell r="F325">
            <v>10863000000</v>
          </cell>
          <cell r="G325">
            <v>8995000000</v>
          </cell>
          <cell r="H325">
            <v>1264000000</v>
          </cell>
          <cell r="I325" t="str">
            <v xml:space="preserve"> -   </v>
          </cell>
          <cell r="J325">
            <v>327000000</v>
          </cell>
        </row>
        <row r="326">
          <cell r="B326" t="str">
            <v>CNC</v>
          </cell>
          <cell r="E326">
            <v>2014</v>
          </cell>
          <cell r="F326">
            <v>16560000000</v>
          </cell>
          <cell r="G326">
            <v>12678000000</v>
          </cell>
          <cell r="H326">
            <v>2012000000</v>
          </cell>
          <cell r="I326" t="str">
            <v xml:space="preserve"> -   </v>
          </cell>
          <cell r="J326">
            <v>1406000000</v>
          </cell>
        </row>
        <row r="327">
          <cell r="B327" t="str">
            <v>CNC</v>
          </cell>
          <cell r="E327">
            <v>2015</v>
          </cell>
          <cell r="F327">
            <v>22760000000</v>
          </cell>
          <cell r="G327">
            <v>17242000000</v>
          </cell>
          <cell r="H327">
            <v>2977000000</v>
          </cell>
          <cell r="I327" t="str">
            <v xml:space="preserve"> -   </v>
          </cell>
          <cell r="J327">
            <v>1836000000</v>
          </cell>
        </row>
        <row r="328">
          <cell r="B328" t="str">
            <v>CNP</v>
          </cell>
          <cell r="E328">
            <v>2012</v>
          </cell>
          <cell r="F328">
            <v>7452000000</v>
          </cell>
          <cell r="G328">
            <v>4747000000</v>
          </cell>
          <cell r="H328">
            <v>365000000</v>
          </cell>
          <cell r="I328" t="str">
            <v xml:space="preserve"> -   </v>
          </cell>
          <cell r="J328">
            <v>1050000000</v>
          </cell>
        </row>
        <row r="329">
          <cell r="B329" t="str">
            <v>CNP</v>
          </cell>
          <cell r="E329">
            <v>2013</v>
          </cell>
          <cell r="F329">
            <v>8106000000</v>
          </cell>
          <cell r="G329">
            <v>5755000000</v>
          </cell>
          <cell r="H329">
            <v>387000000</v>
          </cell>
          <cell r="I329" t="str">
            <v xml:space="preserve"> -   </v>
          </cell>
          <cell r="J329">
            <v>954000000</v>
          </cell>
        </row>
        <row r="330">
          <cell r="B330" t="str">
            <v>CNP</v>
          </cell>
          <cell r="E330">
            <v>2014</v>
          </cell>
          <cell r="F330">
            <v>9226000000</v>
          </cell>
          <cell r="G330">
            <v>6890000000</v>
          </cell>
          <cell r="H330">
            <v>388000000</v>
          </cell>
          <cell r="I330" t="str">
            <v xml:space="preserve"> -   </v>
          </cell>
          <cell r="J330">
            <v>1013000000</v>
          </cell>
        </row>
        <row r="331">
          <cell r="B331" t="str">
            <v>CNP</v>
          </cell>
          <cell r="E331">
            <v>2015</v>
          </cell>
          <cell r="F331">
            <v>7386000000</v>
          </cell>
          <cell r="G331">
            <v>5109000000</v>
          </cell>
          <cell r="H331">
            <v>374000000</v>
          </cell>
          <cell r="I331" t="str">
            <v xml:space="preserve"> -   </v>
          </cell>
          <cell r="J331">
            <v>970000000</v>
          </cell>
        </row>
        <row r="332">
          <cell r="B332" t="str">
            <v>COF</v>
          </cell>
          <cell r="E332">
            <v>2012</v>
          </cell>
          <cell r="F332">
            <v>23771000000</v>
          </cell>
          <cell r="G332">
            <v>1403000000</v>
          </cell>
          <cell r="H332">
            <v>11188000000</v>
          </cell>
          <cell r="I332" t="str">
            <v xml:space="preserve"> -   </v>
          </cell>
          <cell r="J332">
            <v>5024000000</v>
          </cell>
        </row>
        <row r="333">
          <cell r="B333" t="str">
            <v>COF</v>
          </cell>
          <cell r="E333">
            <v>2013</v>
          </cell>
          <cell r="F333">
            <v>24176000000</v>
          </cell>
          <cell r="G333">
            <v>1241000000</v>
          </cell>
          <cell r="H333">
            <v>11682000000</v>
          </cell>
          <cell r="I333" t="str">
            <v xml:space="preserve"> -   </v>
          </cell>
          <cell r="J333">
            <v>4124000000</v>
          </cell>
        </row>
        <row r="334">
          <cell r="B334" t="str">
            <v>COF</v>
          </cell>
          <cell r="E334">
            <v>2014</v>
          </cell>
          <cell r="F334">
            <v>23869000000</v>
          </cell>
          <cell r="G334">
            <v>1088000000</v>
          </cell>
          <cell r="H334">
            <v>11648000000</v>
          </cell>
          <cell r="I334" t="str">
            <v xml:space="preserve"> -   </v>
          </cell>
          <cell r="J334">
            <v>4073000000</v>
          </cell>
        </row>
        <row r="335">
          <cell r="B335" t="str">
            <v>COF</v>
          </cell>
          <cell r="E335">
            <v>2015</v>
          </cell>
          <cell r="F335">
            <v>25038000000</v>
          </cell>
          <cell r="G335">
            <v>1091000000</v>
          </cell>
          <cell r="H335">
            <v>12566000000</v>
          </cell>
          <cell r="I335" t="str">
            <v xml:space="preserve"> -   </v>
          </cell>
          <cell r="J335">
            <v>4966000000</v>
          </cell>
        </row>
        <row r="336">
          <cell r="B336" t="str">
            <v>COG</v>
          </cell>
          <cell r="E336">
            <v>2012</v>
          </cell>
          <cell r="F336">
            <v>1204546000</v>
          </cell>
          <cell r="G336">
            <v>290054000</v>
          </cell>
          <cell r="H336">
            <v>170113000</v>
          </cell>
          <cell r="I336" t="str">
            <v xml:space="preserve"> -   </v>
          </cell>
          <cell r="J336">
            <v>451405000</v>
          </cell>
        </row>
        <row r="337">
          <cell r="B337" t="str">
            <v>COG</v>
          </cell>
          <cell r="E337">
            <v>2013</v>
          </cell>
          <cell r="F337">
            <v>1746278000</v>
          </cell>
          <cell r="G337">
            <v>400281000</v>
          </cell>
          <cell r="H337">
            <v>147651000</v>
          </cell>
          <cell r="I337" t="str">
            <v xml:space="preserve"> -   </v>
          </cell>
          <cell r="J337">
            <v>651052000</v>
          </cell>
        </row>
        <row r="338">
          <cell r="B338" t="str">
            <v>COG</v>
          </cell>
          <cell r="E338">
            <v>2014</v>
          </cell>
          <cell r="F338">
            <v>2173011000</v>
          </cell>
          <cell r="G338">
            <v>524880000</v>
          </cell>
          <cell r="H338">
            <v>129602000</v>
          </cell>
          <cell r="I338" t="str">
            <v xml:space="preserve"> -   </v>
          </cell>
          <cell r="J338">
            <v>632760000</v>
          </cell>
        </row>
        <row r="339">
          <cell r="B339" t="str">
            <v>COG</v>
          </cell>
          <cell r="E339">
            <v>2015</v>
          </cell>
          <cell r="F339">
            <v>1357150000</v>
          </cell>
          <cell r="G339">
            <v>580994000</v>
          </cell>
          <cell r="H339">
            <v>112253000</v>
          </cell>
          <cell r="I339" t="str">
            <v xml:space="preserve"> -   </v>
          </cell>
          <cell r="J339">
            <v>622211000</v>
          </cell>
        </row>
        <row r="340">
          <cell r="B340" t="str">
            <v>COL</v>
          </cell>
          <cell r="E340">
            <v>2013</v>
          </cell>
          <cell r="F340">
            <v>4474000000</v>
          </cell>
          <cell r="G340">
            <v>3103000000</v>
          </cell>
          <cell r="H340">
            <v>495000000</v>
          </cell>
          <cell r="I340" t="str">
            <v xml:space="preserve"> -   </v>
          </cell>
          <cell r="J340" t="str">
            <v xml:space="preserve"> -   </v>
          </cell>
        </row>
        <row r="341">
          <cell r="B341" t="str">
            <v>COL</v>
          </cell>
          <cell r="E341">
            <v>2014</v>
          </cell>
          <cell r="F341">
            <v>4979000000</v>
          </cell>
          <cell r="G341">
            <v>3469000000</v>
          </cell>
          <cell r="H341">
            <v>594000000</v>
          </cell>
          <cell r="I341" t="str">
            <v xml:space="preserve"> -   </v>
          </cell>
          <cell r="J341" t="str">
            <v xml:space="preserve"> -   </v>
          </cell>
        </row>
        <row r="342">
          <cell r="B342" t="str">
            <v>COL</v>
          </cell>
          <cell r="E342">
            <v>2015</v>
          </cell>
          <cell r="F342">
            <v>5244000000</v>
          </cell>
          <cell r="G342">
            <v>3630000000</v>
          </cell>
          <cell r="H342">
            <v>606000000</v>
          </cell>
          <cell r="I342" t="str">
            <v xml:space="preserve"> -   </v>
          </cell>
          <cell r="J342" t="str">
            <v xml:space="preserve"> -   </v>
          </cell>
        </row>
        <row r="343">
          <cell r="B343" t="str">
            <v>COL</v>
          </cell>
          <cell r="E343">
            <v>2016</v>
          </cell>
          <cell r="F343">
            <v>5259000000</v>
          </cell>
          <cell r="G343">
            <v>3642000000</v>
          </cell>
          <cell r="H343">
            <v>638000000</v>
          </cell>
          <cell r="I343" t="str">
            <v xml:space="preserve"> -   </v>
          </cell>
          <cell r="J343" t="str">
            <v xml:space="preserve"> -   </v>
          </cell>
        </row>
        <row r="344">
          <cell r="B344" t="str">
            <v>COO</v>
          </cell>
          <cell r="E344">
            <v>2013</v>
          </cell>
          <cell r="F344">
            <v>1587725000</v>
          </cell>
          <cell r="G344">
            <v>560917000</v>
          </cell>
          <cell r="H344">
            <v>610735000</v>
          </cell>
          <cell r="I344">
            <v>58827000</v>
          </cell>
          <cell r="J344">
            <v>30239000</v>
          </cell>
        </row>
        <row r="345">
          <cell r="B345" t="str">
            <v>COO</v>
          </cell>
          <cell r="E345">
            <v>2014</v>
          </cell>
          <cell r="F345">
            <v>1717776000</v>
          </cell>
          <cell r="G345">
            <v>626206000</v>
          </cell>
          <cell r="H345">
            <v>683115000</v>
          </cell>
          <cell r="I345">
            <v>66259000</v>
          </cell>
          <cell r="J345">
            <v>35710000</v>
          </cell>
        </row>
        <row r="346">
          <cell r="B346" t="str">
            <v>COO</v>
          </cell>
          <cell r="E346">
            <v>2015</v>
          </cell>
          <cell r="F346">
            <v>1797060000</v>
          </cell>
          <cell r="G346">
            <v>726798000</v>
          </cell>
          <cell r="H346">
            <v>712543000</v>
          </cell>
          <cell r="I346">
            <v>69589000</v>
          </cell>
          <cell r="J346">
            <v>51459000</v>
          </cell>
        </row>
        <row r="347">
          <cell r="B347" t="str">
            <v>COO</v>
          </cell>
          <cell r="E347">
            <v>2016</v>
          </cell>
          <cell r="F347">
            <v>1966814000</v>
          </cell>
          <cell r="G347">
            <v>793735000</v>
          </cell>
          <cell r="H347">
            <v>722798000</v>
          </cell>
          <cell r="I347">
            <v>65411000</v>
          </cell>
          <cell r="J347">
            <v>60790000</v>
          </cell>
        </row>
        <row r="348">
          <cell r="B348" t="str">
            <v>COST</v>
          </cell>
          <cell r="E348">
            <v>2013</v>
          </cell>
          <cell r="F348">
            <v>105156000000</v>
          </cell>
          <cell r="G348">
            <v>91948000000</v>
          </cell>
          <cell r="H348">
            <v>10104000000</v>
          </cell>
          <cell r="I348" t="str">
            <v xml:space="preserve"> -   </v>
          </cell>
          <cell r="J348" t="str">
            <v xml:space="preserve"> -   </v>
          </cell>
        </row>
        <row r="349">
          <cell r="B349" t="str">
            <v>COST</v>
          </cell>
          <cell r="E349">
            <v>2014</v>
          </cell>
          <cell r="F349">
            <v>112640000000</v>
          </cell>
          <cell r="G349">
            <v>98458000000</v>
          </cell>
          <cell r="H349">
            <v>10899000000</v>
          </cell>
          <cell r="I349" t="str">
            <v xml:space="preserve"> -   </v>
          </cell>
          <cell r="J349" t="str">
            <v xml:space="preserve"> -   </v>
          </cell>
        </row>
        <row r="350">
          <cell r="B350" t="str">
            <v>COST</v>
          </cell>
          <cell r="E350">
            <v>2015</v>
          </cell>
          <cell r="F350">
            <v>116199000000</v>
          </cell>
          <cell r="G350">
            <v>101065000000</v>
          </cell>
          <cell r="H350">
            <v>11445000000</v>
          </cell>
          <cell r="I350" t="str">
            <v xml:space="preserve"> -   </v>
          </cell>
          <cell r="J350" t="str">
            <v xml:space="preserve"> -   </v>
          </cell>
        </row>
        <row r="351">
          <cell r="B351" t="str">
            <v>COST</v>
          </cell>
          <cell r="E351">
            <v>2016</v>
          </cell>
          <cell r="F351">
            <v>118719000000</v>
          </cell>
          <cell r="G351">
            <v>102901000000</v>
          </cell>
          <cell r="H351">
            <v>12068000000</v>
          </cell>
          <cell r="I351" t="str">
            <v xml:space="preserve"> -   </v>
          </cell>
          <cell r="J351" t="str">
            <v xml:space="preserve"> -   </v>
          </cell>
        </row>
        <row r="352">
          <cell r="B352" t="str">
            <v>COTY</v>
          </cell>
          <cell r="E352">
            <v>2003</v>
          </cell>
          <cell r="F352">
            <v>1577000</v>
          </cell>
          <cell r="G352">
            <v>258000</v>
          </cell>
          <cell r="H352">
            <v>2410000</v>
          </cell>
          <cell r="I352">
            <v>65000</v>
          </cell>
          <cell r="J352" t="str">
            <v xml:space="preserve"> -   </v>
          </cell>
        </row>
        <row r="353">
          <cell r="B353" t="str">
            <v>COTY</v>
          </cell>
          <cell r="E353">
            <v>2004</v>
          </cell>
          <cell r="F353">
            <v>1514000</v>
          </cell>
          <cell r="G353">
            <v>142000</v>
          </cell>
          <cell r="H353">
            <v>3940000</v>
          </cell>
          <cell r="I353">
            <v>30000</v>
          </cell>
          <cell r="J353">
            <v>163000</v>
          </cell>
        </row>
        <row r="354">
          <cell r="B354" t="str">
            <v>COTY</v>
          </cell>
          <cell r="E354">
            <v>2006</v>
          </cell>
          <cell r="F354">
            <v>79562000</v>
          </cell>
          <cell r="G354">
            <v>75508000</v>
          </cell>
          <cell r="H354">
            <v>15359000</v>
          </cell>
          <cell r="I354" t="str">
            <v xml:space="preserve"> -   </v>
          </cell>
          <cell r="J354" t="str">
            <v xml:space="preserve"> -   </v>
          </cell>
        </row>
        <row r="355">
          <cell r="B355" t="str">
            <v>COTY</v>
          </cell>
          <cell r="E355">
            <v>2007</v>
          </cell>
          <cell r="F355">
            <v>99642000</v>
          </cell>
          <cell r="G355">
            <v>84477000</v>
          </cell>
          <cell r="H355">
            <v>25853000</v>
          </cell>
          <cell r="I355" t="str">
            <v xml:space="preserve"> -   </v>
          </cell>
          <cell r="J355" t="str">
            <v xml:space="preserve"> -   </v>
          </cell>
        </row>
        <row r="356">
          <cell r="B356" t="str">
            <v>CPB</v>
          </cell>
          <cell r="E356">
            <v>2013</v>
          </cell>
          <cell r="F356">
            <v>8052000000</v>
          </cell>
          <cell r="G356">
            <v>5140000000</v>
          </cell>
          <cell r="H356">
            <v>1653000000</v>
          </cell>
          <cell r="I356">
            <v>128000000</v>
          </cell>
          <cell r="J356" t="str">
            <v xml:space="preserve"> -   </v>
          </cell>
        </row>
        <row r="357">
          <cell r="B357" t="str">
            <v>CPB</v>
          </cell>
          <cell r="E357">
            <v>2014</v>
          </cell>
          <cell r="F357">
            <v>8268000000</v>
          </cell>
          <cell r="G357">
            <v>5297000000</v>
          </cell>
          <cell r="H357">
            <v>1527000000</v>
          </cell>
          <cell r="I357">
            <v>122000000</v>
          </cell>
          <cell r="J357" t="str">
            <v xml:space="preserve"> -   </v>
          </cell>
        </row>
        <row r="358">
          <cell r="B358" t="str">
            <v>CPB</v>
          </cell>
          <cell r="E358">
            <v>2015</v>
          </cell>
          <cell r="F358">
            <v>8082000000</v>
          </cell>
          <cell r="G358">
            <v>5300000000</v>
          </cell>
          <cell r="H358">
            <v>1509000000</v>
          </cell>
          <cell r="I358">
            <v>117000000</v>
          </cell>
          <cell r="J358" t="str">
            <v xml:space="preserve"> -   </v>
          </cell>
        </row>
        <row r="359">
          <cell r="B359" t="str">
            <v>CPB</v>
          </cell>
          <cell r="E359">
            <v>2016</v>
          </cell>
          <cell r="F359">
            <v>7961000000</v>
          </cell>
          <cell r="G359">
            <v>5181000000</v>
          </cell>
          <cell r="H359">
            <v>1665000000</v>
          </cell>
          <cell r="I359">
            <v>124000000</v>
          </cell>
          <cell r="J359" t="str">
            <v xml:space="preserve"> -   </v>
          </cell>
        </row>
        <row r="360">
          <cell r="B360" t="str">
            <v>CRM</v>
          </cell>
          <cell r="E360">
            <v>2013</v>
          </cell>
          <cell r="F360">
            <v>3050195000</v>
          </cell>
          <cell r="G360">
            <v>683579000</v>
          </cell>
          <cell r="H360">
            <v>2047847000</v>
          </cell>
          <cell r="I360">
            <v>429479000</v>
          </cell>
          <cell r="J360" t="str">
            <v xml:space="preserve"> -   </v>
          </cell>
        </row>
        <row r="361">
          <cell r="B361" t="str">
            <v>CRM</v>
          </cell>
          <cell r="E361">
            <v>2014</v>
          </cell>
          <cell r="F361">
            <v>4071003000</v>
          </cell>
          <cell r="G361">
            <v>968428000</v>
          </cell>
          <cell r="H361">
            <v>2764851000</v>
          </cell>
          <cell r="I361">
            <v>623798000</v>
          </cell>
          <cell r="J361" t="str">
            <v xml:space="preserve"> -   </v>
          </cell>
        </row>
        <row r="362">
          <cell r="B362" t="str">
            <v>CRM</v>
          </cell>
          <cell r="E362">
            <v>2015</v>
          </cell>
          <cell r="F362">
            <v>5373586000</v>
          </cell>
          <cell r="G362">
            <v>1289270000</v>
          </cell>
          <cell r="H362">
            <v>3437032000</v>
          </cell>
          <cell r="I362">
            <v>792917000</v>
          </cell>
          <cell r="J362" t="str">
            <v xml:space="preserve"> -   </v>
          </cell>
        </row>
        <row r="363">
          <cell r="B363" t="str">
            <v>CRM</v>
          </cell>
          <cell r="E363">
            <v>2016</v>
          </cell>
          <cell r="F363">
            <v>6667216000</v>
          </cell>
          <cell r="G363">
            <v>1654548000</v>
          </cell>
          <cell r="H363">
            <v>3951445000</v>
          </cell>
          <cell r="I363">
            <v>946300000</v>
          </cell>
          <cell r="J363" t="str">
            <v xml:space="preserve"> -   </v>
          </cell>
        </row>
        <row r="364">
          <cell r="B364" t="str">
            <v>CSCO</v>
          </cell>
          <cell r="E364">
            <v>2013</v>
          </cell>
          <cell r="F364">
            <v>48607000000</v>
          </cell>
          <cell r="G364">
            <v>19167000000</v>
          </cell>
          <cell r="H364">
            <v>11802000000</v>
          </cell>
          <cell r="I364">
            <v>5942000000</v>
          </cell>
          <cell r="J364">
            <v>395000000</v>
          </cell>
        </row>
        <row r="365">
          <cell r="B365" t="str">
            <v>CSCO</v>
          </cell>
          <cell r="E365">
            <v>2014</v>
          </cell>
          <cell r="F365">
            <v>47142000000</v>
          </cell>
          <cell r="G365">
            <v>19373000000</v>
          </cell>
          <cell r="H365">
            <v>11437000000</v>
          </cell>
          <cell r="I365">
            <v>6294000000</v>
          </cell>
          <cell r="J365">
            <v>275000000</v>
          </cell>
        </row>
        <row r="366">
          <cell r="B366" t="str">
            <v>CSCO</v>
          </cell>
          <cell r="E366">
            <v>2015</v>
          </cell>
          <cell r="F366">
            <v>49161000000</v>
          </cell>
          <cell r="G366">
            <v>19480000000</v>
          </cell>
          <cell r="H366">
            <v>11861000000</v>
          </cell>
          <cell r="I366">
            <v>6207000000</v>
          </cell>
          <cell r="J366">
            <v>359000000</v>
          </cell>
        </row>
        <row r="367">
          <cell r="B367" t="str">
            <v>CSCO</v>
          </cell>
          <cell r="E367">
            <v>2016</v>
          </cell>
          <cell r="F367">
            <v>49247000000</v>
          </cell>
          <cell r="G367">
            <v>18287000000</v>
          </cell>
          <cell r="H367">
            <v>11433000000</v>
          </cell>
          <cell r="I367">
            <v>6296000000</v>
          </cell>
          <cell r="J367">
            <v>303000000</v>
          </cell>
        </row>
        <row r="368">
          <cell r="B368" t="str">
            <v>CSRA</v>
          </cell>
          <cell r="E368">
            <v>2015</v>
          </cell>
          <cell r="F368">
            <v>4069746000</v>
          </cell>
          <cell r="G368">
            <v>3282301000</v>
          </cell>
          <cell r="H368">
            <v>194207000</v>
          </cell>
          <cell r="I368" t="str">
            <v xml:space="preserve"> -   </v>
          </cell>
          <cell r="J368">
            <v>137058000</v>
          </cell>
        </row>
        <row r="369">
          <cell r="B369" t="str">
            <v>CSRA</v>
          </cell>
          <cell r="E369">
            <v>2016</v>
          </cell>
          <cell r="F369">
            <v>4250447000</v>
          </cell>
          <cell r="G369">
            <v>3575631000</v>
          </cell>
          <cell r="H369">
            <v>187244000</v>
          </cell>
          <cell r="I369" t="str">
            <v xml:space="preserve"> -   </v>
          </cell>
          <cell r="J369">
            <v>182242000</v>
          </cell>
        </row>
        <row r="370">
          <cell r="B370" t="str">
            <v>CSX</v>
          </cell>
          <cell r="E370">
            <v>2013</v>
          </cell>
          <cell r="F370">
            <v>12026000000</v>
          </cell>
          <cell r="G370">
            <v>3931000000</v>
          </cell>
          <cell r="H370">
            <v>3518000000</v>
          </cell>
          <cell r="I370" t="str">
            <v xml:space="preserve"> -   </v>
          </cell>
          <cell r="J370">
            <v>1104000000</v>
          </cell>
        </row>
        <row r="371">
          <cell r="B371" t="str">
            <v>CSX</v>
          </cell>
          <cell r="E371">
            <v>2014</v>
          </cell>
          <cell r="F371">
            <v>12669000000</v>
          </cell>
          <cell r="G371">
            <v>4100000000</v>
          </cell>
          <cell r="H371">
            <v>3805000000</v>
          </cell>
          <cell r="I371" t="str">
            <v xml:space="preserve"> -   </v>
          </cell>
          <cell r="J371">
            <v>1151000000</v>
          </cell>
        </row>
        <row r="372">
          <cell r="B372" t="str">
            <v>CSX</v>
          </cell>
          <cell r="E372">
            <v>2015</v>
          </cell>
          <cell r="F372">
            <v>11811000000</v>
          </cell>
          <cell r="G372">
            <v>3293000000</v>
          </cell>
          <cell r="H372">
            <v>3726000000</v>
          </cell>
          <cell r="I372" t="str">
            <v xml:space="preserve"> -   </v>
          </cell>
          <cell r="J372">
            <v>1208000000</v>
          </cell>
        </row>
        <row r="373">
          <cell r="B373" t="str">
            <v>CSX</v>
          </cell>
          <cell r="E373">
            <v>2016</v>
          </cell>
          <cell r="F373">
            <v>11069000000</v>
          </cell>
          <cell r="G373">
            <v>2782000000</v>
          </cell>
          <cell r="H373">
            <v>3597000000</v>
          </cell>
          <cell r="I373" t="str">
            <v xml:space="preserve"> -   </v>
          </cell>
          <cell r="J373">
            <v>1301000000</v>
          </cell>
        </row>
        <row r="374">
          <cell r="B374" t="str">
            <v>CTAS</v>
          </cell>
          <cell r="E374">
            <v>2013</v>
          </cell>
          <cell r="F374">
            <v>4245964000</v>
          </cell>
          <cell r="G374">
            <v>2492655000</v>
          </cell>
          <cell r="H374">
            <v>1187331000</v>
          </cell>
          <cell r="I374" t="str">
            <v xml:space="preserve"> -   </v>
          </cell>
          <cell r="J374" t="str">
            <v xml:space="preserve"> -   </v>
          </cell>
        </row>
        <row r="375">
          <cell r="B375" t="str">
            <v>CTAS</v>
          </cell>
          <cell r="E375">
            <v>2014</v>
          </cell>
          <cell r="F375">
            <v>4193844000</v>
          </cell>
          <cell r="G375">
            <v>2444085000</v>
          </cell>
          <cell r="H375">
            <v>1147039000</v>
          </cell>
          <cell r="I375" t="str">
            <v xml:space="preserve"> -   </v>
          </cell>
          <cell r="J375" t="str">
            <v xml:space="preserve"> -   </v>
          </cell>
        </row>
        <row r="376">
          <cell r="B376" t="str">
            <v>CTAS</v>
          </cell>
          <cell r="E376">
            <v>2015</v>
          </cell>
          <cell r="F376">
            <v>4476886000</v>
          </cell>
          <cell r="G376">
            <v>2555549000</v>
          </cell>
          <cell r="H376">
            <v>1224930000</v>
          </cell>
          <cell r="I376" t="str">
            <v xml:space="preserve"> -   </v>
          </cell>
          <cell r="J376" t="str">
            <v xml:space="preserve"> -   </v>
          </cell>
        </row>
        <row r="377">
          <cell r="B377" t="str">
            <v>CTAS</v>
          </cell>
          <cell r="E377">
            <v>2016</v>
          </cell>
          <cell r="F377">
            <v>4905458000</v>
          </cell>
          <cell r="G377">
            <v>2775588000</v>
          </cell>
          <cell r="H377">
            <v>1348122000</v>
          </cell>
          <cell r="I377" t="str">
            <v xml:space="preserve"> -   </v>
          </cell>
          <cell r="J377" t="str">
            <v xml:space="preserve"> -   </v>
          </cell>
        </row>
        <row r="378">
          <cell r="B378" t="str">
            <v>CTL</v>
          </cell>
          <cell r="E378">
            <v>2012</v>
          </cell>
          <cell r="F378">
            <v>18376000000</v>
          </cell>
          <cell r="G378">
            <v>7639000000</v>
          </cell>
          <cell r="H378">
            <v>3244000000</v>
          </cell>
          <cell r="I378" t="str">
            <v xml:space="preserve"> -   </v>
          </cell>
          <cell r="J378">
            <v>4780000000</v>
          </cell>
        </row>
        <row r="379">
          <cell r="B379" t="str">
            <v>CTL</v>
          </cell>
          <cell r="E379">
            <v>2013</v>
          </cell>
          <cell r="F379">
            <v>18095000000</v>
          </cell>
          <cell r="G379">
            <v>7507000000</v>
          </cell>
          <cell r="H379">
            <v>3502000000</v>
          </cell>
          <cell r="I379" t="str">
            <v xml:space="preserve"> -   </v>
          </cell>
          <cell r="J379">
            <v>4541000000</v>
          </cell>
        </row>
        <row r="380">
          <cell r="B380" t="str">
            <v>CTL</v>
          </cell>
          <cell r="E380">
            <v>2014</v>
          </cell>
          <cell r="F380">
            <v>18031000000</v>
          </cell>
          <cell r="G380">
            <v>7846000000</v>
          </cell>
          <cell r="H380">
            <v>3347000000</v>
          </cell>
          <cell r="I380" t="str">
            <v xml:space="preserve"> -   </v>
          </cell>
          <cell r="J380">
            <v>4428000000</v>
          </cell>
        </row>
        <row r="381">
          <cell r="B381" t="str">
            <v>CTL</v>
          </cell>
          <cell r="E381">
            <v>2015</v>
          </cell>
          <cell r="F381">
            <v>17900000000</v>
          </cell>
          <cell r="G381">
            <v>7778000000</v>
          </cell>
          <cell r="H381">
            <v>3328000000</v>
          </cell>
          <cell r="I381" t="str">
            <v xml:space="preserve"> -   </v>
          </cell>
          <cell r="J381">
            <v>4189000000</v>
          </cell>
        </row>
        <row r="382">
          <cell r="B382" t="str">
            <v>CTSH</v>
          </cell>
          <cell r="E382">
            <v>2012</v>
          </cell>
          <cell r="F382">
            <v>7346472000</v>
          </cell>
          <cell r="G382">
            <v>4278241000</v>
          </cell>
          <cell r="H382">
            <v>1557646000</v>
          </cell>
          <cell r="I382" t="str">
            <v xml:space="preserve"> -   </v>
          </cell>
          <cell r="J382">
            <v>149089000</v>
          </cell>
        </row>
        <row r="383">
          <cell r="B383" t="str">
            <v>CTSH</v>
          </cell>
          <cell r="E383">
            <v>2013</v>
          </cell>
          <cell r="F383">
            <v>8843200000</v>
          </cell>
          <cell r="G383">
            <v>5265500000</v>
          </cell>
          <cell r="H383">
            <v>1727600000</v>
          </cell>
          <cell r="I383" t="str">
            <v xml:space="preserve"> -   </v>
          </cell>
          <cell r="J383">
            <v>172200000</v>
          </cell>
        </row>
        <row r="384">
          <cell r="B384" t="str">
            <v>CTSH</v>
          </cell>
          <cell r="E384">
            <v>2014</v>
          </cell>
          <cell r="F384">
            <v>10262700000</v>
          </cell>
          <cell r="G384">
            <v>6141100000</v>
          </cell>
          <cell r="H384">
            <v>2037000000</v>
          </cell>
          <cell r="I384" t="str">
            <v xml:space="preserve"> -   </v>
          </cell>
          <cell r="J384">
            <v>199700000</v>
          </cell>
        </row>
        <row r="385">
          <cell r="B385" t="str">
            <v>CTSH</v>
          </cell>
          <cell r="E385">
            <v>2015</v>
          </cell>
          <cell r="F385">
            <v>12416000000</v>
          </cell>
          <cell r="G385">
            <v>7440200000</v>
          </cell>
          <cell r="H385">
            <v>2508600000</v>
          </cell>
          <cell r="I385" t="str">
            <v xml:space="preserve"> -   </v>
          </cell>
          <cell r="J385">
            <v>325200000</v>
          </cell>
        </row>
        <row r="386">
          <cell r="B386" t="str">
            <v>CTXS</v>
          </cell>
          <cell r="E386">
            <v>2013</v>
          </cell>
          <cell r="F386">
            <v>2918434000</v>
          </cell>
          <cell r="G386">
            <v>502795000</v>
          </cell>
          <cell r="H386">
            <v>1476916000</v>
          </cell>
          <cell r="I386">
            <v>516338000</v>
          </cell>
          <cell r="J386">
            <v>41668000</v>
          </cell>
        </row>
        <row r="387">
          <cell r="B387" t="str">
            <v>CTXS</v>
          </cell>
          <cell r="E387">
            <v>2014</v>
          </cell>
          <cell r="F387">
            <v>3142856000</v>
          </cell>
          <cell r="G387">
            <v>620219000</v>
          </cell>
          <cell r="H387">
            <v>1600187000</v>
          </cell>
          <cell r="I387">
            <v>553817000</v>
          </cell>
          <cell r="J387">
            <v>39577000</v>
          </cell>
        </row>
        <row r="388">
          <cell r="B388" t="str">
            <v>CTXS</v>
          </cell>
          <cell r="E388">
            <v>2015</v>
          </cell>
          <cell r="F388">
            <v>3275594000</v>
          </cell>
          <cell r="G388">
            <v>614364000</v>
          </cell>
          <cell r="H388">
            <v>1538027000</v>
          </cell>
          <cell r="I388">
            <v>563975000</v>
          </cell>
          <cell r="J388">
            <v>41595000</v>
          </cell>
        </row>
        <row r="389">
          <cell r="B389" t="str">
            <v>CTXS</v>
          </cell>
          <cell r="E389">
            <v>2016</v>
          </cell>
          <cell r="F389">
            <v>3418265000</v>
          </cell>
          <cell r="G389">
            <v>559541000</v>
          </cell>
          <cell r="H389">
            <v>1620006000</v>
          </cell>
          <cell r="I389">
            <v>489265000</v>
          </cell>
          <cell r="J389">
            <v>29173000</v>
          </cell>
        </row>
        <row r="390">
          <cell r="B390" t="str">
            <v>CVS</v>
          </cell>
          <cell r="E390">
            <v>2013</v>
          </cell>
          <cell r="F390">
            <v>126761000000</v>
          </cell>
          <cell r="G390">
            <v>102978000000</v>
          </cell>
          <cell r="H390" t="str">
            <v xml:space="preserve"> -   </v>
          </cell>
          <cell r="I390" t="str">
            <v xml:space="preserve"> -   </v>
          </cell>
          <cell r="J390" t="str">
            <v xml:space="preserve"> -   </v>
          </cell>
        </row>
        <row r="391">
          <cell r="B391" t="str">
            <v>CVS</v>
          </cell>
          <cell r="E391">
            <v>2014</v>
          </cell>
          <cell r="F391">
            <v>139367000000</v>
          </cell>
          <cell r="G391">
            <v>114000000000</v>
          </cell>
          <cell r="H391" t="str">
            <v xml:space="preserve"> -   </v>
          </cell>
          <cell r="I391" t="str">
            <v xml:space="preserve"> -   </v>
          </cell>
          <cell r="J391" t="str">
            <v xml:space="preserve"> -   </v>
          </cell>
        </row>
        <row r="392">
          <cell r="B392" t="str">
            <v>CVS</v>
          </cell>
          <cell r="E392">
            <v>2015</v>
          </cell>
          <cell r="F392">
            <v>153290000000</v>
          </cell>
          <cell r="G392">
            <v>126762000000</v>
          </cell>
          <cell r="H392" t="str">
            <v xml:space="preserve"> -   </v>
          </cell>
          <cell r="I392" t="str">
            <v xml:space="preserve"> -   </v>
          </cell>
          <cell r="J392" t="str">
            <v xml:space="preserve"> -   </v>
          </cell>
        </row>
        <row r="393">
          <cell r="B393" t="str">
            <v>CVS</v>
          </cell>
          <cell r="E393">
            <v>2016</v>
          </cell>
          <cell r="F393">
            <v>177526000000</v>
          </cell>
          <cell r="G393">
            <v>148669000000</v>
          </cell>
          <cell r="H393" t="str">
            <v xml:space="preserve"> -   </v>
          </cell>
          <cell r="I393" t="str">
            <v xml:space="preserve"> -   </v>
          </cell>
          <cell r="J393" t="str">
            <v xml:space="preserve"> -   </v>
          </cell>
        </row>
        <row r="394">
          <cell r="B394" t="str">
            <v>CVX</v>
          </cell>
          <cell r="E394">
            <v>2012</v>
          </cell>
          <cell r="F394">
            <v>230590000000</v>
          </cell>
          <cell r="G394">
            <v>163336000000</v>
          </cell>
          <cell r="H394">
            <v>17100000000</v>
          </cell>
          <cell r="I394" t="str">
            <v xml:space="preserve"> -   </v>
          </cell>
          <cell r="J394">
            <v>13413000000</v>
          </cell>
        </row>
        <row r="395">
          <cell r="B395" t="str">
            <v>CVX</v>
          </cell>
          <cell r="E395">
            <v>2013</v>
          </cell>
          <cell r="F395">
            <v>220156000000</v>
          </cell>
          <cell r="G395">
            <v>159323000000</v>
          </cell>
          <cell r="H395">
            <v>17573000000</v>
          </cell>
          <cell r="I395" t="str">
            <v xml:space="preserve"> -   </v>
          </cell>
          <cell r="J395">
            <v>14186000000</v>
          </cell>
        </row>
        <row r="396">
          <cell r="B396" t="str">
            <v>CVX</v>
          </cell>
          <cell r="E396">
            <v>2014</v>
          </cell>
          <cell r="F396">
            <v>200494000000</v>
          </cell>
          <cell r="G396">
            <v>144956000000</v>
          </cell>
          <cell r="H396">
            <v>17034000000</v>
          </cell>
          <cell r="I396" t="str">
            <v xml:space="preserve"> -   </v>
          </cell>
          <cell r="J396">
            <v>16793000000</v>
          </cell>
        </row>
        <row r="397">
          <cell r="B397" t="str">
            <v>CVX</v>
          </cell>
          <cell r="E397">
            <v>2015</v>
          </cell>
          <cell r="F397">
            <v>129925000000</v>
          </cell>
          <cell r="G397">
            <v>92785000000</v>
          </cell>
          <cell r="H397">
            <v>16473000000</v>
          </cell>
          <cell r="I397" t="str">
            <v xml:space="preserve"> -   </v>
          </cell>
          <cell r="J397">
            <v>21037000000</v>
          </cell>
        </row>
        <row r="398">
          <cell r="B398" t="str">
            <v>CXO</v>
          </cell>
          <cell r="E398">
            <v>2012</v>
          </cell>
          <cell r="F398">
            <v>1819814000</v>
          </cell>
          <cell r="G398">
            <v>343743000</v>
          </cell>
          <cell r="H398">
            <v>133796000</v>
          </cell>
          <cell r="I398" t="str">
            <v xml:space="preserve"> -   </v>
          </cell>
          <cell r="J398">
            <v>579315000</v>
          </cell>
        </row>
        <row r="399">
          <cell r="B399" t="str">
            <v>CXO</v>
          </cell>
          <cell r="E399">
            <v>2013</v>
          </cell>
          <cell r="F399">
            <v>2319919000</v>
          </cell>
          <cell r="G399">
            <v>455436000</v>
          </cell>
          <cell r="H399">
            <v>169815000</v>
          </cell>
          <cell r="I399" t="str">
            <v xml:space="preserve"> -   </v>
          </cell>
          <cell r="J399">
            <v>778655000</v>
          </cell>
        </row>
        <row r="400">
          <cell r="B400" t="str">
            <v>CXO</v>
          </cell>
          <cell r="E400">
            <v>2014</v>
          </cell>
          <cell r="F400">
            <v>2660147000</v>
          </cell>
          <cell r="G400">
            <v>538374000</v>
          </cell>
          <cell r="H400">
            <v>204161000</v>
          </cell>
          <cell r="I400" t="str">
            <v xml:space="preserve"> -   </v>
          </cell>
          <cell r="J400">
            <v>986812000</v>
          </cell>
        </row>
        <row r="401">
          <cell r="B401" t="str">
            <v>CXO</v>
          </cell>
          <cell r="E401">
            <v>2015</v>
          </cell>
          <cell r="F401">
            <v>1803573000</v>
          </cell>
          <cell r="G401">
            <v>541359000</v>
          </cell>
          <cell r="H401">
            <v>230734000</v>
          </cell>
          <cell r="I401" t="str">
            <v xml:space="preserve"> -   </v>
          </cell>
          <cell r="J401">
            <v>1230853000</v>
          </cell>
        </row>
        <row r="402">
          <cell r="B402" t="str">
            <v>D</v>
          </cell>
          <cell r="E402">
            <v>2012</v>
          </cell>
          <cell r="F402">
            <v>12835000000</v>
          </cell>
          <cell r="G402">
            <v>8300000000</v>
          </cell>
          <cell r="H402">
            <v>550000000</v>
          </cell>
          <cell r="I402" t="str">
            <v xml:space="preserve"> -   </v>
          </cell>
          <cell r="J402">
            <v>1127000000</v>
          </cell>
        </row>
        <row r="403">
          <cell r="B403" t="str">
            <v>D</v>
          </cell>
          <cell r="E403">
            <v>2013</v>
          </cell>
          <cell r="F403">
            <v>13120000000</v>
          </cell>
          <cell r="G403">
            <v>8033000000</v>
          </cell>
          <cell r="H403">
            <v>563000000</v>
          </cell>
          <cell r="I403" t="str">
            <v xml:space="preserve"> -   </v>
          </cell>
          <cell r="J403">
            <v>1208000000</v>
          </cell>
        </row>
        <row r="404">
          <cell r="B404" t="str">
            <v>D</v>
          </cell>
          <cell r="E404">
            <v>2014</v>
          </cell>
          <cell r="F404">
            <v>12436000000</v>
          </cell>
          <cell r="G404">
            <v>7881000000</v>
          </cell>
          <cell r="H404">
            <v>542000000</v>
          </cell>
          <cell r="I404" t="str">
            <v xml:space="preserve"> -   </v>
          </cell>
          <cell r="J404">
            <v>1292000000</v>
          </cell>
        </row>
        <row r="405">
          <cell r="B405" t="str">
            <v>D</v>
          </cell>
          <cell r="E405">
            <v>2015</v>
          </cell>
          <cell r="F405">
            <v>11683000000</v>
          </cell>
          <cell r="G405">
            <v>6201000000</v>
          </cell>
          <cell r="H405">
            <v>551000000</v>
          </cell>
          <cell r="I405" t="str">
            <v xml:space="preserve"> -   </v>
          </cell>
          <cell r="J405">
            <v>1395000000</v>
          </cell>
        </row>
        <row r="406">
          <cell r="B406" t="str">
            <v>DAL</v>
          </cell>
          <cell r="E406">
            <v>2013</v>
          </cell>
          <cell r="F406">
            <v>37773000000</v>
          </cell>
          <cell r="G406">
            <v>20964000000</v>
          </cell>
          <cell r="H406">
            <v>11349000000</v>
          </cell>
          <cell r="I406" t="str">
            <v xml:space="preserve"> -   </v>
          </cell>
          <cell r="J406">
            <v>1658000000</v>
          </cell>
        </row>
        <row r="407">
          <cell r="B407" t="str">
            <v>DAL</v>
          </cell>
          <cell r="E407">
            <v>2014</v>
          </cell>
          <cell r="F407">
            <v>40362000000</v>
          </cell>
          <cell r="G407">
            <v>22967000000</v>
          </cell>
          <cell r="H407">
            <v>12702000000</v>
          </cell>
          <cell r="I407" t="str">
            <v xml:space="preserve"> -   </v>
          </cell>
          <cell r="J407">
            <v>1771000000</v>
          </cell>
        </row>
        <row r="408">
          <cell r="B408" t="str">
            <v>DAL</v>
          </cell>
          <cell r="E408">
            <v>2015</v>
          </cell>
          <cell r="F408">
            <v>40704000000</v>
          </cell>
          <cell r="G408">
            <v>17096000000</v>
          </cell>
          <cell r="H408">
            <v>13936000000</v>
          </cell>
          <cell r="I408" t="str">
            <v xml:space="preserve"> -   </v>
          </cell>
          <cell r="J408">
            <v>1835000000</v>
          </cell>
        </row>
        <row r="409">
          <cell r="B409" t="str">
            <v>DAL</v>
          </cell>
          <cell r="E409">
            <v>2016</v>
          </cell>
          <cell r="F409">
            <v>39639000000</v>
          </cell>
          <cell r="G409">
            <v>15940000000</v>
          </cell>
          <cell r="H409">
            <v>14845000000</v>
          </cell>
          <cell r="I409" t="str">
            <v xml:space="preserve"> -   </v>
          </cell>
          <cell r="J409">
            <v>1902000000</v>
          </cell>
        </row>
        <row r="410">
          <cell r="B410" t="str">
            <v>DD</v>
          </cell>
          <cell r="E410">
            <v>2013</v>
          </cell>
          <cell r="F410">
            <v>28998000000</v>
          </cell>
          <cell r="G410">
            <v>17642000000</v>
          </cell>
          <cell r="H410">
            <v>6564000000</v>
          </cell>
          <cell r="I410">
            <v>2037000000</v>
          </cell>
          <cell r="J410" t="str">
            <v xml:space="preserve"> -   </v>
          </cell>
        </row>
        <row r="411">
          <cell r="B411" t="str">
            <v>DD</v>
          </cell>
          <cell r="E411">
            <v>2014</v>
          </cell>
          <cell r="F411">
            <v>28406000000</v>
          </cell>
          <cell r="G411">
            <v>17023000000</v>
          </cell>
          <cell r="H411">
            <v>5536000000</v>
          </cell>
          <cell r="I411">
            <v>1958000000</v>
          </cell>
          <cell r="J411" t="str">
            <v xml:space="preserve"> -   </v>
          </cell>
        </row>
        <row r="412">
          <cell r="B412" t="str">
            <v>DD</v>
          </cell>
          <cell r="E412">
            <v>2015</v>
          </cell>
          <cell r="F412">
            <v>25130000000</v>
          </cell>
          <cell r="G412">
            <v>15112000000</v>
          </cell>
          <cell r="H412">
            <v>5074000000</v>
          </cell>
          <cell r="I412">
            <v>1898000000</v>
          </cell>
          <cell r="J412" t="str">
            <v xml:space="preserve"> -   </v>
          </cell>
        </row>
        <row r="413">
          <cell r="B413" t="str">
            <v>DD</v>
          </cell>
          <cell r="E413">
            <v>2016</v>
          </cell>
          <cell r="F413">
            <v>24594000000</v>
          </cell>
          <cell r="G413">
            <v>14469000000</v>
          </cell>
          <cell r="H413">
            <v>5005000000</v>
          </cell>
          <cell r="I413">
            <v>1641000000</v>
          </cell>
          <cell r="J413" t="str">
            <v xml:space="preserve"> -   </v>
          </cell>
        </row>
        <row r="414">
          <cell r="B414" t="str">
            <v>DE</v>
          </cell>
          <cell r="E414">
            <v>2013</v>
          </cell>
          <cell r="F414">
            <v>37795400000</v>
          </cell>
          <cell r="G414">
            <v>25667300000</v>
          </cell>
          <cell r="H414">
            <v>4426100000</v>
          </cell>
          <cell r="I414">
            <v>1477300000</v>
          </cell>
          <cell r="J414" t="str">
            <v xml:space="preserve"> -   </v>
          </cell>
        </row>
        <row r="415">
          <cell r="B415" t="str">
            <v>DE</v>
          </cell>
          <cell r="E415">
            <v>2014</v>
          </cell>
          <cell r="F415">
            <v>36066900000</v>
          </cell>
          <cell r="G415">
            <v>24775800000</v>
          </cell>
          <cell r="H415">
            <v>4377700000</v>
          </cell>
          <cell r="I415">
            <v>1452000000</v>
          </cell>
          <cell r="J415" t="str">
            <v xml:space="preserve"> -   </v>
          </cell>
        </row>
        <row r="416">
          <cell r="B416" t="str">
            <v>DE</v>
          </cell>
          <cell r="E416">
            <v>2015</v>
          </cell>
          <cell r="F416">
            <v>28862800000</v>
          </cell>
          <cell r="G416">
            <v>20143200000</v>
          </cell>
          <cell r="H416">
            <v>3834400000</v>
          </cell>
          <cell r="I416">
            <v>1425100000</v>
          </cell>
          <cell r="J416" t="str">
            <v xml:space="preserve"> -   </v>
          </cell>
        </row>
        <row r="417">
          <cell r="B417" t="str">
            <v>DE</v>
          </cell>
          <cell r="E417">
            <v>2016</v>
          </cell>
          <cell r="F417">
            <v>26644000000</v>
          </cell>
          <cell r="G417">
            <v>18248900000</v>
          </cell>
          <cell r="H417">
            <v>4018300000</v>
          </cell>
          <cell r="I417">
            <v>1389100000</v>
          </cell>
          <cell r="J417" t="str">
            <v xml:space="preserve"> -   </v>
          </cell>
        </row>
        <row r="418">
          <cell r="B418" t="str">
            <v>DFS</v>
          </cell>
          <cell r="E418">
            <v>2012</v>
          </cell>
          <cell r="F418">
            <v>8984000000</v>
          </cell>
          <cell r="G418">
            <v>845000000</v>
          </cell>
          <cell r="H418">
            <v>3052000000</v>
          </cell>
          <cell r="I418" t="str">
            <v xml:space="preserve"> -   </v>
          </cell>
          <cell r="J418">
            <v>848000000</v>
          </cell>
        </row>
        <row r="419">
          <cell r="B419" t="str">
            <v>DFS</v>
          </cell>
          <cell r="E419">
            <v>2013</v>
          </cell>
          <cell r="F419">
            <v>9370000000</v>
          </cell>
          <cell r="G419">
            <v>698000000</v>
          </cell>
          <cell r="H419">
            <v>3194000000</v>
          </cell>
          <cell r="I419" t="str">
            <v xml:space="preserve"> -   </v>
          </cell>
          <cell r="J419">
            <v>1086000000</v>
          </cell>
        </row>
        <row r="420">
          <cell r="B420" t="str">
            <v>DFS</v>
          </cell>
          <cell r="E420">
            <v>2014</v>
          </cell>
          <cell r="F420">
            <v>9611000000</v>
          </cell>
          <cell r="G420">
            <v>614000000</v>
          </cell>
          <cell r="H420">
            <v>3340000000</v>
          </cell>
          <cell r="I420" t="str">
            <v xml:space="preserve"> -   </v>
          </cell>
          <cell r="J420">
            <v>1443000000</v>
          </cell>
        </row>
        <row r="421">
          <cell r="B421" t="str">
            <v>DFS</v>
          </cell>
          <cell r="E421">
            <v>2015</v>
          </cell>
          <cell r="F421">
            <v>10002000000</v>
          </cell>
          <cell r="G421">
            <v>623000000</v>
          </cell>
          <cell r="H421">
            <v>3615000000</v>
          </cell>
          <cell r="I421" t="str">
            <v xml:space="preserve"> -   </v>
          </cell>
          <cell r="J421">
            <v>1512000000</v>
          </cell>
        </row>
        <row r="422">
          <cell r="B422" t="str">
            <v>DG</v>
          </cell>
          <cell r="E422">
            <v>2013</v>
          </cell>
          <cell r="F422">
            <v>16022128000</v>
          </cell>
          <cell r="G422">
            <v>10936727000</v>
          </cell>
          <cell r="H422">
            <v>3430125000</v>
          </cell>
          <cell r="I422" t="str">
            <v xml:space="preserve"> -   </v>
          </cell>
          <cell r="J422" t="str">
            <v xml:space="preserve"> -   </v>
          </cell>
        </row>
        <row r="423">
          <cell r="B423" t="str">
            <v>DG</v>
          </cell>
          <cell r="E423">
            <v>2014</v>
          </cell>
          <cell r="F423">
            <v>17504167000</v>
          </cell>
          <cell r="G423">
            <v>12068425000</v>
          </cell>
          <cell r="H423">
            <v>3699557000</v>
          </cell>
          <cell r="I423" t="str">
            <v xml:space="preserve"> -   </v>
          </cell>
          <cell r="J423" t="str">
            <v xml:space="preserve"> -   </v>
          </cell>
        </row>
        <row r="424">
          <cell r="B424" t="str">
            <v>DG</v>
          </cell>
          <cell r="E424">
            <v>2015</v>
          </cell>
          <cell r="F424">
            <v>18909588000</v>
          </cell>
          <cell r="G424">
            <v>13107081000</v>
          </cell>
          <cell r="H424">
            <v>4033414000</v>
          </cell>
          <cell r="I424" t="str">
            <v xml:space="preserve"> -   </v>
          </cell>
          <cell r="J424" t="str">
            <v xml:space="preserve"> -   </v>
          </cell>
        </row>
        <row r="425">
          <cell r="B425" t="str">
            <v>DG</v>
          </cell>
          <cell r="E425">
            <v>2016</v>
          </cell>
          <cell r="F425">
            <v>20368562000</v>
          </cell>
          <cell r="G425">
            <v>14062471000</v>
          </cell>
          <cell r="H425">
            <v>4365797000</v>
          </cell>
          <cell r="I425" t="str">
            <v xml:space="preserve"> -   </v>
          </cell>
          <cell r="J425" t="str">
            <v xml:space="preserve"> -   </v>
          </cell>
        </row>
        <row r="426">
          <cell r="B426" t="str">
            <v>DGX</v>
          </cell>
          <cell r="E426">
            <v>2012</v>
          </cell>
          <cell r="F426">
            <v>7383000000</v>
          </cell>
          <cell r="G426">
            <v>4365000000</v>
          </cell>
          <cell r="H426">
            <v>1742000000</v>
          </cell>
          <cell r="I426" t="str">
            <v xml:space="preserve"> -   </v>
          </cell>
          <cell r="J426">
            <v>75000000</v>
          </cell>
        </row>
        <row r="427">
          <cell r="B427" t="str">
            <v>DGX</v>
          </cell>
          <cell r="E427">
            <v>2013</v>
          </cell>
          <cell r="F427">
            <v>7146000000</v>
          </cell>
          <cell r="G427">
            <v>4326000000</v>
          </cell>
          <cell r="H427">
            <v>1740000000</v>
          </cell>
          <cell r="I427" t="str">
            <v xml:space="preserve"> -   </v>
          </cell>
          <cell r="J427">
            <v>79000000</v>
          </cell>
        </row>
        <row r="428">
          <cell r="B428" t="str">
            <v>DGX</v>
          </cell>
          <cell r="E428">
            <v>2014</v>
          </cell>
          <cell r="F428">
            <v>7435000000</v>
          </cell>
          <cell r="G428">
            <v>4637000000</v>
          </cell>
          <cell r="H428">
            <v>1721000000</v>
          </cell>
          <cell r="I428" t="str">
            <v xml:space="preserve"> -   </v>
          </cell>
          <cell r="J428">
            <v>94000000</v>
          </cell>
        </row>
        <row r="429">
          <cell r="B429" t="str">
            <v>DGX</v>
          </cell>
          <cell r="E429">
            <v>2015</v>
          </cell>
          <cell r="F429">
            <v>7493000000</v>
          </cell>
          <cell r="G429">
            <v>4657000000</v>
          </cell>
          <cell r="H429">
            <v>1356000000</v>
          </cell>
          <cell r="I429" t="str">
            <v xml:space="preserve"> -   </v>
          </cell>
          <cell r="J429">
            <v>81000000</v>
          </cell>
        </row>
        <row r="430">
          <cell r="B430" t="str">
            <v>DHI</v>
          </cell>
          <cell r="E430">
            <v>2013</v>
          </cell>
          <cell r="F430">
            <v>6259300000</v>
          </cell>
          <cell r="G430">
            <v>4853500000</v>
          </cell>
          <cell r="H430">
            <v>649900000</v>
          </cell>
          <cell r="I430" t="str">
            <v xml:space="preserve"> -   </v>
          </cell>
          <cell r="J430" t="str">
            <v xml:space="preserve"> -   </v>
          </cell>
        </row>
        <row r="431">
          <cell r="B431" t="str">
            <v>DHI</v>
          </cell>
          <cell r="E431">
            <v>2014</v>
          </cell>
          <cell r="F431">
            <v>8024900000</v>
          </cell>
          <cell r="G431">
            <v>6268600000</v>
          </cell>
          <cell r="H431">
            <v>826900000</v>
          </cell>
          <cell r="I431" t="str">
            <v xml:space="preserve"> -   </v>
          </cell>
          <cell r="J431" t="str">
            <v xml:space="preserve"> -   </v>
          </cell>
        </row>
        <row r="432">
          <cell r="B432" t="str">
            <v>DHI</v>
          </cell>
          <cell r="E432">
            <v>2015</v>
          </cell>
          <cell r="F432">
            <v>10824000000</v>
          </cell>
          <cell r="G432">
            <v>8535700000</v>
          </cell>
          <cell r="H432">
            <v>1003000000</v>
          </cell>
          <cell r="I432" t="str">
            <v xml:space="preserve"> -   </v>
          </cell>
          <cell r="J432" t="str">
            <v xml:space="preserve"> -   </v>
          </cell>
        </row>
        <row r="433">
          <cell r="B433" t="str">
            <v>DHI</v>
          </cell>
          <cell r="E433">
            <v>2016</v>
          </cell>
          <cell r="F433">
            <v>12157400000</v>
          </cell>
          <cell r="G433">
            <v>9502600000</v>
          </cell>
          <cell r="H433">
            <v>1100300000</v>
          </cell>
          <cell r="I433" t="str">
            <v xml:space="preserve"> -   </v>
          </cell>
          <cell r="J433" t="str">
            <v xml:space="preserve"> -   </v>
          </cell>
        </row>
        <row r="434">
          <cell r="B434" t="str">
            <v>DHR</v>
          </cell>
          <cell r="E434">
            <v>2012</v>
          </cell>
          <cell r="F434">
            <v>18260400000</v>
          </cell>
          <cell r="G434">
            <v>8846100000</v>
          </cell>
          <cell r="H434">
            <v>5181200000</v>
          </cell>
          <cell r="I434">
            <v>1137900000</v>
          </cell>
          <cell r="J434" t="str">
            <v xml:space="preserve"> -   </v>
          </cell>
        </row>
        <row r="435">
          <cell r="B435" t="str">
            <v>DHR</v>
          </cell>
          <cell r="E435">
            <v>2013</v>
          </cell>
          <cell r="F435">
            <v>18283100000</v>
          </cell>
          <cell r="G435">
            <v>8941100000</v>
          </cell>
          <cell r="H435">
            <v>5117100000</v>
          </cell>
          <cell r="I435">
            <v>1104400000</v>
          </cell>
          <cell r="J435" t="str">
            <v xml:space="preserve"> -   </v>
          </cell>
        </row>
        <row r="436">
          <cell r="B436" t="str">
            <v>DHR</v>
          </cell>
          <cell r="E436">
            <v>2014</v>
          </cell>
          <cell r="F436">
            <v>19154000000</v>
          </cell>
          <cell r="G436">
            <v>9261400000</v>
          </cell>
          <cell r="H436">
            <v>5389000000</v>
          </cell>
          <cell r="I436">
            <v>1157000000</v>
          </cell>
          <cell r="J436" t="str">
            <v xml:space="preserve"> -   </v>
          </cell>
        </row>
        <row r="437">
          <cell r="B437" t="str">
            <v>DHR</v>
          </cell>
          <cell r="E437">
            <v>2015</v>
          </cell>
          <cell r="F437">
            <v>20563100000</v>
          </cell>
          <cell r="G437">
            <v>9800600000</v>
          </cell>
          <cell r="H437">
            <v>6054300000</v>
          </cell>
          <cell r="I437">
            <v>1239100000</v>
          </cell>
          <cell r="J437" t="str">
            <v xml:space="preserve"> -   </v>
          </cell>
        </row>
        <row r="438">
          <cell r="B438" t="str">
            <v>DIS</v>
          </cell>
          <cell r="E438">
            <v>2013</v>
          </cell>
          <cell r="F438">
            <v>45041000000</v>
          </cell>
          <cell r="G438">
            <v>25034000000</v>
          </cell>
          <cell r="H438">
            <v>8365000000</v>
          </cell>
          <cell r="I438" t="str">
            <v xml:space="preserve"> -   </v>
          </cell>
          <cell r="J438">
            <v>2192000000</v>
          </cell>
        </row>
        <row r="439">
          <cell r="B439" t="str">
            <v>DIS</v>
          </cell>
          <cell r="E439">
            <v>2014</v>
          </cell>
          <cell r="F439">
            <v>48813000000</v>
          </cell>
          <cell r="G439">
            <v>26420000000</v>
          </cell>
          <cell r="H439">
            <v>8565000000</v>
          </cell>
          <cell r="I439" t="str">
            <v xml:space="preserve"> -   </v>
          </cell>
          <cell r="J439">
            <v>2288000000</v>
          </cell>
        </row>
        <row r="440">
          <cell r="B440" t="str">
            <v>DIS</v>
          </cell>
          <cell r="E440">
            <v>2015</v>
          </cell>
          <cell r="F440">
            <v>52465000000</v>
          </cell>
          <cell r="G440">
            <v>28364000000</v>
          </cell>
          <cell r="H440">
            <v>8523000000</v>
          </cell>
          <cell r="I440" t="str">
            <v xml:space="preserve"> -   </v>
          </cell>
          <cell r="J440">
            <v>2354000000</v>
          </cell>
        </row>
        <row r="441">
          <cell r="B441" t="str">
            <v>DIS</v>
          </cell>
          <cell r="E441">
            <v>2016</v>
          </cell>
          <cell r="F441">
            <v>55632000000</v>
          </cell>
          <cell r="G441">
            <v>29993000000</v>
          </cell>
          <cell r="H441">
            <v>8754000000</v>
          </cell>
          <cell r="I441" t="str">
            <v xml:space="preserve"> -   </v>
          </cell>
          <cell r="J441">
            <v>2527000000</v>
          </cell>
        </row>
        <row r="442">
          <cell r="B442" t="str">
            <v>DISCA</v>
          </cell>
          <cell r="E442">
            <v>2013</v>
          </cell>
          <cell r="F442">
            <v>5535000000</v>
          </cell>
          <cell r="G442">
            <v>1689000000</v>
          </cell>
          <cell r="H442">
            <v>1598000000</v>
          </cell>
          <cell r="I442" t="str">
            <v xml:space="preserve"> -   </v>
          </cell>
          <cell r="J442">
            <v>276000000</v>
          </cell>
        </row>
        <row r="443">
          <cell r="B443" t="str">
            <v>DISCA</v>
          </cell>
          <cell r="E443">
            <v>2014</v>
          </cell>
          <cell r="F443">
            <v>6265000000</v>
          </cell>
          <cell r="G443">
            <v>2124000000</v>
          </cell>
          <cell r="H443">
            <v>1692000000</v>
          </cell>
          <cell r="I443" t="str">
            <v xml:space="preserve"> -   </v>
          </cell>
          <cell r="J443">
            <v>329000000</v>
          </cell>
        </row>
        <row r="444">
          <cell r="B444" t="str">
            <v>DISCA</v>
          </cell>
          <cell r="E444">
            <v>2015</v>
          </cell>
          <cell r="F444">
            <v>6394000000</v>
          </cell>
          <cell r="G444">
            <v>2343000000</v>
          </cell>
          <cell r="H444">
            <v>1669000000</v>
          </cell>
          <cell r="I444" t="str">
            <v xml:space="preserve"> -   </v>
          </cell>
          <cell r="J444">
            <v>330000000</v>
          </cell>
        </row>
        <row r="445">
          <cell r="B445" t="str">
            <v>DISCA</v>
          </cell>
          <cell r="E445">
            <v>2016</v>
          </cell>
          <cell r="F445">
            <v>6497000000</v>
          </cell>
          <cell r="G445">
            <v>2432000000</v>
          </cell>
          <cell r="H445">
            <v>1690000000</v>
          </cell>
          <cell r="I445" t="str">
            <v xml:space="preserve"> -   </v>
          </cell>
          <cell r="J445">
            <v>322000000</v>
          </cell>
        </row>
        <row r="446">
          <cell r="B446" t="str">
            <v>DISCK</v>
          </cell>
          <cell r="E446">
            <v>2013</v>
          </cell>
          <cell r="F446">
            <v>5535000000</v>
          </cell>
          <cell r="G446">
            <v>1689000000</v>
          </cell>
          <cell r="H446">
            <v>1598000000</v>
          </cell>
          <cell r="I446" t="str">
            <v xml:space="preserve"> -   </v>
          </cell>
          <cell r="J446">
            <v>276000000</v>
          </cell>
        </row>
        <row r="447">
          <cell r="B447" t="str">
            <v>DISCK</v>
          </cell>
          <cell r="E447">
            <v>2014</v>
          </cell>
          <cell r="F447">
            <v>6265000000</v>
          </cell>
          <cell r="G447">
            <v>2124000000</v>
          </cell>
          <cell r="H447">
            <v>1692000000</v>
          </cell>
          <cell r="I447" t="str">
            <v xml:space="preserve"> -   </v>
          </cell>
          <cell r="J447">
            <v>329000000</v>
          </cell>
        </row>
        <row r="448">
          <cell r="B448" t="str">
            <v>DISCK</v>
          </cell>
          <cell r="E448">
            <v>2015</v>
          </cell>
          <cell r="F448">
            <v>6394000000</v>
          </cell>
          <cell r="G448">
            <v>2343000000</v>
          </cell>
          <cell r="H448">
            <v>1669000000</v>
          </cell>
          <cell r="I448" t="str">
            <v xml:space="preserve"> -   </v>
          </cell>
          <cell r="J448">
            <v>330000000</v>
          </cell>
        </row>
        <row r="449">
          <cell r="B449" t="str">
            <v>DISCK</v>
          </cell>
          <cell r="E449">
            <v>2016</v>
          </cell>
          <cell r="F449">
            <v>6497000000</v>
          </cell>
          <cell r="G449">
            <v>2432000000</v>
          </cell>
          <cell r="H449">
            <v>1690000000</v>
          </cell>
          <cell r="I449" t="str">
            <v xml:space="preserve"> -   </v>
          </cell>
          <cell r="J449">
            <v>322000000</v>
          </cell>
        </row>
        <row r="450">
          <cell r="B450" t="str">
            <v>DLPH</v>
          </cell>
          <cell r="E450">
            <v>2013</v>
          </cell>
          <cell r="F450">
            <v>15051000000</v>
          </cell>
          <cell r="G450">
            <v>12274000000</v>
          </cell>
          <cell r="H450">
            <v>916000000</v>
          </cell>
          <cell r="I450" t="str">
            <v xml:space="preserve"> -   </v>
          </cell>
          <cell r="J450">
            <v>97000000</v>
          </cell>
        </row>
        <row r="451">
          <cell r="B451" t="str">
            <v>DLPH</v>
          </cell>
          <cell r="E451">
            <v>2014</v>
          </cell>
          <cell r="F451">
            <v>15499000000</v>
          </cell>
          <cell r="G451">
            <v>12471000000</v>
          </cell>
          <cell r="H451">
            <v>1036000000</v>
          </cell>
          <cell r="I451" t="str">
            <v xml:space="preserve"> -   </v>
          </cell>
          <cell r="J451">
            <v>94000000</v>
          </cell>
        </row>
        <row r="452">
          <cell r="B452" t="str">
            <v>DLPH</v>
          </cell>
          <cell r="E452">
            <v>2015</v>
          </cell>
          <cell r="F452">
            <v>15165000000</v>
          </cell>
          <cell r="G452">
            <v>12155000000</v>
          </cell>
          <cell r="H452">
            <v>1017000000</v>
          </cell>
          <cell r="I452" t="str">
            <v xml:space="preserve"> -   </v>
          </cell>
          <cell r="J452">
            <v>93000000</v>
          </cell>
        </row>
        <row r="453">
          <cell r="B453" t="str">
            <v>DLPH</v>
          </cell>
          <cell r="E453">
            <v>2016</v>
          </cell>
          <cell r="F453">
            <v>16661000000</v>
          </cell>
          <cell r="G453">
            <v>13107000000</v>
          </cell>
          <cell r="H453">
            <v>1145000000</v>
          </cell>
          <cell r="I453" t="str">
            <v xml:space="preserve"> -   </v>
          </cell>
          <cell r="J453">
            <v>134000000</v>
          </cell>
        </row>
        <row r="454">
          <cell r="B454" t="str">
            <v>DLR</v>
          </cell>
          <cell r="E454">
            <v>2012</v>
          </cell>
          <cell r="F454">
            <v>1279067000</v>
          </cell>
          <cell r="G454">
            <v>461898000</v>
          </cell>
          <cell r="H454">
            <v>68538000</v>
          </cell>
          <cell r="I454" t="str">
            <v xml:space="preserve"> -   </v>
          </cell>
          <cell r="J454">
            <v>382553000</v>
          </cell>
        </row>
        <row r="455">
          <cell r="B455" t="str">
            <v>DLR</v>
          </cell>
          <cell r="E455">
            <v>2013</v>
          </cell>
          <cell r="F455">
            <v>1482259000</v>
          </cell>
          <cell r="G455">
            <v>555660000</v>
          </cell>
          <cell r="H455">
            <v>69323000</v>
          </cell>
          <cell r="I455" t="str">
            <v xml:space="preserve"> -   </v>
          </cell>
          <cell r="J455">
            <v>475464000</v>
          </cell>
        </row>
        <row r="456">
          <cell r="B456" t="str">
            <v>DLR</v>
          </cell>
          <cell r="E456">
            <v>2014</v>
          </cell>
          <cell r="F456">
            <v>1616438000</v>
          </cell>
          <cell r="G456">
            <v>603321000</v>
          </cell>
          <cell r="H456">
            <v>89468000</v>
          </cell>
          <cell r="I456" t="str">
            <v xml:space="preserve"> -   </v>
          </cell>
          <cell r="J456">
            <v>538513000</v>
          </cell>
        </row>
        <row r="457">
          <cell r="B457" t="str">
            <v>DLR</v>
          </cell>
          <cell r="E457">
            <v>2015</v>
          </cell>
          <cell r="F457">
            <v>1763336000</v>
          </cell>
          <cell r="G457">
            <v>651282000</v>
          </cell>
          <cell r="H457">
            <v>139616000</v>
          </cell>
          <cell r="I457" t="str">
            <v xml:space="preserve"> -   </v>
          </cell>
          <cell r="J457">
            <v>570527000</v>
          </cell>
        </row>
        <row r="458">
          <cell r="B458" t="str">
            <v>DLTR</v>
          </cell>
          <cell r="E458">
            <v>2013</v>
          </cell>
          <cell r="F458">
            <v>7394500000</v>
          </cell>
          <cell r="G458">
            <v>4741800000</v>
          </cell>
          <cell r="H458">
            <v>1732600000</v>
          </cell>
          <cell r="I458" t="str">
            <v xml:space="preserve"> -   </v>
          </cell>
          <cell r="J458" t="str">
            <v xml:space="preserve"> -   </v>
          </cell>
        </row>
        <row r="459">
          <cell r="B459" t="str">
            <v>DLTR</v>
          </cell>
          <cell r="E459">
            <v>2014</v>
          </cell>
          <cell r="F459">
            <v>7840300000</v>
          </cell>
          <cell r="G459">
            <v>5050500000</v>
          </cell>
          <cell r="H459">
            <v>1819500000</v>
          </cell>
          <cell r="I459" t="str">
            <v xml:space="preserve"> -   </v>
          </cell>
          <cell r="J459" t="str">
            <v xml:space="preserve"> -   </v>
          </cell>
        </row>
        <row r="460">
          <cell r="B460" t="str">
            <v>DLTR</v>
          </cell>
          <cell r="E460">
            <v>2015</v>
          </cell>
          <cell r="F460">
            <v>8602200000</v>
          </cell>
          <cell r="G460">
            <v>5568200000</v>
          </cell>
          <cell r="H460">
            <v>1993800000</v>
          </cell>
          <cell r="I460" t="str">
            <v xml:space="preserve"> -   </v>
          </cell>
          <cell r="J460" t="str">
            <v xml:space="preserve"> -   </v>
          </cell>
        </row>
        <row r="461">
          <cell r="B461" t="str">
            <v>DLTR</v>
          </cell>
          <cell r="E461">
            <v>2016</v>
          </cell>
          <cell r="F461">
            <v>15498400000</v>
          </cell>
          <cell r="G461">
            <v>10841700000</v>
          </cell>
          <cell r="H461">
            <v>3607000000</v>
          </cell>
          <cell r="I461" t="str">
            <v xml:space="preserve"> -   </v>
          </cell>
          <cell r="J461" t="str">
            <v xml:space="preserve"> -   </v>
          </cell>
        </row>
        <row r="462">
          <cell r="B462" t="str">
            <v>DNB</v>
          </cell>
          <cell r="E462">
            <v>2012</v>
          </cell>
          <cell r="F462">
            <v>1663000000</v>
          </cell>
          <cell r="G462" t="str">
            <v xml:space="preserve"> -   </v>
          </cell>
          <cell r="H462">
            <v>1123200000</v>
          </cell>
          <cell r="I462" t="str">
            <v xml:space="preserve"> -   </v>
          </cell>
          <cell r="J462">
            <v>78300000</v>
          </cell>
        </row>
        <row r="463">
          <cell r="B463" t="str">
            <v>DNB</v>
          </cell>
          <cell r="E463">
            <v>2013</v>
          </cell>
          <cell r="F463">
            <v>1558400000</v>
          </cell>
          <cell r="G463" t="str">
            <v xml:space="preserve"> -   </v>
          </cell>
          <cell r="H463">
            <v>1058000000</v>
          </cell>
          <cell r="I463" t="str">
            <v xml:space="preserve"> -   </v>
          </cell>
          <cell r="J463">
            <v>60400000</v>
          </cell>
        </row>
        <row r="464">
          <cell r="B464" t="str">
            <v>DNB</v>
          </cell>
          <cell r="E464">
            <v>2014</v>
          </cell>
          <cell r="F464">
            <v>1584500000</v>
          </cell>
          <cell r="G464" t="str">
            <v xml:space="preserve"> -   </v>
          </cell>
          <cell r="H464">
            <v>1105700000</v>
          </cell>
          <cell r="I464" t="str">
            <v xml:space="preserve"> -   </v>
          </cell>
          <cell r="J464">
            <v>52500000</v>
          </cell>
        </row>
        <row r="465">
          <cell r="B465" t="str">
            <v>DNB</v>
          </cell>
          <cell r="E465">
            <v>2015</v>
          </cell>
          <cell r="F465">
            <v>1637100000</v>
          </cell>
          <cell r="G465" t="str">
            <v xml:space="preserve"> -   </v>
          </cell>
          <cell r="H465">
            <v>1209100000</v>
          </cell>
          <cell r="I465" t="str">
            <v xml:space="preserve"> -   </v>
          </cell>
          <cell r="J465">
            <v>58700000</v>
          </cell>
        </row>
        <row r="466">
          <cell r="B466" t="str">
            <v>DOV</v>
          </cell>
          <cell r="E466">
            <v>2013</v>
          </cell>
          <cell r="F466">
            <v>7155096000</v>
          </cell>
          <cell r="G466">
            <v>4376505000</v>
          </cell>
          <cell r="H466">
            <v>1616921000</v>
          </cell>
          <cell r="I466" t="str">
            <v xml:space="preserve"> -   </v>
          </cell>
          <cell r="J466" t="str">
            <v xml:space="preserve"> -   </v>
          </cell>
        </row>
        <row r="467">
          <cell r="B467" t="str">
            <v>DOV</v>
          </cell>
          <cell r="E467">
            <v>2014</v>
          </cell>
          <cell r="F467">
            <v>7752728000</v>
          </cell>
          <cell r="G467">
            <v>4778479000</v>
          </cell>
          <cell r="H467">
            <v>1758765000</v>
          </cell>
          <cell r="I467" t="str">
            <v xml:space="preserve"> -   </v>
          </cell>
          <cell r="J467" t="str">
            <v xml:space="preserve"> -   </v>
          </cell>
        </row>
        <row r="468">
          <cell r="B468" t="str">
            <v>DOV</v>
          </cell>
          <cell r="E468">
            <v>2015</v>
          </cell>
          <cell r="F468">
            <v>6956311000</v>
          </cell>
          <cell r="G468">
            <v>4388167000</v>
          </cell>
          <cell r="H468">
            <v>1647382000</v>
          </cell>
          <cell r="I468" t="str">
            <v xml:space="preserve"> -   </v>
          </cell>
          <cell r="J468" t="str">
            <v xml:space="preserve"> -   </v>
          </cell>
        </row>
        <row r="469">
          <cell r="B469" t="str">
            <v>DOV</v>
          </cell>
          <cell r="E469">
            <v>2016</v>
          </cell>
          <cell r="F469">
            <v>6794342000</v>
          </cell>
          <cell r="G469">
            <v>4322373000</v>
          </cell>
          <cell r="H469">
            <v>1757523000</v>
          </cell>
          <cell r="I469" t="str">
            <v xml:space="preserve"> -   </v>
          </cell>
          <cell r="J469" t="str">
            <v xml:space="preserve"> -   </v>
          </cell>
        </row>
        <row r="470">
          <cell r="B470" t="str">
            <v>DPS</v>
          </cell>
          <cell r="E470">
            <v>2013</v>
          </cell>
          <cell r="F470">
            <v>5997000000</v>
          </cell>
          <cell r="G470">
            <v>2499000000</v>
          </cell>
          <cell r="H470">
            <v>2337000000</v>
          </cell>
          <cell r="I470" t="str">
            <v xml:space="preserve"> -   </v>
          </cell>
          <cell r="J470">
            <v>115000000</v>
          </cell>
        </row>
        <row r="471">
          <cell r="B471" t="str">
            <v>DPS</v>
          </cell>
          <cell r="E471">
            <v>2014</v>
          </cell>
          <cell r="F471">
            <v>6121000000</v>
          </cell>
          <cell r="G471">
            <v>2491000000</v>
          </cell>
          <cell r="H471">
            <v>2335000000</v>
          </cell>
          <cell r="I471" t="str">
            <v xml:space="preserve"> -   </v>
          </cell>
          <cell r="J471">
            <v>115000000</v>
          </cell>
        </row>
        <row r="472">
          <cell r="B472" t="str">
            <v>DPS</v>
          </cell>
          <cell r="E472">
            <v>2015</v>
          </cell>
          <cell r="F472">
            <v>6282000000</v>
          </cell>
          <cell r="G472">
            <v>2559000000</v>
          </cell>
          <cell r="H472">
            <v>2320000000</v>
          </cell>
          <cell r="I472" t="str">
            <v xml:space="preserve"> -   </v>
          </cell>
          <cell r="J472">
            <v>105000000</v>
          </cell>
        </row>
        <row r="473">
          <cell r="B473" t="str">
            <v>DPS</v>
          </cell>
          <cell r="E473">
            <v>2016</v>
          </cell>
          <cell r="F473">
            <v>6440000000</v>
          </cell>
          <cell r="G473">
            <v>2582000000</v>
          </cell>
          <cell r="H473">
            <v>2326000000</v>
          </cell>
          <cell r="I473" t="str">
            <v xml:space="preserve"> -   </v>
          </cell>
          <cell r="J473">
            <v>99000000</v>
          </cell>
        </row>
        <row r="474">
          <cell r="B474" t="str">
            <v>DRI</v>
          </cell>
          <cell r="E474">
            <v>2013</v>
          </cell>
          <cell r="F474">
            <v>5921000000</v>
          </cell>
          <cell r="G474">
            <v>4616600000</v>
          </cell>
          <cell r="H474">
            <v>625200000</v>
          </cell>
          <cell r="I474" t="str">
            <v xml:space="preserve"> -   </v>
          </cell>
          <cell r="J474">
            <v>278300000</v>
          </cell>
        </row>
        <row r="475">
          <cell r="B475" t="str">
            <v>DRI</v>
          </cell>
          <cell r="E475">
            <v>2014</v>
          </cell>
          <cell r="F475">
            <v>6285600000</v>
          </cell>
          <cell r="G475">
            <v>4990500000</v>
          </cell>
          <cell r="H475">
            <v>665400000</v>
          </cell>
          <cell r="I475" t="str">
            <v xml:space="preserve"> -   </v>
          </cell>
          <cell r="J475">
            <v>304400000</v>
          </cell>
        </row>
        <row r="476">
          <cell r="B476" t="str">
            <v>DRI</v>
          </cell>
          <cell r="E476">
            <v>2015</v>
          </cell>
          <cell r="F476">
            <v>6764000000</v>
          </cell>
          <cell r="G476">
            <v>5341500000</v>
          </cell>
          <cell r="H476">
            <v>673500000</v>
          </cell>
          <cell r="I476" t="str">
            <v xml:space="preserve"> -   </v>
          </cell>
          <cell r="J476">
            <v>319300000</v>
          </cell>
        </row>
        <row r="477">
          <cell r="B477" t="str">
            <v>DRI</v>
          </cell>
          <cell r="E477">
            <v>2016</v>
          </cell>
          <cell r="F477">
            <v>6933500000</v>
          </cell>
          <cell r="G477">
            <v>5392400000</v>
          </cell>
          <cell r="H477">
            <v>622900000</v>
          </cell>
          <cell r="I477" t="str">
            <v xml:space="preserve"> -   </v>
          </cell>
          <cell r="J477">
            <v>290200000</v>
          </cell>
        </row>
        <row r="478">
          <cell r="B478" t="str">
            <v>DUK</v>
          </cell>
          <cell r="E478">
            <v>2012</v>
          </cell>
          <cell r="F478">
            <v>17912000000</v>
          </cell>
          <cell r="G478">
            <v>11235000000</v>
          </cell>
          <cell r="H478">
            <v>965000000</v>
          </cell>
          <cell r="I478" t="str">
            <v xml:space="preserve"> -   </v>
          </cell>
          <cell r="J478">
            <v>2145000000</v>
          </cell>
        </row>
        <row r="479">
          <cell r="B479" t="str">
            <v>DUK</v>
          </cell>
          <cell r="E479">
            <v>2013</v>
          </cell>
          <cell r="F479">
            <v>22756000000</v>
          </cell>
          <cell r="G479">
            <v>13545000000</v>
          </cell>
          <cell r="H479">
            <v>1274000000</v>
          </cell>
          <cell r="I479" t="str">
            <v xml:space="preserve"> -   </v>
          </cell>
          <cell r="J479">
            <v>2668000000</v>
          </cell>
        </row>
        <row r="480">
          <cell r="B480" t="str">
            <v>DUK</v>
          </cell>
          <cell r="E480">
            <v>2014</v>
          </cell>
          <cell r="F480">
            <v>23925000000</v>
          </cell>
          <cell r="G480">
            <v>14323000000</v>
          </cell>
          <cell r="H480">
            <v>1213000000</v>
          </cell>
          <cell r="I480" t="str">
            <v xml:space="preserve"> -   </v>
          </cell>
          <cell r="J480">
            <v>3066000000</v>
          </cell>
        </row>
        <row r="481">
          <cell r="B481" t="str">
            <v>DUK</v>
          </cell>
          <cell r="E481">
            <v>2015</v>
          </cell>
          <cell r="F481">
            <v>23459000000</v>
          </cell>
          <cell r="G481">
            <v>13728000000</v>
          </cell>
          <cell r="H481">
            <v>1135000000</v>
          </cell>
          <cell r="I481" t="str">
            <v xml:space="preserve"> -   </v>
          </cell>
          <cell r="J481">
            <v>3144000000</v>
          </cell>
        </row>
        <row r="482">
          <cell r="B482" t="str">
            <v>DVA</v>
          </cell>
          <cell r="E482">
            <v>2012</v>
          </cell>
          <cell r="F482">
            <v>8186280000</v>
          </cell>
          <cell r="G482">
            <v>5583549000</v>
          </cell>
          <cell r="H482">
            <v>889879000</v>
          </cell>
          <cell r="I482" t="str">
            <v xml:space="preserve"> -   </v>
          </cell>
          <cell r="J482">
            <v>341969000</v>
          </cell>
        </row>
        <row r="483">
          <cell r="B483" t="str">
            <v>DVA</v>
          </cell>
          <cell r="E483">
            <v>2013</v>
          </cell>
          <cell r="F483">
            <v>11764050000</v>
          </cell>
          <cell r="G483">
            <v>8198377000</v>
          </cell>
          <cell r="H483">
            <v>1516508000</v>
          </cell>
          <cell r="I483" t="str">
            <v xml:space="preserve"> -   </v>
          </cell>
          <cell r="J483">
            <v>528737000</v>
          </cell>
        </row>
        <row r="484">
          <cell r="B484" t="str">
            <v>DVA</v>
          </cell>
          <cell r="E484">
            <v>2014</v>
          </cell>
          <cell r="F484">
            <v>12795106000</v>
          </cell>
          <cell r="G484">
            <v>9119305000</v>
          </cell>
          <cell r="H484">
            <v>1278506000</v>
          </cell>
          <cell r="I484" t="str">
            <v xml:space="preserve"> -   </v>
          </cell>
          <cell r="J484">
            <v>590935000</v>
          </cell>
        </row>
        <row r="485">
          <cell r="B485" t="str">
            <v>DVA</v>
          </cell>
          <cell r="E485">
            <v>2015</v>
          </cell>
          <cell r="F485">
            <v>13781837000</v>
          </cell>
          <cell r="G485">
            <v>9824834000</v>
          </cell>
          <cell r="H485">
            <v>1947135000</v>
          </cell>
          <cell r="I485" t="str">
            <v xml:space="preserve"> -   </v>
          </cell>
          <cell r="J485">
            <v>638024000</v>
          </cell>
        </row>
        <row r="486">
          <cell r="B486" t="str">
            <v>DVN</v>
          </cell>
          <cell r="E486">
            <v>2013</v>
          </cell>
          <cell r="F486">
            <v>10397000000</v>
          </cell>
          <cell r="G486">
            <v>2268000000</v>
          </cell>
          <cell r="H486">
            <v>2743000000</v>
          </cell>
          <cell r="I486" t="str">
            <v xml:space="preserve"> -   </v>
          </cell>
          <cell r="J486">
            <v>2780000000</v>
          </cell>
        </row>
        <row r="487">
          <cell r="B487" t="str">
            <v>DVN</v>
          </cell>
          <cell r="E487">
            <v>2014</v>
          </cell>
          <cell r="F487">
            <v>20638000000</v>
          </cell>
          <cell r="G487">
            <v>2332000000</v>
          </cell>
          <cell r="H487">
            <v>8290000000</v>
          </cell>
          <cell r="I487" t="str">
            <v xml:space="preserve"> -   </v>
          </cell>
          <cell r="J487">
            <v>3319000000</v>
          </cell>
        </row>
        <row r="488">
          <cell r="B488" t="str">
            <v>DVN</v>
          </cell>
          <cell r="E488">
            <v>2015</v>
          </cell>
          <cell r="F488">
            <v>13145000000</v>
          </cell>
          <cell r="G488">
            <v>2104000000</v>
          </cell>
          <cell r="H488">
            <v>7741000000</v>
          </cell>
          <cell r="I488" t="str">
            <v xml:space="preserve"> -   </v>
          </cell>
          <cell r="J488">
            <v>3129000000</v>
          </cell>
        </row>
        <row r="489">
          <cell r="B489" t="str">
            <v>DVN</v>
          </cell>
          <cell r="E489">
            <v>2016</v>
          </cell>
          <cell r="F489">
            <v>12197000000</v>
          </cell>
          <cell r="G489">
            <v>1582000000</v>
          </cell>
          <cell r="H489">
            <v>6476000000</v>
          </cell>
          <cell r="I489" t="str">
            <v xml:space="preserve"> -   </v>
          </cell>
          <cell r="J489">
            <v>1792000000</v>
          </cell>
        </row>
        <row r="490">
          <cell r="B490" t="str">
            <v>EA</v>
          </cell>
          <cell r="E490">
            <v>2013</v>
          </cell>
          <cell r="F490">
            <v>3797000000</v>
          </cell>
          <cell r="G490">
            <v>1388000000</v>
          </cell>
          <cell r="H490">
            <v>1078000000</v>
          </cell>
          <cell r="I490">
            <v>1153000000</v>
          </cell>
          <cell r="J490">
            <v>30000000</v>
          </cell>
        </row>
        <row r="491">
          <cell r="B491" t="str">
            <v>EA</v>
          </cell>
          <cell r="E491">
            <v>2014</v>
          </cell>
          <cell r="F491">
            <v>3575000000</v>
          </cell>
          <cell r="G491">
            <v>1347000000</v>
          </cell>
          <cell r="H491">
            <v>1055000000</v>
          </cell>
          <cell r="I491">
            <v>1125000000</v>
          </cell>
          <cell r="J491">
            <v>16000000</v>
          </cell>
        </row>
        <row r="492">
          <cell r="B492" t="str">
            <v>EA</v>
          </cell>
          <cell r="E492">
            <v>2015</v>
          </cell>
          <cell r="F492">
            <v>4515000000</v>
          </cell>
          <cell r="G492">
            <v>1429000000</v>
          </cell>
          <cell r="H492">
            <v>1030000000</v>
          </cell>
          <cell r="I492">
            <v>1094000000</v>
          </cell>
          <cell r="J492">
            <v>14000000</v>
          </cell>
        </row>
        <row r="493">
          <cell r="B493" t="str">
            <v>EA</v>
          </cell>
          <cell r="E493">
            <v>2016</v>
          </cell>
          <cell r="F493">
            <v>4396000000</v>
          </cell>
          <cell r="G493">
            <v>1354000000</v>
          </cell>
          <cell r="H493">
            <v>1028000000</v>
          </cell>
          <cell r="I493">
            <v>1109000000</v>
          </cell>
          <cell r="J493">
            <v>7000000</v>
          </cell>
        </row>
        <row r="494">
          <cell r="B494" t="str">
            <v>EBAY</v>
          </cell>
          <cell r="E494">
            <v>2013</v>
          </cell>
          <cell r="F494">
            <v>8257000000</v>
          </cell>
          <cell r="G494">
            <v>1492000000</v>
          </cell>
          <cell r="H494">
            <v>3260000000</v>
          </cell>
          <cell r="I494">
            <v>915000000</v>
          </cell>
          <cell r="J494">
            <v>136000000</v>
          </cell>
        </row>
        <row r="495">
          <cell r="B495" t="str">
            <v>EBAY</v>
          </cell>
          <cell r="E495">
            <v>2014</v>
          </cell>
          <cell r="F495">
            <v>8790000000</v>
          </cell>
          <cell r="G495">
            <v>1663000000</v>
          </cell>
          <cell r="H495">
            <v>3593000000</v>
          </cell>
          <cell r="I495">
            <v>983000000</v>
          </cell>
          <cell r="J495">
            <v>75000000</v>
          </cell>
        </row>
        <row r="496">
          <cell r="B496" t="str">
            <v>EBAY</v>
          </cell>
          <cell r="E496">
            <v>2015</v>
          </cell>
          <cell r="F496">
            <v>8592000000</v>
          </cell>
          <cell r="G496">
            <v>1771000000</v>
          </cell>
          <cell r="H496">
            <v>3660000000</v>
          </cell>
          <cell r="I496">
            <v>923000000</v>
          </cell>
          <cell r="J496">
            <v>41000000</v>
          </cell>
        </row>
        <row r="497">
          <cell r="B497" t="str">
            <v>EBAY</v>
          </cell>
          <cell r="E497">
            <v>2016</v>
          </cell>
          <cell r="F497">
            <v>8979000000</v>
          </cell>
          <cell r="G497">
            <v>2007000000</v>
          </cell>
          <cell r="H497">
            <v>3499000000</v>
          </cell>
          <cell r="I497">
            <v>1114000000</v>
          </cell>
          <cell r="J497">
            <v>34000000</v>
          </cell>
        </row>
        <row r="498">
          <cell r="B498" t="str">
            <v>ECL</v>
          </cell>
          <cell r="E498">
            <v>2012</v>
          </cell>
          <cell r="F498">
            <v>11838700000</v>
          </cell>
          <cell r="G498">
            <v>6385400000</v>
          </cell>
          <cell r="H498">
            <v>4018300000</v>
          </cell>
          <cell r="I498" t="str">
            <v xml:space="preserve"> -   </v>
          </cell>
          <cell r="J498" t="str">
            <v xml:space="preserve"> -   </v>
          </cell>
        </row>
        <row r="499">
          <cell r="B499" t="str">
            <v>ECL</v>
          </cell>
          <cell r="E499">
            <v>2013</v>
          </cell>
          <cell r="F499">
            <v>13253400000</v>
          </cell>
          <cell r="G499">
            <v>7161200000</v>
          </cell>
          <cell r="H499">
            <v>4360300000</v>
          </cell>
          <cell r="I499" t="str">
            <v xml:space="preserve"> -   </v>
          </cell>
          <cell r="J499" t="str">
            <v xml:space="preserve"> -   </v>
          </cell>
        </row>
        <row r="500">
          <cell r="B500" t="str">
            <v>ECL</v>
          </cell>
          <cell r="E500">
            <v>2014</v>
          </cell>
          <cell r="F500">
            <v>14280500000</v>
          </cell>
          <cell r="G500">
            <v>7679100000</v>
          </cell>
          <cell r="H500">
            <v>4577600000</v>
          </cell>
          <cell r="I500" t="str">
            <v xml:space="preserve"> -   </v>
          </cell>
          <cell r="J500" t="str">
            <v xml:space="preserve"> -   </v>
          </cell>
        </row>
        <row r="501">
          <cell r="B501" t="str">
            <v>ECL</v>
          </cell>
          <cell r="E501">
            <v>2015</v>
          </cell>
          <cell r="F501">
            <v>13545100000</v>
          </cell>
          <cell r="G501">
            <v>7223500000</v>
          </cell>
          <cell r="H501">
            <v>4345500000</v>
          </cell>
          <cell r="I501" t="str">
            <v xml:space="preserve"> -   </v>
          </cell>
          <cell r="J501" t="str">
            <v xml:space="preserve"> -   </v>
          </cell>
        </row>
        <row r="502">
          <cell r="B502" t="str">
            <v>ED</v>
          </cell>
          <cell r="E502">
            <v>2013</v>
          </cell>
          <cell r="F502">
            <v>12354000000</v>
          </cell>
          <cell r="G502">
            <v>7191000000</v>
          </cell>
          <cell r="H502">
            <v>1895000000</v>
          </cell>
          <cell r="I502" t="str">
            <v xml:space="preserve"> -   </v>
          </cell>
          <cell r="J502">
            <v>1024000000</v>
          </cell>
        </row>
        <row r="503">
          <cell r="B503" t="str">
            <v>ED</v>
          </cell>
          <cell r="E503">
            <v>2014</v>
          </cell>
          <cell r="F503">
            <v>12919000000</v>
          </cell>
          <cell r="G503">
            <v>7807000000</v>
          </cell>
          <cell r="H503">
            <v>1877000000</v>
          </cell>
          <cell r="I503" t="str">
            <v xml:space="preserve"> -   </v>
          </cell>
          <cell r="J503">
            <v>1071000000</v>
          </cell>
        </row>
        <row r="504">
          <cell r="B504" t="str">
            <v>ED</v>
          </cell>
          <cell r="E504">
            <v>2015</v>
          </cell>
          <cell r="F504">
            <v>12554000000</v>
          </cell>
          <cell r="G504">
            <v>7060000000</v>
          </cell>
          <cell r="H504">
            <v>1937000000</v>
          </cell>
          <cell r="I504" t="str">
            <v xml:space="preserve"> -   </v>
          </cell>
          <cell r="J504">
            <v>1130000000</v>
          </cell>
        </row>
        <row r="505">
          <cell r="B505" t="str">
            <v>ED</v>
          </cell>
          <cell r="E505">
            <v>2016</v>
          </cell>
          <cell r="F505">
            <v>12075000000</v>
          </cell>
          <cell r="G505">
            <v>6357000000</v>
          </cell>
          <cell r="H505">
            <v>2031000000</v>
          </cell>
          <cell r="I505" t="str">
            <v xml:space="preserve"> -   </v>
          </cell>
          <cell r="J505">
            <v>1216000000</v>
          </cell>
        </row>
        <row r="506">
          <cell r="B506" t="str">
            <v>EFX</v>
          </cell>
          <cell r="E506">
            <v>2012</v>
          </cell>
          <cell r="F506">
            <v>2073000000</v>
          </cell>
          <cell r="G506">
            <v>759500000</v>
          </cell>
          <cell r="H506">
            <v>673500000</v>
          </cell>
          <cell r="I506" t="str">
            <v xml:space="preserve"> -   </v>
          </cell>
          <cell r="J506">
            <v>160000000</v>
          </cell>
        </row>
        <row r="507">
          <cell r="B507" t="str">
            <v>EFX</v>
          </cell>
          <cell r="E507">
            <v>2013</v>
          </cell>
          <cell r="F507">
            <v>2303900000</v>
          </cell>
          <cell r="G507">
            <v>787300000</v>
          </cell>
          <cell r="H507">
            <v>715800000</v>
          </cell>
          <cell r="I507" t="str">
            <v xml:space="preserve"> -   </v>
          </cell>
          <cell r="J507">
            <v>189600000</v>
          </cell>
        </row>
        <row r="508">
          <cell r="B508" t="str">
            <v>EFX</v>
          </cell>
          <cell r="E508">
            <v>2014</v>
          </cell>
          <cell r="F508">
            <v>2436400000</v>
          </cell>
          <cell r="G508">
            <v>844700000</v>
          </cell>
          <cell r="H508">
            <v>751700000</v>
          </cell>
          <cell r="I508" t="str">
            <v xml:space="preserve"> -   </v>
          </cell>
          <cell r="J508">
            <v>201800000</v>
          </cell>
        </row>
        <row r="509">
          <cell r="B509" t="str">
            <v>EFX</v>
          </cell>
          <cell r="E509">
            <v>2015</v>
          </cell>
          <cell r="F509">
            <v>2663600000</v>
          </cell>
          <cell r="G509">
            <v>887400000</v>
          </cell>
          <cell r="H509">
            <v>884300000</v>
          </cell>
          <cell r="I509" t="str">
            <v xml:space="preserve"> -   </v>
          </cell>
          <cell r="J509">
            <v>198000000</v>
          </cell>
        </row>
        <row r="510">
          <cell r="B510" t="str">
            <v>EIX</v>
          </cell>
          <cell r="E510">
            <v>2012</v>
          </cell>
          <cell r="F510">
            <v>11862000000</v>
          </cell>
          <cell r="G510">
            <v>7747000000</v>
          </cell>
          <cell r="H510">
            <v>296000000</v>
          </cell>
          <cell r="I510" t="str">
            <v xml:space="preserve"> -   </v>
          </cell>
          <cell r="J510">
            <v>1562000000</v>
          </cell>
        </row>
        <row r="511">
          <cell r="B511" t="str">
            <v>EIX</v>
          </cell>
          <cell r="E511">
            <v>2013</v>
          </cell>
          <cell r="F511">
            <v>12581000000</v>
          </cell>
          <cell r="G511">
            <v>8364000000</v>
          </cell>
          <cell r="H511">
            <v>309000000</v>
          </cell>
          <cell r="I511" t="str">
            <v xml:space="preserve"> -   </v>
          </cell>
          <cell r="J511">
            <v>1622000000</v>
          </cell>
        </row>
        <row r="512">
          <cell r="B512" t="str">
            <v>EIX</v>
          </cell>
          <cell r="E512">
            <v>2014</v>
          </cell>
          <cell r="F512">
            <v>13413000000</v>
          </cell>
          <cell r="G512">
            <v>8742000000</v>
          </cell>
          <cell r="H512">
            <v>322000000</v>
          </cell>
          <cell r="I512" t="str">
            <v xml:space="preserve"> -   </v>
          </cell>
          <cell r="J512">
            <v>1720000000</v>
          </cell>
        </row>
        <row r="513">
          <cell r="B513" t="str">
            <v>EIX</v>
          </cell>
          <cell r="E513">
            <v>2015</v>
          </cell>
          <cell r="F513">
            <v>11524000000</v>
          </cell>
          <cell r="G513">
            <v>7256000000</v>
          </cell>
          <cell r="H513">
            <v>336000000</v>
          </cell>
          <cell r="I513" t="str">
            <v xml:space="preserve"> -   </v>
          </cell>
          <cell r="J513">
            <v>1919000000</v>
          </cell>
        </row>
        <row r="514">
          <cell r="B514" t="str">
            <v>EL</v>
          </cell>
          <cell r="E514">
            <v>2013</v>
          </cell>
          <cell r="F514">
            <v>10181700000</v>
          </cell>
          <cell r="G514">
            <v>2025900000</v>
          </cell>
          <cell r="H514">
            <v>6597000000</v>
          </cell>
          <cell r="I514" t="str">
            <v xml:space="preserve"> -   </v>
          </cell>
          <cell r="J514" t="str">
            <v xml:space="preserve"> -   </v>
          </cell>
        </row>
        <row r="515">
          <cell r="B515" t="str">
            <v>EL</v>
          </cell>
          <cell r="E515">
            <v>2014</v>
          </cell>
          <cell r="F515">
            <v>10968800000</v>
          </cell>
          <cell r="G515">
            <v>2158200000</v>
          </cell>
          <cell r="H515">
            <v>6985900000</v>
          </cell>
          <cell r="I515" t="str">
            <v xml:space="preserve"> -   </v>
          </cell>
          <cell r="J515" t="str">
            <v xml:space="preserve"> -   </v>
          </cell>
        </row>
        <row r="516">
          <cell r="B516" t="str">
            <v>EL</v>
          </cell>
          <cell r="E516">
            <v>2015</v>
          </cell>
          <cell r="F516">
            <v>10780400000</v>
          </cell>
          <cell r="G516">
            <v>2100600000</v>
          </cell>
          <cell r="H516">
            <v>7073500000</v>
          </cell>
          <cell r="I516" t="str">
            <v xml:space="preserve"> -   </v>
          </cell>
          <cell r="J516" t="str">
            <v xml:space="preserve"> -   </v>
          </cell>
        </row>
        <row r="517">
          <cell r="B517" t="str">
            <v>EL</v>
          </cell>
          <cell r="E517">
            <v>2016</v>
          </cell>
          <cell r="F517">
            <v>11262300000</v>
          </cell>
          <cell r="G517">
            <v>2181100000</v>
          </cell>
          <cell r="H517">
            <v>7337800000</v>
          </cell>
          <cell r="I517" t="str">
            <v xml:space="preserve"> -   </v>
          </cell>
          <cell r="J517" t="str">
            <v xml:space="preserve"> -   </v>
          </cell>
        </row>
        <row r="518">
          <cell r="B518" t="str">
            <v>EMN</v>
          </cell>
          <cell r="E518">
            <v>2012</v>
          </cell>
          <cell r="F518">
            <v>8102000000</v>
          </cell>
          <cell r="G518">
            <v>6340000000</v>
          </cell>
          <cell r="H518">
            <v>644000000</v>
          </cell>
          <cell r="I518">
            <v>198000000</v>
          </cell>
          <cell r="J518" t="str">
            <v xml:space="preserve"> -   </v>
          </cell>
        </row>
        <row r="519">
          <cell r="B519" t="str">
            <v>EMN</v>
          </cell>
          <cell r="E519">
            <v>2013</v>
          </cell>
          <cell r="F519">
            <v>9350000000</v>
          </cell>
          <cell r="G519">
            <v>6574000000</v>
          </cell>
          <cell r="H519">
            <v>645000000</v>
          </cell>
          <cell r="I519">
            <v>193000000</v>
          </cell>
          <cell r="J519" t="str">
            <v xml:space="preserve"> -   </v>
          </cell>
        </row>
        <row r="520">
          <cell r="B520" t="str">
            <v>EMN</v>
          </cell>
          <cell r="E520">
            <v>2014</v>
          </cell>
          <cell r="F520">
            <v>9527000000</v>
          </cell>
          <cell r="G520">
            <v>7306000000</v>
          </cell>
          <cell r="H520">
            <v>755000000</v>
          </cell>
          <cell r="I520">
            <v>227000000</v>
          </cell>
          <cell r="J520" t="str">
            <v xml:space="preserve"> -   </v>
          </cell>
        </row>
        <row r="521">
          <cell r="B521" t="str">
            <v>EMN</v>
          </cell>
          <cell r="E521">
            <v>2015</v>
          </cell>
          <cell r="F521">
            <v>9648000000</v>
          </cell>
          <cell r="G521">
            <v>7068000000</v>
          </cell>
          <cell r="H521">
            <v>762000000</v>
          </cell>
          <cell r="I521">
            <v>251000000</v>
          </cell>
          <cell r="J521" t="str">
            <v xml:space="preserve"> -   </v>
          </cell>
        </row>
        <row r="522">
          <cell r="B522" t="str">
            <v>EMR</v>
          </cell>
          <cell r="E522">
            <v>2013</v>
          </cell>
          <cell r="F522">
            <v>24669000000</v>
          </cell>
          <cell r="G522">
            <v>14717000000</v>
          </cell>
          <cell r="H522">
            <v>6010000000</v>
          </cell>
          <cell r="I522" t="str">
            <v xml:space="preserve"> -   </v>
          </cell>
          <cell r="J522" t="str">
            <v xml:space="preserve"> -   </v>
          </cell>
        </row>
        <row r="523">
          <cell r="B523" t="str">
            <v>EMR</v>
          </cell>
          <cell r="E523">
            <v>2014</v>
          </cell>
          <cell r="F523">
            <v>17733000000</v>
          </cell>
          <cell r="G523">
            <v>9971000000</v>
          </cell>
          <cell r="H523">
            <v>4375000000</v>
          </cell>
          <cell r="I523" t="str">
            <v xml:space="preserve"> -   </v>
          </cell>
          <cell r="J523" t="str">
            <v xml:space="preserve"> -   </v>
          </cell>
        </row>
        <row r="524">
          <cell r="B524" t="str">
            <v>EMR</v>
          </cell>
          <cell r="E524">
            <v>2015</v>
          </cell>
          <cell r="F524">
            <v>16249000000</v>
          </cell>
          <cell r="G524">
            <v>9241000000</v>
          </cell>
          <cell r="H524">
            <v>4065000000</v>
          </cell>
          <cell r="I524" t="str">
            <v xml:space="preserve"> -   </v>
          </cell>
          <cell r="J524" t="str">
            <v xml:space="preserve"> -   </v>
          </cell>
        </row>
        <row r="525">
          <cell r="B525" t="str">
            <v>EMR</v>
          </cell>
          <cell r="E525">
            <v>2016</v>
          </cell>
          <cell r="F525">
            <v>14522000000</v>
          </cell>
          <cell r="G525">
            <v>8260000000</v>
          </cell>
          <cell r="H525">
            <v>3758000000</v>
          </cell>
          <cell r="I525" t="str">
            <v xml:space="preserve"> -   </v>
          </cell>
          <cell r="J525" t="str">
            <v xml:space="preserve"> -   </v>
          </cell>
        </row>
        <row r="526">
          <cell r="B526" t="str">
            <v>EOG</v>
          </cell>
          <cell r="E526">
            <v>2012</v>
          </cell>
          <cell r="F526">
            <v>11682636000</v>
          </cell>
          <cell r="G526">
            <v>1699428000</v>
          </cell>
          <cell r="H526">
            <v>3862434000</v>
          </cell>
          <cell r="I526" t="str">
            <v xml:space="preserve"> -   </v>
          </cell>
          <cell r="J526">
            <v>3169703000</v>
          </cell>
        </row>
        <row r="527">
          <cell r="B527" t="str">
            <v>EOG</v>
          </cell>
          <cell r="E527">
            <v>2013</v>
          </cell>
          <cell r="F527">
            <v>14487118000</v>
          </cell>
          <cell r="G527">
            <v>2066893000</v>
          </cell>
          <cell r="H527">
            <v>4621096000</v>
          </cell>
          <cell r="I527" t="str">
            <v xml:space="preserve"> -   </v>
          </cell>
          <cell r="J527">
            <v>3600976000</v>
          </cell>
        </row>
        <row r="528">
          <cell r="B528" t="str">
            <v>EOG</v>
          </cell>
          <cell r="E528">
            <v>2014</v>
          </cell>
          <cell r="F528">
            <v>18035340000</v>
          </cell>
          <cell r="G528">
            <v>2534389000</v>
          </cell>
          <cell r="H528">
            <v>5285634000</v>
          </cell>
          <cell r="I528" t="str">
            <v xml:space="preserve"> -   </v>
          </cell>
          <cell r="J528">
            <v>3997041000</v>
          </cell>
        </row>
        <row r="529">
          <cell r="B529" t="str">
            <v>EOG</v>
          </cell>
          <cell r="E529">
            <v>2015</v>
          </cell>
          <cell r="F529">
            <v>8757428000</v>
          </cell>
          <cell r="G529">
            <v>2177757000</v>
          </cell>
          <cell r="H529">
            <v>3174320000</v>
          </cell>
          <cell r="I529" t="str">
            <v xml:space="preserve"> -   </v>
          </cell>
          <cell r="J529">
            <v>3313644000</v>
          </cell>
        </row>
        <row r="530">
          <cell r="B530" t="str">
            <v>EQIX</v>
          </cell>
          <cell r="E530">
            <v>2012</v>
          </cell>
          <cell r="F530">
            <v>1887376000</v>
          </cell>
          <cell r="G530">
            <v>944617000</v>
          </cell>
          <cell r="H530">
            <v>531180000</v>
          </cell>
          <cell r="I530" t="str">
            <v xml:space="preserve"> -   </v>
          </cell>
          <cell r="J530" t="str">
            <v xml:space="preserve"> -   </v>
          </cell>
        </row>
        <row r="531">
          <cell r="B531" t="str">
            <v>EQIX</v>
          </cell>
          <cell r="E531">
            <v>2013</v>
          </cell>
          <cell r="F531">
            <v>2152766000</v>
          </cell>
          <cell r="G531">
            <v>1064403000</v>
          </cell>
          <cell r="H531">
            <v>621413000</v>
          </cell>
          <cell r="I531" t="str">
            <v xml:space="preserve"> -   </v>
          </cell>
          <cell r="J531" t="str">
            <v xml:space="preserve"> -   </v>
          </cell>
        </row>
        <row r="532">
          <cell r="B532" t="str">
            <v>EQIX</v>
          </cell>
          <cell r="E532">
            <v>2014</v>
          </cell>
          <cell r="F532">
            <v>2443776000</v>
          </cell>
          <cell r="G532">
            <v>1197885000</v>
          </cell>
          <cell r="H532">
            <v>734119000</v>
          </cell>
          <cell r="I532" t="str">
            <v xml:space="preserve"> -   </v>
          </cell>
          <cell r="J532" t="str">
            <v xml:space="preserve"> -   </v>
          </cell>
        </row>
        <row r="533">
          <cell r="B533" t="str">
            <v>EQIX</v>
          </cell>
          <cell r="E533">
            <v>2015</v>
          </cell>
          <cell r="F533">
            <v>2725867000</v>
          </cell>
          <cell r="G533">
            <v>1291506000</v>
          </cell>
          <cell r="H533">
            <v>825296000</v>
          </cell>
          <cell r="I533" t="str">
            <v xml:space="preserve"> -   </v>
          </cell>
          <cell r="J533" t="str">
            <v xml:space="preserve"> -   </v>
          </cell>
        </row>
        <row r="534">
          <cell r="B534" t="str">
            <v>EQR</v>
          </cell>
          <cell r="E534">
            <v>2012</v>
          </cell>
          <cell r="F534">
            <v>1747502000</v>
          </cell>
          <cell r="G534">
            <v>625507000</v>
          </cell>
          <cell r="H534">
            <v>47233000</v>
          </cell>
          <cell r="I534" t="str">
            <v xml:space="preserve"> -   </v>
          </cell>
          <cell r="J534">
            <v>560669000</v>
          </cell>
        </row>
        <row r="535">
          <cell r="B535" t="str">
            <v>EQR</v>
          </cell>
          <cell r="E535">
            <v>2013</v>
          </cell>
          <cell r="F535">
            <v>2387702000</v>
          </cell>
          <cell r="G535">
            <v>834228000</v>
          </cell>
          <cell r="H535">
            <v>62179000</v>
          </cell>
          <cell r="I535" t="str">
            <v xml:space="preserve"> -   </v>
          </cell>
          <cell r="J535">
            <v>978973000</v>
          </cell>
        </row>
        <row r="536">
          <cell r="B536" t="str">
            <v>EQR</v>
          </cell>
          <cell r="E536">
            <v>2014</v>
          </cell>
          <cell r="F536">
            <v>2614748000</v>
          </cell>
          <cell r="G536">
            <v>883564000</v>
          </cell>
          <cell r="H536">
            <v>50948000</v>
          </cell>
          <cell r="I536" t="str">
            <v xml:space="preserve"> -   </v>
          </cell>
          <cell r="J536">
            <v>758861000</v>
          </cell>
        </row>
        <row r="537">
          <cell r="B537" t="str">
            <v>EQR</v>
          </cell>
          <cell r="E537">
            <v>2015</v>
          </cell>
          <cell r="F537">
            <v>2744965000</v>
          </cell>
          <cell r="G537">
            <v>905168000</v>
          </cell>
          <cell r="H537">
            <v>65082000</v>
          </cell>
          <cell r="I537" t="str">
            <v xml:space="preserve"> -   </v>
          </cell>
          <cell r="J537">
            <v>765895000</v>
          </cell>
        </row>
        <row r="538">
          <cell r="B538" t="str">
            <v>EQT</v>
          </cell>
          <cell r="E538">
            <v>2013</v>
          </cell>
          <cell r="F538">
            <v>1859177000</v>
          </cell>
          <cell r="G538">
            <v>354561000</v>
          </cell>
          <cell r="H538">
            <v>200849000</v>
          </cell>
          <cell r="I538" t="str">
            <v xml:space="preserve"> -   </v>
          </cell>
          <cell r="J538">
            <v>653132000</v>
          </cell>
        </row>
        <row r="539">
          <cell r="B539" t="str">
            <v>EQT</v>
          </cell>
          <cell r="E539">
            <v>2014</v>
          </cell>
          <cell r="F539">
            <v>2388768000</v>
          </cell>
          <cell r="G539">
            <v>443974000</v>
          </cell>
          <cell r="H539">
            <v>238134000</v>
          </cell>
          <cell r="I539" t="str">
            <v xml:space="preserve"> -   </v>
          </cell>
          <cell r="J539">
            <v>679298000</v>
          </cell>
        </row>
        <row r="540">
          <cell r="B540" t="str">
            <v>EQT</v>
          </cell>
          <cell r="E540">
            <v>2015</v>
          </cell>
          <cell r="F540">
            <v>1954000000</v>
          </cell>
          <cell r="G540">
            <v>523043000</v>
          </cell>
          <cell r="H540">
            <v>249925000</v>
          </cell>
          <cell r="I540" t="str">
            <v xml:space="preserve"> -   </v>
          </cell>
          <cell r="J540">
            <v>819216000</v>
          </cell>
        </row>
        <row r="541">
          <cell r="B541" t="str">
            <v>EQT</v>
          </cell>
          <cell r="E541">
            <v>2016</v>
          </cell>
          <cell r="F541">
            <v>1857339000</v>
          </cell>
          <cell r="G541">
            <v>613909000</v>
          </cell>
          <cell r="H541">
            <v>272747000</v>
          </cell>
          <cell r="I541" t="str">
            <v xml:space="preserve"> -   </v>
          </cell>
          <cell r="J541">
            <v>927920000</v>
          </cell>
        </row>
        <row r="542">
          <cell r="B542" t="str">
            <v>ES</v>
          </cell>
          <cell r="E542">
            <v>2012</v>
          </cell>
          <cell r="F542">
            <v>6273787000</v>
          </cell>
          <cell r="G542">
            <v>3667434000</v>
          </cell>
          <cell r="H542">
            <v>747356000</v>
          </cell>
          <cell r="I542" t="str">
            <v xml:space="preserve"> -   </v>
          </cell>
          <cell r="J542">
            <v>740791000</v>
          </cell>
        </row>
        <row r="543">
          <cell r="B543" t="str">
            <v>ES</v>
          </cell>
          <cell r="E543">
            <v>2013</v>
          </cell>
          <cell r="F543">
            <v>7301204000</v>
          </cell>
          <cell r="G543">
            <v>3997940000</v>
          </cell>
          <cell r="H543">
            <v>914149000</v>
          </cell>
          <cell r="I543" t="str">
            <v xml:space="preserve"> -   </v>
          </cell>
          <cell r="J543">
            <v>859680000</v>
          </cell>
        </row>
        <row r="544">
          <cell r="B544" t="str">
            <v>ES</v>
          </cell>
          <cell r="E544">
            <v>2014</v>
          </cell>
          <cell r="F544">
            <v>7741856000</v>
          </cell>
          <cell r="G544">
            <v>4449139000</v>
          </cell>
          <cell r="H544">
            <v>1034507000</v>
          </cell>
          <cell r="I544" t="str">
            <v xml:space="preserve"> -   </v>
          </cell>
          <cell r="J544">
            <v>625361000</v>
          </cell>
        </row>
        <row r="545">
          <cell r="B545" t="str">
            <v>ES</v>
          </cell>
          <cell r="E545">
            <v>2015</v>
          </cell>
          <cell r="F545">
            <v>7954827000</v>
          </cell>
          <cell r="G545">
            <v>4416194000</v>
          </cell>
          <cell r="H545">
            <v>1086274000</v>
          </cell>
          <cell r="I545" t="str">
            <v xml:space="preserve"> -   </v>
          </cell>
          <cell r="J545">
            <v>688195000</v>
          </cell>
        </row>
        <row r="546">
          <cell r="B546" t="str">
            <v>ESS</v>
          </cell>
          <cell r="E546">
            <v>2012</v>
          </cell>
          <cell r="F546">
            <v>535153000</v>
          </cell>
          <cell r="G546">
            <v>172167000</v>
          </cell>
          <cell r="H546">
            <v>24573000</v>
          </cell>
          <cell r="I546" t="str">
            <v xml:space="preserve"> -   </v>
          </cell>
          <cell r="J546">
            <v>169173000</v>
          </cell>
        </row>
        <row r="547">
          <cell r="B547" t="str">
            <v>ESS</v>
          </cell>
          <cell r="E547">
            <v>2013</v>
          </cell>
          <cell r="F547">
            <v>610590000</v>
          </cell>
          <cell r="G547">
            <v>197336000</v>
          </cell>
          <cell r="H547">
            <v>26684000</v>
          </cell>
          <cell r="I547" t="str">
            <v xml:space="preserve"> -   </v>
          </cell>
          <cell r="J547">
            <v>192420000</v>
          </cell>
        </row>
        <row r="548">
          <cell r="B548" t="str">
            <v>ESS</v>
          </cell>
          <cell r="E548">
            <v>2014</v>
          </cell>
          <cell r="F548">
            <v>970938000</v>
          </cell>
          <cell r="G548">
            <v>312546000</v>
          </cell>
          <cell r="H548">
            <v>40878000</v>
          </cell>
          <cell r="I548" t="str">
            <v xml:space="preserve"> -   </v>
          </cell>
          <cell r="J548">
            <v>360592000</v>
          </cell>
        </row>
        <row r="549">
          <cell r="B549" t="str">
            <v>ESS</v>
          </cell>
          <cell r="E549">
            <v>2015</v>
          </cell>
          <cell r="F549">
            <v>1194407000</v>
          </cell>
          <cell r="G549">
            <v>363508000</v>
          </cell>
          <cell r="H549">
            <v>40090000</v>
          </cell>
          <cell r="I549" t="str">
            <v xml:space="preserve"> -   </v>
          </cell>
          <cell r="J549">
            <v>453423000</v>
          </cell>
        </row>
        <row r="550">
          <cell r="B550" t="str">
            <v>ETFC</v>
          </cell>
          <cell r="E550">
            <v>2012</v>
          </cell>
          <cell r="F550">
            <v>1365000000</v>
          </cell>
          <cell r="G550" t="str">
            <v xml:space="preserve"> -   </v>
          </cell>
          <cell r="H550">
            <v>921000000</v>
          </cell>
          <cell r="I550" t="str">
            <v xml:space="preserve"> -   </v>
          </cell>
          <cell r="J550">
            <v>471000000</v>
          </cell>
        </row>
        <row r="551">
          <cell r="B551" t="str">
            <v>ETFC</v>
          </cell>
          <cell r="E551">
            <v>2013</v>
          </cell>
          <cell r="F551">
            <v>1466000000</v>
          </cell>
          <cell r="G551" t="str">
            <v xml:space="preserve"> -   </v>
          </cell>
          <cell r="H551">
            <v>888000000</v>
          </cell>
          <cell r="I551" t="str">
            <v xml:space="preserve"> -   </v>
          </cell>
          <cell r="J551">
            <v>256000000</v>
          </cell>
        </row>
        <row r="552">
          <cell r="B552" t="str">
            <v>ETFC</v>
          </cell>
          <cell r="E552">
            <v>2014</v>
          </cell>
          <cell r="F552">
            <v>1665000000</v>
          </cell>
          <cell r="G552" t="str">
            <v xml:space="preserve"> -   </v>
          </cell>
          <cell r="H552">
            <v>958000000</v>
          </cell>
          <cell r="I552" t="str">
            <v xml:space="preserve"> -   </v>
          </cell>
          <cell r="J552">
            <v>136000000</v>
          </cell>
        </row>
        <row r="553">
          <cell r="B553" t="str">
            <v>ETFC</v>
          </cell>
          <cell r="E553">
            <v>2015</v>
          </cell>
          <cell r="F553">
            <v>1403000000</v>
          </cell>
          <cell r="G553" t="str">
            <v xml:space="preserve"> -   </v>
          </cell>
          <cell r="H553">
            <v>1048000000</v>
          </cell>
          <cell r="I553" t="str">
            <v xml:space="preserve"> -   </v>
          </cell>
          <cell r="J553">
            <v>61000000</v>
          </cell>
        </row>
        <row r="554">
          <cell r="B554" t="str">
            <v>ETN</v>
          </cell>
          <cell r="E554">
            <v>2012</v>
          </cell>
          <cell r="F554">
            <v>16311000000</v>
          </cell>
          <cell r="G554">
            <v>11448000000</v>
          </cell>
          <cell r="H554">
            <v>2894000000</v>
          </cell>
          <cell r="I554">
            <v>439000000</v>
          </cell>
          <cell r="J554" t="str">
            <v xml:space="preserve"> -   </v>
          </cell>
        </row>
        <row r="555">
          <cell r="B555" t="str">
            <v>ETN</v>
          </cell>
          <cell r="E555">
            <v>2013</v>
          </cell>
          <cell r="F555">
            <v>22046000000</v>
          </cell>
          <cell r="G555">
            <v>15369000000</v>
          </cell>
          <cell r="H555">
            <v>3886000000</v>
          </cell>
          <cell r="I555">
            <v>644000000</v>
          </cell>
          <cell r="J555" t="str">
            <v xml:space="preserve"> -   </v>
          </cell>
        </row>
        <row r="556">
          <cell r="B556" t="str">
            <v>ETN</v>
          </cell>
          <cell r="E556">
            <v>2014</v>
          </cell>
          <cell r="F556">
            <v>22552000000</v>
          </cell>
          <cell r="G556">
            <v>15646000000</v>
          </cell>
          <cell r="H556">
            <v>3810000000</v>
          </cell>
          <cell r="I556">
            <v>647000000</v>
          </cell>
          <cell r="J556" t="str">
            <v xml:space="preserve"> -   </v>
          </cell>
        </row>
        <row r="557">
          <cell r="B557" t="str">
            <v>ETN</v>
          </cell>
          <cell r="E557">
            <v>2015</v>
          </cell>
          <cell r="F557">
            <v>20855000000</v>
          </cell>
          <cell r="G557">
            <v>14292000000</v>
          </cell>
          <cell r="H557">
            <v>3596000000</v>
          </cell>
          <cell r="I557">
            <v>625000000</v>
          </cell>
          <cell r="J557" t="str">
            <v xml:space="preserve"> -   </v>
          </cell>
        </row>
        <row r="558">
          <cell r="B558" t="str">
            <v>ETR</v>
          </cell>
          <cell r="E558">
            <v>2012</v>
          </cell>
          <cell r="F558">
            <v>10302079000</v>
          </cell>
          <cell r="G558">
            <v>6583627000</v>
          </cell>
          <cell r="H558">
            <v>917162000</v>
          </cell>
          <cell r="I558" t="str">
            <v xml:space="preserve"> -   </v>
          </cell>
          <cell r="J558">
            <v>1144585000</v>
          </cell>
        </row>
        <row r="559">
          <cell r="B559" t="str">
            <v>ETR</v>
          </cell>
          <cell r="E559">
            <v>2013</v>
          </cell>
          <cell r="F559">
            <v>11390947000</v>
          </cell>
          <cell r="G559">
            <v>7588885000</v>
          </cell>
          <cell r="H559">
            <v>888051000</v>
          </cell>
          <cell r="I559" t="str">
            <v xml:space="preserve"> -   </v>
          </cell>
          <cell r="J559">
            <v>1261044000</v>
          </cell>
        </row>
        <row r="560">
          <cell r="B560" t="str">
            <v>ETR</v>
          </cell>
          <cell r="E560">
            <v>2014</v>
          </cell>
          <cell r="F560">
            <v>12494921000</v>
          </cell>
          <cell r="G560">
            <v>8126187000</v>
          </cell>
          <cell r="H560">
            <v>863455000</v>
          </cell>
          <cell r="I560" t="str">
            <v xml:space="preserve"> -   </v>
          </cell>
          <cell r="J560">
            <v>1318638000</v>
          </cell>
        </row>
        <row r="561">
          <cell r="B561" t="str">
            <v>ETR</v>
          </cell>
          <cell r="E561">
            <v>2015</v>
          </cell>
          <cell r="F561">
            <v>11513251000</v>
          </cell>
          <cell r="G561">
            <v>7449273000</v>
          </cell>
          <cell r="H561">
            <v>1074998000</v>
          </cell>
          <cell r="I561" t="str">
            <v xml:space="preserve"> -   </v>
          </cell>
          <cell r="J561">
            <v>1337276000</v>
          </cell>
        </row>
        <row r="562">
          <cell r="B562" t="str">
            <v>EW</v>
          </cell>
          <cell r="E562">
            <v>2012</v>
          </cell>
          <cell r="F562">
            <v>1899600000</v>
          </cell>
          <cell r="G562">
            <v>491000000</v>
          </cell>
          <cell r="H562">
            <v>697400000</v>
          </cell>
          <cell r="I562">
            <v>291300000</v>
          </cell>
          <cell r="J562" t="str">
            <v xml:space="preserve"> -   </v>
          </cell>
        </row>
        <row r="563">
          <cell r="B563" t="str">
            <v>EW</v>
          </cell>
          <cell r="E563">
            <v>2013</v>
          </cell>
          <cell r="F563">
            <v>2045500000</v>
          </cell>
          <cell r="G563">
            <v>516600000</v>
          </cell>
          <cell r="H563">
            <v>749700000</v>
          </cell>
          <cell r="I563">
            <v>323000000</v>
          </cell>
          <cell r="J563" t="str">
            <v xml:space="preserve"> -   </v>
          </cell>
        </row>
        <row r="564">
          <cell r="B564" t="str">
            <v>EW</v>
          </cell>
          <cell r="E564">
            <v>2014</v>
          </cell>
          <cell r="F564">
            <v>2322900000</v>
          </cell>
          <cell r="G564">
            <v>625600000</v>
          </cell>
          <cell r="H564">
            <v>928700000</v>
          </cell>
          <cell r="I564">
            <v>346500000</v>
          </cell>
          <cell r="J564" t="str">
            <v xml:space="preserve"> -   </v>
          </cell>
        </row>
        <row r="565">
          <cell r="B565" t="str">
            <v>EW</v>
          </cell>
          <cell r="E565">
            <v>2015</v>
          </cell>
          <cell r="F565">
            <v>2493700000</v>
          </cell>
          <cell r="G565">
            <v>617200000</v>
          </cell>
          <cell r="H565">
            <v>850700000</v>
          </cell>
          <cell r="I565">
            <v>383100000</v>
          </cell>
          <cell r="J565" t="str">
            <v xml:space="preserve"> -   </v>
          </cell>
        </row>
        <row r="566">
          <cell r="B566" t="str">
            <v>EXC</v>
          </cell>
          <cell r="E566">
            <v>2013</v>
          </cell>
          <cell r="F566">
            <v>24888000000</v>
          </cell>
          <cell r="G566">
            <v>17994000000</v>
          </cell>
          <cell r="H566">
            <v>1095000000</v>
          </cell>
          <cell r="I566" t="str">
            <v xml:space="preserve"> -   </v>
          </cell>
          <cell r="J566">
            <v>2153000000</v>
          </cell>
        </row>
        <row r="567">
          <cell r="B567" t="str">
            <v>EXC</v>
          </cell>
          <cell r="E567">
            <v>2014</v>
          </cell>
          <cell r="F567">
            <v>27429000000</v>
          </cell>
          <cell r="G567">
            <v>21571000000</v>
          </cell>
          <cell r="H567">
            <v>1154000000</v>
          </cell>
          <cell r="I567" t="str">
            <v xml:space="preserve"> -   </v>
          </cell>
          <cell r="J567">
            <v>2314000000</v>
          </cell>
        </row>
        <row r="568">
          <cell r="B568" t="str">
            <v>EXC</v>
          </cell>
          <cell r="E568">
            <v>2015</v>
          </cell>
          <cell r="F568">
            <v>29447000000</v>
          </cell>
          <cell r="G568">
            <v>21406000000</v>
          </cell>
          <cell r="H568">
            <v>1200000000</v>
          </cell>
          <cell r="I568" t="str">
            <v xml:space="preserve"> -   </v>
          </cell>
          <cell r="J568">
            <v>2450000000</v>
          </cell>
        </row>
        <row r="569">
          <cell r="B569" t="str">
            <v>EXC</v>
          </cell>
          <cell r="E569">
            <v>2016</v>
          </cell>
          <cell r="F569">
            <v>31360000000</v>
          </cell>
          <cell r="G569">
            <v>22688000000</v>
          </cell>
          <cell r="H569">
            <v>1576000000</v>
          </cell>
          <cell r="I569" t="str">
            <v xml:space="preserve"> -   </v>
          </cell>
          <cell r="J569">
            <v>3936000000</v>
          </cell>
        </row>
        <row r="570">
          <cell r="B570" t="str">
            <v>EXPD</v>
          </cell>
          <cell r="E570">
            <v>2012</v>
          </cell>
          <cell r="F570">
            <v>5992215000</v>
          </cell>
          <cell r="G570">
            <v>4156845000</v>
          </cell>
          <cell r="H570">
            <v>1264632000</v>
          </cell>
          <cell r="I570" t="str">
            <v xml:space="preserve"> -   </v>
          </cell>
          <cell r="J570">
            <v>39940000</v>
          </cell>
        </row>
        <row r="571">
          <cell r="B571" t="str">
            <v>EXPD</v>
          </cell>
          <cell r="E571">
            <v>2013</v>
          </cell>
          <cell r="F571">
            <v>6080257000</v>
          </cell>
          <cell r="G571">
            <v>4197404000</v>
          </cell>
          <cell r="H571">
            <v>1282709000</v>
          </cell>
          <cell r="I571" t="str">
            <v xml:space="preserve"> -   </v>
          </cell>
          <cell r="J571">
            <v>48071000</v>
          </cell>
        </row>
        <row r="572">
          <cell r="B572" t="str">
            <v>EXPD</v>
          </cell>
          <cell r="E572">
            <v>2014</v>
          </cell>
          <cell r="F572">
            <v>6564721000</v>
          </cell>
          <cell r="G572">
            <v>4583294000</v>
          </cell>
          <cell r="H572">
            <v>1337487000</v>
          </cell>
          <cell r="I572" t="str">
            <v xml:space="preserve"> -   </v>
          </cell>
          <cell r="J572">
            <v>49292000</v>
          </cell>
        </row>
        <row r="573">
          <cell r="B573" t="str">
            <v>EXPD</v>
          </cell>
          <cell r="E573">
            <v>2015</v>
          </cell>
          <cell r="F573">
            <v>6616632000</v>
          </cell>
          <cell r="G573">
            <v>4428855000</v>
          </cell>
          <cell r="H573">
            <v>1420281000</v>
          </cell>
          <cell r="I573" t="str">
            <v xml:space="preserve"> -   </v>
          </cell>
          <cell r="J573">
            <v>46012000</v>
          </cell>
        </row>
        <row r="574">
          <cell r="B574" t="str">
            <v>EXPE</v>
          </cell>
          <cell r="E574">
            <v>2013</v>
          </cell>
          <cell r="F574">
            <v>4771259000</v>
          </cell>
          <cell r="G574">
            <v>1038034000</v>
          </cell>
          <cell r="H574">
            <v>3151043000</v>
          </cell>
          <cell r="I574" t="str">
            <v xml:space="preserve"> -   </v>
          </cell>
          <cell r="J574">
            <v>71731000</v>
          </cell>
        </row>
        <row r="575">
          <cell r="B575" t="str">
            <v>EXPE</v>
          </cell>
          <cell r="E575">
            <v>2014</v>
          </cell>
          <cell r="F575">
            <v>5763485000</v>
          </cell>
          <cell r="G575">
            <v>1179081000</v>
          </cell>
          <cell r="H575">
            <v>3919856000</v>
          </cell>
          <cell r="I575" t="str">
            <v xml:space="preserve"> -   </v>
          </cell>
          <cell r="J575">
            <v>76773000</v>
          </cell>
        </row>
        <row r="576">
          <cell r="B576" t="str">
            <v>EXPE</v>
          </cell>
          <cell r="E576">
            <v>2015</v>
          </cell>
          <cell r="F576">
            <v>6672317000</v>
          </cell>
          <cell r="G576">
            <v>1309559000</v>
          </cell>
          <cell r="H576">
            <v>4785243000</v>
          </cell>
          <cell r="I576" t="str">
            <v xml:space="preserve"> -   </v>
          </cell>
          <cell r="J576">
            <v>156458000</v>
          </cell>
        </row>
        <row r="577">
          <cell r="B577" t="str">
            <v>EXPE</v>
          </cell>
          <cell r="E577">
            <v>2016</v>
          </cell>
          <cell r="F577">
            <v>8773564000</v>
          </cell>
          <cell r="G577">
            <v>1596698000</v>
          </cell>
          <cell r="H577">
            <v>6280728000</v>
          </cell>
          <cell r="I577" t="str">
            <v xml:space="preserve"> -   </v>
          </cell>
          <cell r="J577">
            <v>317141000</v>
          </cell>
        </row>
        <row r="578">
          <cell r="B578" t="str">
            <v>EXR</v>
          </cell>
          <cell r="E578">
            <v>2012</v>
          </cell>
          <cell r="F578">
            <v>409396000</v>
          </cell>
          <cell r="G578">
            <v>114028000</v>
          </cell>
          <cell r="H578">
            <v>58323000</v>
          </cell>
          <cell r="I578" t="str">
            <v xml:space="preserve"> -   </v>
          </cell>
          <cell r="J578">
            <v>74453000</v>
          </cell>
        </row>
        <row r="579">
          <cell r="B579" t="str">
            <v>EXR</v>
          </cell>
          <cell r="E579">
            <v>2013</v>
          </cell>
          <cell r="F579">
            <v>520613000</v>
          </cell>
          <cell r="G579">
            <v>140012000</v>
          </cell>
          <cell r="H579">
            <v>63268000</v>
          </cell>
          <cell r="I579" t="str">
            <v xml:space="preserve"> -   </v>
          </cell>
          <cell r="J579">
            <v>95232000</v>
          </cell>
        </row>
        <row r="580">
          <cell r="B580" t="str">
            <v>EXR</v>
          </cell>
          <cell r="E580">
            <v>2014</v>
          </cell>
          <cell r="F580">
            <v>647155000</v>
          </cell>
          <cell r="G580">
            <v>172416000</v>
          </cell>
          <cell r="H580">
            <v>71369000</v>
          </cell>
          <cell r="I580" t="str">
            <v xml:space="preserve"> -   </v>
          </cell>
          <cell r="J580">
            <v>115076000</v>
          </cell>
        </row>
        <row r="581">
          <cell r="B581" t="str">
            <v>EXR</v>
          </cell>
          <cell r="E581">
            <v>2015</v>
          </cell>
          <cell r="F581">
            <v>782270000</v>
          </cell>
          <cell r="G581">
            <v>203965000</v>
          </cell>
          <cell r="H581">
            <v>80791000</v>
          </cell>
          <cell r="I581" t="str">
            <v xml:space="preserve"> -   </v>
          </cell>
          <cell r="J581">
            <v>133457000</v>
          </cell>
        </row>
        <row r="582">
          <cell r="B582" t="str">
            <v>F</v>
          </cell>
          <cell r="E582">
            <v>2013</v>
          </cell>
          <cell r="F582">
            <v>146917000000</v>
          </cell>
          <cell r="G582">
            <v>123050000000</v>
          </cell>
          <cell r="H582">
            <v>10850000000</v>
          </cell>
          <cell r="I582" t="str">
            <v xml:space="preserve"> -   </v>
          </cell>
          <cell r="J582" t="str">
            <v xml:space="preserve"> -   </v>
          </cell>
        </row>
        <row r="583">
          <cell r="B583" t="str">
            <v>F</v>
          </cell>
          <cell r="E583">
            <v>2014</v>
          </cell>
          <cell r="F583">
            <v>144077000000</v>
          </cell>
          <cell r="G583">
            <v>131903000000</v>
          </cell>
          <cell r="H583">
            <v>11842000000</v>
          </cell>
          <cell r="I583" t="str">
            <v xml:space="preserve"> -   </v>
          </cell>
          <cell r="J583" t="str">
            <v xml:space="preserve"> -   </v>
          </cell>
        </row>
        <row r="584">
          <cell r="B584" t="str">
            <v>F</v>
          </cell>
          <cell r="E584">
            <v>2015</v>
          </cell>
          <cell r="F584">
            <v>149558000000</v>
          </cell>
          <cell r="G584">
            <v>131409000000</v>
          </cell>
          <cell r="H584">
            <v>10502000000</v>
          </cell>
          <cell r="I584" t="str">
            <v xml:space="preserve"> -   </v>
          </cell>
          <cell r="J584" t="str">
            <v xml:space="preserve"> -   </v>
          </cell>
        </row>
        <row r="585">
          <cell r="B585" t="str">
            <v>F</v>
          </cell>
          <cell r="E585">
            <v>2016</v>
          </cell>
          <cell r="F585">
            <v>151800000000</v>
          </cell>
          <cell r="G585">
            <v>135488000000</v>
          </cell>
          <cell r="H585">
            <v>12196000000</v>
          </cell>
          <cell r="I585" t="str">
            <v xml:space="preserve"> -   </v>
          </cell>
          <cell r="J585" t="str">
            <v xml:space="preserve"> -   </v>
          </cell>
        </row>
        <row r="586">
          <cell r="B586" t="str">
            <v>FAST</v>
          </cell>
          <cell r="E586">
            <v>2013</v>
          </cell>
          <cell r="F586">
            <v>3326106000</v>
          </cell>
          <cell r="G586">
            <v>1606661000</v>
          </cell>
          <cell r="H586">
            <v>1007431000</v>
          </cell>
          <cell r="I586" t="str">
            <v xml:space="preserve"> -   </v>
          </cell>
          <cell r="J586" t="str">
            <v xml:space="preserve"> -   </v>
          </cell>
        </row>
        <row r="587">
          <cell r="B587" t="str">
            <v>FAST</v>
          </cell>
          <cell r="E587">
            <v>2014</v>
          </cell>
          <cell r="F587">
            <v>3733507000</v>
          </cell>
          <cell r="G587">
            <v>1836105000</v>
          </cell>
          <cell r="H587">
            <v>1110776000</v>
          </cell>
          <cell r="I587" t="str">
            <v xml:space="preserve"> -   </v>
          </cell>
          <cell r="J587" t="str">
            <v xml:space="preserve"> -   </v>
          </cell>
        </row>
        <row r="588">
          <cell r="B588" t="str">
            <v>FAST</v>
          </cell>
          <cell r="E588">
            <v>2015</v>
          </cell>
          <cell r="F588">
            <v>3869187000</v>
          </cell>
          <cell r="G588">
            <v>1920253000</v>
          </cell>
          <cell r="H588">
            <v>1121590000</v>
          </cell>
          <cell r="I588" t="str">
            <v xml:space="preserve"> -   </v>
          </cell>
          <cell r="J588" t="str">
            <v xml:space="preserve"> -   </v>
          </cell>
        </row>
        <row r="589">
          <cell r="B589" t="str">
            <v>FAST</v>
          </cell>
          <cell r="E589">
            <v>2016</v>
          </cell>
          <cell r="F589">
            <v>3962036000</v>
          </cell>
          <cell r="G589">
            <v>1997259000</v>
          </cell>
          <cell r="H589">
            <v>1169470000</v>
          </cell>
          <cell r="I589" t="str">
            <v xml:space="preserve"> -   </v>
          </cell>
          <cell r="J589" t="str">
            <v xml:space="preserve"> -   </v>
          </cell>
        </row>
        <row r="590">
          <cell r="B590" t="str">
            <v>FB</v>
          </cell>
          <cell r="E590">
            <v>2013</v>
          </cell>
          <cell r="F590">
            <v>7872000000</v>
          </cell>
          <cell r="G590">
            <v>1875000000</v>
          </cell>
          <cell r="H590">
            <v>1778000000</v>
          </cell>
          <cell r="I590">
            <v>1415000000</v>
          </cell>
          <cell r="J590" t="str">
            <v xml:space="preserve"> -   </v>
          </cell>
        </row>
        <row r="591">
          <cell r="B591" t="str">
            <v>FB</v>
          </cell>
          <cell r="E591">
            <v>2014</v>
          </cell>
          <cell r="F591">
            <v>12466000000</v>
          </cell>
          <cell r="G591">
            <v>2153000000</v>
          </cell>
          <cell r="H591">
            <v>2653000000</v>
          </cell>
          <cell r="I591">
            <v>2666000000</v>
          </cell>
          <cell r="J591" t="str">
            <v xml:space="preserve"> -   </v>
          </cell>
        </row>
        <row r="592">
          <cell r="B592" t="str">
            <v>FB</v>
          </cell>
          <cell r="E592">
            <v>2015</v>
          </cell>
          <cell r="F592">
            <v>17928000000</v>
          </cell>
          <cell r="G592">
            <v>2867000000</v>
          </cell>
          <cell r="H592">
            <v>4020000000</v>
          </cell>
          <cell r="I592">
            <v>4816000000</v>
          </cell>
          <cell r="J592" t="str">
            <v xml:space="preserve"> -   </v>
          </cell>
        </row>
        <row r="593">
          <cell r="B593" t="str">
            <v>FB</v>
          </cell>
          <cell r="E593">
            <v>2016</v>
          </cell>
          <cell r="F593">
            <v>27638000000</v>
          </cell>
          <cell r="G593">
            <v>3789000000</v>
          </cell>
          <cell r="H593">
            <v>5503000000</v>
          </cell>
          <cell r="I593">
            <v>5919000000</v>
          </cell>
          <cell r="J593" t="str">
            <v xml:space="preserve"> -   </v>
          </cell>
        </row>
        <row r="594">
          <cell r="B594" t="str">
            <v>FBHS</v>
          </cell>
          <cell r="E594">
            <v>2012</v>
          </cell>
          <cell r="F594">
            <v>3134800000</v>
          </cell>
          <cell r="G594">
            <v>2093200000</v>
          </cell>
          <cell r="H594">
            <v>873100000</v>
          </cell>
          <cell r="I594" t="str">
            <v xml:space="preserve"> -   </v>
          </cell>
          <cell r="J594">
            <v>7400000</v>
          </cell>
        </row>
        <row r="595">
          <cell r="B595" t="str">
            <v>FBHS</v>
          </cell>
          <cell r="E595">
            <v>2013</v>
          </cell>
          <cell r="F595">
            <v>3703600000</v>
          </cell>
          <cell r="G595">
            <v>2408500000</v>
          </cell>
          <cell r="H595">
            <v>938700000</v>
          </cell>
          <cell r="I595" t="str">
            <v xml:space="preserve"> -   </v>
          </cell>
          <cell r="J595">
            <v>9400000</v>
          </cell>
        </row>
        <row r="596">
          <cell r="B596" t="str">
            <v>FBHS</v>
          </cell>
          <cell r="E596">
            <v>2014</v>
          </cell>
          <cell r="F596">
            <v>4013600000</v>
          </cell>
          <cell r="G596">
            <v>2646700000</v>
          </cell>
          <cell r="H596">
            <v>943300000</v>
          </cell>
          <cell r="I596" t="str">
            <v xml:space="preserve"> -   </v>
          </cell>
          <cell r="J596">
            <v>13100000</v>
          </cell>
        </row>
        <row r="597">
          <cell r="B597" t="str">
            <v>FBHS</v>
          </cell>
          <cell r="E597">
            <v>2015</v>
          </cell>
          <cell r="F597">
            <v>4579400000</v>
          </cell>
          <cell r="G597">
            <v>2997500000</v>
          </cell>
          <cell r="H597">
            <v>1047600000</v>
          </cell>
          <cell r="I597" t="str">
            <v xml:space="preserve"> -   </v>
          </cell>
          <cell r="J597">
            <v>21600000</v>
          </cell>
        </row>
        <row r="598">
          <cell r="B598" t="str">
            <v>FCX</v>
          </cell>
          <cell r="E598">
            <v>2012</v>
          </cell>
          <cell r="F598">
            <v>18010000000</v>
          </cell>
          <cell r="G598">
            <v>11561000000</v>
          </cell>
          <cell r="H598">
            <v>431000000</v>
          </cell>
          <cell r="I598">
            <v>285000000</v>
          </cell>
          <cell r="J598" t="str">
            <v xml:space="preserve"> -   </v>
          </cell>
        </row>
        <row r="599">
          <cell r="B599" t="str">
            <v>FCX</v>
          </cell>
          <cell r="E599">
            <v>2013</v>
          </cell>
          <cell r="F599">
            <v>20921000000</v>
          </cell>
          <cell r="G599">
            <v>14637000000</v>
          </cell>
          <cell r="H599">
            <v>657000000</v>
          </cell>
          <cell r="I599">
            <v>210000000</v>
          </cell>
          <cell r="J599" t="str">
            <v xml:space="preserve"> -   </v>
          </cell>
        </row>
        <row r="600">
          <cell r="B600" t="str">
            <v>FCX</v>
          </cell>
          <cell r="E600">
            <v>2014</v>
          </cell>
          <cell r="F600">
            <v>21438000000</v>
          </cell>
          <cell r="G600">
            <v>19504000000</v>
          </cell>
          <cell r="H600">
            <v>592000000</v>
          </cell>
          <cell r="I600">
            <v>126000000</v>
          </cell>
          <cell r="J600" t="str">
            <v xml:space="preserve"> -   </v>
          </cell>
        </row>
        <row r="601">
          <cell r="B601" t="str">
            <v>FCX</v>
          </cell>
          <cell r="E601">
            <v>2015</v>
          </cell>
          <cell r="F601">
            <v>15877000000</v>
          </cell>
          <cell r="G601">
            <v>28524000000</v>
          </cell>
          <cell r="H601">
            <v>569000000</v>
          </cell>
          <cell r="I601">
            <v>127000000</v>
          </cell>
          <cell r="J601" t="str">
            <v xml:space="preserve"> -   </v>
          </cell>
        </row>
        <row r="602">
          <cell r="B602" t="str">
            <v>FDX</v>
          </cell>
          <cell r="E602">
            <v>2013</v>
          </cell>
          <cell r="F602">
            <v>44287000000</v>
          </cell>
          <cell r="G602">
            <v>16448000000</v>
          </cell>
          <cell r="H602">
            <v>20359000000</v>
          </cell>
          <cell r="I602" t="str">
            <v xml:space="preserve"> -   </v>
          </cell>
          <cell r="J602">
            <v>2386000000</v>
          </cell>
        </row>
        <row r="603">
          <cell r="B603" t="str">
            <v>FDX</v>
          </cell>
          <cell r="E603">
            <v>2014</v>
          </cell>
          <cell r="F603">
            <v>45567000000</v>
          </cell>
          <cell r="G603">
            <v>17052000000</v>
          </cell>
          <cell r="H603">
            <v>22113000000</v>
          </cell>
          <cell r="I603" t="str">
            <v xml:space="preserve"> -   </v>
          </cell>
          <cell r="J603">
            <v>2587000000</v>
          </cell>
        </row>
        <row r="604">
          <cell r="B604" t="str">
            <v>FDX</v>
          </cell>
          <cell r="E604">
            <v>2015</v>
          </cell>
          <cell r="F604">
            <v>47453000000</v>
          </cell>
          <cell r="G604">
            <v>16984000000</v>
          </cell>
          <cell r="H604">
            <v>25715000000</v>
          </cell>
          <cell r="I604" t="str">
            <v xml:space="preserve"> -   </v>
          </cell>
          <cell r="J604">
            <v>2611000000</v>
          </cell>
        </row>
        <row r="605">
          <cell r="B605" t="str">
            <v>FDX</v>
          </cell>
          <cell r="E605">
            <v>2016</v>
          </cell>
          <cell r="F605">
            <v>50365000000</v>
          </cell>
          <cell r="G605">
            <v>17327000000</v>
          </cell>
          <cell r="H605">
            <v>27330000000</v>
          </cell>
          <cell r="I605" t="str">
            <v xml:space="preserve"> -   </v>
          </cell>
          <cell r="J605">
            <v>2631000000</v>
          </cell>
        </row>
        <row r="606">
          <cell r="B606" t="str">
            <v>FE</v>
          </cell>
          <cell r="E606">
            <v>2012</v>
          </cell>
          <cell r="F606">
            <v>15255000000</v>
          </cell>
          <cell r="G606">
            <v>6717000000</v>
          </cell>
          <cell r="H606">
            <v>5353000000</v>
          </cell>
          <cell r="I606" t="str">
            <v xml:space="preserve"> -   </v>
          </cell>
          <cell r="J606">
            <v>1051000000</v>
          </cell>
        </row>
        <row r="607">
          <cell r="B607" t="str">
            <v>FE</v>
          </cell>
          <cell r="E607">
            <v>2013</v>
          </cell>
          <cell r="F607">
            <v>14892000000</v>
          </cell>
          <cell r="G607">
            <v>6459000000</v>
          </cell>
          <cell r="H607">
            <v>4315000000</v>
          </cell>
          <cell r="I607" t="str">
            <v xml:space="preserve"> -   </v>
          </cell>
          <cell r="J607">
            <v>1741000000</v>
          </cell>
        </row>
        <row r="608">
          <cell r="B608" t="str">
            <v>FE</v>
          </cell>
          <cell r="E608">
            <v>2014</v>
          </cell>
          <cell r="F608">
            <v>15049000000</v>
          </cell>
          <cell r="G608">
            <v>6996000000</v>
          </cell>
          <cell r="H608">
            <v>5759000000</v>
          </cell>
          <cell r="I608" t="str">
            <v xml:space="preserve"> -   </v>
          </cell>
          <cell r="J608">
            <v>1232000000</v>
          </cell>
        </row>
        <row r="609">
          <cell r="B609" t="str">
            <v>FE</v>
          </cell>
          <cell r="E609">
            <v>2015</v>
          </cell>
          <cell r="F609">
            <v>15026000000</v>
          </cell>
          <cell r="G609">
            <v>6173000000</v>
          </cell>
          <cell r="H609">
            <v>4969000000</v>
          </cell>
          <cell r="I609" t="str">
            <v xml:space="preserve"> -   </v>
          </cell>
          <cell r="J609">
            <v>1550000000</v>
          </cell>
        </row>
        <row r="610">
          <cell r="B610" t="str">
            <v>FFIV</v>
          </cell>
          <cell r="E610">
            <v>2013</v>
          </cell>
          <cell r="F610">
            <v>1481314000</v>
          </cell>
          <cell r="G610">
            <v>253047000</v>
          </cell>
          <cell r="H610">
            <v>587835000</v>
          </cell>
          <cell r="I610">
            <v>209614000</v>
          </cell>
          <cell r="J610" t="str">
            <v xml:space="preserve"> -   </v>
          </cell>
        </row>
        <row r="611">
          <cell r="B611" t="str">
            <v>FFIV</v>
          </cell>
          <cell r="E611">
            <v>2014</v>
          </cell>
          <cell r="F611">
            <v>1732046000</v>
          </cell>
          <cell r="G611">
            <v>309959000</v>
          </cell>
          <cell r="H611">
            <v>664738000</v>
          </cell>
          <cell r="I611">
            <v>263792000</v>
          </cell>
          <cell r="J611" t="str">
            <v xml:space="preserve"> -   </v>
          </cell>
        </row>
        <row r="612">
          <cell r="B612" t="str">
            <v>FFIV</v>
          </cell>
          <cell r="E612">
            <v>2015</v>
          </cell>
          <cell r="F612">
            <v>1919823000</v>
          </cell>
          <cell r="G612">
            <v>332261000</v>
          </cell>
          <cell r="H612">
            <v>738080000</v>
          </cell>
          <cell r="I612">
            <v>296583000</v>
          </cell>
          <cell r="J612" t="str">
            <v xml:space="preserve"> -   </v>
          </cell>
        </row>
        <row r="613">
          <cell r="B613" t="str">
            <v>FFIV</v>
          </cell>
          <cell r="E613">
            <v>2016</v>
          </cell>
          <cell r="F613">
            <v>1995034000</v>
          </cell>
          <cell r="G613">
            <v>337205000</v>
          </cell>
          <cell r="H613">
            <v>767174000</v>
          </cell>
          <cell r="I613">
            <v>334227000</v>
          </cell>
          <cell r="J613" t="str">
            <v xml:space="preserve"> -   </v>
          </cell>
        </row>
        <row r="614">
          <cell r="B614" t="str">
            <v>FIS</v>
          </cell>
          <cell r="E614">
            <v>2012</v>
          </cell>
          <cell r="F614">
            <v>5795800000</v>
          </cell>
          <cell r="G614">
            <v>3956200000</v>
          </cell>
          <cell r="H614">
            <v>763300000</v>
          </cell>
          <cell r="I614" t="str">
            <v xml:space="preserve"> -   </v>
          </cell>
          <cell r="J614" t="str">
            <v xml:space="preserve"> -   </v>
          </cell>
        </row>
        <row r="615">
          <cell r="B615" t="str">
            <v>FIS</v>
          </cell>
          <cell r="E615">
            <v>2013</v>
          </cell>
          <cell r="F615">
            <v>6063400000</v>
          </cell>
          <cell r="G615">
            <v>4092700000</v>
          </cell>
          <cell r="H615">
            <v>907800000</v>
          </cell>
          <cell r="I615" t="str">
            <v xml:space="preserve"> -   </v>
          </cell>
          <cell r="J615" t="str">
            <v xml:space="preserve"> -   </v>
          </cell>
        </row>
        <row r="616">
          <cell r="B616" t="str">
            <v>FIS</v>
          </cell>
          <cell r="E616">
            <v>2014</v>
          </cell>
          <cell r="F616">
            <v>6413800000</v>
          </cell>
          <cell r="G616">
            <v>4328300000</v>
          </cell>
          <cell r="H616">
            <v>814900000</v>
          </cell>
          <cell r="I616" t="str">
            <v xml:space="preserve"> -   </v>
          </cell>
          <cell r="J616" t="str">
            <v xml:space="preserve"> -   </v>
          </cell>
        </row>
        <row r="617">
          <cell r="B617" t="str">
            <v>FIS</v>
          </cell>
          <cell r="E617">
            <v>2015</v>
          </cell>
          <cell r="F617">
            <v>6595200000</v>
          </cell>
          <cell r="G617">
            <v>4393200000</v>
          </cell>
          <cell r="H617">
            <v>1102800000</v>
          </cell>
          <cell r="I617" t="str">
            <v xml:space="preserve"> -   </v>
          </cell>
          <cell r="J617" t="str">
            <v xml:space="preserve"> -   </v>
          </cell>
        </row>
        <row r="618">
          <cell r="B618" t="str">
            <v>FISV</v>
          </cell>
          <cell r="E618">
            <v>2012</v>
          </cell>
          <cell r="F618">
            <v>4436000000</v>
          </cell>
          <cell r="G618">
            <v>2564000000</v>
          </cell>
          <cell r="H618">
            <v>824000000</v>
          </cell>
          <cell r="I618" t="str">
            <v xml:space="preserve"> -   </v>
          </cell>
          <cell r="J618" t="str">
            <v xml:space="preserve"> -   </v>
          </cell>
        </row>
        <row r="619">
          <cell r="B619" t="str">
            <v>FISV</v>
          </cell>
          <cell r="E619">
            <v>2013</v>
          </cell>
          <cell r="F619">
            <v>4814000000</v>
          </cell>
          <cell r="G619">
            <v>2776000000</v>
          </cell>
          <cell r="H619">
            <v>977000000</v>
          </cell>
          <cell r="I619" t="str">
            <v xml:space="preserve"> -   </v>
          </cell>
          <cell r="J619" t="str">
            <v xml:space="preserve"> -   </v>
          </cell>
        </row>
        <row r="620">
          <cell r="B620" t="str">
            <v>FISV</v>
          </cell>
          <cell r="E620">
            <v>2014</v>
          </cell>
          <cell r="F620">
            <v>5066000000</v>
          </cell>
          <cell r="G620">
            <v>2881000000</v>
          </cell>
          <cell r="H620">
            <v>975000000</v>
          </cell>
          <cell r="I620" t="str">
            <v xml:space="preserve"> -   </v>
          </cell>
          <cell r="J620" t="str">
            <v xml:space="preserve"> -   </v>
          </cell>
        </row>
        <row r="621">
          <cell r="B621" t="str">
            <v>FISV</v>
          </cell>
          <cell r="E621">
            <v>2015</v>
          </cell>
          <cell r="F621">
            <v>5254000000</v>
          </cell>
          <cell r="G621">
            <v>2909000000</v>
          </cell>
          <cell r="H621">
            <v>1034000000</v>
          </cell>
          <cell r="I621" t="str">
            <v xml:space="preserve"> -   </v>
          </cell>
          <cell r="J621" t="str">
            <v xml:space="preserve"> -   </v>
          </cell>
        </row>
        <row r="622">
          <cell r="B622" t="str">
            <v>FL</v>
          </cell>
          <cell r="E622">
            <v>2013</v>
          </cell>
          <cell r="F622">
            <v>6182000000</v>
          </cell>
          <cell r="G622">
            <v>4148000000</v>
          </cell>
          <cell r="H622">
            <v>1294000000</v>
          </cell>
          <cell r="I622" t="str">
            <v xml:space="preserve"> -   </v>
          </cell>
          <cell r="J622">
            <v>118000000</v>
          </cell>
        </row>
        <row r="623">
          <cell r="B623" t="str">
            <v>FL</v>
          </cell>
          <cell r="E623">
            <v>2014</v>
          </cell>
          <cell r="F623">
            <v>6505000000</v>
          </cell>
          <cell r="G623">
            <v>4372000000</v>
          </cell>
          <cell r="H623">
            <v>1334000000</v>
          </cell>
          <cell r="I623" t="str">
            <v xml:space="preserve"> -   </v>
          </cell>
          <cell r="J623">
            <v>133000000</v>
          </cell>
        </row>
        <row r="624">
          <cell r="B624" t="str">
            <v>FL</v>
          </cell>
          <cell r="E624">
            <v>2015</v>
          </cell>
          <cell r="F624">
            <v>7151000000</v>
          </cell>
          <cell r="G624">
            <v>4777000000</v>
          </cell>
          <cell r="H624">
            <v>1426000000</v>
          </cell>
          <cell r="I624" t="str">
            <v xml:space="preserve"> -   </v>
          </cell>
          <cell r="J624">
            <v>139000000</v>
          </cell>
        </row>
        <row r="625">
          <cell r="B625" t="str">
            <v>FL</v>
          </cell>
          <cell r="E625">
            <v>2016</v>
          </cell>
          <cell r="F625">
            <v>7412000000</v>
          </cell>
          <cell r="G625">
            <v>4907000000</v>
          </cell>
          <cell r="H625">
            <v>1415000000</v>
          </cell>
          <cell r="I625" t="str">
            <v xml:space="preserve"> -   </v>
          </cell>
          <cell r="J625">
            <v>148000000</v>
          </cell>
        </row>
        <row r="626">
          <cell r="B626" t="str">
            <v>FLIR</v>
          </cell>
          <cell r="E626">
            <v>2012</v>
          </cell>
          <cell r="F626">
            <v>1405358000</v>
          </cell>
          <cell r="G626">
            <v>670174000</v>
          </cell>
          <cell r="H626">
            <v>292500000</v>
          </cell>
          <cell r="I626">
            <v>137354000</v>
          </cell>
          <cell r="J626" t="str">
            <v xml:space="preserve"> -   </v>
          </cell>
        </row>
        <row r="627">
          <cell r="B627" t="str">
            <v>FLIR</v>
          </cell>
          <cell r="E627">
            <v>2013</v>
          </cell>
          <cell r="F627">
            <v>1496372000</v>
          </cell>
          <cell r="G627">
            <v>759362000</v>
          </cell>
          <cell r="H627">
            <v>322739000</v>
          </cell>
          <cell r="I627">
            <v>147696000</v>
          </cell>
          <cell r="J627" t="str">
            <v xml:space="preserve"> -   </v>
          </cell>
        </row>
        <row r="628">
          <cell r="B628" t="str">
            <v>FLIR</v>
          </cell>
          <cell r="E628">
            <v>2014</v>
          </cell>
          <cell r="F628">
            <v>1530654000</v>
          </cell>
          <cell r="G628">
            <v>780281000</v>
          </cell>
          <cell r="H628">
            <v>331995000</v>
          </cell>
          <cell r="I628">
            <v>142751000</v>
          </cell>
          <cell r="J628" t="str">
            <v xml:space="preserve"> -   </v>
          </cell>
        </row>
        <row r="629">
          <cell r="B629" t="str">
            <v>FLIR</v>
          </cell>
          <cell r="E629">
            <v>2015</v>
          </cell>
          <cell r="F629">
            <v>1557067000</v>
          </cell>
          <cell r="G629">
            <v>803506000</v>
          </cell>
          <cell r="H629">
            <v>313544000</v>
          </cell>
          <cell r="I629">
            <v>132892000</v>
          </cell>
          <cell r="J629" t="str">
            <v xml:space="preserve"> -   </v>
          </cell>
        </row>
        <row r="630">
          <cell r="B630" t="str">
            <v>FLR</v>
          </cell>
          <cell r="E630">
            <v>2013</v>
          </cell>
          <cell r="F630">
            <v>27351573000</v>
          </cell>
          <cell r="G630">
            <v>25986382000</v>
          </cell>
          <cell r="H630">
            <v>175148000</v>
          </cell>
          <cell r="I630" t="str">
            <v xml:space="preserve"> -   </v>
          </cell>
          <cell r="J630" t="str">
            <v xml:space="preserve"> -   </v>
          </cell>
        </row>
        <row r="631">
          <cell r="B631" t="str">
            <v>FLR</v>
          </cell>
          <cell r="E631">
            <v>2014</v>
          </cell>
          <cell r="F631">
            <v>21531577000</v>
          </cell>
          <cell r="G631">
            <v>20132544000</v>
          </cell>
          <cell r="H631">
            <v>182711000</v>
          </cell>
          <cell r="I631" t="str">
            <v xml:space="preserve"> -   </v>
          </cell>
          <cell r="J631" t="str">
            <v xml:space="preserve"> -   </v>
          </cell>
        </row>
        <row r="632">
          <cell r="B632" t="str">
            <v>FLR</v>
          </cell>
          <cell r="E632">
            <v>2015</v>
          </cell>
          <cell r="F632">
            <v>18114048000</v>
          </cell>
          <cell r="G632">
            <v>17019352000</v>
          </cell>
          <cell r="H632">
            <v>408225000</v>
          </cell>
          <cell r="I632" t="str">
            <v xml:space="preserve"> -   </v>
          </cell>
          <cell r="J632" t="str">
            <v xml:space="preserve"> -   </v>
          </cell>
        </row>
        <row r="633">
          <cell r="B633" t="str">
            <v>FLR</v>
          </cell>
          <cell r="E633">
            <v>2016</v>
          </cell>
          <cell r="F633">
            <v>19036525000</v>
          </cell>
          <cell r="G633">
            <v>18246209000</v>
          </cell>
          <cell r="H633">
            <v>191073000</v>
          </cell>
          <cell r="I633" t="str">
            <v xml:space="preserve"> -   </v>
          </cell>
          <cell r="J633" t="str">
            <v xml:space="preserve"> -   </v>
          </cell>
        </row>
        <row r="634">
          <cell r="B634" t="str">
            <v>FLS</v>
          </cell>
          <cell r="E634">
            <v>2013</v>
          </cell>
          <cell r="F634">
            <v>4954619000</v>
          </cell>
          <cell r="G634">
            <v>3266524000</v>
          </cell>
          <cell r="H634">
            <v>966829000</v>
          </cell>
          <cell r="I634" t="str">
            <v xml:space="preserve"> -   </v>
          </cell>
          <cell r="J634" t="str">
            <v xml:space="preserve"> -   </v>
          </cell>
        </row>
        <row r="635">
          <cell r="B635" t="str">
            <v>FLS</v>
          </cell>
          <cell r="E635">
            <v>2014</v>
          </cell>
          <cell r="F635">
            <v>4877885000</v>
          </cell>
          <cell r="G635">
            <v>3163268000</v>
          </cell>
          <cell r="H635">
            <v>936900000</v>
          </cell>
          <cell r="I635" t="str">
            <v xml:space="preserve"> -   </v>
          </cell>
          <cell r="J635" t="str">
            <v xml:space="preserve"> -   </v>
          </cell>
        </row>
        <row r="636">
          <cell r="B636" t="str">
            <v>FLS</v>
          </cell>
          <cell r="E636">
            <v>2015</v>
          </cell>
          <cell r="F636">
            <v>4561030000</v>
          </cell>
          <cell r="G636">
            <v>3073712000</v>
          </cell>
          <cell r="H636">
            <v>971611000</v>
          </cell>
          <cell r="I636" t="str">
            <v xml:space="preserve"> -   </v>
          </cell>
          <cell r="J636" t="str">
            <v xml:space="preserve"> -   </v>
          </cell>
        </row>
        <row r="637">
          <cell r="B637" t="str">
            <v>FLS</v>
          </cell>
          <cell r="E637">
            <v>2016</v>
          </cell>
          <cell r="F637">
            <v>3991462000</v>
          </cell>
          <cell r="G637">
            <v>2759908000</v>
          </cell>
          <cell r="H637">
            <v>965322000</v>
          </cell>
          <cell r="I637" t="str">
            <v xml:space="preserve"> -   </v>
          </cell>
          <cell r="J637" t="str">
            <v xml:space="preserve"> -   </v>
          </cell>
        </row>
        <row r="638">
          <cell r="B638" t="str">
            <v>FMC</v>
          </cell>
          <cell r="E638">
            <v>2012</v>
          </cell>
          <cell r="F638">
            <v>3409900000</v>
          </cell>
          <cell r="G638">
            <v>2141600000</v>
          </cell>
          <cell r="H638">
            <v>489700000</v>
          </cell>
          <cell r="I638">
            <v>112000000</v>
          </cell>
          <cell r="J638" t="str">
            <v xml:space="preserve"> -   </v>
          </cell>
        </row>
        <row r="639">
          <cell r="B639" t="str">
            <v>FMC</v>
          </cell>
          <cell r="E639">
            <v>2013</v>
          </cell>
          <cell r="F639">
            <v>3130700000</v>
          </cell>
          <cell r="G639">
            <v>1929800000</v>
          </cell>
          <cell r="H639">
            <v>496100000</v>
          </cell>
          <cell r="I639">
            <v>115600000</v>
          </cell>
          <cell r="J639" t="str">
            <v xml:space="preserve"> -   </v>
          </cell>
        </row>
        <row r="640">
          <cell r="B640" t="str">
            <v>FMC</v>
          </cell>
          <cell r="E640">
            <v>2014</v>
          </cell>
          <cell r="F640">
            <v>3258700000</v>
          </cell>
          <cell r="G640">
            <v>2047800000</v>
          </cell>
          <cell r="H640">
            <v>589800000</v>
          </cell>
          <cell r="I640">
            <v>126300000</v>
          </cell>
          <cell r="J640" t="str">
            <v xml:space="preserve"> -   </v>
          </cell>
        </row>
        <row r="641">
          <cell r="B641" t="str">
            <v>FMC</v>
          </cell>
          <cell r="E641">
            <v>2015</v>
          </cell>
          <cell r="F641">
            <v>3276500000</v>
          </cell>
          <cell r="G641">
            <v>2201100000</v>
          </cell>
          <cell r="H641">
            <v>737900000</v>
          </cell>
          <cell r="I641">
            <v>143700000</v>
          </cell>
          <cell r="J641" t="str">
            <v xml:space="preserve"> -   </v>
          </cell>
        </row>
        <row r="642">
          <cell r="B642" t="str">
            <v>FRT</v>
          </cell>
          <cell r="E642">
            <v>2013</v>
          </cell>
          <cell r="F642">
            <v>637413000</v>
          </cell>
          <cell r="G642">
            <v>190454000</v>
          </cell>
          <cell r="H642">
            <v>31970000</v>
          </cell>
          <cell r="I642" t="str">
            <v xml:space="preserve"> -   </v>
          </cell>
          <cell r="J642">
            <v>160828000</v>
          </cell>
        </row>
        <row r="643">
          <cell r="B643" t="str">
            <v>FRT</v>
          </cell>
          <cell r="E643">
            <v>2014</v>
          </cell>
          <cell r="F643">
            <v>686090000</v>
          </cell>
          <cell r="G643">
            <v>211923000</v>
          </cell>
          <cell r="H643">
            <v>32316000</v>
          </cell>
          <cell r="I643" t="str">
            <v xml:space="preserve"> -   </v>
          </cell>
          <cell r="J643">
            <v>170814000</v>
          </cell>
        </row>
        <row r="644">
          <cell r="B644" t="str">
            <v>FRT</v>
          </cell>
          <cell r="E644">
            <v>2015</v>
          </cell>
          <cell r="F644">
            <v>744012000</v>
          </cell>
          <cell r="G644">
            <v>233417000</v>
          </cell>
          <cell r="H644">
            <v>35645000</v>
          </cell>
          <cell r="I644" t="str">
            <v xml:space="preserve"> -   </v>
          </cell>
          <cell r="J644">
            <v>174796000</v>
          </cell>
        </row>
        <row r="645">
          <cell r="B645" t="str">
            <v>FRT</v>
          </cell>
          <cell r="E645">
            <v>2016</v>
          </cell>
          <cell r="F645">
            <v>801591000</v>
          </cell>
          <cell r="G645">
            <v>253612000</v>
          </cell>
          <cell r="H645">
            <v>33399000</v>
          </cell>
          <cell r="I645" t="str">
            <v xml:space="preserve"> -   </v>
          </cell>
          <cell r="J645">
            <v>193585000</v>
          </cell>
        </row>
        <row r="646">
          <cell r="B646" t="str">
            <v>FSLR</v>
          </cell>
          <cell r="E646">
            <v>2012</v>
          </cell>
          <cell r="F646">
            <v>3368545000</v>
          </cell>
          <cell r="G646">
            <v>2515796000</v>
          </cell>
          <cell r="H646">
            <v>280928000</v>
          </cell>
          <cell r="I646">
            <v>132460000</v>
          </cell>
          <cell r="J646" t="str">
            <v xml:space="preserve"> -   </v>
          </cell>
        </row>
        <row r="647">
          <cell r="B647" t="str">
            <v>FSLR</v>
          </cell>
          <cell r="E647">
            <v>2013</v>
          </cell>
          <cell r="F647">
            <v>3309616000</v>
          </cell>
          <cell r="G647">
            <v>2444984000</v>
          </cell>
          <cell r="H647">
            <v>270261000</v>
          </cell>
          <cell r="I647">
            <v>134300000</v>
          </cell>
          <cell r="J647" t="str">
            <v xml:space="preserve"> -   </v>
          </cell>
        </row>
        <row r="648">
          <cell r="B648" t="str">
            <v>FSLR</v>
          </cell>
          <cell r="E648">
            <v>2014</v>
          </cell>
          <cell r="F648">
            <v>3391187000</v>
          </cell>
          <cell r="G648">
            <v>2566246000</v>
          </cell>
          <cell r="H648">
            <v>253827000</v>
          </cell>
          <cell r="I648">
            <v>143969000</v>
          </cell>
          <cell r="J648" t="str">
            <v xml:space="preserve"> -   </v>
          </cell>
        </row>
        <row r="649">
          <cell r="B649" t="str">
            <v>FSLR</v>
          </cell>
          <cell r="E649">
            <v>2015</v>
          </cell>
          <cell r="F649">
            <v>3578995000</v>
          </cell>
          <cell r="G649">
            <v>2659728000</v>
          </cell>
          <cell r="H649">
            <v>255192000</v>
          </cell>
          <cell r="I649">
            <v>130593000</v>
          </cell>
          <cell r="J649" t="str">
            <v xml:space="preserve"> -   </v>
          </cell>
        </row>
        <row r="650">
          <cell r="B650" t="str">
            <v>FTR</v>
          </cell>
          <cell r="E650">
            <v>2012</v>
          </cell>
          <cell r="F650">
            <v>5011853000</v>
          </cell>
          <cell r="G650" t="str">
            <v xml:space="preserve"> -   </v>
          </cell>
          <cell r="H650">
            <v>2676141000</v>
          </cell>
          <cell r="I650" t="str">
            <v xml:space="preserve"> -   </v>
          </cell>
          <cell r="J650">
            <v>1266807000</v>
          </cell>
        </row>
        <row r="651">
          <cell r="B651" t="str">
            <v>FTR</v>
          </cell>
          <cell r="E651">
            <v>2013</v>
          </cell>
          <cell r="F651">
            <v>4762000000</v>
          </cell>
          <cell r="G651" t="str">
            <v xml:space="preserve"> -   </v>
          </cell>
          <cell r="H651">
            <v>2616000000</v>
          </cell>
          <cell r="I651" t="str">
            <v xml:space="preserve"> -   </v>
          </cell>
          <cell r="J651">
            <v>1170000000</v>
          </cell>
        </row>
        <row r="652">
          <cell r="B652" t="str">
            <v>FTR</v>
          </cell>
          <cell r="E652">
            <v>2014</v>
          </cell>
          <cell r="F652">
            <v>4772000000</v>
          </cell>
          <cell r="G652" t="str">
            <v xml:space="preserve"> -   </v>
          </cell>
          <cell r="H652">
            <v>2671000000</v>
          </cell>
          <cell r="I652" t="str">
            <v xml:space="preserve"> -   </v>
          </cell>
          <cell r="J652">
            <v>1139000000</v>
          </cell>
        </row>
        <row r="653">
          <cell r="B653" t="str">
            <v>FTR</v>
          </cell>
          <cell r="E653">
            <v>2015</v>
          </cell>
          <cell r="F653">
            <v>5576000000</v>
          </cell>
          <cell r="G653" t="str">
            <v xml:space="preserve"> -   </v>
          </cell>
          <cell r="H653">
            <v>3275000000</v>
          </cell>
          <cell r="I653" t="str">
            <v xml:space="preserve"> -   </v>
          </cell>
          <cell r="J653">
            <v>1320000000</v>
          </cell>
        </row>
        <row r="654">
          <cell r="B654" t="str">
            <v>GD</v>
          </cell>
          <cell r="E654">
            <v>2013</v>
          </cell>
          <cell r="F654">
            <v>30930000000</v>
          </cell>
          <cell r="G654">
            <v>25202000000</v>
          </cell>
          <cell r="H654">
            <v>2039000000</v>
          </cell>
          <cell r="I654" t="str">
            <v xml:space="preserve"> -   </v>
          </cell>
          <cell r="J654" t="str">
            <v xml:space="preserve"> -   </v>
          </cell>
        </row>
        <row r="655">
          <cell r="B655" t="str">
            <v>GD</v>
          </cell>
          <cell r="E655">
            <v>2014</v>
          </cell>
          <cell r="F655">
            <v>30852000000</v>
          </cell>
          <cell r="G655">
            <v>24979000000</v>
          </cell>
          <cell r="H655">
            <v>1984000000</v>
          </cell>
          <cell r="I655" t="str">
            <v xml:space="preserve"> -   </v>
          </cell>
          <cell r="J655" t="str">
            <v xml:space="preserve"> -   </v>
          </cell>
        </row>
        <row r="656">
          <cell r="B656" t="str">
            <v>GD</v>
          </cell>
          <cell r="E656">
            <v>2015</v>
          </cell>
          <cell r="F656">
            <v>31469000000</v>
          </cell>
          <cell r="G656">
            <v>25339000000</v>
          </cell>
          <cell r="H656">
            <v>1952000000</v>
          </cell>
          <cell r="I656" t="str">
            <v xml:space="preserve"> -   </v>
          </cell>
          <cell r="J656" t="str">
            <v xml:space="preserve"> -   </v>
          </cell>
        </row>
        <row r="657">
          <cell r="B657" t="str">
            <v>GD</v>
          </cell>
          <cell r="E657">
            <v>2016</v>
          </cell>
          <cell r="F657">
            <v>31353000000</v>
          </cell>
          <cell r="G657">
            <v>25104000000</v>
          </cell>
          <cell r="H657">
            <v>1940000000</v>
          </cell>
          <cell r="I657" t="str">
            <v xml:space="preserve"> -   </v>
          </cell>
          <cell r="J657" t="str">
            <v xml:space="preserve"> -   </v>
          </cell>
        </row>
        <row r="658">
          <cell r="B658" t="str">
            <v>GGP</v>
          </cell>
          <cell r="E658">
            <v>2012</v>
          </cell>
          <cell r="F658">
            <v>2426301000</v>
          </cell>
          <cell r="G658">
            <v>800336000</v>
          </cell>
          <cell r="H658">
            <v>72163000</v>
          </cell>
          <cell r="I658" t="str">
            <v xml:space="preserve"> -   </v>
          </cell>
          <cell r="J658">
            <v>768820000</v>
          </cell>
        </row>
        <row r="659">
          <cell r="B659" t="str">
            <v>GGP</v>
          </cell>
          <cell r="E659">
            <v>2013</v>
          </cell>
          <cell r="F659">
            <v>2486017000</v>
          </cell>
          <cell r="G659">
            <v>815095000</v>
          </cell>
          <cell r="H659">
            <v>76864000</v>
          </cell>
          <cell r="I659" t="str">
            <v xml:space="preserve"> -   </v>
          </cell>
          <cell r="J659">
            <v>749722000</v>
          </cell>
        </row>
        <row r="660">
          <cell r="B660" t="str">
            <v>GGP</v>
          </cell>
          <cell r="E660">
            <v>2014</v>
          </cell>
          <cell r="F660">
            <v>2535559000</v>
          </cell>
          <cell r="G660">
            <v>783602000</v>
          </cell>
          <cell r="H660">
            <v>88705000</v>
          </cell>
          <cell r="I660" t="str">
            <v xml:space="preserve"> -   </v>
          </cell>
          <cell r="J660">
            <v>708406000</v>
          </cell>
        </row>
        <row r="661">
          <cell r="B661" t="str">
            <v>GGP</v>
          </cell>
          <cell r="E661">
            <v>2015</v>
          </cell>
          <cell r="F661">
            <v>2403906000</v>
          </cell>
          <cell r="G661">
            <v>747276000</v>
          </cell>
          <cell r="H661">
            <v>72363000</v>
          </cell>
          <cell r="I661" t="str">
            <v xml:space="preserve"> -   </v>
          </cell>
          <cell r="J661">
            <v>643689000</v>
          </cell>
        </row>
        <row r="662">
          <cell r="B662" t="str">
            <v>GILD</v>
          </cell>
          <cell r="E662">
            <v>2012</v>
          </cell>
          <cell r="F662">
            <v>9702000000</v>
          </cell>
          <cell r="G662">
            <v>2471000000</v>
          </cell>
          <cell r="H662">
            <v>1461000000</v>
          </cell>
          <cell r="I662">
            <v>1760000000</v>
          </cell>
          <cell r="J662" t="str">
            <v xml:space="preserve"> -   </v>
          </cell>
        </row>
        <row r="663">
          <cell r="B663" t="str">
            <v>GILD</v>
          </cell>
          <cell r="E663">
            <v>2013</v>
          </cell>
          <cell r="F663">
            <v>11202000000</v>
          </cell>
          <cell r="G663">
            <v>2859000000</v>
          </cell>
          <cell r="H663">
            <v>1699000000</v>
          </cell>
          <cell r="I663">
            <v>2120000000</v>
          </cell>
          <cell r="J663" t="str">
            <v xml:space="preserve"> -   </v>
          </cell>
        </row>
        <row r="664">
          <cell r="B664" t="str">
            <v>GILD</v>
          </cell>
          <cell r="E664">
            <v>2014</v>
          </cell>
          <cell r="F664">
            <v>24890000000</v>
          </cell>
          <cell r="G664">
            <v>3788000000</v>
          </cell>
          <cell r="H664">
            <v>2983000000</v>
          </cell>
          <cell r="I664">
            <v>2854000000</v>
          </cell>
          <cell r="J664" t="str">
            <v xml:space="preserve"> -   </v>
          </cell>
        </row>
        <row r="665">
          <cell r="B665" t="str">
            <v>GILD</v>
          </cell>
          <cell r="E665">
            <v>2015</v>
          </cell>
          <cell r="F665">
            <v>32639000000</v>
          </cell>
          <cell r="G665">
            <v>4006000000</v>
          </cell>
          <cell r="H665">
            <v>3426000000</v>
          </cell>
          <cell r="I665">
            <v>3014000000</v>
          </cell>
          <cell r="J665" t="str">
            <v xml:space="preserve"> -   </v>
          </cell>
        </row>
        <row r="666">
          <cell r="B666" t="str">
            <v>GIS</v>
          </cell>
          <cell r="E666">
            <v>2013</v>
          </cell>
          <cell r="F666">
            <v>17774100000</v>
          </cell>
          <cell r="G666">
            <v>11350200000</v>
          </cell>
          <cell r="H666">
            <v>3552300000</v>
          </cell>
          <cell r="I666" t="str">
            <v xml:space="preserve"> -   </v>
          </cell>
          <cell r="J666" t="str">
            <v xml:space="preserve"> -   </v>
          </cell>
        </row>
        <row r="667">
          <cell r="B667" t="str">
            <v>GIS</v>
          </cell>
          <cell r="E667">
            <v>2014</v>
          </cell>
          <cell r="F667">
            <v>17909600000</v>
          </cell>
          <cell r="G667">
            <v>11539800000</v>
          </cell>
          <cell r="H667">
            <v>3474300000</v>
          </cell>
          <cell r="I667" t="str">
            <v xml:space="preserve"> -   </v>
          </cell>
          <cell r="J667" t="str">
            <v xml:space="preserve"> -   </v>
          </cell>
        </row>
        <row r="668">
          <cell r="B668" t="str">
            <v>GIS</v>
          </cell>
          <cell r="E668">
            <v>2015</v>
          </cell>
          <cell r="F668">
            <v>17630300000</v>
          </cell>
          <cell r="G668">
            <v>11681100000</v>
          </cell>
          <cell r="H668">
            <v>3328000000</v>
          </cell>
          <cell r="I668" t="str">
            <v xml:space="preserve"> -   </v>
          </cell>
          <cell r="J668" t="str">
            <v xml:space="preserve"> -   </v>
          </cell>
        </row>
        <row r="669">
          <cell r="B669" t="str">
            <v>GIS</v>
          </cell>
          <cell r="E669">
            <v>2016</v>
          </cell>
          <cell r="F669">
            <v>16563100000</v>
          </cell>
          <cell r="G669">
            <v>10733600000</v>
          </cell>
          <cell r="H669">
            <v>3118900000</v>
          </cell>
          <cell r="I669" t="str">
            <v xml:space="preserve"> -   </v>
          </cell>
          <cell r="J669" t="str">
            <v xml:space="preserve"> -   </v>
          </cell>
        </row>
        <row r="670">
          <cell r="B670" t="str">
            <v>GLW</v>
          </cell>
          <cell r="E670">
            <v>2013</v>
          </cell>
          <cell r="F670">
            <v>7819000000</v>
          </cell>
          <cell r="G670">
            <v>4495000000</v>
          </cell>
          <cell r="H670">
            <v>1126000000</v>
          </cell>
          <cell r="I670">
            <v>710000000</v>
          </cell>
          <cell r="J670">
            <v>31000000</v>
          </cell>
        </row>
        <row r="671">
          <cell r="B671" t="str">
            <v>GLW</v>
          </cell>
          <cell r="E671">
            <v>2014</v>
          </cell>
          <cell r="F671">
            <v>9715000000</v>
          </cell>
          <cell r="G671">
            <v>5663000000</v>
          </cell>
          <cell r="H671">
            <v>1202000000</v>
          </cell>
          <cell r="I671">
            <v>815000000</v>
          </cell>
          <cell r="J671">
            <v>33000000</v>
          </cell>
        </row>
        <row r="672">
          <cell r="B672" t="str">
            <v>GLW</v>
          </cell>
          <cell r="E672">
            <v>2015</v>
          </cell>
          <cell r="F672">
            <v>9111000000</v>
          </cell>
          <cell r="G672">
            <v>5458000000</v>
          </cell>
          <cell r="H672">
            <v>1508000000</v>
          </cell>
          <cell r="I672">
            <v>769000000</v>
          </cell>
          <cell r="J672">
            <v>54000000</v>
          </cell>
        </row>
        <row r="673">
          <cell r="B673" t="str">
            <v>GLW</v>
          </cell>
          <cell r="E673">
            <v>2016</v>
          </cell>
          <cell r="F673">
            <v>9390000000</v>
          </cell>
          <cell r="G673">
            <v>5644000000</v>
          </cell>
          <cell r="H673">
            <v>1472000000</v>
          </cell>
          <cell r="I673">
            <v>742000000</v>
          </cell>
          <cell r="J673">
            <v>64000000</v>
          </cell>
        </row>
        <row r="674">
          <cell r="B674" t="str">
            <v>GM</v>
          </cell>
          <cell r="E674">
            <v>2013</v>
          </cell>
          <cell r="F674">
            <v>155427000000</v>
          </cell>
          <cell r="G674">
            <v>137373000000</v>
          </cell>
          <cell r="H674">
            <v>12382000000</v>
          </cell>
          <cell r="I674" t="str">
            <v xml:space="preserve"> -   </v>
          </cell>
          <cell r="J674" t="str">
            <v xml:space="preserve"> -   </v>
          </cell>
        </row>
        <row r="675">
          <cell r="B675" t="str">
            <v>GM</v>
          </cell>
          <cell r="E675">
            <v>2014</v>
          </cell>
          <cell r="F675">
            <v>155929000000</v>
          </cell>
          <cell r="G675">
            <v>142121000000</v>
          </cell>
          <cell r="H675">
            <v>12158000000</v>
          </cell>
          <cell r="I675" t="str">
            <v xml:space="preserve"> -   </v>
          </cell>
          <cell r="J675" t="str">
            <v xml:space="preserve"> -   </v>
          </cell>
        </row>
        <row r="676">
          <cell r="B676" t="str">
            <v>GM</v>
          </cell>
          <cell r="E676">
            <v>2015</v>
          </cell>
          <cell r="F676">
            <v>152356000000</v>
          </cell>
          <cell r="G676">
            <v>134054000000</v>
          </cell>
          <cell r="H676">
            <v>13405000000</v>
          </cell>
          <cell r="I676" t="str">
            <v xml:space="preserve"> -   </v>
          </cell>
          <cell r="J676" t="str">
            <v xml:space="preserve"> -   </v>
          </cell>
        </row>
        <row r="677">
          <cell r="B677" t="str">
            <v>GM</v>
          </cell>
          <cell r="E677">
            <v>2016</v>
          </cell>
          <cell r="F677">
            <v>166380000000</v>
          </cell>
          <cell r="G677">
            <v>145125000000</v>
          </cell>
          <cell r="H677">
            <v>11710000000</v>
          </cell>
          <cell r="I677" t="str">
            <v xml:space="preserve"> -   </v>
          </cell>
          <cell r="J677" t="str">
            <v xml:space="preserve"> -   </v>
          </cell>
        </row>
        <row r="678">
          <cell r="B678" t="str">
            <v>GPC</v>
          </cell>
          <cell r="E678">
            <v>2012</v>
          </cell>
          <cell r="F678">
            <v>13013868000</v>
          </cell>
          <cell r="G678">
            <v>9235777000</v>
          </cell>
          <cell r="H678">
            <v>2656530000</v>
          </cell>
          <cell r="I678" t="str">
            <v xml:space="preserve"> -   </v>
          </cell>
          <cell r="J678">
            <v>98383000</v>
          </cell>
        </row>
        <row r="679">
          <cell r="B679" t="str">
            <v>GPC</v>
          </cell>
          <cell r="E679">
            <v>2013</v>
          </cell>
          <cell r="F679">
            <v>14077843000</v>
          </cell>
          <cell r="G679">
            <v>9857923000</v>
          </cell>
          <cell r="H679">
            <v>3028028000</v>
          </cell>
          <cell r="I679" t="str">
            <v xml:space="preserve"> -   </v>
          </cell>
          <cell r="J679">
            <v>133957000</v>
          </cell>
        </row>
        <row r="680">
          <cell r="B680" t="str">
            <v>GPC</v>
          </cell>
          <cell r="E680">
            <v>2014</v>
          </cell>
          <cell r="F680">
            <v>15341647000</v>
          </cell>
          <cell r="G680">
            <v>10747886000</v>
          </cell>
          <cell r="H680">
            <v>3314030000</v>
          </cell>
          <cell r="I680" t="str">
            <v xml:space="preserve"> -   </v>
          </cell>
          <cell r="J680">
            <v>148313000</v>
          </cell>
        </row>
        <row r="681">
          <cell r="B681" t="str">
            <v>GPC</v>
          </cell>
          <cell r="E681">
            <v>2015</v>
          </cell>
          <cell r="F681">
            <v>15280044000</v>
          </cell>
          <cell r="G681">
            <v>10724192000</v>
          </cell>
          <cell r="H681">
            <v>3277390000</v>
          </cell>
          <cell r="I681" t="str">
            <v xml:space="preserve"> -   </v>
          </cell>
          <cell r="J681">
            <v>141675000</v>
          </cell>
        </row>
        <row r="682">
          <cell r="B682" t="str">
            <v>GPN</v>
          </cell>
          <cell r="E682">
            <v>2013</v>
          </cell>
          <cell r="F682">
            <v>2375923000</v>
          </cell>
          <cell r="G682">
            <v>862075000</v>
          </cell>
          <cell r="H682">
            <v>1156635000</v>
          </cell>
          <cell r="I682" t="str">
            <v xml:space="preserve"> -   </v>
          </cell>
          <cell r="J682" t="str">
            <v xml:space="preserve"> -   </v>
          </cell>
        </row>
        <row r="683">
          <cell r="B683" t="str">
            <v>GPN</v>
          </cell>
          <cell r="E683">
            <v>2014</v>
          </cell>
          <cell r="F683">
            <v>2554236000</v>
          </cell>
          <cell r="G683">
            <v>952225000</v>
          </cell>
          <cell r="H683">
            <v>1196512000</v>
          </cell>
          <cell r="I683" t="str">
            <v xml:space="preserve"> -   </v>
          </cell>
          <cell r="J683" t="str">
            <v xml:space="preserve"> -   </v>
          </cell>
        </row>
        <row r="684">
          <cell r="B684" t="str">
            <v>GPN</v>
          </cell>
          <cell r="E684">
            <v>2015</v>
          </cell>
          <cell r="F684">
            <v>2773718000</v>
          </cell>
          <cell r="G684">
            <v>1022107000</v>
          </cell>
          <cell r="H684">
            <v>1295014000</v>
          </cell>
          <cell r="I684" t="str">
            <v xml:space="preserve"> -   </v>
          </cell>
          <cell r="J684" t="str">
            <v xml:space="preserve"> -   </v>
          </cell>
        </row>
        <row r="685">
          <cell r="B685" t="str">
            <v>GPN</v>
          </cell>
          <cell r="E685">
            <v>2016</v>
          </cell>
          <cell r="F685">
            <v>2898150000</v>
          </cell>
          <cell r="G685">
            <v>1147639000</v>
          </cell>
          <cell r="H685">
            <v>1325567000</v>
          </cell>
          <cell r="I685" t="str">
            <v xml:space="preserve"> -   </v>
          </cell>
          <cell r="J685" t="str">
            <v xml:space="preserve"> -   </v>
          </cell>
        </row>
        <row r="686">
          <cell r="B686" t="str">
            <v>GPS</v>
          </cell>
          <cell r="E686">
            <v>2013</v>
          </cell>
          <cell r="F686">
            <v>15651000000</v>
          </cell>
          <cell r="G686">
            <v>9480000000</v>
          </cell>
          <cell r="H686" t="str">
            <v xml:space="preserve"> -   </v>
          </cell>
          <cell r="I686" t="str">
            <v xml:space="preserve"> -   </v>
          </cell>
          <cell r="J686" t="str">
            <v xml:space="preserve"> -   </v>
          </cell>
        </row>
        <row r="687">
          <cell r="B687" t="str">
            <v>GPS</v>
          </cell>
          <cell r="E687">
            <v>2014</v>
          </cell>
          <cell r="F687">
            <v>16148000000</v>
          </cell>
          <cell r="G687">
            <v>9855000000</v>
          </cell>
          <cell r="H687" t="str">
            <v xml:space="preserve"> -   </v>
          </cell>
          <cell r="I687" t="str">
            <v xml:space="preserve"> -   </v>
          </cell>
          <cell r="J687" t="str">
            <v xml:space="preserve"> -   </v>
          </cell>
        </row>
        <row r="688">
          <cell r="B688" t="str">
            <v>GPS</v>
          </cell>
          <cell r="E688">
            <v>2015</v>
          </cell>
          <cell r="F688">
            <v>16435000000</v>
          </cell>
          <cell r="G688">
            <v>10146000000</v>
          </cell>
          <cell r="H688" t="str">
            <v xml:space="preserve"> -   </v>
          </cell>
          <cell r="I688" t="str">
            <v xml:space="preserve"> -   </v>
          </cell>
          <cell r="J688" t="str">
            <v xml:space="preserve"> -   </v>
          </cell>
        </row>
        <row r="689">
          <cell r="B689" t="str">
            <v>GPS</v>
          </cell>
          <cell r="E689">
            <v>2016</v>
          </cell>
          <cell r="F689">
            <v>15797000000</v>
          </cell>
          <cell r="G689">
            <v>10077000000</v>
          </cell>
          <cell r="H689" t="str">
            <v xml:space="preserve"> -   </v>
          </cell>
          <cell r="I689" t="str">
            <v xml:space="preserve"> -   </v>
          </cell>
          <cell r="J689" t="str">
            <v xml:space="preserve"> -   </v>
          </cell>
        </row>
        <row r="690">
          <cell r="B690" t="str">
            <v>GRMN</v>
          </cell>
          <cell r="E690">
            <v>2012</v>
          </cell>
          <cell r="F690">
            <v>2715675000</v>
          </cell>
          <cell r="G690">
            <v>1277195000</v>
          </cell>
          <cell r="H690">
            <v>508547000</v>
          </cell>
          <cell r="I690">
            <v>325773000</v>
          </cell>
          <cell r="J690" t="str">
            <v xml:space="preserve"> -   </v>
          </cell>
        </row>
        <row r="691">
          <cell r="B691" t="str">
            <v>GRMN</v>
          </cell>
          <cell r="E691">
            <v>2013</v>
          </cell>
          <cell r="F691">
            <v>2631851000</v>
          </cell>
          <cell r="G691">
            <v>1224551000</v>
          </cell>
          <cell r="H691">
            <v>468345000</v>
          </cell>
          <cell r="I691">
            <v>364923000</v>
          </cell>
          <cell r="J691" t="str">
            <v xml:space="preserve"> -   </v>
          </cell>
        </row>
        <row r="692">
          <cell r="B692" t="str">
            <v>GRMN</v>
          </cell>
          <cell r="E692">
            <v>2014</v>
          </cell>
          <cell r="F692">
            <v>2870658000</v>
          </cell>
          <cell r="G692">
            <v>1266246000</v>
          </cell>
          <cell r="H692">
            <v>518665000</v>
          </cell>
          <cell r="I692">
            <v>395121000</v>
          </cell>
          <cell r="J692" t="str">
            <v xml:space="preserve"> -   </v>
          </cell>
        </row>
        <row r="693">
          <cell r="B693" t="str">
            <v>GRMN</v>
          </cell>
          <cell r="E693">
            <v>2015</v>
          </cell>
          <cell r="F693">
            <v>2820270000</v>
          </cell>
          <cell r="G693">
            <v>1281566000</v>
          </cell>
          <cell r="H693">
            <v>562080000</v>
          </cell>
          <cell r="I693">
            <v>427043000</v>
          </cell>
          <cell r="J693" t="str">
            <v xml:space="preserve"> -   </v>
          </cell>
        </row>
        <row r="694">
          <cell r="B694" t="str">
            <v>GT</v>
          </cell>
          <cell r="E694">
            <v>2013</v>
          </cell>
          <cell r="F694">
            <v>19540000000</v>
          </cell>
          <cell r="G694">
            <v>15422000000</v>
          </cell>
          <cell r="H694">
            <v>2816000000</v>
          </cell>
          <cell r="I694" t="str">
            <v xml:space="preserve"> -   </v>
          </cell>
          <cell r="J694" t="str">
            <v xml:space="preserve"> -   </v>
          </cell>
        </row>
        <row r="695">
          <cell r="B695" t="str">
            <v>GT</v>
          </cell>
          <cell r="E695">
            <v>2014</v>
          </cell>
          <cell r="F695">
            <v>18138000000</v>
          </cell>
          <cell r="G695">
            <v>13906000000</v>
          </cell>
          <cell r="H695">
            <v>2815000000</v>
          </cell>
          <cell r="I695" t="str">
            <v xml:space="preserve"> -   </v>
          </cell>
          <cell r="J695" t="str">
            <v xml:space="preserve"> -   </v>
          </cell>
        </row>
        <row r="696">
          <cell r="B696" t="str">
            <v>GT</v>
          </cell>
          <cell r="E696">
            <v>2015</v>
          </cell>
          <cell r="F696">
            <v>16443000000</v>
          </cell>
          <cell r="G696">
            <v>12164000000</v>
          </cell>
          <cell r="H696">
            <v>2728000000</v>
          </cell>
          <cell r="I696" t="str">
            <v xml:space="preserve"> -   </v>
          </cell>
          <cell r="J696" t="str">
            <v xml:space="preserve"> -   </v>
          </cell>
        </row>
        <row r="697">
          <cell r="B697" t="str">
            <v>GT</v>
          </cell>
          <cell r="E697">
            <v>2016</v>
          </cell>
          <cell r="F697">
            <v>15158000000</v>
          </cell>
          <cell r="G697">
            <v>10972000000</v>
          </cell>
          <cell r="H697">
            <v>2617000000</v>
          </cell>
          <cell r="I697" t="str">
            <v xml:space="preserve"> -   </v>
          </cell>
          <cell r="J697" t="str">
            <v xml:space="preserve"> -   </v>
          </cell>
        </row>
        <row r="698">
          <cell r="B698" t="str">
            <v>GWW</v>
          </cell>
          <cell r="E698">
            <v>2012</v>
          </cell>
          <cell r="F698">
            <v>8950045000</v>
          </cell>
          <cell r="G698">
            <v>5033885000</v>
          </cell>
          <cell r="H698">
            <v>2785035000</v>
          </cell>
          <cell r="I698" t="str">
            <v xml:space="preserve"> -   </v>
          </cell>
          <cell r="J698" t="str">
            <v xml:space="preserve"> -   </v>
          </cell>
        </row>
        <row r="699">
          <cell r="B699" t="str">
            <v>GWW</v>
          </cell>
          <cell r="E699">
            <v>2013</v>
          </cell>
          <cell r="F699">
            <v>9437758000</v>
          </cell>
          <cell r="G699">
            <v>5301275000</v>
          </cell>
          <cell r="H699">
            <v>2839629000</v>
          </cell>
          <cell r="I699" t="str">
            <v xml:space="preserve"> -   </v>
          </cell>
          <cell r="J699" t="str">
            <v xml:space="preserve"> -   </v>
          </cell>
        </row>
        <row r="700">
          <cell r="B700" t="str">
            <v>GWW</v>
          </cell>
          <cell r="E700">
            <v>2014</v>
          </cell>
          <cell r="F700">
            <v>9964953000</v>
          </cell>
          <cell r="G700">
            <v>5650711000</v>
          </cell>
          <cell r="H700">
            <v>2967125000</v>
          </cell>
          <cell r="I700" t="str">
            <v xml:space="preserve"> -   </v>
          </cell>
          <cell r="J700" t="str">
            <v xml:space="preserve"> -   </v>
          </cell>
        </row>
        <row r="701">
          <cell r="B701" t="str">
            <v>GWW</v>
          </cell>
          <cell r="E701">
            <v>2015</v>
          </cell>
          <cell r="F701">
            <v>9973384000</v>
          </cell>
          <cell r="G701">
            <v>5741956000</v>
          </cell>
          <cell r="H701">
            <v>2931108000</v>
          </cell>
          <cell r="I701" t="str">
            <v xml:space="preserve"> -   </v>
          </cell>
          <cell r="J701" t="str">
            <v xml:space="preserve"> -   </v>
          </cell>
        </row>
        <row r="702">
          <cell r="B702" t="str">
            <v>HAL</v>
          </cell>
          <cell r="E702">
            <v>2013</v>
          </cell>
          <cell r="F702">
            <v>29402000000</v>
          </cell>
          <cell r="G702">
            <v>24931000000</v>
          </cell>
          <cell r="H702">
            <v>1333000000</v>
          </cell>
          <cell r="I702" t="str">
            <v xml:space="preserve"> -   </v>
          </cell>
          <cell r="J702" t="str">
            <v xml:space="preserve"> -   </v>
          </cell>
        </row>
        <row r="703">
          <cell r="B703" t="str">
            <v>HAL</v>
          </cell>
          <cell r="E703">
            <v>2014</v>
          </cell>
          <cell r="F703">
            <v>32870000000</v>
          </cell>
          <cell r="G703">
            <v>27334000000</v>
          </cell>
          <cell r="H703">
            <v>293000000</v>
          </cell>
          <cell r="I703" t="str">
            <v xml:space="preserve"> -   </v>
          </cell>
          <cell r="J703" t="str">
            <v xml:space="preserve"> -   </v>
          </cell>
        </row>
        <row r="704">
          <cell r="B704" t="str">
            <v>HAL</v>
          </cell>
          <cell r="E704">
            <v>2015</v>
          </cell>
          <cell r="F704">
            <v>23633000000</v>
          </cell>
          <cell r="G704">
            <v>21113000000</v>
          </cell>
          <cell r="H704">
            <v>200000000</v>
          </cell>
          <cell r="I704" t="str">
            <v xml:space="preserve"> -   </v>
          </cell>
          <cell r="J704" t="str">
            <v xml:space="preserve"> -   </v>
          </cell>
        </row>
        <row r="705">
          <cell r="B705" t="str">
            <v>HAL</v>
          </cell>
          <cell r="E705">
            <v>2016</v>
          </cell>
          <cell r="F705">
            <v>15887000000</v>
          </cell>
          <cell r="G705">
            <v>15023000000</v>
          </cell>
          <cell r="H705">
            <v>228000000</v>
          </cell>
          <cell r="I705" t="str">
            <v xml:space="preserve"> -   </v>
          </cell>
          <cell r="J705" t="str">
            <v xml:space="preserve"> -   </v>
          </cell>
        </row>
        <row r="706">
          <cell r="B706" t="str">
            <v>HAR</v>
          </cell>
          <cell r="E706">
            <v>2013</v>
          </cell>
          <cell r="F706">
            <v>4297842000</v>
          </cell>
          <cell r="G706">
            <v>3193722000</v>
          </cell>
          <cell r="H706">
            <v>902869000</v>
          </cell>
          <cell r="I706" t="str">
            <v xml:space="preserve"> -   </v>
          </cell>
          <cell r="J706" t="str">
            <v xml:space="preserve"> -   </v>
          </cell>
        </row>
        <row r="707">
          <cell r="B707" t="str">
            <v>HAR</v>
          </cell>
          <cell r="E707">
            <v>2014</v>
          </cell>
          <cell r="F707">
            <v>5348483000</v>
          </cell>
          <cell r="G707">
            <v>3891816000</v>
          </cell>
          <cell r="H707">
            <v>1126940000</v>
          </cell>
          <cell r="I707" t="str">
            <v xml:space="preserve"> -   </v>
          </cell>
          <cell r="J707" t="str">
            <v xml:space="preserve"> -   </v>
          </cell>
        </row>
        <row r="708">
          <cell r="B708" t="str">
            <v>HAR</v>
          </cell>
          <cell r="E708">
            <v>2015</v>
          </cell>
          <cell r="F708">
            <v>6155297000</v>
          </cell>
          <cell r="G708">
            <v>4338193000</v>
          </cell>
          <cell r="H708">
            <v>1347510000</v>
          </cell>
          <cell r="I708" t="str">
            <v xml:space="preserve"> -   </v>
          </cell>
          <cell r="J708" t="str">
            <v xml:space="preserve"> -   </v>
          </cell>
        </row>
        <row r="709">
          <cell r="B709" t="str">
            <v>HAR</v>
          </cell>
          <cell r="E709">
            <v>2016</v>
          </cell>
          <cell r="F709">
            <v>6911676000</v>
          </cell>
          <cell r="G709">
            <v>4818585000</v>
          </cell>
          <cell r="H709">
            <v>1513064000</v>
          </cell>
          <cell r="I709" t="str">
            <v xml:space="preserve"> -   </v>
          </cell>
          <cell r="J709" t="str">
            <v xml:space="preserve"> -   </v>
          </cell>
        </row>
        <row r="710">
          <cell r="B710" t="str">
            <v>HAS</v>
          </cell>
          <cell r="E710">
            <v>2012</v>
          </cell>
          <cell r="F710">
            <v>4088983000</v>
          </cell>
          <cell r="G710">
            <v>1671980000</v>
          </cell>
          <cell r="H710">
            <v>1269586000</v>
          </cell>
          <cell r="I710">
            <v>201197000</v>
          </cell>
          <cell r="J710">
            <v>92369000</v>
          </cell>
        </row>
        <row r="711">
          <cell r="B711" t="str">
            <v>HAS</v>
          </cell>
          <cell r="E711">
            <v>2013</v>
          </cell>
          <cell r="F711">
            <v>4082157000</v>
          </cell>
          <cell r="G711">
            <v>1672901000</v>
          </cell>
          <cell r="H711">
            <v>1269777000</v>
          </cell>
          <cell r="I711">
            <v>207591000</v>
          </cell>
          <cell r="J711">
            <v>125876000</v>
          </cell>
        </row>
        <row r="712">
          <cell r="B712" t="str">
            <v>HAS</v>
          </cell>
          <cell r="E712">
            <v>2014</v>
          </cell>
          <cell r="F712">
            <v>4277207000</v>
          </cell>
          <cell r="G712">
            <v>1698372000</v>
          </cell>
          <cell r="H712">
            <v>1315793000</v>
          </cell>
          <cell r="I712">
            <v>222556000</v>
          </cell>
          <cell r="J712">
            <v>99794000</v>
          </cell>
        </row>
        <row r="713">
          <cell r="B713" t="str">
            <v>HAS</v>
          </cell>
          <cell r="E713">
            <v>2015</v>
          </cell>
          <cell r="F713">
            <v>4447509000</v>
          </cell>
          <cell r="G713">
            <v>1677033000</v>
          </cell>
          <cell r="H713">
            <v>1370183000</v>
          </cell>
          <cell r="I713">
            <v>242944000</v>
          </cell>
          <cell r="J713">
            <v>86171000</v>
          </cell>
        </row>
        <row r="714">
          <cell r="B714" t="str">
            <v>HBAN</v>
          </cell>
          <cell r="E714">
            <v>2012</v>
          </cell>
          <cell r="F714">
            <v>3036584000</v>
          </cell>
          <cell r="G714">
            <v>162167000</v>
          </cell>
          <cell r="H714">
            <v>1789327000</v>
          </cell>
          <cell r="I714" t="str">
            <v xml:space="preserve"> -   </v>
          </cell>
          <cell r="J714">
            <v>193937000</v>
          </cell>
        </row>
        <row r="715">
          <cell r="B715" t="str">
            <v>HBAN</v>
          </cell>
          <cell r="E715">
            <v>2013</v>
          </cell>
          <cell r="F715">
            <v>2872833000</v>
          </cell>
          <cell r="G715">
            <v>116241000</v>
          </cell>
          <cell r="H715">
            <v>1716639000</v>
          </cell>
          <cell r="I715" t="str">
            <v xml:space="preserve"> -   </v>
          </cell>
          <cell r="J715">
            <v>131409000</v>
          </cell>
        </row>
        <row r="716">
          <cell r="B716" t="str">
            <v>HBAN</v>
          </cell>
          <cell r="E716">
            <v>2014</v>
          </cell>
          <cell r="F716">
            <v>2955641000</v>
          </cell>
          <cell r="G716">
            <v>86453000</v>
          </cell>
          <cell r="H716">
            <v>1843069000</v>
          </cell>
          <cell r="I716" t="str">
            <v xml:space="preserve"> -   </v>
          </cell>
          <cell r="J716">
            <v>120266000</v>
          </cell>
        </row>
        <row r="717">
          <cell r="B717" t="str">
            <v>HBAN</v>
          </cell>
          <cell r="E717">
            <v>2015</v>
          </cell>
          <cell r="F717">
            <v>3153251000</v>
          </cell>
          <cell r="G717">
            <v>82175000</v>
          </cell>
          <cell r="H717">
            <v>1948041000</v>
          </cell>
          <cell r="I717" t="str">
            <v xml:space="preserve"> -   </v>
          </cell>
          <cell r="J717">
            <v>127821000</v>
          </cell>
        </row>
        <row r="718">
          <cell r="B718" t="str">
            <v>HBI</v>
          </cell>
          <cell r="E718">
            <v>2013</v>
          </cell>
          <cell r="F718">
            <v>4627802000</v>
          </cell>
          <cell r="G718">
            <v>3016109000</v>
          </cell>
          <cell r="H718">
            <v>1096507000</v>
          </cell>
          <cell r="I718" t="str">
            <v xml:space="preserve"> -   </v>
          </cell>
          <cell r="J718" t="str">
            <v xml:space="preserve"> -   </v>
          </cell>
        </row>
        <row r="719">
          <cell r="B719" t="str">
            <v>HBI</v>
          </cell>
          <cell r="E719">
            <v>2015</v>
          </cell>
          <cell r="F719">
            <v>5324746000</v>
          </cell>
          <cell r="G719">
            <v>3420339000</v>
          </cell>
          <cell r="H719">
            <v>1340453000</v>
          </cell>
          <cell r="I719" t="str">
            <v xml:space="preserve"> -   </v>
          </cell>
          <cell r="J719" t="str">
            <v xml:space="preserve"> -   </v>
          </cell>
        </row>
        <row r="720">
          <cell r="B720" t="str">
            <v>HBI</v>
          </cell>
          <cell r="E720">
            <v>2016</v>
          </cell>
          <cell r="F720">
            <v>5731549000</v>
          </cell>
          <cell r="G720">
            <v>3595217000</v>
          </cell>
          <cell r="H720">
            <v>1541214000</v>
          </cell>
          <cell r="I720" t="str">
            <v xml:space="preserve"> -   </v>
          </cell>
          <cell r="J720" t="str">
            <v xml:space="preserve"> -   </v>
          </cell>
        </row>
        <row r="721">
          <cell r="B721" t="str">
            <v>HBI</v>
          </cell>
          <cell r="E721">
            <v>2016</v>
          </cell>
          <cell r="F721">
            <v>6028199000</v>
          </cell>
          <cell r="G721">
            <v>3752151000</v>
          </cell>
          <cell r="H721">
            <v>1500399000</v>
          </cell>
          <cell r="I721" t="str">
            <v xml:space="preserve"> -   </v>
          </cell>
          <cell r="J721" t="str">
            <v xml:space="preserve"> -   </v>
          </cell>
        </row>
        <row r="722">
          <cell r="B722" t="str">
            <v>HCA</v>
          </cell>
          <cell r="E722">
            <v>2012</v>
          </cell>
          <cell r="F722">
            <v>33013000000</v>
          </cell>
          <cell r="G722">
            <v>5717000000</v>
          </cell>
          <cell r="H722">
            <v>20801000000</v>
          </cell>
          <cell r="I722" t="str">
            <v xml:space="preserve"> -   </v>
          </cell>
          <cell r="J722">
            <v>1679000000</v>
          </cell>
        </row>
        <row r="723">
          <cell r="B723" t="str">
            <v>HCA</v>
          </cell>
          <cell r="E723">
            <v>2013</v>
          </cell>
          <cell r="F723">
            <v>34182000000</v>
          </cell>
          <cell r="G723">
            <v>5970000000</v>
          </cell>
          <cell r="H723">
            <v>21667000000</v>
          </cell>
          <cell r="I723" t="str">
            <v xml:space="preserve"> -   </v>
          </cell>
          <cell r="J723">
            <v>1753000000</v>
          </cell>
        </row>
        <row r="724">
          <cell r="B724" t="str">
            <v>HCA</v>
          </cell>
          <cell r="E724">
            <v>2014</v>
          </cell>
          <cell r="F724">
            <v>36918000000</v>
          </cell>
          <cell r="G724">
            <v>6262000000</v>
          </cell>
          <cell r="H724">
            <v>23271000000</v>
          </cell>
          <cell r="I724" t="str">
            <v xml:space="preserve"> -   </v>
          </cell>
          <cell r="J724">
            <v>1820000000</v>
          </cell>
        </row>
        <row r="725">
          <cell r="B725" t="str">
            <v>HCA</v>
          </cell>
          <cell r="E725">
            <v>2015</v>
          </cell>
          <cell r="F725">
            <v>39678000000</v>
          </cell>
          <cell r="G725">
            <v>6638000000</v>
          </cell>
          <cell r="H725">
            <v>25171000000</v>
          </cell>
          <cell r="I725" t="str">
            <v xml:space="preserve"> -   </v>
          </cell>
          <cell r="J725">
            <v>1904000000</v>
          </cell>
        </row>
        <row r="726">
          <cell r="B726" t="str">
            <v>HCN</v>
          </cell>
          <cell r="E726">
            <v>2012</v>
          </cell>
          <cell r="F726">
            <v>1765979000</v>
          </cell>
          <cell r="G726">
            <v>567989000</v>
          </cell>
          <cell r="H726">
            <v>158950000</v>
          </cell>
          <cell r="I726" t="str">
            <v xml:space="preserve"> -   </v>
          </cell>
          <cell r="J726">
            <v>506220000</v>
          </cell>
        </row>
        <row r="727">
          <cell r="B727" t="str">
            <v>HCN</v>
          </cell>
          <cell r="E727">
            <v>2013</v>
          </cell>
          <cell r="F727">
            <v>2847945000</v>
          </cell>
          <cell r="G727">
            <v>1206813000</v>
          </cell>
          <cell r="H727">
            <v>241719000</v>
          </cell>
          <cell r="I727" t="str">
            <v xml:space="preserve"> -   </v>
          </cell>
          <cell r="J727">
            <v>865800000</v>
          </cell>
        </row>
        <row r="728">
          <cell r="B728" t="str">
            <v>HCN</v>
          </cell>
          <cell r="E728">
            <v>2014</v>
          </cell>
          <cell r="F728">
            <v>3305879000</v>
          </cell>
          <cell r="G728">
            <v>1403358000</v>
          </cell>
          <cell r="H728">
            <v>212481000</v>
          </cell>
          <cell r="I728" t="str">
            <v xml:space="preserve"> -   </v>
          </cell>
          <cell r="J728">
            <v>844130000</v>
          </cell>
        </row>
        <row r="729">
          <cell r="B729" t="str">
            <v>HCN</v>
          </cell>
          <cell r="E729">
            <v>2015</v>
          </cell>
          <cell r="F729">
            <v>3775685000</v>
          </cell>
          <cell r="G729">
            <v>1622257000</v>
          </cell>
          <cell r="H729">
            <v>258342000</v>
          </cell>
          <cell r="I729" t="str">
            <v xml:space="preserve"> -   </v>
          </cell>
          <cell r="J729">
            <v>826240000</v>
          </cell>
        </row>
        <row r="730">
          <cell r="B730" t="str">
            <v>HCP</v>
          </cell>
          <cell r="E730">
            <v>2013</v>
          </cell>
          <cell r="F730">
            <v>2013719000</v>
          </cell>
          <cell r="G730" t="str">
            <v xml:space="preserve"> -   </v>
          </cell>
          <cell r="H730">
            <v>401324000</v>
          </cell>
          <cell r="I730" t="str">
            <v xml:space="preserve"> -   </v>
          </cell>
          <cell r="J730">
            <v>423312000</v>
          </cell>
        </row>
        <row r="731">
          <cell r="B731" t="str">
            <v>HCP</v>
          </cell>
          <cell r="E731">
            <v>2014</v>
          </cell>
          <cell r="F731">
            <v>1563210000</v>
          </cell>
          <cell r="G731" t="str">
            <v xml:space="preserve"> -   </v>
          </cell>
          <cell r="H731">
            <v>463059000</v>
          </cell>
          <cell r="I731" t="str">
            <v xml:space="preserve"> -   </v>
          </cell>
          <cell r="J731">
            <v>455016000</v>
          </cell>
        </row>
        <row r="732">
          <cell r="B732" t="str">
            <v>HCP</v>
          </cell>
          <cell r="E732">
            <v>2015</v>
          </cell>
          <cell r="F732">
            <v>1828305000</v>
          </cell>
          <cell r="G732" t="str">
            <v xml:space="preserve"> -   </v>
          </cell>
          <cell r="H732">
            <v>706644000</v>
          </cell>
          <cell r="I732" t="str">
            <v xml:space="preserve"> -   </v>
          </cell>
          <cell r="J732">
            <v>504905000</v>
          </cell>
        </row>
        <row r="733">
          <cell r="B733" t="str">
            <v>HCP</v>
          </cell>
          <cell r="E733">
            <v>2016</v>
          </cell>
          <cell r="F733">
            <v>2040486000</v>
          </cell>
          <cell r="G733" t="str">
            <v xml:space="preserve"> -   </v>
          </cell>
          <cell r="H733">
            <v>842010000</v>
          </cell>
          <cell r="I733" t="str">
            <v xml:space="preserve"> -   </v>
          </cell>
          <cell r="J733">
            <v>568108000</v>
          </cell>
        </row>
        <row r="734">
          <cell r="B734" t="str">
            <v>HD</v>
          </cell>
          <cell r="E734">
            <v>2013</v>
          </cell>
          <cell r="F734">
            <v>74754000000</v>
          </cell>
          <cell r="G734">
            <v>48912000000</v>
          </cell>
          <cell r="H734">
            <v>16508000000</v>
          </cell>
          <cell r="I734" t="str">
            <v xml:space="preserve"> -   </v>
          </cell>
          <cell r="J734">
            <v>1568000000</v>
          </cell>
        </row>
        <row r="735">
          <cell r="B735" t="str">
            <v>HD</v>
          </cell>
          <cell r="E735">
            <v>2014</v>
          </cell>
          <cell r="F735">
            <v>78812000000</v>
          </cell>
          <cell r="G735">
            <v>51897000000</v>
          </cell>
          <cell r="H735">
            <v>16122000000</v>
          </cell>
          <cell r="I735" t="str">
            <v xml:space="preserve"> -   </v>
          </cell>
          <cell r="J735">
            <v>1627000000</v>
          </cell>
        </row>
        <row r="736">
          <cell r="B736" t="str">
            <v>HD</v>
          </cell>
          <cell r="E736">
            <v>2015</v>
          </cell>
          <cell r="F736">
            <v>83176000000</v>
          </cell>
          <cell r="G736">
            <v>54787000000</v>
          </cell>
          <cell r="H736">
            <v>16280000000</v>
          </cell>
          <cell r="I736" t="str">
            <v xml:space="preserve"> -   </v>
          </cell>
          <cell r="J736">
            <v>1640000000</v>
          </cell>
        </row>
        <row r="737">
          <cell r="B737" t="str">
            <v>HD</v>
          </cell>
          <cell r="E737">
            <v>2016</v>
          </cell>
          <cell r="F737">
            <v>88519000000</v>
          </cell>
          <cell r="G737">
            <v>58254000000</v>
          </cell>
          <cell r="H737">
            <v>16801000000</v>
          </cell>
          <cell r="I737" t="str">
            <v xml:space="preserve"> -   </v>
          </cell>
          <cell r="J737">
            <v>1690000000</v>
          </cell>
        </row>
        <row r="738">
          <cell r="B738" t="str">
            <v>HES</v>
          </cell>
          <cell r="E738">
            <v>2012</v>
          </cell>
          <cell r="F738">
            <v>12245000000</v>
          </cell>
          <cell r="G738">
            <v>3535000000</v>
          </cell>
          <cell r="H738">
            <v>1126000000</v>
          </cell>
          <cell r="I738" t="str">
            <v xml:space="preserve"> -   </v>
          </cell>
          <cell r="J738">
            <v>2866000000</v>
          </cell>
        </row>
        <row r="739">
          <cell r="B739" t="str">
            <v>HES</v>
          </cell>
          <cell r="E739">
            <v>2013</v>
          </cell>
          <cell r="F739">
            <v>11905000000</v>
          </cell>
          <cell r="G739">
            <v>3969000000</v>
          </cell>
          <cell r="H739">
            <v>1045000000</v>
          </cell>
          <cell r="I739" t="str">
            <v xml:space="preserve"> -   </v>
          </cell>
          <cell r="J739">
            <v>2687000000</v>
          </cell>
        </row>
        <row r="740">
          <cell r="B740" t="str">
            <v>HES</v>
          </cell>
          <cell r="E740">
            <v>2014</v>
          </cell>
          <cell r="F740">
            <v>10737000000</v>
          </cell>
          <cell r="G740">
            <v>3753000000</v>
          </cell>
          <cell r="H740">
            <v>863000000</v>
          </cell>
          <cell r="I740" t="str">
            <v xml:space="preserve"> -   </v>
          </cell>
          <cell r="J740">
            <v>3224000000</v>
          </cell>
        </row>
        <row r="741">
          <cell r="B741" t="str">
            <v>HES</v>
          </cell>
          <cell r="E741">
            <v>2015</v>
          </cell>
          <cell r="F741">
            <v>6636000000</v>
          </cell>
          <cell r="G741">
            <v>3323000000</v>
          </cell>
          <cell r="H741">
            <v>703000000</v>
          </cell>
          <cell r="I741" t="str">
            <v xml:space="preserve"> -   </v>
          </cell>
          <cell r="J741">
            <v>3955000000</v>
          </cell>
        </row>
        <row r="742">
          <cell r="B742" t="str">
            <v>HIG</v>
          </cell>
          <cell r="E742">
            <v>2012</v>
          </cell>
          <cell r="F742">
            <v>22086000000</v>
          </cell>
          <cell r="G742">
            <v>13195000000</v>
          </cell>
          <cell r="H742" t="str">
            <v xml:space="preserve"> -   </v>
          </cell>
          <cell r="I742" t="str">
            <v xml:space="preserve"> -   </v>
          </cell>
          <cell r="J742">
            <v>7080000000</v>
          </cell>
        </row>
        <row r="743">
          <cell r="B743" t="str">
            <v>HIG</v>
          </cell>
          <cell r="E743">
            <v>2013</v>
          </cell>
          <cell r="F743">
            <v>20673000000</v>
          </cell>
          <cell r="G743">
            <v>11048000000</v>
          </cell>
          <cell r="H743" t="str">
            <v xml:space="preserve"> -   </v>
          </cell>
          <cell r="I743" t="str">
            <v xml:space="preserve"> -   </v>
          </cell>
          <cell r="J743">
            <v>5970000000</v>
          </cell>
        </row>
        <row r="744">
          <cell r="B744" t="str">
            <v>HIG</v>
          </cell>
          <cell r="E744">
            <v>2014</v>
          </cell>
          <cell r="F744">
            <v>18614000000</v>
          </cell>
          <cell r="G744">
            <v>10805000000</v>
          </cell>
          <cell r="H744" t="str">
            <v xml:space="preserve"> -   </v>
          </cell>
          <cell r="I744" t="str">
            <v xml:space="preserve"> -   </v>
          </cell>
          <cell r="J744">
            <v>5757000000</v>
          </cell>
        </row>
        <row r="745">
          <cell r="B745" t="str">
            <v>HIG</v>
          </cell>
          <cell r="E745">
            <v>2015</v>
          </cell>
          <cell r="F745">
            <v>18377000000</v>
          </cell>
          <cell r="G745">
            <v>10775000000</v>
          </cell>
          <cell r="H745" t="str">
            <v xml:space="preserve"> -   </v>
          </cell>
          <cell r="I745" t="str">
            <v xml:space="preserve"> -   </v>
          </cell>
          <cell r="J745">
            <v>5274000000</v>
          </cell>
        </row>
        <row r="746">
          <cell r="B746" t="str">
            <v>HOG</v>
          </cell>
          <cell r="E746">
            <v>2012</v>
          </cell>
          <cell r="F746">
            <v>5580506000</v>
          </cell>
          <cell r="G746">
            <v>3440623000</v>
          </cell>
          <cell r="H746">
            <v>1111232000</v>
          </cell>
          <cell r="I746" t="str">
            <v xml:space="preserve"> -   </v>
          </cell>
          <cell r="J746" t="str">
            <v xml:space="preserve"> -   </v>
          </cell>
        </row>
        <row r="747">
          <cell r="B747" t="str">
            <v>HOG</v>
          </cell>
          <cell r="E747">
            <v>2013</v>
          </cell>
          <cell r="F747">
            <v>5899872000</v>
          </cell>
          <cell r="G747">
            <v>3621417000</v>
          </cell>
          <cell r="H747">
            <v>1124753000</v>
          </cell>
          <cell r="I747" t="str">
            <v xml:space="preserve"> -   </v>
          </cell>
          <cell r="J747" t="str">
            <v xml:space="preserve"> -   </v>
          </cell>
        </row>
        <row r="748">
          <cell r="B748" t="str">
            <v>HOG</v>
          </cell>
          <cell r="E748">
            <v>2014</v>
          </cell>
          <cell r="F748">
            <v>6228508000</v>
          </cell>
          <cell r="G748">
            <v>3788023000</v>
          </cell>
          <cell r="H748">
            <v>1159502000</v>
          </cell>
          <cell r="I748" t="str">
            <v xml:space="preserve"> -   </v>
          </cell>
          <cell r="J748" t="str">
            <v xml:space="preserve"> -   </v>
          </cell>
        </row>
        <row r="749">
          <cell r="B749" t="str">
            <v>HOG</v>
          </cell>
          <cell r="E749">
            <v>2015</v>
          </cell>
          <cell r="F749">
            <v>5995402000</v>
          </cell>
          <cell r="G749">
            <v>3619612000</v>
          </cell>
          <cell r="H749">
            <v>1220095000</v>
          </cell>
          <cell r="I749" t="str">
            <v xml:space="preserve"> -   </v>
          </cell>
          <cell r="J749" t="str">
            <v xml:space="preserve"> -   </v>
          </cell>
        </row>
        <row r="750">
          <cell r="B750" t="str">
            <v>HOLX</v>
          </cell>
          <cell r="E750">
            <v>2013</v>
          </cell>
          <cell r="F750">
            <v>2492300000</v>
          </cell>
          <cell r="G750">
            <v>1330900000</v>
          </cell>
          <cell r="H750">
            <v>661100000</v>
          </cell>
          <cell r="I750">
            <v>197600000</v>
          </cell>
          <cell r="J750">
            <v>112600000</v>
          </cell>
        </row>
        <row r="751">
          <cell r="B751" t="str">
            <v>HOLX</v>
          </cell>
          <cell r="E751">
            <v>2014</v>
          </cell>
          <cell r="F751">
            <v>2530700000</v>
          </cell>
          <cell r="G751">
            <v>1285200000</v>
          </cell>
          <cell r="H751">
            <v>591500000</v>
          </cell>
          <cell r="I751">
            <v>203200000</v>
          </cell>
          <cell r="J751">
            <v>113800000</v>
          </cell>
        </row>
        <row r="752">
          <cell r="B752" t="str">
            <v>HOLX</v>
          </cell>
          <cell r="E752">
            <v>2015</v>
          </cell>
          <cell r="F752">
            <v>2705000000</v>
          </cell>
          <cell r="G752">
            <v>1272300000</v>
          </cell>
          <cell r="H752">
            <v>624000000</v>
          </cell>
          <cell r="I752">
            <v>214900000</v>
          </cell>
          <cell r="J752">
            <v>110200000</v>
          </cell>
        </row>
        <row r="753">
          <cell r="B753" t="str">
            <v>HOLX</v>
          </cell>
          <cell r="E753">
            <v>2016</v>
          </cell>
          <cell r="F753">
            <v>2832700000</v>
          </cell>
          <cell r="G753">
            <v>1269400000</v>
          </cell>
          <cell r="H753">
            <v>682400000</v>
          </cell>
          <cell r="I753">
            <v>232100000</v>
          </cell>
          <cell r="J753">
            <v>89700000</v>
          </cell>
        </row>
        <row r="754">
          <cell r="B754" t="str">
            <v>HON</v>
          </cell>
          <cell r="E754">
            <v>2013</v>
          </cell>
          <cell r="F754">
            <v>39055000000</v>
          </cell>
          <cell r="G754">
            <v>28364000000</v>
          </cell>
          <cell r="H754">
            <v>5190000000</v>
          </cell>
          <cell r="I754" t="str">
            <v xml:space="preserve"> -   </v>
          </cell>
          <cell r="J754" t="str">
            <v xml:space="preserve"> -   </v>
          </cell>
        </row>
        <row r="755">
          <cell r="B755" t="str">
            <v>HON</v>
          </cell>
          <cell r="E755">
            <v>2014</v>
          </cell>
          <cell r="F755">
            <v>40306000000</v>
          </cell>
          <cell r="G755">
            <v>28957000000</v>
          </cell>
          <cell r="H755">
            <v>5518000000</v>
          </cell>
          <cell r="I755" t="str">
            <v xml:space="preserve"> -   </v>
          </cell>
          <cell r="J755" t="str">
            <v xml:space="preserve"> -   </v>
          </cell>
        </row>
        <row r="756">
          <cell r="B756" t="str">
            <v>HON</v>
          </cell>
          <cell r="E756">
            <v>2015</v>
          </cell>
          <cell r="F756">
            <v>38581000000</v>
          </cell>
          <cell r="G756">
            <v>26747000000</v>
          </cell>
          <cell r="H756">
            <v>5006000000</v>
          </cell>
          <cell r="I756" t="str">
            <v xml:space="preserve"> -   </v>
          </cell>
          <cell r="J756" t="str">
            <v xml:space="preserve"> -   </v>
          </cell>
        </row>
        <row r="757">
          <cell r="B757" t="str">
            <v>HON</v>
          </cell>
          <cell r="E757">
            <v>2016</v>
          </cell>
          <cell r="F757">
            <v>39302000000</v>
          </cell>
          <cell r="G757">
            <v>27150000000</v>
          </cell>
          <cell r="H757">
            <v>5469000000</v>
          </cell>
          <cell r="I757" t="str">
            <v xml:space="preserve"> -   </v>
          </cell>
          <cell r="J757" t="str">
            <v xml:space="preserve"> -   </v>
          </cell>
        </row>
        <row r="758">
          <cell r="B758" t="str">
            <v>HP</v>
          </cell>
          <cell r="E758">
            <v>2013</v>
          </cell>
          <cell r="F758">
            <v>3387614000</v>
          </cell>
          <cell r="G758">
            <v>1852768000</v>
          </cell>
          <cell r="H758">
            <v>126250000</v>
          </cell>
          <cell r="I758">
            <v>15235000</v>
          </cell>
          <cell r="J758">
            <v>455623000</v>
          </cell>
        </row>
        <row r="759">
          <cell r="B759" t="str">
            <v>HP</v>
          </cell>
          <cell r="E759">
            <v>2014</v>
          </cell>
          <cell r="F759">
            <v>3715968000</v>
          </cell>
          <cell r="G759">
            <v>2006715000</v>
          </cell>
          <cell r="H759">
            <v>116190000</v>
          </cell>
          <cell r="I759">
            <v>15905000</v>
          </cell>
          <cell r="J759">
            <v>523984000</v>
          </cell>
        </row>
        <row r="760">
          <cell r="B760" t="str">
            <v>HP</v>
          </cell>
          <cell r="E760">
            <v>2015</v>
          </cell>
          <cell r="F760">
            <v>3161702000</v>
          </cell>
          <cell r="G760">
            <v>1703476000</v>
          </cell>
          <cell r="H760">
            <v>122878000</v>
          </cell>
          <cell r="I760">
            <v>16104000</v>
          </cell>
          <cell r="J760">
            <v>608039000</v>
          </cell>
        </row>
        <row r="761">
          <cell r="B761" t="str">
            <v>HP</v>
          </cell>
          <cell r="E761">
            <v>2016</v>
          </cell>
          <cell r="F761">
            <v>1624232000</v>
          </cell>
          <cell r="G761">
            <v>898805000</v>
          </cell>
          <cell r="H761">
            <v>136287000</v>
          </cell>
          <cell r="I761">
            <v>10269000</v>
          </cell>
          <cell r="J761">
            <v>598587000</v>
          </cell>
        </row>
        <row r="762">
          <cell r="B762" t="str">
            <v>HPE</v>
          </cell>
          <cell r="E762">
            <v>2014</v>
          </cell>
          <cell r="F762">
            <v>55123000000</v>
          </cell>
          <cell r="G762">
            <v>39486000000</v>
          </cell>
          <cell r="H762">
            <v>8717000000</v>
          </cell>
          <cell r="I762">
            <v>2197000000</v>
          </cell>
          <cell r="J762">
            <v>906000000</v>
          </cell>
        </row>
        <row r="763">
          <cell r="B763" t="str">
            <v>HPE</v>
          </cell>
          <cell r="E763">
            <v>2015</v>
          </cell>
          <cell r="F763">
            <v>52107000000</v>
          </cell>
          <cell r="G763">
            <v>37168000000</v>
          </cell>
          <cell r="H763">
            <v>9047000000</v>
          </cell>
          <cell r="I763">
            <v>2338000000</v>
          </cell>
          <cell r="J763">
            <v>852000000</v>
          </cell>
        </row>
        <row r="764">
          <cell r="B764" t="str">
            <v>HPE</v>
          </cell>
          <cell r="E764">
            <v>2016</v>
          </cell>
          <cell r="F764">
            <v>50123000000</v>
          </cell>
          <cell r="G764">
            <v>35507000000</v>
          </cell>
          <cell r="H764">
            <v>8419000000</v>
          </cell>
          <cell r="I764">
            <v>2298000000</v>
          </cell>
          <cell r="J764">
            <v>755000000</v>
          </cell>
        </row>
        <row r="765">
          <cell r="B765" t="str">
            <v>HPQ</v>
          </cell>
          <cell r="E765">
            <v>2013</v>
          </cell>
          <cell r="F765">
            <v>112298000000</v>
          </cell>
          <cell r="G765">
            <v>86380000000</v>
          </cell>
          <cell r="H765">
            <v>13267000000</v>
          </cell>
          <cell r="I765">
            <v>3135000000</v>
          </cell>
          <cell r="J765">
            <v>1373000000</v>
          </cell>
        </row>
        <row r="766">
          <cell r="B766" t="str">
            <v>HPQ</v>
          </cell>
          <cell r="E766">
            <v>2014</v>
          </cell>
          <cell r="F766">
            <v>56651000000</v>
          </cell>
          <cell r="G766">
            <v>45431000000</v>
          </cell>
          <cell r="H766">
            <v>5361000000</v>
          </cell>
          <cell r="I766">
            <v>1298000000</v>
          </cell>
          <cell r="J766">
            <v>129000000</v>
          </cell>
        </row>
        <row r="767">
          <cell r="B767" t="str">
            <v>HPQ</v>
          </cell>
          <cell r="E767">
            <v>2015</v>
          </cell>
          <cell r="F767">
            <v>51463000000</v>
          </cell>
          <cell r="G767">
            <v>41524000000</v>
          </cell>
          <cell r="H767">
            <v>4663000000</v>
          </cell>
          <cell r="I767">
            <v>1191000000</v>
          </cell>
          <cell r="J767">
            <v>102000000</v>
          </cell>
        </row>
        <row r="768">
          <cell r="B768" t="str">
            <v>HPQ</v>
          </cell>
          <cell r="E768">
            <v>2016</v>
          </cell>
          <cell r="F768">
            <v>48238000000</v>
          </cell>
          <cell r="G768">
            <v>39240000000</v>
          </cell>
          <cell r="H768">
            <v>4019000000</v>
          </cell>
          <cell r="I768">
            <v>1209000000</v>
          </cell>
          <cell r="J768">
            <v>16000000</v>
          </cell>
        </row>
        <row r="769">
          <cell r="B769" t="str">
            <v>HRB</v>
          </cell>
          <cell r="E769">
            <v>2013</v>
          </cell>
          <cell r="F769">
            <v>2807114000</v>
          </cell>
          <cell r="G769">
            <v>1123773000</v>
          </cell>
          <cell r="H769">
            <v>828095000</v>
          </cell>
          <cell r="I769" t="str">
            <v xml:space="preserve"> -   </v>
          </cell>
          <cell r="J769">
            <v>92407000</v>
          </cell>
        </row>
        <row r="770">
          <cell r="B770" t="str">
            <v>HRB</v>
          </cell>
          <cell r="E770">
            <v>2014</v>
          </cell>
          <cell r="F770">
            <v>3024295000</v>
          </cell>
          <cell r="G770">
            <v>1179405000</v>
          </cell>
          <cell r="H770">
            <v>830789000</v>
          </cell>
          <cell r="I770" t="str">
            <v xml:space="preserve"> -   </v>
          </cell>
          <cell r="J770">
            <v>115604000</v>
          </cell>
        </row>
        <row r="771">
          <cell r="B771" t="str">
            <v>HRB</v>
          </cell>
          <cell r="E771">
            <v>2015</v>
          </cell>
          <cell r="F771">
            <v>3078658000</v>
          </cell>
          <cell r="G771">
            <v>1231104000</v>
          </cell>
          <cell r="H771">
            <v>818091000</v>
          </cell>
          <cell r="I771" t="str">
            <v xml:space="preserve"> -   </v>
          </cell>
          <cell r="J771">
            <v>159804000</v>
          </cell>
        </row>
        <row r="772">
          <cell r="B772" t="str">
            <v>HRB</v>
          </cell>
          <cell r="E772">
            <v>2016</v>
          </cell>
          <cell r="F772">
            <v>3038153000</v>
          </cell>
          <cell r="G772">
            <v>1250320000</v>
          </cell>
          <cell r="H772">
            <v>905648000</v>
          </cell>
          <cell r="I772" t="str">
            <v xml:space="preserve"> -   </v>
          </cell>
          <cell r="J772">
            <v>173598000</v>
          </cell>
        </row>
        <row r="773">
          <cell r="B773" t="str">
            <v>HRL</v>
          </cell>
          <cell r="E773">
            <v>2013</v>
          </cell>
          <cell r="F773">
            <v>8751654000</v>
          </cell>
          <cell r="G773">
            <v>7338838000</v>
          </cell>
          <cell r="H773">
            <v>627340000</v>
          </cell>
          <cell r="I773" t="str">
            <v xml:space="preserve"> -   </v>
          </cell>
          <cell r="J773" t="str">
            <v xml:space="preserve"> -   </v>
          </cell>
        </row>
        <row r="774">
          <cell r="B774" t="str">
            <v>HRL</v>
          </cell>
          <cell r="E774">
            <v>2014</v>
          </cell>
          <cell r="F774">
            <v>9316256000</v>
          </cell>
          <cell r="G774">
            <v>7751273000</v>
          </cell>
          <cell r="H774">
            <v>650948000</v>
          </cell>
          <cell r="I774" t="str">
            <v xml:space="preserve"> -   </v>
          </cell>
          <cell r="J774" t="str">
            <v xml:space="preserve"> -   </v>
          </cell>
        </row>
        <row r="775">
          <cell r="B775" t="str">
            <v>HRL</v>
          </cell>
          <cell r="E775">
            <v>2015</v>
          </cell>
          <cell r="F775">
            <v>9263863000</v>
          </cell>
          <cell r="G775">
            <v>7455282000</v>
          </cell>
          <cell r="H775">
            <v>743611000</v>
          </cell>
          <cell r="I775" t="str">
            <v xml:space="preserve"> -   </v>
          </cell>
          <cell r="J775" t="str">
            <v xml:space="preserve"> -   </v>
          </cell>
        </row>
        <row r="776">
          <cell r="B776" t="str">
            <v>HRL</v>
          </cell>
          <cell r="E776">
            <v>2016</v>
          </cell>
          <cell r="F776">
            <v>9523224000</v>
          </cell>
          <cell r="G776">
            <v>7365049000</v>
          </cell>
          <cell r="H776">
            <v>871974000</v>
          </cell>
          <cell r="I776" t="str">
            <v xml:space="preserve"> -   </v>
          </cell>
          <cell r="J776" t="str">
            <v xml:space="preserve"> -   </v>
          </cell>
        </row>
        <row r="777">
          <cell r="B777" t="str">
            <v>HRS</v>
          </cell>
          <cell r="E777">
            <v>2013</v>
          </cell>
          <cell r="F777">
            <v>5112000000</v>
          </cell>
          <cell r="G777">
            <v>3385000000</v>
          </cell>
          <cell r="H777">
            <v>914000000</v>
          </cell>
          <cell r="I777" t="str">
            <v xml:space="preserve"> -   </v>
          </cell>
          <cell r="J777" t="str">
            <v xml:space="preserve"> -   </v>
          </cell>
        </row>
        <row r="778">
          <cell r="B778" t="str">
            <v>HRS</v>
          </cell>
          <cell r="E778">
            <v>2014</v>
          </cell>
          <cell r="F778">
            <v>5012000000</v>
          </cell>
          <cell r="G778">
            <v>3310000000</v>
          </cell>
          <cell r="H778">
            <v>820000000</v>
          </cell>
          <cell r="I778" t="str">
            <v xml:space="preserve"> -   </v>
          </cell>
          <cell r="J778" t="str">
            <v xml:space="preserve"> -   </v>
          </cell>
        </row>
        <row r="779">
          <cell r="B779" t="str">
            <v>HRS</v>
          </cell>
          <cell r="E779">
            <v>2015</v>
          </cell>
          <cell r="F779">
            <v>5083000000</v>
          </cell>
          <cell r="G779">
            <v>3348000000</v>
          </cell>
          <cell r="H779">
            <v>976000000</v>
          </cell>
          <cell r="I779" t="str">
            <v xml:space="preserve"> -   </v>
          </cell>
          <cell r="J779" t="str">
            <v xml:space="preserve"> -   </v>
          </cell>
        </row>
        <row r="780">
          <cell r="B780" t="str">
            <v>HRS</v>
          </cell>
          <cell r="E780">
            <v>2016</v>
          </cell>
          <cell r="F780">
            <v>7467000000</v>
          </cell>
          <cell r="G780">
            <v>5132000000</v>
          </cell>
          <cell r="H780">
            <v>1186000000</v>
          </cell>
          <cell r="I780" t="str">
            <v xml:space="preserve"> -   </v>
          </cell>
          <cell r="J780" t="str">
            <v xml:space="preserve"> -   </v>
          </cell>
        </row>
        <row r="781">
          <cell r="B781" t="str">
            <v>HSIC</v>
          </cell>
          <cell r="E781">
            <v>2012</v>
          </cell>
          <cell r="F781">
            <v>8939967000</v>
          </cell>
          <cell r="G781">
            <v>6432454000</v>
          </cell>
          <cell r="H781">
            <v>1873360000</v>
          </cell>
          <cell r="I781" t="str">
            <v xml:space="preserve"> -   </v>
          </cell>
          <cell r="J781" t="str">
            <v xml:space="preserve"> -   </v>
          </cell>
        </row>
        <row r="782">
          <cell r="B782" t="str">
            <v>HSIC</v>
          </cell>
          <cell r="E782">
            <v>2013</v>
          </cell>
          <cell r="F782">
            <v>9560647000</v>
          </cell>
          <cell r="G782">
            <v>6904633000</v>
          </cell>
          <cell r="H782">
            <v>1978960000</v>
          </cell>
          <cell r="I782" t="str">
            <v xml:space="preserve"> -   </v>
          </cell>
          <cell r="J782" t="str">
            <v xml:space="preserve"> -   </v>
          </cell>
        </row>
        <row r="783">
          <cell r="B783" t="str">
            <v>HSIC</v>
          </cell>
          <cell r="E783">
            <v>2014</v>
          </cell>
          <cell r="F783">
            <v>10371390000</v>
          </cell>
          <cell r="G783">
            <v>7460075000</v>
          </cell>
          <cell r="H783">
            <v>2196173000</v>
          </cell>
          <cell r="I783" t="str">
            <v xml:space="preserve"> -   </v>
          </cell>
          <cell r="J783" t="str">
            <v xml:space="preserve"> -   </v>
          </cell>
        </row>
        <row r="784">
          <cell r="B784" t="str">
            <v>HSIC</v>
          </cell>
          <cell r="E784">
            <v>2015</v>
          </cell>
          <cell r="F784">
            <v>10629719000</v>
          </cell>
          <cell r="G784">
            <v>7617460000</v>
          </cell>
          <cell r="H784">
            <v>2243356000</v>
          </cell>
          <cell r="I784" t="str">
            <v xml:space="preserve"> -   </v>
          </cell>
          <cell r="J784" t="str">
            <v xml:space="preserve"> -   </v>
          </cell>
        </row>
        <row r="785">
          <cell r="B785" t="str">
            <v>HST</v>
          </cell>
          <cell r="E785">
            <v>2012</v>
          </cell>
          <cell r="F785">
            <v>5059000000</v>
          </cell>
          <cell r="G785">
            <v>1885000000</v>
          </cell>
          <cell r="H785">
            <v>2101000000</v>
          </cell>
          <cell r="I785" t="str">
            <v xml:space="preserve"> -   </v>
          </cell>
          <cell r="J785">
            <v>722000000</v>
          </cell>
        </row>
        <row r="786">
          <cell r="B786" t="str">
            <v>HST</v>
          </cell>
          <cell r="E786">
            <v>2013</v>
          </cell>
          <cell r="F786">
            <v>5166000000</v>
          </cell>
          <cell r="G786">
            <v>1989000000</v>
          </cell>
          <cell r="H786">
            <v>1968000000</v>
          </cell>
          <cell r="I786" t="str">
            <v xml:space="preserve"> -   </v>
          </cell>
          <cell r="J786">
            <v>697000000</v>
          </cell>
        </row>
        <row r="787">
          <cell r="B787" t="str">
            <v>HST</v>
          </cell>
          <cell r="E787">
            <v>2014</v>
          </cell>
          <cell r="F787">
            <v>5354000000</v>
          </cell>
          <cell r="G787">
            <v>2033000000</v>
          </cell>
          <cell r="H787">
            <v>1920000000</v>
          </cell>
          <cell r="I787" t="str">
            <v xml:space="preserve"> -   </v>
          </cell>
          <cell r="J787">
            <v>701000000</v>
          </cell>
        </row>
        <row r="788">
          <cell r="B788" t="str">
            <v>HST</v>
          </cell>
          <cell r="E788">
            <v>2015</v>
          </cell>
          <cell r="F788">
            <v>5387000000</v>
          </cell>
          <cell r="G788">
            <v>2012000000</v>
          </cell>
          <cell r="H788">
            <v>2011000000</v>
          </cell>
          <cell r="I788" t="str">
            <v xml:space="preserve"> -   </v>
          </cell>
          <cell r="J788">
            <v>716000000</v>
          </cell>
        </row>
        <row r="789">
          <cell r="B789" t="str">
            <v>HSY</v>
          </cell>
          <cell r="E789">
            <v>2012</v>
          </cell>
          <cell r="F789">
            <v>6644252000</v>
          </cell>
          <cell r="G789">
            <v>3784370000</v>
          </cell>
          <cell r="H789">
            <v>1703796000</v>
          </cell>
          <cell r="I789" t="str">
            <v xml:space="preserve"> -   </v>
          </cell>
          <cell r="J789" t="str">
            <v xml:space="preserve"> -   </v>
          </cell>
        </row>
        <row r="790">
          <cell r="B790" t="str">
            <v>HSY</v>
          </cell>
          <cell r="E790">
            <v>2013</v>
          </cell>
          <cell r="F790">
            <v>7146079000</v>
          </cell>
          <cell r="G790">
            <v>3865231000</v>
          </cell>
          <cell r="H790">
            <v>1924132000</v>
          </cell>
          <cell r="I790" t="str">
            <v xml:space="preserve"> -   </v>
          </cell>
          <cell r="J790" t="str">
            <v xml:space="preserve"> -   </v>
          </cell>
        </row>
        <row r="791">
          <cell r="B791" t="str">
            <v>HSY</v>
          </cell>
          <cell r="E791">
            <v>2014</v>
          </cell>
          <cell r="F791">
            <v>7421768000</v>
          </cell>
          <cell r="G791">
            <v>4085602000</v>
          </cell>
          <cell r="H791">
            <v>1898284000</v>
          </cell>
          <cell r="I791" t="str">
            <v xml:space="preserve"> -   </v>
          </cell>
          <cell r="J791" t="str">
            <v xml:space="preserve"> -   </v>
          </cell>
        </row>
        <row r="792">
          <cell r="B792" t="str">
            <v>HSY</v>
          </cell>
          <cell r="E792">
            <v>2015</v>
          </cell>
          <cell r="F792">
            <v>7386626000</v>
          </cell>
          <cell r="G792">
            <v>4003951000</v>
          </cell>
          <cell r="H792">
            <v>1969308000</v>
          </cell>
          <cell r="I792" t="str">
            <v xml:space="preserve"> -   </v>
          </cell>
          <cell r="J792" t="str">
            <v xml:space="preserve"> -   </v>
          </cell>
        </row>
        <row r="793">
          <cell r="B793" t="str">
            <v>HUM</v>
          </cell>
          <cell r="E793">
            <v>2013</v>
          </cell>
          <cell r="F793">
            <v>41313000000</v>
          </cell>
          <cell r="G793">
            <v>32564000000</v>
          </cell>
          <cell r="H793" t="str">
            <v xml:space="preserve"> -   </v>
          </cell>
          <cell r="I793" t="str">
            <v xml:space="preserve"> -   </v>
          </cell>
          <cell r="J793">
            <v>6688000000</v>
          </cell>
        </row>
        <row r="794">
          <cell r="B794" t="str">
            <v>HUM</v>
          </cell>
          <cell r="E794">
            <v>2014</v>
          </cell>
          <cell r="F794">
            <v>48500000000</v>
          </cell>
          <cell r="G794">
            <v>38166000000</v>
          </cell>
          <cell r="H794" t="str">
            <v xml:space="preserve"> -   </v>
          </cell>
          <cell r="I794" t="str">
            <v xml:space="preserve"> -   </v>
          </cell>
          <cell r="J794">
            <v>7972000000</v>
          </cell>
        </row>
        <row r="795">
          <cell r="B795" t="str">
            <v>HUM</v>
          </cell>
          <cell r="E795">
            <v>2015</v>
          </cell>
          <cell r="F795">
            <v>54289000000</v>
          </cell>
          <cell r="G795">
            <v>44269000000</v>
          </cell>
          <cell r="H795" t="str">
            <v xml:space="preserve"> -   </v>
          </cell>
          <cell r="I795" t="str">
            <v xml:space="preserve"> -   </v>
          </cell>
          <cell r="J795">
            <v>7673000000</v>
          </cell>
        </row>
        <row r="796">
          <cell r="B796" t="str">
            <v>HUM</v>
          </cell>
          <cell r="E796">
            <v>2016</v>
          </cell>
          <cell r="F796">
            <v>54379000000</v>
          </cell>
          <cell r="G796">
            <v>45007000000</v>
          </cell>
          <cell r="H796" t="str">
            <v xml:space="preserve"> -   </v>
          </cell>
          <cell r="I796" t="str">
            <v xml:space="preserve"> -   </v>
          </cell>
          <cell r="J796">
            <v>7631000000</v>
          </cell>
        </row>
        <row r="797">
          <cell r="B797" t="str">
            <v>IBM</v>
          </cell>
          <cell r="E797">
            <v>2012</v>
          </cell>
          <cell r="F797">
            <v>102874000000</v>
          </cell>
          <cell r="G797">
            <v>52513000000</v>
          </cell>
          <cell r="H797">
            <v>22389000000</v>
          </cell>
          <cell r="I797">
            <v>5816000000</v>
          </cell>
          <cell r="J797" t="str">
            <v xml:space="preserve"> -   </v>
          </cell>
        </row>
        <row r="798">
          <cell r="B798" t="str">
            <v>IBM</v>
          </cell>
          <cell r="E798">
            <v>2013</v>
          </cell>
          <cell r="F798">
            <v>98367000000</v>
          </cell>
          <cell r="G798">
            <v>49683000000</v>
          </cell>
          <cell r="H798">
            <v>22629000000</v>
          </cell>
          <cell r="I798">
            <v>5743000000</v>
          </cell>
          <cell r="J798" t="str">
            <v xml:space="preserve"> -   </v>
          </cell>
        </row>
        <row r="799">
          <cell r="B799" t="str">
            <v>IBM</v>
          </cell>
          <cell r="E799">
            <v>2014</v>
          </cell>
          <cell r="F799">
            <v>92793000000</v>
          </cell>
          <cell r="G799">
            <v>46386000000</v>
          </cell>
          <cell r="H799">
            <v>22438000000</v>
          </cell>
          <cell r="I799">
            <v>5437000000</v>
          </cell>
          <cell r="J799" t="str">
            <v xml:space="preserve"> -   </v>
          </cell>
        </row>
        <row r="800">
          <cell r="B800" t="str">
            <v>IBM</v>
          </cell>
          <cell r="E800">
            <v>2015</v>
          </cell>
          <cell r="F800">
            <v>81741000000</v>
          </cell>
          <cell r="G800">
            <v>41057000000</v>
          </cell>
          <cell r="H800">
            <v>19748000000</v>
          </cell>
          <cell r="I800">
            <v>5247000000</v>
          </cell>
          <cell r="J800" t="str">
            <v xml:space="preserve"> -   </v>
          </cell>
        </row>
        <row r="801">
          <cell r="B801" t="str">
            <v>IDXX</v>
          </cell>
          <cell r="E801">
            <v>2012</v>
          </cell>
          <cell r="F801">
            <v>1293338000</v>
          </cell>
          <cell r="G801">
            <v>594190000</v>
          </cell>
          <cell r="H801">
            <v>354571000</v>
          </cell>
          <cell r="I801">
            <v>82014000</v>
          </cell>
          <cell r="J801" t="str">
            <v xml:space="preserve"> -   </v>
          </cell>
        </row>
        <row r="802">
          <cell r="B802" t="str">
            <v>IDXX</v>
          </cell>
          <cell r="E802">
            <v>2013</v>
          </cell>
          <cell r="F802">
            <v>1377058000</v>
          </cell>
          <cell r="G802">
            <v>620940000</v>
          </cell>
          <cell r="H802">
            <v>401353000</v>
          </cell>
          <cell r="I802">
            <v>88003000</v>
          </cell>
          <cell r="J802" t="str">
            <v xml:space="preserve"> -   </v>
          </cell>
        </row>
        <row r="803">
          <cell r="B803" t="str">
            <v>IDXX</v>
          </cell>
          <cell r="E803">
            <v>2014</v>
          </cell>
          <cell r="F803">
            <v>1485807000</v>
          </cell>
          <cell r="G803">
            <v>669691000</v>
          </cell>
          <cell r="H803">
            <v>457598000</v>
          </cell>
          <cell r="I803">
            <v>98263000</v>
          </cell>
          <cell r="J803" t="str">
            <v xml:space="preserve"> -   </v>
          </cell>
        </row>
        <row r="804">
          <cell r="B804" t="str">
            <v>IDXX</v>
          </cell>
          <cell r="E804">
            <v>2015</v>
          </cell>
          <cell r="F804">
            <v>1601892000</v>
          </cell>
          <cell r="G804">
            <v>711622000</v>
          </cell>
          <cell r="H804">
            <v>482465000</v>
          </cell>
          <cell r="I804">
            <v>99681000</v>
          </cell>
          <cell r="J804" t="str">
            <v xml:space="preserve"> -   </v>
          </cell>
        </row>
        <row r="805">
          <cell r="B805" t="str">
            <v>IFF</v>
          </cell>
          <cell r="E805">
            <v>2012</v>
          </cell>
          <cell r="F805">
            <v>2821446000</v>
          </cell>
          <cell r="G805">
            <v>1645912000</v>
          </cell>
          <cell r="H805">
            <v>453535000</v>
          </cell>
          <cell r="I805">
            <v>233713000</v>
          </cell>
          <cell r="J805" t="str">
            <v xml:space="preserve"> -   </v>
          </cell>
        </row>
        <row r="806">
          <cell r="B806" t="str">
            <v>IFF</v>
          </cell>
          <cell r="E806">
            <v>2013</v>
          </cell>
          <cell r="F806">
            <v>2952896000</v>
          </cell>
          <cell r="G806">
            <v>1668691000</v>
          </cell>
          <cell r="H806">
            <v>505877000</v>
          </cell>
          <cell r="I806">
            <v>259838000</v>
          </cell>
          <cell r="J806" t="str">
            <v xml:space="preserve"> -   </v>
          </cell>
        </row>
        <row r="807">
          <cell r="B807" t="str">
            <v>IFF</v>
          </cell>
          <cell r="E807">
            <v>2014</v>
          </cell>
          <cell r="F807">
            <v>3088533000</v>
          </cell>
          <cell r="G807">
            <v>1726383000</v>
          </cell>
          <cell r="H807">
            <v>514891000</v>
          </cell>
          <cell r="I807">
            <v>253640000</v>
          </cell>
          <cell r="J807" t="str">
            <v xml:space="preserve"> -   </v>
          </cell>
        </row>
        <row r="808">
          <cell r="B808" t="str">
            <v>IFF</v>
          </cell>
          <cell r="E808">
            <v>2015</v>
          </cell>
          <cell r="F808">
            <v>3023189000</v>
          </cell>
          <cell r="G808">
            <v>1671590000</v>
          </cell>
          <cell r="H808">
            <v>509557000</v>
          </cell>
          <cell r="I808">
            <v>246101000</v>
          </cell>
          <cell r="J808" t="str">
            <v xml:space="preserve"> -   </v>
          </cell>
        </row>
        <row r="809">
          <cell r="B809" t="str">
            <v>ILMN</v>
          </cell>
          <cell r="E809">
            <v>2013</v>
          </cell>
          <cell r="F809">
            <v>1421178000</v>
          </cell>
          <cell r="G809">
            <v>509291000</v>
          </cell>
          <cell r="H809">
            <v>397285000</v>
          </cell>
          <cell r="I809">
            <v>276743000</v>
          </cell>
          <cell r="J809" t="str">
            <v xml:space="preserve"> -   </v>
          </cell>
        </row>
        <row r="810">
          <cell r="B810" t="str">
            <v>ILMN</v>
          </cell>
          <cell r="E810">
            <v>2014</v>
          </cell>
          <cell r="F810">
            <v>1861358000</v>
          </cell>
          <cell r="G810">
            <v>563648000</v>
          </cell>
          <cell r="H810">
            <v>471921000</v>
          </cell>
          <cell r="I810">
            <v>388055000</v>
          </cell>
          <cell r="J810" t="str">
            <v xml:space="preserve"> -   </v>
          </cell>
        </row>
        <row r="811">
          <cell r="B811" t="str">
            <v>ILMN</v>
          </cell>
          <cell r="E811">
            <v>2016</v>
          </cell>
          <cell r="F811">
            <v>2219762000</v>
          </cell>
          <cell r="G811">
            <v>670472000</v>
          </cell>
          <cell r="H811">
            <v>522046000</v>
          </cell>
          <cell r="I811">
            <v>401527000</v>
          </cell>
          <cell r="J811" t="str">
            <v xml:space="preserve"> -   </v>
          </cell>
        </row>
        <row r="812">
          <cell r="B812" t="str">
            <v>ILMN</v>
          </cell>
          <cell r="E812">
            <v>2017</v>
          </cell>
          <cell r="F812">
            <v>2398373000</v>
          </cell>
          <cell r="G812">
            <v>731925000</v>
          </cell>
          <cell r="H812">
            <v>584491000</v>
          </cell>
          <cell r="I812">
            <v>504415000</v>
          </cell>
          <cell r="J812" t="str">
            <v xml:space="preserve"> -   </v>
          </cell>
        </row>
        <row r="813">
          <cell r="B813" t="str">
            <v>INTC</v>
          </cell>
          <cell r="E813">
            <v>2013</v>
          </cell>
          <cell r="F813">
            <v>52708000000</v>
          </cell>
          <cell r="G813">
            <v>21187000000</v>
          </cell>
          <cell r="H813">
            <v>8088000000</v>
          </cell>
          <cell r="I813">
            <v>10611000000</v>
          </cell>
          <cell r="J813">
            <v>291000000</v>
          </cell>
        </row>
        <row r="814">
          <cell r="B814" t="str">
            <v>INTC</v>
          </cell>
          <cell r="E814">
            <v>2014</v>
          </cell>
          <cell r="F814">
            <v>55870000000</v>
          </cell>
          <cell r="G814">
            <v>20261000000</v>
          </cell>
          <cell r="H814">
            <v>8136000000</v>
          </cell>
          <cell r="I814">
            <v>11537000000</v>
          </cell>
          <cell r="J814">
            <v>294000000</v>
          </cell>
        </row>
        <row r="815">
          <cell r="B815" t="str">
            <v>INTC</v>
          </cell>
          <cell r="E815">
            <v>2015</v>
          </cell>
          <cell r="F815">
            <v>55355000000</v>
          </cell>
          <cell r="G815">
            <v>20676000000</v>
          </cell>
          <cell r="H815">
            <v>7930000000</v>
          </cell>
          <cell r="I815">
            <v>12128000000</v>
          </cell>
          <cell r="J815">
            <v>265000000</v>
          </cell>
        </row>
        <row r="816">
          <cell r="B816" t="str">
            <v>INTC</v>
          </cell>
          <cell r="E816">
            <v>2016</v>
          </cell>
          <cell r="F816">
            <v>59387000000</v>
          </cell>
          <cell r="G816">
            <v>23196000000</v>
          </cell>
          <cell r="H816">
            <v>8397000000</v>
          </cell>
          <cell r="I816">
            <v>12740000000</v>
          </cell>
          <cell r="J816">
            <v>294000000</v>
          </cell>
        </row>
        <row r="817">
          <cell r="B817" t="str">
            <v>INTU</v>
          </cell>
          <cell r="E817">
            <v>2013</v>
          </cell>
          <cell r="F817">
            <v>3946000000</v>
          </cell>
          <cell r="G817">
            <v>527000000</v>
          </cell>
          <cell r="H817">
            <v>1534000000</v>
          </cell>
          <cell r="I817">
            <v>647000000</v>
          </cell>
          <cell r="J817">
            <v>30000000</v>
          </cell>
        </row>
        <row r="818">
          <cell r="B818" t="str">
            <v>INTU</v>
          </cell>
          <cell r="E818">
            <v>2014</v>
          </cell>
          <cell r="F818">
            <v>4243000000</v>
          </cell>
          <cell r="G818">
            <v>603000000</v>
          </cell>
          <cell r="H818">
            <v>1601000000</v>
          </cell>
          <cell r="I818">
            <v>714000000</v>
          </cell>
          <cell r="J818">
            <v>25000000</v>
          </cell>
        </row>
        <row r="819">
          <cell r="B819" t="str">
            <v>INTU</v>
          </cell>
          <cell r="E819">
            <v>2015</v>
          </cell>
          <cell r="F819">
            <v>4192000000</v>
          </cell>
          <cell r="G819">
            <v>695000000</v>
          </cell>
          <cell r="H819">
            <v>1771000000</v>
          </cell>
          <cell r="I819">
            <v>798000000</v>
          </cell>
          <cell r="J819">
            <v>42000000</v>
          </cell>
        </row>
        <row r="820">
          <cell r="B820" t="str">
            <v>INTU</v>
          </cell>
          <cell r="E820">
            <v>2016</v>
          </cell>
          <cell r="F820">
            <v>4694000000</v>
          </cell>
          <cell r="G820">
            <v>730000000</v>
          </cell>
          <cell r="H820">
            <v>1807000000</v>
          </cell>
          <cell r="I820">
            <v>881000000</v>
          </cell>
          <cell r="J820">
            <v>34000000</v>
          </cell>
        </row>
        <row r="821">
          <cell r="B821" t="str">
            <v>IP</v>
          </cell>
          <cell r="E821">
            <v>2012</v>
          </cell>
          <cell r="F821">
            <v>21852000000</v>
          </cell>
          <cell r="G821">
            <v>15287000000</v>
          </cell>
          <cell r="H821">
            <v>3303000000</v>
          </cell>
          <cell r="I821" t="str">
            <v xml:space="preserve"> -   </v>
          </cell>
          <cell r="J821">
            <v>1473000000</v>
          </cell>
        </row>
        <row r="822">
          <cell r="B822" t="str">
            <v>IP</v>
          </cell>
          <cell r="E822">
            <v>2013</v>
          </cell>
          <cell r="F822">
            <v>23483000000</v>
          </cell>
          <cell r="G822">
            <v>16282000000</v>
          </cell>
          <cell r="H822">
            <v>3557000000</v>
          </cell>
          <cell r="I822" t="str">
            <v xml:space="preserve"> -   </v>
          </cell>
          <cell r="J822">
            <v>1531000000</v>
          </cell>
        </row>
        <row r="823">
          <cell r="B823" t="str">
            <v>IP</v>
          </cell>
          <cell r="E823">
            <v>2014</v>
          </cell>
          <cell r="F823">
            <v>23617000000</v>
          </cell>
          <cell r="G823">
            <v>16254000000</v>
          </cell>
          <cell r="H823">
            <v>3494000000</v>
          </cell>
          <cell r="I823" t="str">
            <v xml:space="preserve"> -   </v>
          </cell>
          <cell r="J823">
            <v>1406000000</v>
          </cell>
        </row>
        <row r="824">
          <cell r="B824" t="str">
            <v>IP</v>
          </cell>
          <cell r="E824">
            <v>2015</v>
          </cell>
          <cell r="F824">
            <v>22365000000</v>
          </cell>
          <cell r="G824">
            <v>15468000000</v>
          </cell>
          <cell r="H824">
            <v>3219000000</v>
          </cell>
          <cell r="I824" t="str">
            <v xml:space="preserve"> -   </v>
          </cell>
          <cell r="J824">
            <v>1294000000</v>
          </cell>
        </row>
        <row r="825">
          <cell r="B825" t="str">
            <v>IPG</v>
          </cell>
          <cell r="E825">
            <v>2012</v>
          </cell>
          <cell r="F825">
            <v>6956200000</v>
          </cell>
          <cell r="G825" t="str">
            <v xml:space="preserve"> -   </v>
          </cell>
          <cell r="H825">
            <v>6279100000</v>
          </cell>
          <cell r="I825" t="str">
            <v xml:space="preserve"> -   </v>
          </cell>
          <cell r="J825" t="str">
            <v xml:space="preserve"> -   </v>
          </cell>
        </row>
        <row r="826">
          <cell r="B826" t="str">
            <v>IPG</v>
          </cell>
          <cell r="E826">
            <v>2013</v>
          </cell>
          <cell r="F826">
            <v>7122300000</v>
          </cell>
          <cell r="G826" t="str">
            <v xml:space="preserve"> -   </v>
          </cell>
          <cell r="H826">
            <v>6463400000</v>
          </cell>
          <cell r="I826" t="str">
            <v xml:space="preserve"> -   </v>
          </cell>
          <cell r="J826" t="str">
            <v xml:space="preserve"> -   </v>
          </cell>
        </row>
        <row r="827">
          <cell r="B827" t="str">
            <v>IPG</v>
          </cell>
          <cell r="E827">
            <v>2014</v>
          </cell>
          <cell r="F827">
            <v>7537100000</v>
          </cell>
          <cell r="G827" t="str">
            <v xml:space="preserve"> -   </v>
          </cell>
          <cell r="H827">
            <v>6748500000</v>
          </cell>
          <cell r="I827" t="str">
            <v xml:space="preserve"> -   </v>
          </cell>
          <cell r="J827" t="str">
            <v xml:space="preserve"> -   </v>
          </cell>
        </row>
        <row r="828">
          <cell r="B828" t="str">
            <v>IPG</v>
          </cell>
          <cell r="E828">
            <v>2015</v>
          </cell>
          <cell r="F828">
            <v>7613800000</v>
          </cell>
          <cell r="G828" t="str">
            <v xml:space="preserve"> -   </v>
          </cell>
          <cell r="H828">
            <v>6742700000</v>
          </cell>
          <cell r="I828" t="str">
            <v xml:space="preserve"> -   </v>
          </cell>
          <cell r="J828" t="str">
            <v xml:space="preserve"> -   </v>
          </cell>
        </row>
        <row r="829">
          <cell r="B829" t="str">
            <v>IRM</v>
          </cell>
          <cell r="E829">
            <v>2012</v>
          </cell>
          <cell r="F829">
            <v>3003955000</v>
          </cell>
          <cell r="G829">
            <v>1277113000</v>
          </cell>
          <cell r="H829">
            <v>850371000</v>
          </cell>
          <cell r="I829" t="str">
            <v xml:space="preserve"> -   </v>
          </cell>
          <cell r="J829">
            <v>316344000</v>
          </cell>
        </row>
        <row r="830">
          <cell r="B830" t="str">
            <v>IRM</v>
          </cell>
          <cell r="E830">
            <v>2013</v>
          </cell>
          <cell r="F830">
            <v>3024623000</v>
          </cell>
          <cell r="G830">
            <v>1288878000</v>
          </cell>
          <cell r="H830">
            <v>924031000</v>
          </cell>
          <cell r="I830" t="str">
            <v xml:space="preserve"> -   </v>
          </cell>
          <cell r="J830">
            <v>322037000</v>
          </cell>
        </row>
        <row r="831">
          <cell r="B831" t="str">
            <v>IRM</v>
          </cell>
          <cell r="E831">
            <v>2014</v>
          </cell>
          <cell r="F831">
            <v>3117693000</v>
          </cell>
          <cell r="G831">
            <v>1344636000</v>
          </cell>
          <cell r="H831">
            <v>869572000</v>
          </cell>
          <cell r="I831" t="str">
            <v xml:space="preserve"> -   </v>
          </cell>
          <cell r="J831">
            <v>353143000</v>
          </cell>
        </row>
        <row r="832">
          <cell r="B832" t="str">
            <v>IRM</v>
          </cell>
          <cell r="E832">
            <v>2015</v>
          </cell>
          <cell r="F832">
            <v>3007976000</v>
          </cell>
          <cell r="G832">
            <v>1290025000</v>
          </cell>
          <cell r="H832">
            <v>844960000</v>
          </cell>
          <cell r="I832" t="str">
            <v xml:space="preserve"> -   </v>
          </cell>
          <cell r="J832">
            <v>345464000</v>
          </cell>
        </row>
        <row r="833">
          <cell r="B833" t="str">
            <v>ISRG</v>
          </cell>
          <cell r="E833">
            <v>2013</v>
          </cell>
          <cell r="F833">
            <v>2265100000</v>
          </cell>
          <cell r="G833">
            <v>670900000</v>
          </cell>
          <cell r="H833">
            <v>574000000</v>
          </cell>
          <cell r="I833">
            <v>167700000</v>
          </cell>
          <cell r="J833" t="str">
            <v xml:space="preserve"> -   </v>
          </cell>
        </row>
        <row r="834">
          <cell r="B834" t="str">
            <v>ISRG</v>
          </cell>
          <cell r="E834">
            <v>2014</v>
          </cell>
          <cell r="F834">
            <v>2131700000</v>
          </cell>
          <cell r="G834">
            <v>717900000</v>
          </cell>
          <cell r="H834">
            <v>691000000</v>
          </cell>
          <cell r="I834">
            <v>178000000</v>
          </cell>
          <cell r="J834" t="str">
            <v xml:space="preserve"> -   </v>
          </cell>
        </row>
        <row r="835">
          <cell r="B835" t="str">
            <v>ISRG</v>
          </cell>
          <cell r="E835">
            <v>2015</v>
          </cell>
          <cell r="F835">
            <v>2384400000</v>
          </cell>
          <cell r="G835">
            <v>806500000</v>
          </cell>
          <cell r="H835">
            <v>640500000</v>
          </cell>
          <cell r="I835">
            <v>197400000</v>
          </cell>
          <cell r="J835" t="str">
            <v xml:space="preserve"> -   </v>
          </cell>
        </row>
        <row r="836">
          <cell r="B836" t="str">
            <v>ISRG</v>
          </cell>
          <cell r="E836">
            <v>2016</v>
          </cell>
          <cell r="F836">
            <v>2704400000</v>
          </cell>
          <cell r="G836">
            <v>814300000</v>
          </cell>
          <cell r="H836">
            <v>705300000</v>
          </cell>
          <cell r="I836">
            <v>239600000</v>
          </cell>
          <cell r="J836" t="str">
            <v xml:space="preserve"> -   </v>
          </cell>
        </row>
        <row r="837">
          <cell r="B837" t="str">
            <v>ITW</v>
          </cell>
          <cell r="E837">
            <v>2013</v>
          </cell>
          <cell r="F837">
            <v>14135000000</v>
          </cell>
          <cell r="G837">
            <v>8554000000</v>
          </cell>
          <cell r="H837">
            <v>2815000000</v>
          </cell>
          <cell r="I837" t="str">
            <v xml:space="preserve"> -   </v>
          </cell>
          <cell r="J837">
            <v>250000000</v>
          </cell>
        </row>
        <row r="838">
          <cell r="B838" t="str">
            <v>ITW</v>
          </cell>
          <cell r="E838">
            <v>2014</v>
          </cell>
          <cell r="F838">
            <v>14484000000</v>
          </cell>
          <cell r="G838">
            <v>8673000000</v>
          </cell>
          <cell r="H838">
            <v>2678000000</v>
          </cell>
          <cell r="I838" t="str">
            <v xml:space="preserve"> -   </v>
          </cell>
          <cell r="J838">
            <v>245000000</v>
          </cell>
        </row>
        <row r="839">
          <cell r="B839" t="str">
            <v>ITW</v>
          </cell>
          <cell r="E839">
            <v>2015</v>
          </cell>
          <cell r="F839">
            <v>13405000000</v>
          </cell>
          <cell r="G839">
            <v>7888000000</v>
          </cell>
          <cell r="H839">
            <v>2417000000</v>
          </cell>
          <cell r="I839" t="str">
            <v xml:space="preserve"> -   </v>
          </cell>
          <cell r="J839">
            <v>233000000</v>
          </cell>
        </row>
        <row r="840">
          <cell r="B840" t="str">
            <v>ITW</v>
          </cell>
          <cell r="E840">
            <v>2016</v>
          </cell>
          <cell r="F840">
            <v>13599000000</v>
          </cell>
          <cell r="G840">
            <v>7896000000</v>
          </cell>
          <cell r="H840">
            <v>2415000000</v>
          </cell>
          <cell r="I840" t="str">
            <v xml:space="preserve"> -   </v>
          </cell>
          <cell r="J840">
            <v>224000000</v>
          </cell>
        </row>
        <row r="841">
          <cell r="B841" t="str">
            <v>IVZ</v>
          </cell>
          <cell r="E841">
            <v>2012</v>
          </cell>
          <cell r="F841">
            <v>4050400000</v>
          </cell>
          <cell r="G841" t="str">
            <v xml:space="preserve"> -   </v>
          </cell>
          <cell r="H841">
            <v>3207800000</v>
          </cell>
          <cell r="I841" t="str">
            <v xml:space="preserve"> -   </v>
          </cell>
          <cell r="J841" t="str">
            <v xml:space="preserve"> -   </v>
          </cell>
        </row>
        <row r="842">
          <cell r="B842" t="str">
            <v>IVZ</v>
          </cell>
          <cell r="E842">
            <v>2013</v>
          </cell>
          <cell r="F842">
            <v>4644600000</v>
          </cell>
          <cell r="G842" t="str">
            <v xml:space="preserve"> -   </v>
          </cell>
          <cell r="H842">
            <v>3524400000</v>
          </cell>
          <cell r="I842" t="str">
            <v xml:space="preserve"> -   </v>
          </cell>
          <cell r="J842" t="str">
            <v xml:space="preserve"> -   </v>
          </cell>
        </row>
        <row r="843">
          <cell r="B843" t="str">
            <v>IVZ</v>
          </cell>
          <cell r="E843">
            <v>2014</v>
          </cell>
          <cell r="F843">
            <v>5147100000</v>
          </cell>
          <cell r="G843" t="str">
            <v xml:space="preserve"> -   </v>
          </cell>
          <cell r="H843">
            <v>3870200000</v>
          </cell>
          <cell r="I843" t="str">
            <v xml:space="preserve"> -   </v>
          </cell>
          <cell r="J843" t="str">
            <v xml:space="preserve"> -   </v>
          </cell>
        </row>
        <row r="844">
          <cell r="B844" t="str">
            <v>IVZ</v>
          </cell>
          <cell r="E844">
            <v>2015</v>
          </cell>
          <cell r="F844">
            <v>5122900000</v>
          </cell>
          <cell r="G844" t="str">
            <v xml:space="preserve"> -   </v>
          </cell>
          <cell r="H844">
            <v>3764500000</v>
          </cell>
          <cell r="I844" t="str">
            <v xml:space="preserve"> -   </v>
          </cell>
          <cell r="J844" t="str">
            <v xml:space="preserve"> -   </v>
          </cell>
        </row>
        <row r="845">
          <cell r="B845" t="str">
            <v>JBHT</v>
          </cell>
          <cell r="E845">
            <v>2012</v>
          </cell>
          <cell r="F845">
            <v>5054980000</v>
          </cell>
          <cell r="G845">
            <v>3230857000</v>
          </cell>
          <cell r="H845">
            <v>1064757000</v>
          </cell>
          <cell r="I845" t="str">
            <v xml:space="preserve"> -   </v>
          </cell>
          <cell r="J845">
            <v>229166000</v>
          </cell>
        </row>
        <row r="846">
          <cell r="B846" t="str">
            <v>JBHT</v>
          </cell>
          <cell r="E846">
            <v>2013</v>
          </cell>
          <cell r="F846">
            <v>5584571000</v>
          </cell>
          <cell r="G846">
            <v>3570801000</v>
          </cell>
          <cell r="H846">
            <v>1183682000</v>
          </cell>
          <cell r="I846" t="str">
            <v xml:space="preserve"> -   </v>
          </cell>
          <cell r="J846">
            <v>253380000</v>
          </cell>
        </row>
        <row r="847">
          <cell r="B847" t="str">
            <v>JBHT</v>
          </cell>
          <cell r="E847">
            <v>2014</v>
          </cell>
          <cell r="F847">
            <v>6165441000</v>
          </cell>
          <cell r="G847">
            <v>3898403000</v>
          </cell>
          <cell r="H847">
            <v>1341000000</v>
          </cell>
          <cell r="I847" t="str">
            <v xml:space="preserve"> -   </v>
          </cell>
          <cell r="J847">
            <v>294496000</v>
          </cell>
        </row>
        <row r="848">
          <cell r="B848" t="str">
            <v>JBHT</v>
          </cell>
          <cell r="E848">
            <v>2015</v>
          </cell>
          <cell r="F848">
            <v>6187646000</v>
          </cell>
          <cell r="G848">
            <v>3665578000</v>
          </cell>
          <cell r="H848">
            <v>1466761000</v>
          </cell>
          <cell r="I848" t="str">
            <v xml:space="preserve"> -   </v>
          </cell>
          <cell r="J848">
            <v>339613000</v>
          </cell>
        </row>
        <row r="849">
          <cell r="B849" t="str">
            <v>JEC</v>
          </cell>
          <cell r="E849">
            <v>2013</v>
          </cell>
          <cell r="F849">
            <v>11818376000</v>
          </cell>
          <cell r="G849">
            <v>9976057000</v>
          </cell>
          <cell r="H849">
            <v>1173340000</v>
          </cell>
          <cell r="I849" t="str">
            <v xml:space="preserve"> -   </v>
          </cell>
          <cell r="J849" t="str">
            <v xml:space="preserve"> -   </v>
          </cell>
        </row>
        <row r="850">
          <cell r="B850" t="str">
            <v>JEC</v>
          </cell>
          <cell r="E850">
            <v>2014</v>
          </cell>
          <cell r="F850">
            <v>12695157000</v>
          </cell>
          <cell r="G850">
            <v>10621373000</v>
          </cell>
          <cell r="H850">
            <v>1545716000</v>
          </cell>
          <cell r="I850" t="str">
            <v xml:space="preserve"> -   </v>
          </cell>
          <cell r="J850" t="str">
            <v xml:space="preserve"> -   </v>
          </cell>
        </row>
        <row r="851">
          <cell r="B851" t="str">
            <v>JEC</v>
          </cell>
          <cell r="E851">
            <v>2015</v>
          </cell>
          <cell r="F851">
            <v>12114832000</v>
          </cell>
          <cell r="G851">
            <v>10146494000</v>
          </cell>
          <cell r="H851">
            <v>1522811000</v>
          </cell>
          <cell r="I851" t="str">
            <v xml:space="preserve"> -   </v>
          </cell>
          <cell r="J851" t="str">
            <v xml:space="preserve"> -   </v>
          </cell>
        </row>
        <row r="852">
          <cell r="B852" t="str">
            <v>JEC</v>
          </cell>
          <cell r="E852">
            <v>2016</v>
          </cell>
          <cell r="F852">
            <v>10964157000</v>
          </cell>
          <cell r="G852">
            <v>9196326000</v>
          </cell>
          <cell r="H852">
            <v>1429233000</v>
          </cell>
          <cell r="I852" t="str">
            <v xml:space="preserve"> -   </v>
          </cell>
          <cell r="J852" t="str">
            <v xml:space="preserve"> -   </v>
          </cell>
        </row>
        <row r="853">
          <cell r="B853" t="str">
            <v>JNPR</v>
          </cell>
          <cell r="E853">
            <v>2012</v>
          </cell>
          <cell r="F853">
            <v>4365400000</v>
          </cell>
          <cell r="G853">
            <v>1656600000</v>
          </cell>
          <cell r="H853">
            <v>1252300000</v>
          </cell>
          <cell r="I853">
            <v>1101600000</v>
          </cell>
          <cell r="J853" t="str">
            <v xml:space="preserve"> -   </v>
          </cell>
        </row>
        <row r="854">
          <cell r="B854" t="str">
            <v>JNPR</v>
          </cell>
          <cell r="E854">
            <v>2013</v>
          </cell>
          <cell r="F854">
            <v>4669100000</v>
          </cell>
          <cell r="G854">
            <v>1727700000</v>
          </cell>
          <cell r="H854">
            <v>1293200000</v>
          </cell>
          <cell r="I854">
            <v>1043200000</v>
          </cell>
          <cell r="J854" t="str">
            <v xml:space="preserve"> -   </v>
          </cell>
        </row>
        <row r="855">
          <cell r="B855" t="str">
            <v>JNPR</v>
          </cell>
          <cell r="E855">
            <v>2014</v>
          </cell>
          <cell r="F855">
            <v>4627100000</v>
          </cell>
          <cell r="G855">
            <v>1768900000</v>
          </cell>
          <cell r="H855">
            <v>1254700000</v>
          </cell>
          <cell r="I855">
            <v>1006200000</v>
          </cell>
          <cell r="J855" t="str">
            <v xml:space="preserve"> -   </v>
          </cell>
        </row>
        <row r="856">
          <cell r="B856" t="str">
            <v>JNPR</v>
          </cell>
          <cell r="E856">
            <v>2015</v>
          </cell>
          <cell r="F856">
            <v>4857800000</v>
          </cell>
          <cell r="G856">
            <v>1779200000</v>
          </cell>
          <cell r="H856">
            <v>1172700000</v>
          </cell>
          <cell r="I856">
            <v>994500000</v>
          </cell>
          <cell r="J856" t="str">
            <v xml:space="preserve"> -   </v>
          </cell>
        </row>
        <row r="857">
          <cell r="B857" t="str">
            <v>JPM</v>
          </cell>
          <cell r="E857">
            <v>2012</v>
          </cell>
          <cell r="F857">
            <v>93646000000</v>
          </cell>
          <cell r="G857" t="str">
            <v xml:space="preserve"> -   </v>
          </cell>
          <cell r="H857">
            <v>64729000000</v>
          </cell>
          <cell r="I857" t="str">
            <v xml:space="preserve"> -   </v>
          </cell>
          <cell r="J857">
            <v>3385000000</v>
          </cell>
        </row>
        <row r="858">
          <cell r="B858" t="str">
            <v>JPM</v>
          </cell>
          <cell r="E858">
            <v>2013</v>
          </cell>
          <cell r="F858">
            <v>97142000000</v>
          </cell>
          <cell r="G858" t="str">
            <v xml:space="preserve"> -   </v>
          </cell>
          <cell r="H858">
            <v>70467000000</v>
          </cell>
          <cell r="I858" t="str">
            <v xml:space="preserve"> -   </v>
          </cell>
          <cell r="J858">
            <v>225000000</v>
          </cell>
        </row>
        <row r="859">
          <cell r="B859" t="str">
            <v>JPM</v>
          </cell>
          <cell r="E859">
            <v>2014</v>
          </cell>
          <cell r="F859">
            <v>91973000000</v>
          </cell>
          <cell r="G859" t="str">
            <v xml:space="preserve"> -   </v>
          </cell>
          <cell r="H859">
            <v>61274000000</v>
          </cell>
          <cell r="I859" t="str">
            <v xml:space="preserve"> -   </v>
          </cell>
          <cell r="J859">
            <v>3139000000</v>
          </cell>
        </row>
        <row r="860">
          <cell r="B860" t="str">
            <v>JPM</v>
          </cell>
          <cell r="E860">
            <v>2015</v>
          </cell>
          <cell r="F860">
            <v>89716000000</v>
          </cell>
          <cell r="G860" t="str">
            <v xml:space="preserve"> -   </v>
          </cell>
          <cell r="H860">
            <v>59014000000</v>
          </cell>
          <cell r="I860" t="str">
            <v xml:space="preserve"> -   </v>
          </cell>
          <cell r="J860">
            <v>3827000000</v>
          </cell>
        </row>
        <row r="861">
          <cell r="B861" t="str">
            <v>JWN</v>
          </cell>
          <cell r="E861">
            <v>2013</v>
          </cell>
          <cell r="F861">
            <v>12134000000</v>
          </cell>
          <cell r="G861">
            <v>7432000000</v>
          </cell>
          <cell r="H861">
            <v>3357000000</v>
          </cell>
          <cell r="I861" t="str">
            <v xml:space="preserve"> -   </v>
          </cell>
          <cell r="J861" t="str">
            <v xml:space="preserve"> -   </v>
          </cell>
        </row>
        <row r="862">
          <cell r="B862" t="str">
            <v>JWN</v>
          </cell>
          <cell r="E862">
            <v>2014</v>
          </cell>
          <cell r="F862">
            <v>12540000000</v>
          </cell>
          <cell r="G862">
            <v>7737000000</v>
          </cell>
          <cell r="H862">
            <v>3453000000</v>
          </cell>
          <cell r="I862" t="str">
            <v xml:space="preserve"> -   </v>
          </cell>
          <cell r="J862" t="str">
            <v xml:space="preserve"> -   </v>
          </cell>
        </row>
        <row r="863">
          <cell r="B863" t="str">
            <v>JWN</v>
          </cell>
          <cell r="E863">
            <v>2015</v>
          </cell>
          <cell r="F863">
            <v>13506000000</v>
          </cell>
          <cell r="G863">
            <v>8406000000</v>
          </cell>
          <cell r="H863">
            <v>3777000000</v>
          </cell>
          <cell r="I863" t="str">
            <v xml:space="preserve"> -   </v>
          </cell>
          <cell r="J863" t="str">
            <v xml:space="preserve"> -   </v>
          </cell>
        </row>
        <row r="864">
          <cell r="B864" t="str">
            <v>JWN</v>
          </cell>
          <cell r="E864">
            <v>2016</v>
          </cell>
          <cell r="F864">
            <v>14437000000</v>
          </cell>
          <cell r="G864">
            <v>9168000000</v>
          </cell>
          <cell r="H864">
            <v>4168000000</v>
          </cell>
          <cell r="I864" t="str">
            <v xml:space="preserve"> -   </v>
          </cell>
          <cell r="J864" t="str">
            <v xml:space="preserve"> -   </v>
          </cell>
        </row>
        <row r="865">
          <cell r="B865" t="str">
            <v>K</v>
          </cell>
          <cell r="E865">
            <v>2012</v>
          </cell>
          <cell r="F865">
            <v>14197000000</v>
          </cell>
          <cell r="G865">
            <v>8763000000</v>
          </cell>
          <cell r="H865">
            <v>3872000000</v>
          </cell>
          <cell r="I865" t="str">
            <v xml:space="preserve"> -   </v>
          </cell>
          <cell r="J865" t="str">
            <v xml:space="preserve"> -   </v>
          </cell>
        </row>
        <row r="866">
          <cell r="B866" t="str">
            <v>K</v>
          </cell>
          <cell r="E866">
            <v>2013</v>
          </cell>
          <cell r="F866">
            <v>14792000000</v>
          </cell>
          <cell r="G866">
            <v>8689000000</v>
          </cell>
          <cell r="H866">
            <v>3266000000</v>
          </cell>
          <cell r="I866" t="str">
            <v xml:space="preserve"> -   </v>
          </cell>
          <cell r="J866" t="str">
            <v xml:space="preserve"> -   </v>
          </cell>
        </row>
        <row r="867">
          <cell r="B867" t="str">
            <v>K</v>
          </cell>
          <cell r="E867">
            <v>2015</v>
          </cell>
          <cell r="F867">
            <v>14580000000</v>
          </cell>
          <cell r="G867">
            <v>9517000000</v>
          </cell>
          <cell r="H867">
            <v>4039000000</v>
          </cell>
          <cell r="I867" t="str">
            <v xml:space="preserve"> -   </v>
          </cell>
          <cell r="J867" t="str">
            <v xml:space="preserve"> -   </v>
          </cell>
        </row>
        <row r="868">
          <cell r="B868" t="str">
            <v>K</v>
          </cell>
          <cell r="E868">
            <v>2016</v>
          </cell>
          <cell r="F868">
            <v>13525000000</v>
          </cell>
          <cell r="G868">
            <v>8844000000</v>
          </cell>
          <cell r="H868">
            <v>3590000000</v>
          </cell>
          <cell r="I868" t="str">
            <v xml:space="preserve"> -   </v>
          </cell>
          <cell r="J868" t="str">
            <v xml:space="preserve"> -   </v>
          </cell>
        </row>
        <row r="869">
          <cell r="B869" t="str">
            <v>KEY</v>
          </cell>
          <cell r="E869">
            <v>2013</v>
          </cell>
          <cell r="F869">
            <v>1287577000</v>
          </cell>
          <cell r="G869">
            <v>1073447000</v>
          </cell>
          <cell r="H869">
            <v>174085000</v>
          </cell>
          <cell r="I869" t="str">
            <v xml:space="preserve"> -   </v>
          </cell>
          <cell r="J869">
            <v>12784000</v>
          </cell>
        </row>
        <row r="870">
          <cell r="B870" t="str">
            <v>KEY</v>
          </cell>
          <cell r="E870">
            <v>2014</v>
          </cell>
          <cell r="F870">
            <v>1463767000</v>
          </cell>
          <cell r="G870">
            <v>1200308000</v>
          </cell>
          <cell r="H870">
            <v>194491000</v>
          </cell>
          <cell r="I870" t="str">
            <v xml:space="preserve"> -   </v>
          </cell>
          <cell r="J870">
            <v>13279000</v>
          </cell>
        </row>
        <row r="871">
          <cell r="B871" t="str">
            <v>KEY</v>
          </cell>
          <cell r="E871">
            <v>2015</v>
          </cell>
          <cell r="F871">
            <v>1627413000</v>
          </cell>
          <cell r="G871">
            <v>1354969000</v>
          </cell>
          <cell r="H871">
            <v>207519000</v>
          </cell>
          <cell r="I871" t="str">
            <v xml:space="preserve"> -   </v>
          </cell>
          <cell r="J871">
            <v>13338000</v>
          </cell>
        </row>
        <row r="872">
          <cell r="B872" t="str">
            <v>KEY</v>
          </cell>
          <cell r="E872">
            <v>2016</v>
          </cell>
          <cell r="F872">
            <v>1822114000</v>
          </cell>
          <cell r="G872">
            <v>1524907000</v>
          </cell>
          <cell r="H872">
            <v>224088000</v>
          </cell>
          <cell r="I872" t="str">
            <v xml:space="preserve"> -   </v>
          </cell>
          <cell r="J872">
            <v>13794000</v>
          </cell>
        </row>
        <row r="873">
          <cell r="B873" t="str">
            <v>KIM</v>
          </cell>
          <cell r="E873">
            <v>2012</v>
          </cell>
          <cell r="F873">
            <v>793373000</v>
          </cell>
          <cell r="G873">
            <v>206974000</v>
          </cell>
          <cell r="H873">
            <v>123524000</v>
          </cell>
          <cell r="I873" t="str">
            <v xml:space="preserve"> -   </v>
          </cell>
          <cell r="J873">
            <v>214827000</v>
          </cell>
        </row>
        <row r="874">
          <cell r="B874" t="str">
            <v>KIM</v>
          </cell>
          <cell r="E874">
            <v>2013</v>
          </cell>
          <cell r="F874">
            <v>861527000</v>
          </cell>
          <cell r="G874">
            <v>221498000</v>
          </cell>
          <cell r="H874">
            <v>127470000</v>
          </cell>
          <cell r="I874" t="str">
            <v xml:space="preserve"> -   </v>
          </cell>
          <cell r="J874">
            <v>224713000</v>
          </cell>
        </row>
        <row r="875">
          <cell r="B875" t="str">
            <v>KIM</v>
          </cell>
          <cell r="E875">
            <v>2014</v>
          </cell>
          <cell r="F875">
            <v>993897000</v>
          </cell>
          <cell r="G875">
            <v>258617000</v>
          </cell>
          <cell r="H875">
            <v>122201000</v>
          </cell>
          <cell r="I875" t="str">
            <v xml:space="preserve"> -   </v>
          </cell>
          <cell r="J875">
            <v>258074000</v>
          </cell>
        </row>
        <row r="876">
          <cell r="B876" t="str">
            <v>KIM</v>
          </cell>
          <cell r="E876">
            <v>2015</v>
          </cell>
          <cell r="F876">
            <v>1166769000</v>
          </cell>
          <cell r="G876">
            <v>304477000</v>
          </cell>
          <cell r="H876">
            <v>122735000</v>
          </cell>
          <cell r="I876" t="str">
            <v xml:space="preserve"> -   </v>
          </cell>
          <cell r="J876">
            <v>344527000</v>
          </cell>
        </row>
        <row r="877">
          <cell r="B877" t="str">
            <v>KLAC</v>
          </cell>
          <cell r="E877">
            <v>2013</v>
          </cell>
          <cell r="F877">
            <v>2842781000</v>
          </cell>
          <cell r="G877">
            <v>1237452000</v>
          </cell>
          <cell r="H877">
            <v>387812000</v>
          </cell>
          <cell r="I877">
            <v>487832000</v>
          </cell>
          <cell r="J877" t="str">
            <v xml:space="preserve"> -   </v>
          </cell>
        </row>
        <row r="878">
          <cell r="B878" t="str">
            <v>KLAC</v>
          </cell>
          <cell r="E878">
            <v>2014</v>
          </cell>
          <cell r="F878">
            <v>2929408000</v>
          </cell>
          <cell r="G878">
            <v>1232962000</v>
          </cell>
          <cell r="H878">
            <v>384907000</v>
          </cell>
          <cell r="I878">
            <v>539469000</v>
          </cell>
          <cell r="J878" t="str">
            <v xml:space="preserve"> -   </v>
          </cell>
        </row>
        <row r="879">
          <cell r="B879" t="str">
            <v>KLAC</v>
          </cell>
          <cell r="E879">
            <v>2015</v>
          </cell>
          <cell r="F879">
            <v>2814049000</v>
          </cell>
          <cell r="G879">
            <v>1215229000</v>
          </cell>
          <cell r="H879">
            <v>406864000</v>
          </cell>
          <cell r="I879">
            <v>530616000</v>
          </cell>
          <cell r="J879" t="str">
            <v xml:space="preserve"> -   </v>
          </cell>
        </row>
        <row r="880">
          <cell r="B880" t="str">
            <v>KLAC</v>
          </cell>
          <cell r="E880">
            <v>2016</v>
          </cell>
          <cell r="F880">
            <v>2984493000</v>
          </cell>
          <cell r="G880">
            <v>1163391000</v>
          </cell>
          <cell r="H880">
            <v>379399000</v>
          </cell>
          <cell r="I880">
            <v>481258000</v>
          </cell>
          <cell r="J880" t="str">
            <v xml:space="preserve"> -   </v>
          </cell>
        </row>
        <row r="881">
          <cell r="B881" t="str">
            <v>KMB</v>
          </cell>
          <cell r="E881">
            <v>2013</v>
          </cell>
          <cell r="F881">
            <v>19561000000</v>
          </cell>
          <cell r="G881">
            <v>12952000000</v>
          </cell>
          <cell r="H881">
            <v>3706000000</v>
          </cell>
          <cell r="I881" t="str">
            <v xml:space="preserve"> -   </v>
          </cell>
          <cell r="J881" t="str">
            <v xml:space="preserve"> -   </v>
          </cell>
        </row>
        <row r="882">
          <cell r="B882" t="str">
            <v>KMB</v>
          </cell>
          <cell r="E882">
            <v>2014</v>
          </cell>
          <cell r="F882">
            <v>19724000000</v>
          </cell>
          <cell r="G882">
            <v>13041000000</v>
          </cell>
          <cell r="H882">
            <v>4162000000</v>
          </cell>
          <cell r="I882" t="str">
            <v xml:space="preserve"> -   </v>
          </cell>
          <cell r="J882" t="str">
            <v xml:space="preserve"> -   </v>
          </cell>
        </row>
        <row r="883">
          <cell r="B883" t="str">
            <v>KMB</v>
          </cell>
          <cell r="E883">
            <v>2015</v>
          </cell>
          <cell r="F883">
            <v>18591000000</v>
          </cell>
          <cell r="G883">
            <v>11967000000</v>
          </cell>
          <cell r="H883">
            <v>5011000000</v>
          </cell>
          <cell r="I883" t="str">
            <v xml:space="preserve"> -   </v>
          </cell>
          <cell r="J883" t="str">
            <v xml:space="preserve"> -   </v>
          </cell>
        </row>
        <row r="884">
          <cell r="B884" t="str">
            <v>KMB</v>
          </cell>
          <cell r="E884">
            <v>2016</v>
          </cell>
          <cell r="F884">
            <v>18202000000</v>
          </cell>
          <cell r="G884">
            <v>11551000000</v>
          </cell>
          <cell r="H884">
            <v>3334000000</v>
          </cell>
          <cell r="I884" t="str">
            <v xml:space="preserve"> -   </v>
          </cell>
          <cell r="J884" t="str">
            <v xml:space="preserve"> -   </v>
          </cell>
        </row>
        <row r="885">
          <cell r="B885" t="str">
            <v>KMI</v>
          </cell>
          <cell r="E885">
            <v>2013</v>
          </cell>
          <cell r="F885">
            <v>14070000000</v>
          </cell>
          <cell r="G885">
            <v>7365000000</v>
          </cell>
          <cell r="H885">
            <v>1007000000</v>
          </cell>
          <cell r="I885" t="str">
            <v xml:space="preserve"> -   </v>
          </cell>
          <cell r="J885">
            <v>1806000000</v>
          </cell>
        </row>
        <row r="886">
          <cell r="B886" t="str">
            <v>KMI</v>
          </cell>
          <cell r="E886">
            <v>2014</v>
          </cell>
          <cell r="F886">
            <v>16226000000</v>
          </cell>
          <cell r="G886">
            <v>8435000000</v>
          </cell>
          <cell r="H886">
            <v>1029000000</v>
          </cell>
          <cell r="I886" t="str">
            <v xml:space="preserve"> -   </v>
          </cell>
          <cell r="J886">
            <v>2040000000</v>
          </cell>
        </row>
        <row r="887">
          <cell r="B887" t="str">
            <v>KMI</v>
          </cell>
          <cell r="E887">
            <v>2015</v>
          </cell>
          <cell r="F887">
            <v>14403000000</v>
          </cell>
          <cell r="G887">
            <v>6452000000</v>
          </cell>
          <cell r="H887">
            <v>1126000000</v>
          </cell>
          <cell r="I887" t="str">
            <v xml:space="preserve"> -   </v>
          </cell>
          <cell r="J887">
            <v>2309000000</v>
          </cell>
        </row>
        <row r="888">
          <cell r="B888" t="str">
            <v>KMI</v>
          </cell>
          <cell r="E888">
            <v>2016</v>
          </cell>
          <cell r="F888">
            <v>13058000000</v>
          </cell>
          <cell r="G888">
            <v>5801000000</v>
          </cell>
          <cell r="H888">
            <v>1089000000</v>
          </cell>
          <cell r="I888" t="str">
            <v xml:space="preserve"> -   </v>
          </cell>
          <cell r="J888">
            <v>2209000000</v>
          </cell>
        </row>
        <row r="889">
          <cell r="B889" t="str">
            <v>KMX</v>
          </cell>
          <cell r="E889">
            <v>2013</v>
          </cell>
          <cell r="F889">
            <v>10962818000</v>
          </cell>
          <cell r="G889">
            <v>9498456000</v>
          </cell>
          <cell r="H889">
            <v>731767000</v>
          </cell>
          <cell r="I889" t="str">
            <v xml:space="preserve"> -   </v>
          </cell>
          <cell r="J889" t="str">
            <v xml:space="preserve"> -   </v>
          </cell>
        </row>
        <row r="890">
          <cell r="B890" t="str">
            <v>KMX</v>
          </cell>
          <cell r="E890">
            <v>2014</v>
          </cell>
          <cell r="F890">
            <v>12574299000</v>
          </cell>
          <cell r="G890">
            <v>10925598000</v>
          </cell>
          <cell r="H890">
            <v>819048000</v>
          </cell>
          <cell r="I890" t="str">
            <v xml:space="preserve"> -   </v>
          </cell>
          <cell r="J890" t="str">
            <v xml:space="preserve"> -   </v>
          </cell>
        </row>
        <row r="891">
          <cell r="B891" t="str">
            <v>KMX</v>
          </cell>
          <cell r="E891">
            <v>2015</v>
          </cell>
          <cell r="F891">
            <v>14268716000</v>
          </cell>
          <cell r="G891">
            <v>12381189000</v>
          </cell>
          <cell r="H891">
            <v>890431000</v>
          </cell>
          <cell r="I891" t="str">
            <v xml:space="preserve"> -   </v>
          </cell>
          <cell r="J891" t="str">
            <v xml:space="preserve"> -   </v>
          </cell>
        </row>
        <row r="892">
          <cell r="B892" t="str">
            <v>KMX</v>
          </cell>
          <cell r="E892">
            <v>2016</v>
          </cell>
          <cell r="F892">
            <v>15149675000</v>
          </cell>
          <cell r="G892">
            <v>13130915000</v>
          </cell>
          <cell r="H892">
            <v>959899000</v>
          </cell>
          <cell r="I892" t="str">
            <v xml:space="preserve"> -   </v>
          </cell>
          <cell r="J892" t="str">
            <v xml:space="preserve"> -   </v>
          </cell>
        </row>
        <row r="893">
          <cell r="B893" t="str">
            <v>KO</v>
          </cell>
          <cell r="E893">
            <v>2012</v>
          </cell>
          <cell r="F893">
            <v>48017000000</v>
          </cell>
          <cell r="G893">
            <v>19053000000</v>
          </cell>
          <cell r="H893">
            <v>18185000000</v>
          </cell>
          <cell r="I893" t="str">
            <v xml:space="preserve"> -   </v>
          </cell>
          <cell r="J893" t="str">
            <v xml:space="preserve"> -   </v>
          </cell>
        </row>
        <row r="894">
          <cell r="B894" t="str">
            <v>KO</v>
          </cell>
          <cell r="E894">
            <v>2013</v>
          </cell>
          <cell r="F894">
            <v>46854000000</v>
          </cell>
          <cell r="G894">
            <v>18421000000</v>
          </cell>
          <cell r="H894">
            <v>18205000000</v>
          </cell>
          <cell r="I894" t="str">
            <v xml:space="preserve"> -   </v>
          </cell>
          <cell r="J894" t="str">
            <v xml:space="preserve"> -   </v>
          </cell>
        </row>
        <row r="895">
          <cell r="B895" t="str">
            <v>KO</v>
          </cell>
          <cell r="E895">
            <v>2014</v>
          </cell>
          <cell r="F895">
            <v>45998000000</v>
          </cell>
          <cell r="G895">
            <v>17889000000</v>
          </cell>
          <cell r="H895">
            <v>18401000000</v>
          </cell>
          <cell r="I895" t="str">
            <v xml:space="preserve"> -   </v>
          </cell>
          <cell r="J895" t="str">
            <v xml:space="preserve"> -   </v>
          </cell>
        </row>
        <row r="896">
          <cell r="B896" t="str">
            <v>KO</v>
          </cell>
          <cell r="E896">
            <v>2015</v>
          </cell>
          <cell r="F896">
            <v>44294000000</v>
          </cell>
          <cell r="G896">
            <v>17482000000</v>
          </cell>
          <cell r="H896">
            <v>18084000000</v>
          </cell>
          <cell r="I896" t="str">
            <v xml:space="preserve"> -   </v>
          </cell>
          <cell r="J896" t="str">
            <v xml:space="preserve"> -   </v>
          </cell>
        </row>
        <row r="897">
          <cell r="B897" t="str">
            <v>KORS</v>
          </cell>
          <cell r="E897">
            <v>2013</v>
          </cell>
          <cell r="F897">
            <v>2181732000</v>
          </cell>
          <cell r="G897">
            <v>875166000</v>
          </cell>
          <cell r="H897">
            <v>621536000</v>
          </cell>
          <cell r="I897" t="str">
            <v xml:space="preserve"> -   </v>
          </cell>
          <cell r="J897">
            <v>54291000</v>
          </cell>
        </row>
        <row r="898">
          <cell r="B898" t="str">
            <v>KORS</v>
          </cell>
          <cell r="E898">
            <v>2014</v>
          </cell>
          <cell r="F898">
            <v>3310800000</v>
          </cell>
          <cell r="G898">
            <v>1294700000</v>
          </cell>
          <cell r="H898">
            <v>926900000</v>
          </cell>
          <cell r="I898" t="str">
            <v xml:space="preserve"> -   </v>
          </cell>
          <cell r="J898">
            <v>79700000</v>
          </cell>
        </row>
        <row r="899">
          <cell r="B899" t="str">
            <v>KORS</v>
          </cell>
          <cell r="E899">
            <v>2015</v>
          </cell>
          <cell r="F899">
            <v>4371500000</v>
          </cell>
          <cell r="G899">
            <v>1723800000</v>
          </cell>
          <cell r="H899">
            <v>1251500000</v>
          </cell>
          <cell r="I899" t="str">
            <v xml:space="preserve"> -   </v>
          </cell>
          <cell r="J899">
            <v>138400000</v>
          </cell>
        </row>
        <row r="900">
          <cell r="B900" t="str">
            <v>KORS</v>
          </cell>
          <cell r="E900">
            <v>2016</v>
          </cell>
          <cell r="F900">
            <v>4712100000</v>
          </cell>
          <cell r="G900">
            <v>1914900000</v>
          </cell>
          <cell r="H900">
            <v>1428000000</v>
          </cell>
          <cell r="I900" t="str">
            <v xml:space="preserve"> -   </v>
          </cell>
          <cell r="J900">
            <v>183200000</v>
          </cell>
        </row>
        <row r="901">
          <cell r="B901" t="str">
            <v>KR</v>
          </cell>
          <cell r="E901">
            <v>2013</v>
          </cell>
          <cell r="F901">
            <v>96619000000</v>
          </cell>
          <cell r="G901">
            <v>76726000000</v>
          </cell>
          <cell r="H901">
            <v>15477000000</v>
          </cell>
          <cell r="I901" t="str">
            <v xml:space="preserve"> -   </v>
          </cell>
          <cell r="J901">
            <v>1652000000</v>
          </cell>
        </row>
        <row r="902">
          <cell r="B902" t="str">
            <v>KR</v>
          </cell>
          <cell r="E902">
            <v>2014</v>
          </cell>
          <cell r="F902">
            <v>98375000000</v>
          </cell>
          <cell r="G902">
            <v>78138000000</v>
          </cell>
          <cell r="H902">
            <v>15809000000</v>
          </cell>
          <cell r="I902" t="str">
            <v xml:space="preserve"> -   </v>
          </cell>
          <cell r="J902">
            <v>1703000000</v>
          </cell>
        </row>
        <row r="903">
          <cell r="B903" t="str">
            <v>KR</v>
          </cell>
          <cell r="E903">
            <v>2015</v>
          </cell>
          <cell r="F903">
            <v>108465000000</v>
          </cell>
          <cell r="G903">
            <v>85512000000</v>
          </cell>
          <cell r="H903">
            <v>17868000000</v>
          </cell>
          <cell r="I903" t="str">
            <v xml:space="preserve"> -   </v>
          </cell>
          <cell r="J903">
            <v>1948000000</v>
          </cell>
        </row>
        <row r="904">
          <cell r="B904" t="str">
            <v>KR</v>
          </cell>
          <cell r="E904">
            <v>2016</v>
          </cell>
          <cell r="F904">
            <v>109830000000</v>
          </cell>
          <cell r="G904">
            <v>85496000000</v>
          </cell>
          <cell r="H904">
            <v>18669000000</v>
          </cell>
          <cell r="I904" t="str">
            <v xml:space="preserve"> -   </v>
          </cell>
          <cell r="J904">
            <v>2089000000</v>
          </cell>
        </row>
        <row r="905">
          <cell r="B905" t="str">
            <v>KSS</v>
          </cell>
          <cell r="E905">
            <v>2013</v>
          </cell>
          <cell r="F905">
            <v>19279000000</v>
          </cell>
          <cell r="G905">
            <v>12289000000</v>
          </cell>
          <cell r="H905">
            <v>4267000000</v>
          </cell>
          <cell r="I905" t="str">
            <v xml:space="preserve"> -   </v>
          </cell>
          <cell r="J905">
            <v>833000000</v>
          </cell>
        </row>
        <row r="906">
          <cell r="B906" t="str">
            <v>KSS</v>
          </cell>
          <cell r="E906">
            <v>2014</v>
          </cell>
          <cell r="F906">
            <v>19031000000</v>
          </cell>
          <cell r="G906">
            <v>12087000000</v>
          </cell>
          <cell r="H906">
            <v>4313000000</v>
          </cell>
          <cell r="I906" t="str">
            <v xml:space="preserve"> -   </v>
          </cell>
          <cell r="J906">
            <v>889000000</v>
          </cell>
        </row>
        <row r="907">
          <cell r="B907" t="str">
            <v>KSS</v>
          </cell>
          <cell r="E907">
            <v>2015</v>
          </cell>
          <cell r="F907">
            <v>19023000000</v>
          </cell>
          <cell r="G907">
            <v>12098000000</v>
          </cell>
          <cell r="H907">
            <v>4350000000</v>
          </cell>
          <cell r="I907" t="str">
            <v xml:space="preserve"> -   </v>
          </cell>
          <cell r="J907">
            <v>886000000</v>
          </cell>
        </row>
        <row r="908">
          <cell r="B908" t="str">
            <v>KSS</v>
          </cell>
          <cell r="E908">
            <v>2016</v>
          </cell>
          <cell r="F908">
            <v>19204000000</v>
          </cell>
          <cell r="G908">
            <v>12265000000</v>
          </cell>
          <cell r="H908">
            <v>4452000000</v>
          </cell>
          <cell r="I908" t="str">
            <v xml:space="preserve"> -   </v>
          </cell>
          <cell r="J908">
            <v>934000000</v>
          </cell>
        </row>
        <row r="909">
          <cell r="B909" t="str">
            <v>KSU</v>
          </cell>
          <cell r="E909">
            <v>2013</v>
          </cell>
          <cell r="F909">
            <v>2369300000</v>
          </cell>
          <cell r="G909">
            <v>805300000</v>
          </cell>
          <cell r="H909">
            <v>602100000</v>
          </cell>
          <cell r="I909" t="str">
            <v xml:space="preserve"> -   </v>
          </cell>
          <cell r="J909">
            <v>223300000</v>
          </cell>
        </row>
        <row r="910">
          <cell r="B910" t="str">
            <v>KSU</v>
          </cell>
          <cell r="E910">
            <v>2014</v>
          </cell>
          <cell r="F910">
            <v>2577100000</v>
          </cell>
          <cell r="G910">
            <v>877900000</v>
          </cell>
          <cell r="H910">
            <v>632000000</v>
          </cell>
          <cell r="I910" t="str">
            <v xml:space="preserve"> -   </v>
          </cell>
          <cell r="J910">
            <v>258100000</v>
          </cell>
        </row>
        <row r="911">
          <cell r="B911" t="str">
            <v>KSU</v>
          </cell>
          <cell r="E911">
            <v>2015</v>
          </cell>
          <cell r="F911">
            <v>2418800000</v>
          </cell>
          <cell r="G911">
            <v>759200000</v>
          </cell>
          <cell r="H911">
            <v>571200000</v>
          </cell>
          <cell r="I911" t="str">
            <v xml:space="preserve"> -   </v>
          </cell>
          <cell r="J911">
            <v>284600000</v>
          </cell>
        </row>
        <row r="912">
          <cell r="B912" t="str">
            <v>KSU</v>
          </cell>
          <cell r="E912">
            <v>2016</v>
          </cell>
          <cell r="F912">
            <v>2334200000</v>
          </cell>
          <cell r="G912">
            <v>691100000</v>
          </cell>
          <cell r="H912">
            <v>519600000</v>
          </cell>
          <cell r="I912" t="str">
            <v xml:space="preserve"> -   </v>
          </cell>
          <cell r="J912">
            <v>305000000</v>
          </cell>
        </row>
        <row r="913">
          <cell r="B913" t="str">
            <v>LB</v>
          </cell>
          <cell r="E913">
            <v>2013</v>
          </cell>
          <cell r="F913">
            <v>10459000000</v>
          </cell>
          <cell r="G913">
            <v>6073000000</v>
          </cell>
          <cell r="H913">
            <v>2720000000</v>
          </cell>
          <cell r="I913" t="str">
            <v xml:space="preserve"> -   </v>
          </cell>
          <cell r="J913" t="str">
            <v xml:space="preserve"> -   </v>
          </cell>
        </row>
        <row r="914">
          <cell r="B914" t="str">
            <v>LB</v>
          </cell>
          <cell r="E914">
            <v>2014</v>
          </cell>
          <cell r="F914">
            <v>10773000000</v>
          </cell>
          <cell r="G914">
            <v>6344000000</v>
          </cell>
          <cell r="H914">
            <v>2686000000</v>
          </cell>
          <cell r="I914" t="str">
            <v xml:space="preserve"> -   </v>
          </cell>
          <cell r="J914" t="str">
            <v xml:space="preserve"> -   </v>
          </cell>
        </row>
        <row r="915">
          <cell r="B915" t="str">
            <v>LB</v>
          </cell>
          <cell r="E915">
            <v>2015</v>
          </cell>
          <cell r="F915">
            <v>11454000000</v>
          </cell>
          <cell r="G915">
            <v>6646000000</v>
          </cell>
          <cell r="H915">
            <v>2855000000</v>
          </cell>
          <cell r="I915" t="str">
            <v xml:space="preserve"> -   </v>
          </cell>
          <cell r="J915" t="str">
            <v xml:space="preserve"> -   </v>
          </cell>
        </row>
        <row r="916">
          <cell r="B916" t="str">
            <v>LB</v>
          </cell>
          <cell r="E916">
            <v>2016</v>
          </cell>
          <cell r="F916">
            <v>12154000000</v>
          </cell>
          <cell r="G916">
            <v>6950000000</v>
          </cell>
          <cell r="H916">
            <v>3012000000</v>
          </cell>
          <cell r="I916" t="str">
            <v xml:space="preserve"> -   </v>
          </cell>
          <cell r="J916" t="str">
            <v xml:space="preserve"> -   </v>
          </cell>
        </row>
        <row r="917">
          <cell r="B917" t="str">
            <v>LEG</v>
          </cell>
          <cell r="E917">
            <v>2012</v>
          </cell>
          <cell r="F917">
            <v>3414500000</v>
          </cell>
          <cell r="G917">
            <v>2718900000</v>
          </cell>
          <cell r="H917">
            <v>346100000</v>
          </cell>
          <cell r="I917" t="str">
            <v xml:space="preserve"> -   </v>
          </cell>
          <cell r="J917">
            <v>25100000</v>
          </cell>
        </row>
        <row r="918">
          <cell r="B918" t="str">
            <v>LEG</v>
          </cell>
          <cell r="E918">
            <v>2013</v>
          </cell>
          <cell r="F918">
            <v>3477200000</v>
          </cell>
          <cell r="G918">
            <v>2767300000</v>
          </cell>
          <cell r="H918">
            <v>346900000</v>
          </cell>
          <cell r="I918" t="str">
            <v xml:space="preserve"> -   </v>
          </cell>
          <cell r="J918">
            <v>25400000</v>
          </cell>
        </row>
        <row r="919">
          <cell r="B919" t="str">
            <v>LEG</v>
          </cell>
          <cell r="E919">
            <v>2014</v>
          </cell>
          <cell r="F919">
            <v>3782300000</v>
          </cell>
          <cell r="G919">
            <v>2991900000</v>
          </cell>
          <cell r="H919">
            <v>439200000</v>
          </cell>
          <cell r="I919" t="str">
            <v xml:space="preserve"> -   </v>
          </cell>
          <cell r="J919">
            <v>19700000</v>
          </cell>
        </row>
        <row r="920">
          <cell r="B920" t="str">
            <v>LEG</v>
          </cell>
          <cell r="E920">
            <v>2015</v>
          </cell>
          <cell r="F920">
            <v>3917200000</v>
          </cell>
          <cell r="G920">
            <v>2994000000</v>
          </cell>
          <cell r="H920">
            <v>411800000</v>
          </cell>
          <cell r="I920" t="str">
            <v xml:space="preserve"> -   </v>
          </cell>
          <cell r="J920">
            <v>20800000</v>
          </cell>
        </row>
        <row r="921">
          <cell r="B921" t="str">
            <v>LEN</v>
          </cell>
          <cell r="E921">
            <v>2013</v>
          </cell>
          <cell r="F921">
            <v>5935095000</v>
          </cell>
          <cell r="G921">
            <v>4920664000</v>
          </cell>
          <cell r="H921">
            <v>328595000</v>
          </cell>
          <cell r="I921" t="str">
            <v xml:space="preserve"> -   </v>
          </cell>
          <cell r="J921" t="str">
            <v xml:space="preserve"> -   </v>
          </cell>
        </row>
        <row r="922">
          <cell r="B922" t="str">
            <v>LEN</v>
          </cell>
          <cell r="E922">
            <v>2014</v>
          </cell>
          <cell r="F922">
            <v>7779812000</v>
          </cell>
          <cell r="G922">
            <v>6336272000</v>
          </cell>
          <cell r="H922">
            <v>521502000</v>
          </cell>
          <cell r="I922" t="str">
            <v xml:space="preserve"> -   </v>
          </cell>
          <cell r="J922" t="str">
            <v xml:space="preserve"> -   </v>
          </cell>
        </row>
        <row r="923">
          <cell r="B923" t="str">
            <v>LEN</v>
          </cell>
          <cell r="E923">
            <v>2015</v>
          </cell>
          <cell r="F923">
            <v>9474008000</v>
          </cell>
          <cell r="G923">
            <v>7757571000</v>
          </cell>
          <cell r="H923">
            <v>630421000</v>
          </cell>
          <cell r="I923" t="str">
            <v xml:space="preserve"> -   </v>
          </cell>
          <cell r="J923" t="str">
            <v xml:space="preserve"> -   </v>
          </cell>
        </row>
        <row r="924">
          <cell r="B924" t="str">
            <v>LEN</v>
          </cell>
          <cell r="E924">
            <v>2016</v>
          </cell>
          <cell r="F924">
            <v>10949999000</v>
          </cell>
          <cell r="G924">
            <v>8923519000</v>
          </cell>
          <cell r="H924">
            <v>764117000</v>
          </cell>
          <cell r="I924" t="str">
            <v xml:space="preserve"> -   </v>
          </cell>
          <cell r="J924" t="str">
            <v xml:space="preserve"> -   </v>
          </cell>
        </row>
        <row r="925">
          <cell r="B925" t="str">
            <v>LH</v>
          </cell>
          <cell r="E925">
            <v>2012</v>
          </cell>
          <cell r="F925">
            <v>5671400000</v>
          </cell>
          <cell r="G925">
            <v>3421700000</v>
          </cell>
          <cell r="H925">
            <v>1114600000</v>
          </cell>
          <cell r="I925" t="str">
            <v xml:space="preserve"> -   </v>
          </cell>
          <cell r="J925">
            <v>86300000</v>
          </cell>
        </row>
        <row r="926">
          <cell r="B926" t="str">
            <v>LH</v>
          </cell>
          <cell r="E926">
            <v>2013</v>
          </cell>
          <cell r="F926">
            <v>5808300000</v>
          </cell>
          <cell r="G926">
            <v>3585100000</v>
          </cell>
          <cell r="H926">
            <v>1128800000</v>
          </cell>
          <cell r="I926" t="str">
            <v xml:space="preserve"> -   </v>
          </cell>
          <cell r="J926">
            <v>81700000</v>
          </cell>
        </row>
        <row r="927">
          <cell r="B927" t="str">
            <v>LH</v>
          </cell>
          <cell r="E927">
            <v>2014</v>
          </cell>
          <cell r="F927">
            <v>6011600000</v>
          </cell>
          <cell r="G927">
            <v>3808500000</v>
          </cell>
          <cell r="H927">
            <v>1198200000</v>
          </cell>
          <cell r="I927" t="str">
            <v xml:space="preserve"> -   </v>
          </cell>
          <cell r="J927">
            <v>76700000</v>
          </cell>
        </row>
        <row r="928">
          <cell r="B928" t="str">
            <v>LH</v>
          </cell>
          <cell r="E928">
            <v>2015</v>
          </cell>
          <cell r="F928">
            <v>8680100000</v>
          </cell>
          <cell r="G928">
            <v>5776800000</v>
          </cell>
          <cell r="H928">
            <v>1622000000</v>
          </cell>
          <cell r="I928" t="str">
            <v xml:space="preserve"> -   </v>
          </cell>
          <cell r="J928">
            <v>164500000</v>
          </cell>
        </row>
        <row r="929">
          <cell r="B929" t="str">
            <v>LKQ</v>
          </cell>
          <cell r="E929">
            <v>2012</v>
          </cell>
          <cell r="F929">
            <v>4122930000</v>
          </cell>
          <cell r="G929">
            <v>2398790000</v>
          </cell>
          <cell r="H929">
            <v>1219343000</v>
          </cell>
          <cell r="I929" t="str">
            <v xml:space="preserve"> -   </v>
          </cell>
          <cell r="J929">
            <v>64093000</v>
          </cell>
        </row>
        <row r="930">
          <cell r="B930" t="str">
            <v>LKQ</v>
          </cell>
          <cell r="E930">
            <v>2013</v>
          </cell>
          <cell r="F930">
            <v>5062528000</v>
          </cell>
          <cell r="G930">
            <v>2987126000</v>
          </cell>
          <cell r="H930">
            <v>1454080000</v>
          </cell>
          <cell r="I930" t="str">
            <v xml:space="preserve"> -   </v>
          </cell>
          <cell r="J930">
            <v>80969000</v>
          </cell>
        </row>
        <row r="931">
          <cell r="B931" t="str">
            <v>LKQ</v>
          </cell>
          <cell r="E931">
            <v>2014</v>
          </cell>
          <cell r="F931">
            <v>6740064000</v>
          </cell>
          <cell r="G931">
            <v>4088151000</v>
          </cell>
          <cell r="H931">
            <v>1866520000</v>
          </cell>
          <cell r="I931" t="str">
            <v xml:space="preserve"> -   </v>
          </cell>
          <cell r="J931">
            <v>120719000</v>
          </cell>
        </row>
        <row r="932">
          <cell r="B932" t="str">
            <v>LKQ</v>
          </cell>
          <cell r="E932">
            <v>2015</v>
          </cell>
          <cell r="F932">
            <v>7192633000</v>
          </cell>
          <cell r="G932">
            <v>4359104000</v>
          </cell>
          <cell r="H932">
            <v>1987271000</v>
          </cell>
          <cell r="I932" t="str">
            <v xml:space="preserve"> -   </v>
          </cell>
          <cell r="J932">
            <v>122120000</v>
          </cell>
        </row>
        <row r="933">
          <cell r="B933" t="str">
            <v>LLL</v>
          </cell>
          <cell r="E933">
            <v>2012</v>
          </cell>
          <cell r="F933">
            <v>13107000000</v>
          </cell>
          <cell r="G933">
            <v>11799000000</v>
          </cell>
          <cell r="H933" t="str">
            <v xml:space="preserve"> -   </v>
          </cell>
          <cell r="I933" t="str">
            <v xml:space="preserve"> -   </v>
          </cell>
          <cell r="J933" t="str">
            <v xml:space="preserve"> -   </v>
          </cell>
        </row>
        <row r="934">
          <cell r="B934" t="str">
            <v>LLL</v>
          </cell>
          <cell r="E934">
            <v>2013</v>
          </cell>
          <cell r="F934">
            <v>11420000000</v>
          </cell>
          <cell r="G934">
            <v>10303000000</v>
          </cell>
          <cell r="H934" t="str">
            <v xml:space="preserve"> -   </v>
          </cell>
          <cell r="I934" t="str">
            <v xml:space="preserve"> -   </v>
          </cell>
          <cell r="J934" t="str">
            <v xml:space="preserve"> -   </v>
          </cell>
        </row>
        <row r="935">
          <cell r="B935" t="str">
            <v>LLL</v>
          </cell>
          <cell r="E935">
            <v>2014</v>
          </cell>
          <cell r="F935">
            <v>10986000000</v>
          </cell>
          <cell r="G935">
            <v>9974000000</v>
          </cell>
          <cell r="H935" t="str">
            <v xml:space="preserve"> -   </v>
          </cell>
          <cell r="I935" t="str">
            <v xml:space="preserve"> -   </v>
          </cell>
          <cell r="J935" t="str">
            <v xml:space="preserve"> -   </v>
          </cell>
        </row>
        <row r="936">
          <cell r="B936" t="str">
            <v>LLL</v>
          </cell>
          <cell r="E936">
            <v>2015</v>
          </cell>
          <cell r="F936">
            <v>10466000000</v>
          </cell>
          <cell r="G936">
            <v>9576000000</v>
          </cell>
          <cell r="H936" t="str">
            <v xml:space="preserve"> -   </v>
          </cell>
          <cell r="I936" t="str">
            <v xml:space="preserve"> -   </v>
          </cell>
          <cell r="J936" t="str">
            <v xml:space="preserve"> -   </v>
          </cell>
        </row>
        <row r="937">
          <cell r="B937" t="str">
            <v>LLTC</v>
          </cell>
          <cell r="E937">
            <v>2013</v>
          </cell>
          <cell r="F937">
            <v>1282236000</v>
          </cell>
          <cell r="G937">
            <v>322516000</v>
          </cell>
          <cell r="H937">
            <v>151382000</v>
          </cell>
          <cell r="I937">
            <v>235184000</v>
          </cell>
          <cell r="J937" t="str">
            <v xml:space="preserve"> -   </v>
          </cell>
        </row>
        <row r="938">
          <cell r="B938" t="str">
            <v>LLTC</v>
          </cell>
          <cell r="E938">
            <v>2014</v>
          </cell>
          <cell r="F938">
            <v>1388386000</v>
          </cell>
          <cell r="G938">
            <v>338580000</v>
          </cell>
          <cell r="H938">
            <v>159642000</v>
          </cell>
          <cell r="I938">
            <v>250434000</v>
          </cell>
          <cell r="J938" t="str">
            <v xml:space="preserve"> -   </v>
          </cell>
        </row>
        <row r="939">
          <cell r="B939" t="str">
            <v>LLTC</v>
          </cell>
          <cell r="E939">
            <v>2015</v>
          </cell>
          <cell r="F939">
            <v>1475139000</v>
          </cell>
          <cell r="G939">
            <v>355727000</v>
          </cell>
          <cell r="H939">
            <v>169952000</v>
          </cell>
          <cell r="I939">
            <v>266761000</v>
          </cell>
          <cell r="J939" t="str">
            <v xml:space="preserve"> -   </v>
          </cell>
        </row>
        <row r="940">
          <cell r="B940" t="str">
            <v>LLTC</v>
          </cell>
          <cell r="E940">
            <v>2016</v>
          </cell>
          <cell r="F940">
            <v>1423936000</v>
          </cell>
          <cell r="G940">
            <v>343801000</v>
          </cell>
          <cell r="H940">
            <v>170120000</v>
          </cell>
          <cell r="I940">
            <v>276462000</v>
          </cell>
          <cell r="J940" t="str">
            <v xml:space="preserve"> -   </v>
          </cell>
        </row>
        <row r="941">
          <cell r="B941" t="str">
            <v>LLY</v>
          </cell>
          <cell r="E941">
            <v>2012</v>
          </cell>
          <cell r="F941">
            <v>22603400000</v>
          </cell>
          <cell r="G941">
            <v>4796500000</v>
          </cell>
          <cell r="H941">
            <v>6839500000</v>
          </cell>
          <cell r="I941">
            <v>5278100000</v>
          </cell>
          <cell r="J941" t="str">
            <v xml:space="preserve"> -   </v>
          </cell>
        </row>
        <row r="942">
          <cell r="B942" t="str">
            <v>LLY</v>
          </cell>
          <cell r="E942">
            <v>2013</v>
          </cell>
          <cell r="F942">
            <v>23113100000</v>
          </cell>
          <cell r="G942">
            <v>4908100000</v>
          </cell>
          <cell r="H942">
            <v>6606700000</v>
          </cell>
          <cell r="I942">
            <v>5531300000</v>
          </cell>
          <cell r="J942" t="str">
            <v xml:space="preserve"> -   </v>
          </cell>
        </row>
        <row r="943">
          <cell r="B943" t="str">
            <v>LLY</v>
          </cell>
          <cell r="E943">
            <v>2014</v>
          </cell>
          <cell r="F943">
            <v>19615600000</v>
          </cell>
          <cell r="G943">
            <v>4932500000</v>
          </cell>
          <cell r="H943">
            <v>6280300000</v>
          </cell>
          <cell r="I943">
            <v>4733600000</v>
          </cell>
          <cell r="J943" t="str">
            <v xml:space="preserve"> -   </v>
          </cell>
        </row>
        <row r="944">
          <cell r="B944" t="str">
            <v>LLY</v>
          </cell>
          <cell r="E944">
            <v>2015</v>
          </cell>
          <cell r="F944">
            <v>19958700000</v>
          </cell>
          <cell r="G944">
            <v>5037200000</v>
          </cell>
          <cell r="H944">
            <v>6432400000</v>
          </cell>
          <cell r="I944">
            <v>4796400000</v>
          </cell>
          <cell r="J944" t="str">
            <v xml:space="preserve"> -   </v>
          </cell>
        </row>
        <row r="945">
          <cell r="B945" t="str">
            <v>LMT</v>
          </cell>
          <cell r="E945">
            <v>2013</v>
          </cell>
          <cell r="F945">
            <v>45358000000</v>
          </cell>
          <cell r="G945">
            <v>41171000000</v>
          </cell>
          <cell r="H945">
            <v>318000000</v>
          </cell>
          <cell r="I945" t="str">
            <v xml:space="preserve"> -   </v>
          </cell>
          <cell r="J945" t="str">
            <v xml:space="preserve"> -   </v>
          </cell>
        </row>
        <row r="946">
          <cell r="B946" t="str">
            <v>LMT</v>
          </cell>
          <cell r="E946">
            <v>2014</v>
          </cell>
          <cell r="F946">
            <v>39946000000</v>
          </cell>
          <cell r="G946">
            <v>35263000000</v>
          </cell>
          <cell r="H946">
            <v>329000000</v>
          </cell>
          <cell r="I946" t="str">
            <v xml:space="preserve"> -   </v>
          </cell>
          <cell r="J946" t="str">
            <v xml:space="preserve"> -   </v>
          </cell>
        </row>
        <row r="947">
          <cell r="B947" t="str">
            <v>LMT</v>
          </cell>
          <cell r="E947">
            <v>2015</v>
          </cell>
          <cell r="F947">
            <v>40536000000</v>
          </cell>
          <cell r="G947">
            <v>36044000000</v>
          </cell>
          <cell r="H947">
            <v>220000000</v>
          </cell>
          <cell r="I947" t="str">
            <v xml:space="preserve"> -   </v>
          </cell>
          <cell r="J947" t="str">
            <v xml:space="preserve"> -   </v>
          </cell>
        </row>
        <row r="948">
          <cell r="B948" t="str">
            <v>LMT</v>
          </cell>
          <cell r="E948">
            <v>2016</v>
          </cell>
          <cell r="F948">
            <v>47248000000</v>
          </cell>
          <cell r="G948">
            <v>42186000000</v>
          </cell>
          <cell r="H948">
            <v>487000000</v>
          </cell>
          <cell r="I948" t="str">
            <v xml:space="preserve"> -   </v>
          </cell>
          <cell r="J948" t="str">
            <v xml:space="preserve"> -   </v>
          </cell>
        </row>
        <row r="949">
          <cell r="B949" t="str">
            <v>LNT</v>
          </cell>
          <cell r="E949">
            <v>2012</v>
          </cell>
          <cell r="F949">
            <v>3094500000</v>
          </cell>
          <cell r="G949">
            <v>2144200000</v>
          </cell>
          <cell r="H949">
            <v>98200000</v>
          </cell>
          <cell r="I949" t="str">
            <v xml:space="preserve"> -   </v>
          </cell>
          <cell r="J949">
            <v>332400000</v>
          </cell>
        </row>
        <row r="950">
          <cell r="B950" t="str">
            <v>LNT</v>
          </cell>
          <cell r="E950">
            <v>2013</v>
          </cell>
          <cell r="F950">
            <v>3276800000</v>
          </cell>
          <cell r="G950">
            <v>2272400000</v>
          </cell>
          <cell r="H950">
            <v>99600000</v>
          </cell>
          <cell r="I950" t="str">
            <v xml:space="preserve"> -   </v>
          </cell>
          <cell r="J950">
            <v>370900000</v>
          </cell>
        </row>
        <row r="951">
          <cell r="B951" t="str">
            <v>LNT</v>
          </cell>
          <cell r="E951">
            <v>2014</v>
          </cell>
          <cell r="F951">
            <v>3350300000</v>
          </cell>
          <cell r="G951">
            <v>2317500000</v>
          </cell>
          <cell r="H951">
            <v>101100000</v>
          </cell>
          <cell r="I951" t="str">
            <v xml:space="preserve"> -   </v>
          </cell>
          <cell r="J951">
            <v>388100000</v>
          </cell>
        </row>
        <row r="952">
          <cell r="B952" t="str">
            <v>LNT</v>
          </cell>
          <cell r="E952">
            <v>2015</v>
          </cell>
          <cell r="F952">
            <v>3253600000</v>
          </cell>
          <cell r="G952">
            <v>2171600000</v>
          </cell>
          <cell r="H952">
            <v>103700000</v>
          </cell>
          <cell r="I952" t="str">
            <v xml:space="preserve"> -   </v>
          </cell>
          <cell r="J952">
            <v>401300000</v>
          </cell>
        </row>
        <row r="953">
          <cell r="B953" t="str">
            <v>LOW</v>
          </cell>
          <cell r="E953">
            <v>2013</v>
          </cell>
          <cell r="F953">
            <v>50521000000</v>
          </cell>
          <cell r="G953">
            <v>33194000000</v>
          </cell>
          <cell r="H953">
            <v>12244000000</v>
          </cell>
          <cell r="I953" t="str">
            <v xml:space="preserve"> -   </v>
          </cell>
          <cell r="J953">
            <v>1523000000</v>
          </cell>
        </row>
        <row r="954">
          <cell r="B954" t="str">
            <v>LOW</v>
          </cell>
          <cell r="E954">
            <v>2014</v>
          </cell>
          <cell r="F954">
            <v>53417000000</v>
          </cell>
          <cell r="G954">
            <v>34941000000</v>
          </cell>
          <cell r="H954">
            <v>12865000000</v>
          </cell>
          <cell r="I954" t="str">
            <v xml:space="preserve"> -   </v>
          </cell>
          <cell r="J954">
            <v>1462000000</v>
          </cell>
        </row>
        <row r="955">
          <cell r="B955" t="str">
            <v>LOW</v>
          </cell>
          <cell r="E955">
            <v>2015</v>
          </cell>
          <cell r="F955">
            <v>56223000000</v>
          </cell>
          <cell r="G955">
            <v>36665000000</v>
          </cell>
          <cell r="H955">
            <v>13281000000</v>
          </cell>
          <cell r="I955" t="str">
            <v xml:space="preserve"> -   </v>
          </cell>
          <cell r="J955">
            <v>1485000000</v>
          </cell>
        </row>
        <row r="956">
          <cell r="B956" t="str">
            <v>LOW</v>
          </cell>
          <cell r="E956">
            <v>2016</v>
          </cell>
          <cell r="F956">
            <v>59074000000</v>
          </cell>
          <cell r="G956">
            <v>38504000000</v>
          </cell>
          <cell r="H956">
            <v>14115000000</v>
          </cell>
          <cell r="I956" t="str">
            <v xml:space="preserve"> -   </v>
          </cell>
          <cell r="J956">
            <v>1484000000</v>
          </cell>
        </row>
        <row r="957">
          <cell r="B957" t="str">
            <v>LRCX</v>
          </cell>
          <cell r="E957">
            <v>2013</v>
          </cell>
          <cell r="F957">
            <v>3598916000</v>
          </cell>
          <cell r="G957">
            <v>2195857000</v>
          </cell>
          <cell r="H957">
            <v>601300000</v>
          </cell>
          <cell r="I957">
            <v>683688000</v>
          </cell>
          <cell r="J957" t="str">
            <v xml:space="preserve"> -   </v>
          </cell>
        </row>
        <row r="958">
          <cell r="B958" t="str">
            <v>LRCX</v>
          </cell>
          <cell r="E958">
            <v>2014</v>
          </cell>
          <cell r="F958">
            <v>4607309000</v>
          </cell>
          <cell r="G958">
            <v>2599828000</v>
          </cell>
          <cell r="H958">
            <v>613341000</v>
          </cell>
          <cell r="I958">
            <v>716471000</v>
          </cell>
          <cell r="J958" t="str">
            <v xml:space="preserve"> -   </v>
          </cell>
        </row>
        <row r="959">
          <cell r="B959" t="str">
            <v>LRCX</v>
          </cell>
          <cell r="E959">
            <v>2015</v>
          </cell>
          <cell r="F959">
            <v>5259312000</v>
          </cell>
          <cell r="G959">
            <v>2974976000</v>
          </cell>
          <cell r="H959">
            <v>591611000</v>
          </cell>
          <cell r="I959">
            <v>825242000</v>
          </cell>
          <cell r="J959" t="str">
            <v xml:space="preserve"> -   </v>
          </cell>
        </row>
        <row r="960">
          <cell r="B960" t="str">
            <v>LRCX</v>
          </cell>
          <cell r="E960">
            <v>2016</v>
          </cell>
          <cell r="F960">
            <v>5885893000</v>
          </cell>
          <cell r="G960">
            <v>3266971000</v>
          </cell>
          <cell r="H960">
            <v>630954000</v>
          </cell>
          <cell r="I960">
            <v>913712000</v>
          </cell>
          <cell r="J960" t="str">
            <v xml:space="preserve"> -   </v>
          </cell>
        </row>
        <row r="961">
          <cell r="B961" t="str">
            <v>LUK</v>
          </cell>
          <cell r="E961">
            <v>2012</v>
          </cell>
          <cell r="F961">
            <v>7810610000</v>
          </cell>
          <cell r="G961">
            <v>7479746000</v>
          </cell>
          <cell r="H961">
            <v>360586000</v>
          </cell>
          <cell r="I961" t="str">
            <v xml:space="preserve"> -   </v>
          </cell>
          <cell r="J961">
            <v>116388000</v>
          </cell>
        </row>
        <row r="962">
          <cell r="B962" t="str">
            <v>LUK</v>
          </cell>
          <cell r="E962">
            <v>2013</v>
          </cell>
          <cell r="F962">
            <v>9531778000</v>
          </cell>
          <cell r="G962">
            <v>7567707000</v>
          </cell>
          <cell r="H962">
            <v>2177616000</v>
          </cell>
          <cell r="I962" t="str">
            <v xml:space="preserve"> -   </v>
          </cell>
          <cell r="J962">
            <v>167425000</v>
          </cell>
        </row>
        <row r="963">
          <cell r="B963" t="str">
            <v>LUK</v>
          </cell>
          <cell r="E963">
            <v>2014</v>
          </cell>
          <cell r="F963">
            <v>10681897000</v>
          </cell>
          <cell r="G963">
            <v>8024286000</v>
          </cell>
          <cell r="H963">
            <v>2856642000</v>
          </cell>
          <cell r="I963" t="str">
            <v xml:space="preserve"> -   </v>
          </cell>
          <cell r="J963">
            <v>185993000</v>
          </cell>
        </row>
        <row r="964">
          <cell r="B964" t="str">
            <v>LUK</v>
          </cell>
          <cell r="E964">
            <v>2015</v>
          </cell>
          <cell r="F964">
            <v>10116502000</v>
          </cell>
          <cell r="G964">
            <v>7677233000</v>
          </cell>
          <cell r="H964">
            <v>2620072000</v>
          </cell>
          <cell r="I964" t="str">
            <v xml:space="preserve"> -   </v>
          </cell>
          <cell r="J964">
            <v>224133000</v>
          </cell>
        </row>
        <row r="965">
          <cell r="B965" t="str">
            <v>LUV</v>
          </cell>
          <cell r="E965">
            <v>2013</v>
          </cell>
          <cell r="F965">
            <v>17699000000</v>
          </cell>
          <cell r="G965">
            <v>8307000000</v>
          </cell>
          <cell r="H965">
            <v>7161000000</v>
          </cell>
          <cell r="I965" t="str">
            <v xml:space="preserve"> -   </v>
          </cell>
          <cell r="J965">
            <v>867000000</v>
          </cell>
        </row>
        <row r="966">
          <cell r="B966" t="str">
            <v>LUV</v>
          </cell>
          <cell r="E966">
            <v>2014</v>
          </cell>
          <cell r="F966">
            <v>18605000000</v>
          </cell>
          <cell r="G966">
            <v>7677000000</v>
          </cell>
          <cell r="H966">
            <v>7639000000</v>
          </cell>
          <cell r="I966" t="str">
            <v xml:space="preserve"> -   </v>
          </cell>
          <cell r="J966">
            <v>938000000</v>
          </cell>
        </row>
        <row r="967">
          <cell r="B967" t="str">
            <v>LUV</v>
          </cell>
          <cell r="E967">
            <v>2015</v>
          </cell>
          <cell r="F967">
            <v>19820000000</v>
          </cell>
          <cell r="G967">
            <v>6025000000</v>
          </cell>
          <cell r="H967">
            <v>8625000000</v>
          </cell>
          <cell r="I967" t="str">
            <v xml:space="preserve"> -   </v>
          </cell>
          <cell r="J967">
            <v>1015000000</v>
          </cell>
        </row>
        <row r="968">
          <cell r="B968" t="str">
            <v>LUV</v>
          </cell>
          <cell r="E968">
            <v>2016</v>
          </cell>
          <cell r="F968">
            <v>20425000000</v>
          </cell>
          <cell r="G968">
            <v>6132000000</v>
          </cell>
          <cell r="H968">
            <v>9312000000</v>
          </cell>
          <cell r="I968" t="str">
            <v xml:space="preserve"> -   </v>
          </cell>
          <cell r="J968">
            <v>1221000000</v>
          </cell>
        </row>
        <row r="969">
          <cell r="B969" t="str">
            <v>LVLT</v>
          </cell>
          <cell r="E969">
            <v>2012</v>
          </cell>
          <cell r="F969">
            <v>6376000000</v>
          </cell>
          <cell r="G969">
            <v>3851000000</v>
          </cell>
          <cell r="H969">
            <v>1201000000</v>
          </cell>
          <cell r="I969" t="str">
            <v xml:space="preserve"> -   </v>
          </cell>
          <cell r="J969">
            <v>749000000</v>
          </cell>
        </row>
        <row r="970">
          <cell r="B970" t="str">
            <v>LVLT</v>
          </cell>
          <cell r="E970">
            <v>2013</v>
          </cell>
          <cell r="F970">
            <v>6313000000</v>
          </cell>
          <cell r="G970">
            <v>3685000000</v>
          </cell>
          <cell r="H970">
            <v>1162000000</v>
          </cell>
          <cell r="I970" t="str">
            <v xml:space="preserve"> -   </v>
          </cell>
          <cell r="J970">
            <v>800000000</v>
          </cell>
        </row>
        <row r="971">
          <cell r="B971" t="str">
            <v>LVLT</v>
          </cell>
          <cell r="E971">
            <v>2014</v>
          </cell>
          <cell r="F971">
            <v>6777000000</v>
          </cell>
          <cell r="G971">
            <v>3775000000</v>
          </cell>
          <cell r="H971">
            <v>1181000000</v>
          </cell>
          <cell r="I971" t="str">
            <v xml:space="preserve"> -   </v>
          </cell>
          <cell r="J971">
            <v>808000000</v>
          </cell>
        </row>
        <row r="972">
          <cell r="B972" t="str">
            <v>LVLT</v>
          </cell>
          <cell r="E972">
            <v>2015</v>
          </cell>
          <cell r="F972">
            <v>8229000000</v>
          </cell>
          <cell r="G972">
            <v>4265000000</v>
          </cell>
          <cell r="H972">
            <v>1467000000</v>
          </cell>
          <cell r="I972" t="str">
            <v xml:space="preserve"> -   </v>
          </cell>
          <cell r="J972">
            <v>1166000000</v>
          </cell>
        </row>
        <row r="973">
          <cell r="B973" t="str">
            <v>LYB</v>
          </cell>
          <cell r="E973">
            <v>2012</v>
          </cell>
          <cell r="F973">
            <v>45352000000</v>
          </cell>
          <cell r="G973">
            <v>39595000000</v>
          </cell>
          <cell r="H973">
            <v>909000000</v>
          </cell>
          <cell r="I973">
            <v>172000000</v>
          </cell>
          <cell r="J973" t="str">
            <v xml:space="preserve"> -   </v>
          </cell>
        </row>
        <row r="974">
          <cell r="B974" t="str">
            <v>LYB</v>
          </cell>
          <cell r="E974">
            <v>2013</v>
          </cell>
          <cell r="F974">
            <v>44062000000</v>
          </cell>
          <cell r="G974">
            <v>37940000000</v>
          </cell>
          <cell r="H974">
            <v>870000000</v>
          </cell>
          <cell r="I974">
            <v>150000000</v>
          </cell>
          <cell r="J974" t="str">
            <v xml:space="preserve"> -   </v>
          </cell>
        </row>
        <row r="975">
          <cell r="B975" t="str">
            <v>LYB</v>
          </cell>
          <cell r="E975">
            <v>2014</v>
          </cell>
          <cell r="F975">
            <v>45608000000</v>
          </cell>
          <cell r="G975">
            <v>38939000000</v>
          </cell>
          <cell r="H975">
            <v>806000000</v>
          </cell>
          <cell r="I975">
            <v>127000000</v>
          </cell>
          <cell r="J975" t="str">
            <v xml:space="preserve"> -   </v>
          </cell>
        </row>
        <row r="976">
          <cell r="B976" t="str">
            <v>LYB</v>
          </cell>
          <cell r="E976">
            <v>2015</v>
          </cell>
          <cell r="F976">
            <v>32735000000</v>
          </cell>
          <cell r="G976">
            <v>25683000000</v>
          </cell>
          <cell r="H976">
            <v>828000000</v>
          </cell>
          <cell r="I976">
            <v>102000000</v>
          </cell>
          <cell r="J976" t="str">
            <v xml:space="preserve"> -   </v>
          </cell>
        </row>
        <row r="977">
          <cell r="B977" t="str">
            <v>M</v>
          </cell>
          <cell r="E977">
            <v>2013</v>
          </cell>
          <cell r="F977">
            <v>27686000000</v>
          </cell>
          <cell r="G977">
            <v>16538000000</v>
          </cell>
          <cell r="H977">
            <v>8482000000</v>
          </cell>
          <cell r="I977" t="str">
            <v xml:space="preserve"> -   </v>
          </cell>
          <cell r="J977" t="str">
            <v xml:space="preserve"> -   </v>
          </cell>
        </row>
        <row r="978">
          <cell r="B978" t="str">
            <v>M</v>
          </cell>
          <cell r="E978">
            <v>2014</v>
          </cell>
          <cell r="F978">
            <v>27931000000</v>
          </cell>
          <cell r="G978">
            <v>16725000000</v>
          </cell>
          <cell r="H978">
            <v>8440000000</v>
          </cell>
          <cell r="I978" t="str">
            <v xml:space="preserve"> -   </v>
          </cell>
          <cell r="J978" t="str">
            <v xml:space="preserve"> -   </v>
          </cell>
        </row>
        <row r="979">
          <cell r="B979" t="str">
            <v>M</v>
          </cell>
          <cell r="E979">
            <v>2015</v>
          </cell>
          <cell r="F979">
            <v>28105000000</v>
          </cell>
          <cell r="G979">
            <v>16863000000</v>
          </cell>
          <cell r="H979">
            <v>8355000000</v>
          </cell>
          <cell r="I979" t="str">
            <v xml:space="preserve"> -   </v>
          </cell>
          <cell r="J979" t="str">
            <v xml:space="preserve"> -   </v>
          </cell>
        </row>
        <row r="980">
          <cell r="B980" t="str">
            <v>M</v>
          </cell>
          <cell r="E980">
            <v>2016</v>
          </cell>
          <cell r="F980">
            <v>27079000000</v>
          </cell>
          <cell r="G980">
            <v>16496000000</v>
          </cell>
          <cell r="H980">
            <v>8256000000</v>
          </cell>
          <cell r="I980" t="str">
            <v xml:space="preserve"> -   </v>
          </cell>
          <cell r="J980" t="str">
            <v xml:space="preserve"> -   </v>
          </cell>
        </row>
        <row r="981">
          <cell r="B981" t="str">
            <v>MA</v>
          </cell>
          <cell r="E981">
            <v>2013</v>
          </cell>
          <cell r="F981">
            <v>8312000000</v>
          </cell>
          <cell r="G981" t="str">
            <v xml:space="preserve"> -   </v>
          </cell>
          <cell r="H981">
            <v>3456000000</v>
          </cell>
          <cell r="I981" t="str">
            <v xml:space="preserve"> -   </v>
          </cell>
          <cell r="J981">
            <v>258000000</v>
          </cell>
        </row>
        <row r="982">
          <cell r="B982" t="str">
            <v>MA</v>
          </cell>
          <cell r="E982">
            <v>2014</v>
          </cell>
          <cell r="F982">
            <v>9441000000</v>
          </cell>
          <cell r="G982" t="str">
            <v xml:space="preserve"> -   </v>
          </cell>
          <cell r="H982">
            <v>4014000000</v>
          </cell>
          <cell r="I982" t="str">
            <v xml:space="preserve"> -   </v>
          </cell>
          <cell r="J982">
            <v>321000000</v>
          </cell>
        </row>
        <row r="983">
          <cell r="B983" t="str">
            <v>MA</v>
          </cell>
          <cell r="E983">
            <v>2015</v>
          </cell>
          <cell r="F983">
            <v>9667000000</v>
          </cell>
          <cell r="G983" t="str">
            <v xml:space="preserve"> -   </v>
          </cell>
          <cell r="H983">
            <v>4162000000</v>
          </cell>
          <cell r="I983" t="str">
            <v xml:space="preserve"> -   </v>
          </cell>
          <cell r="J983">
            <v>366000000</v>
          </cell>
        </row>
        <row r="984">
          <cell r="B984" t="str">
            <v>MA</v>
          </cell>
          <cell r="E984">
            <v>2016</v>
          </cell>
          <cell r="F984">
            <v>10776000000</v>
          </cell>
          <cell r="G984" t="str">
            <v xml:space="preserve"> -   </v>
          </cell>
          <cell r="H984">
            <v>4525000000</v>
          </cell>
          <cell r="I984" t="str">
            <v xml:space="preserve"> -   </v>
          </cell>
          <cell r="J984">
            <v>373000000</v>
          </cell>
        </row>
        <row r="985">
          <cell r="B985" t="str">
            <v>MAA</v>
          </cell>
          <cell r="E985">
            <v>2012</v>
          </cell>
          <cell r="F985">
            <v>475888000</v>
          </cell>
          <cell r="G985">
            <v>117275000</v>
          </cell>
          <cell r="H985">
            <v>47115000</v>
          </cell>
          <cell r="I985" t="str">
            <v xml:space="preserve"> -   </v>
          </cell>
          <cell r="J985">
            <v>121211000</v>
          </cell>
        </row>
        <row r="986">
          <cell r="B986" t="str">
            <v>MAA</v>
          </cell>
          <cell r="E986">
            <v>2013</v>
          </cell>
          <cell r="F986">
            <v>635490000</v>
          </cell>
          <cell r="G986">
            <v>172050000</v>
          </cell>
          <cell r="H986">
            <v>43720000</v>
          </cell>
          <cell r="I986" t="str">
            <v xml:space="preserve"> -   </v>
          </cell>
          <cell r="J986">
            <v>186979000</v>
          </cell>
        </row>
        <row r="987">
          <cell r="B987" t="str">
            <v>MAA</v>
          </cell>
          <cell r="E987">
            <v>2014</v>
          </cell>
          <cell r="F987">
            <v>992332000</v>
          </cell>
          <cell r="G987">
            <v>275379000</v>
          </cell>
          <cell r="H987">
            <v>57664000</v>
          </cell>
          <cell r="I987" t="str">
            <v xml:space="preserve"> -   </v>
          </cell>
          <cell r="J987">
            <v>301812000</v>
          </cell>
        </row>
        <row r="988">
          <cell r="B988" t="str">
            <v>MAA</v>
          </cell>
          <cell r="E988">
            <v>2015</v>
          </cell>
          <cell r="F988">
            <v>1042779000</v>
          </cell>
          <cell r="G988">
            <v>280901000</v>
          </cell>
          <cell r="H988">
            <v>53992000</v>
          </cell>
          <cell r="I988" t="str">
            <v xml:space="preserve"> -   </v>
          </cell>
          <cell r="J988">
            <v>294520000</v>
          </cell>
        </row>
        <row r="989">
          <cell r="B989" t="str">
            <v>MAC</v>
          </cell>
          <cell r="E989">
            <v>2012</v>
          </cell>
          <cell r="F989">
            <v>797517000</v>
          </cell>
          <cell r="G989">
            <v>337533000</v>
          </cell>
          <cell r="H989">
            <v>20412000</v>
          </cell>
          <cell r="I989" t="str">
            <v xml:space="preserve"> -   </v>
          </cell>
          <cell r="J989">
            <v>277621000</v>
          </cell>
        </row>
        <row r="990">
          <cell r="B990" t="str">
            <v>MAC</v>
          </cell>
          <cell r="E990">
            <v>2013</v>
          </cell>
          <cell r="F990">
            <v>1029475000</v>
          </cell>
          <cell r="G990">
            <v>423256000</v>
          </cell>
          <cell r="H990">
            <v>27772000</v>
          </cell>
          <cell r="I990" t="str">
            <v xml:space="preserve"> -   </v>
          </cell>
          <cell r="J990">
            <v>357165000</v>
          </cell>
        </row>
        <row r="991">
          <cell r="B991" t="str">
            <v>MAC</v>
          </cell>
          <cell r="E991">
            <v>2014</v>
          </cell>
          <cell r="F991">
            <v>1105247000</v>
          </cell>
          <cell r="G991">
            <v>441929000</v>
          </cell>
          <cell r="H991">
            <v>29412000</v>
          </cell>
          <cell r="I991" t="str">
            <v xml:space="preserve"> -   </v>
          </cell>
          <cell r="J991">
            <v>378716000</v>
          </cell>
        </row>
        <row r="992">
          <cell r="B992" t="str">
            <v>MAC</v>
          </cell>
          <cell r="E992">
            <v>2015</v>
          </cell>
          <cell r="F992">
            <v>1288149000</v>
          </cell>
          <cell r="G992">
            <v>497359000</v>
          </cell>
          <cell r="H992">
            <v>29870000</v>
          </cell>
          <cell r="I992" t="str">
            <v xml:space="preserve"> -   </v>
          </cell>
          <cell r="J992">
            <v>464472000</v>
          </cell>
        </row>
        <row r="993">
          <cell r="B993" t="str">
            <v>MAR</v>
          </cell>
          <cell r="E993">
            <v>2012</v>
          </cell>
          <cell r="F993">
            <v>11814000000</v>
          </cell>
          <cell r="G993">
            <v>10190000000</v>
          </cell>
          <cell r="H993">
            <v>582000000</v>
          </cell>
          <cell r="I993" t="str">
            <v xml:space="preserve"> -   </v>
          </cell>
          <cell r="J993">
            <v>102000000</v>
          </cell>
        </row>
        <row r="994">
          <cell r="B994" t="str">
            <v>MAR</v>
          </cell>
          <cell r="E994">
            <v>2013</v>
          </cell>
          <cell r="F994">
            <v>12784000000</v>
          </cell>
          <cell r="G994">
            <v>11020000000</v>
          </cell>
          <cell r="H994">
            <v>649000000</v>
          </cell>
          <cell r="I994" t="str">
            <v xml:space="preserve"> -   </v>
          </cell>
          <cell r="J994">
            <v>127000000</v>
          </cell>
        </row>
        <row r="995">
          <cell r="B995" t="str">
            <v>MAR</v>
          </cell>
          <cell r="E995">
            <v>2014</v>
          </cell>
          <cell r="F995">
            <v>13796000000</v>
          </cell>
          <cell r="G995">
            <v>11830000000</v>
          </cell>
          <cell r="H995">
            <v>659000000</v>
          </cell>
          <cell r="I995" t="str">
            <v xml:space="preserve"> -   </v>
          </cell>
          <cell r="J995">
            <v>148000000</v>
          </cell>
        </row>
        <row r="996">
          <cell r="B996" t="str">
            <v>MAR</v>
          </cell>
          <cell r="E996">
            <v>2015</v>
          </cell>
          <cell r="F996">
            <v>14486000000</v>
          </cell>
          <cell r="G996">
            <v>12363000000</v>
          </cell>
          <cell r="H996">
            <v>634000000</v>
          </cell>
          <cell r="I996" t="str">
            <v xml:space="preserve"> -   </v>
          </cell>
          <cell r="J996">
            <v>139000000</v>
          </cell>
        </row>
        <row r="997">
          <cell r="B997" t="str">
            <v>MAS</v>
          </cell>
          <cell r="E997">
            <v>2013</v>
          </cell>
          <cell r="F997">
            <v>6761000000</v>
          </cell>
          <cell r="G997">
            <v>4802000000</v>
          </cell>
          <cell r="H997">
            <v>1347000000</v>
          </cell>
          <cell r="I997" t="str">
            <v xml:space="preserve"> -   </v>
          </cell>
          <cell r="J997" t="str">
            <v xml:space="preserve"> -   </v>
          </cell>
        </row>
        <row r="998">
          <cell r="B998" t="str">
            <v>MAS</v>
          </cell>
          <cell r="E998">
            <v>2014</v>
          </cell>
          <cell r="F998">
            <v>7006000000</v>
          </cell>
          <cell r="G998">
            <v>4946000000</v>
          </cell>
          <cell r="H998">
            <v>1338000000</v>
          </cell>
          <cell r="I998" t="str">
            <v xml:space="preserve"> -   </v>
          </cell>
          <cell r="J998" t="str">
            <v xml:space="preserve"> -   </v>
          </cell>
        </row>
        <row r="999">
          <cell r="B999" t="str">
            <v>MAS</v>
          </cell>
          <cell r="E999">
            <v>2015</v>
          </cell>
          <cell r="F999">
            <v>7142000000</v>
          </cell>
          <cell r="G999">
            <v>4889000000</v>
          </cell>
          <cell r="H999">
            <v>1339000000</v>
          </cell>
          <cell r="I999" t="str">
            <v xml:space="preserve"> -   </v>
          </cell>
          <cell r="J999" t="str">
            <v xml:space="preserve"> -   </v>
          </cell>
        </row>
        <row r="1000">
          <cell r="B1000" t="str">
            <v>MAS</v>
          </cell>
          <cell r="E1000">
            <v>2016</v>
          </cell>
          <cell r="F1000">
            <v>7357000000</v>
          </cell>
          <cell r="G1000">
            <v>4901000000</v>
          </cell>
          <cell r="H1000">
            <v>1403000000</v>
          </cell>
          <cell r="I1000" t="str">
            <v xml:space="preserve"> -   </v>
          </cell>
          <cell r="J1000" t="str">
            <v xml:space="preserve"> -   </v>
          </cell>
        </row>
        <row r="1001">
          <cell r="B1001" t="str">
            <v>MAT</v>
          </cell>
          <cell r="E1001">
            <v>2012</v>
          </cell>
          <cell r="F1001">
            <v>6420881000</v>
          </cell>
          <cell r="G1001">
            <v>3011684000</v>
          </cell>
          <cell r="H1001">
            <v>2388182000</v>
          </cell>
          <cell r="I1001" t="str">
            <v xml:space="preserve"> -   </v>
          </cell>
          <cell r="J1001" t="str">
            <v xml:space="preserve"> -   </v>
          </cell>
        </row>
        <row r="1002">
          <cell r="B1002" t="str">
            <v>MAT</v>
          </cell>
          <cell r="E1002">
            <v>2013</v>
          </cell>
          <cell r="F1002">
            <v>6484892000</v>
          </cell>
          <cell r="G1002">
            <v>3006009000</v>
          </cell>
          <cell r="H1002">
            <v>2310780000</v>
          </cell>
          <cell r="I1002" t="str">
            <v xml:space="preserve"> -   </v>
          </cell>
          <cell r="J1002" t="str">
            <v xml:space="preserve"> -   </v>
          </cell>
        </row>
        <row r="1003">
          <cell r="B1003" t="str">
            <v>MAT</v>
          </cell>
          <cell r="E1003">
            <v>2014</v>
          </cell>
          <cell r="F1003">
            <v>6023819000</v>
          </cell>
          <cell r="G1003">
            <v>3022797000</v>
          </cell>
          <cell r="H1003">
            <v>2347308000</v>
          </cell>
          <cell r="I1003" t="str">
            <v xml:space="preserve"> -   </v>
          </cell>
          <cell r="J1003" t="str">
            <v xml:space="preserve"> -   </v>
          </cell>
        </row>
        <row r="1004">
          <cell r="B1004" t="str">
            <v>MAT</v>
          </cell>
          <cell r="E1004">
            <v>2015</v>
          </cell>
          <cell r="F1004">
            <v>5702613000</v>
          </cell>
          <cell r="G1004">
            <v>2896255000</v>
          </cell>
          <cell r="H1004">
            <v>2265436000</v>
          </cell>
          <cell r="I1004" t="str">
            <v xml:space="preserve"> -   </v>
          </cell>
          <cell r="J1004" t="str">
            <v xml:space="preserve"> -   </v>
          </cell>
        </row>
        <row r="1005">
          <cell r="B1005" t="str">
            <v>MCD</v>
          </cell>
          <cell r="E1005">
            <v>2012</v>
          </cell>
          <cell r="F1005">
            <v>27567000000</v>
          </cell>
          <cell r="G1005">
            <v>16750700000</v>
          </cell>
          <cell r="H1005">
            <v>2211700000</v>
          </cell>
          <cell r="I1005" t="str">
            <v xml:space="preserve"> -   </v>
          </cell>
          <cell r="J1005" t="str">
            <v xml:space="preserve"> -   </v>
          </cell>
        </row>
        <row r="1006">
          <cell r="B1006" t="str">
            <v>MCD</v>
          </cell>
          <cell r="E1006">
            <v>2013</v>
          </cell>
          <cell r="F1006">
            <v>28105700000</v>
          </cell>
          <cell r="G1006">
            <v>17203000000</v>
          </cell>
          <cell r="H1006">
            <v>2138400000</v>
          </cell>
          <cell r="I1006" t="str">
            <v xml:space="preserve"> -   </v>
          </cell>
          <cell r="J1006" t="str">
            <v xml:space="preserve"> -   </v>
          </cell>
        </row>
        <row r="1007">
          <cell r="B1007" t="str">
            <v>MCD</v>
          </cell>
          <cell r="E1007">
            <v>2014</v>
          </cell>
          <cell r="F1007">
            <v>27441300000</v>
          </cell>
          <cell r="G1007">
            <v>16985600000</v>
          </cell>
          <cell r="H1007">
            <v>2506500000</v>
          </cell>
          <cell r="I1007" t="str">
            <v xml:space="preserve"> -   </v>
          </cell>
          <cell r="J1007" t="str">
            <v xml:space="preserve"> -   </v>
          </cell>
        </row>
        <row r="1008">
          <cell r="B1008" t="str">
            <v>MCD</v>
          </cell>
          <cell r="E1008">
            <v>2015</v>
          </cell>
          <cell r="F1008">
            <v>25413000000</v>
          </cell>
          <cell r="G1008">
            <v>15623800000</v>
          </cell>
          <cell r="H1008">
            <v>2643700000</v>
          </cell>
          <cell r="I1008" t="str">
            <v xml:space="preserve"> -   </v>
          </cell>
          <cell r="J1008" t="str">
            <v xml:space="preserve"> -   </v>
          </cell>
        </row>
        <row r="1009">
          <cell r="B1009" t="str">
            <v>MCHP</v>
          </cell>
          <cell r="E1009">
            <v>2013</v>
          </cell>
          <cell r="F1009">
            <v>1581623000</v>
          </cell>
          <cell r="G1009">
            <v>743164000</v>
          </cell>
          <cell r="H1009">
            <v>261471000</v>
          </cell>
          <cell r="I1009">
            <v>254723000</v>
          </cell>
          <cell r="J1009">
            <v>111537000</v>
          </cell>
        </row>
        <row r="1010">
          <cell r="B1010" t="str">
            <v>MCHP</v>
          </cell>
          <cell r="E1010">
            <v>2014</v>
          </cell>
          <cell r="F1010">
            <v>1931217000</v>
          </cell>
          <cell r="G1010">
            <v>802474000</v>
          </cell>
          <cell r="H1010">
            <v>267278000</v>
          </cell>
          <cell r="I1010">
            <v>305043000</v>
          </cell>
          <cell r="J1010">
            <v>94534000</v>
          </cell>
        </row>
        <row r="1011">
          <cell r="B1011" t="str">
            <v>MCHP</v>
          </cell>
          <cell r="E1011">
            <v>2015</v>
          </cell>
          <cell r="F1011">
            <v>2147036000</v>
          </cell>
          <cell r="G1011">
            <v>917472000</v>
          </cell>
          <cell r="H1011">
            <v>274815000</v>
          </cell>
          <cell r="I1011">
            <v>349543000</v>
          </cell>
          <cell r="J1011">
            <v>176746000</v>
          </cell>
        </row>
        <row r="1012">
          <cell r="B1012" t="str">
            <v>MCHP</v>
          </cell>
          <cell r="E1012">
            <v>2016</v>
          </cell>
          <cell r="F1012">
            <v>2173334000</v>
          </cell>
          <cell r="G1012">
            <v>967870000</v>
          </cell>
          <cell r="H1012">
            <v>301670000</v>
          </cell>
          <cell r="I1012">
            <v>372596000</v>
          </cell>
          <cell r="J1012">
            <v>174896000</v>
          </cell>
        </row>
        <row r="1013">
          <cell r="B1013" t="str">
            <v>MCK</v>
          </cell>
          <cell r="E1013">
            <v>2013</v>
          </cell>
          <cell r="F1013">
            <v>122196000000</v>
          </cell>
          <cell r="G1013">
            <v>115315000000</v>
          </cell>
          <cell r="H1013">
            <v>4110000000</v>
          </cell>
          <cell r="I1013">
            <v>433000000</v>
          </cell>
          <cell r="J1013" t="str">
            <v xml:space="preserve"> -   </v>
          </cell>
        </row>
        <row r="1014">
          <cell r="B1014" t="str">
            <v>MCK</v>
          </cell>
          <cell r="E1014">
            <v>2014</v>
          </cell>
          <cell r="F1014">
            <v>137392000000</v>
          </cell>
          <cell r="G1014">
            <v>129040000000</v>
          </cell>
          <cell r="H1014">
            <v>5388000000</v>
          </cell>
          <cell r="I1014">
            <v>457000000</v>
          </cell>
          <cell r="J1014" t="str">
            <v xml:space="preserve"> -   </v>
          </cell>
        </row>
        <row r="1015">
          <cell r="B1015" t="str">
            <v>MCK</v>
          </cell>
          <cell r="E1015">
            <v>2015</v>
          </cell>
          <cell r="F1015">
            <v>179045000000</v>
          </cell>
          <cell r="G1015">
            <v>167634000000</v>
          </cell>
          <cell r="H1015">
            <v>7901000000</v>
          </cell>
          <cell r="I1015">
            <v>392000000</v>
          </cell>
          <cell r="J1015" t="str">
            <v xml:space="preserve"> -   </v>
          </cell>
        </row>
        <row r="1016">
          <cell r="B1016" t="str">
            <v>MCK</v>
          </cell>
          <cell r="E1016">
            <v>2016</v>
          </cell>
          <cell r="F1016">
            <v>190884000000</v>
          </cell>
          <cell r="G1016">
            <v>179468000000</v>
          </cell>
          <cell r="H1016">
            <v>7276000000</v>
          </cell>
          <cell r="I1016">
            <v>392000000</v>
          </cell>
          <cell r="J1016" t="str">
            <v xml:space="preserve"> -   </v>
          </cell>
        </row>
        <row r="1017">
          <cell r="B1017" t="str">
            <v>MCO</v>
          </cell>
          <cell r="E1017">
            <v>2012</v>
          </cell>
          <cell r="F1017">
            <v>2730300000</v>
          </cell>
          <cell r="G1017">
            <v>795000000</v>
          </cell>
          <cell r="H1017">
            <v>752200000</v>
          </cell>
          <cell r="I1017" t="str">
            <v xml:space="preserve"> -   </v>
          </cell>
          <cell r="J1017">
            <v>93500000</v>
          </cell>
        </row>
        <row r="1018">
          <cell r="B1018" t="str">
            <v>MCO</v>
          </cell>
          <cell r="E1018">
            <v>2013</v>
          </cell>
          <cell r="F1018">
            <v>2972500000</v>
          </cell>
          <cell r="G1018">
            <v>822400000</v>
          </cell>
          <cell r="H1018">
            <v>822100000</v>
          </cell>
          <cell r="I1018" t="str">
            <v xml:space="preserve"> -   </v>
          </cell>
          <cell r="J1018">
            <v>93400000</v>
          </cell>
        </row>
        <row r="1019">
          <cell r="B1019" t="str">
            <v>MCO</v>
          </cell>
          <cell r="E1019">
            <v>2014</v>
          </cell>
          <cell r="F1019">
            <v>3334300000</v>
          </cell>
          <cell r="G1019">
            <v>930300000</v>
          </cell>
          <cell r="H1019">
            <v>869300000</v>
          </cell>
          <cell r="I1019" t="str">
            <v xml:space="preserve"> -   </v>
          </cell>
          <cell r="J1019">
            <v>95600000</v>
          </cell>
        </row>
        <row r="1020">
          <cell r="B1020" t="str">
            <v>MCO</v>
          </cell>
          <cell r="E1020">
            <v>2015</v>
          </cell>
          <cell r="F1020">
            <v>3484500000</v>
          </cell>
          <cell r="G1020">
            <v>976300000</v>
          </cell>
          <cell r="H1020">
            <v>921300000</v>
          </cell>
          <cell r="I1020" t="str">
            <v xml:space="preserve"> -   </v>
          </cell>
          <cell r="J1020">
            <v>113500000</v>
          </cell>
        </row>
        <row r="1021">
          <cell r="B1021" t="str">
            <v>MDLZ</v>
          </cell>
          <cell r="E1021">
            <v>2012</v>
          </cell>
          <cell r="F1021">
            <v>35015000000</v>
          </cell>
          <cell r="G1021">
            <v>21939000000</v>
          </cell>
          <cell r="H1021">
            <v>9176000000</v>
          </cell>
          <cell r="I1021" t="str">
            <v xml:space="preserve"> -   </v>
          </cell>
          <cell r="J1021">
            <v>217000000</v>
          </cell>
        </row>
        <row r="1022">
          <cell r="B1022" t="str">
            <v>MDLZ</v>
          </cell>
          <cell r="E1022">
            <v>2013</v>
          </cell>
          <cell r="F1022">
            <v>35299000000</v>
          </cell>
          <cell r="G1022">
            <v>22189000000</v>
          </cell>
          <cell r="H1022">
            <v>8679000000</v>
          </cell>
          <cell r="I1022" t="str">
            <v xml:space="preserve"> -   </v>
          </cell>
          <cell r="J1022">
            <v>217000000</v>
          </cell>
        </row>
        <row r="1023">
          <cell r="B1023" t="str">
            <v>MDLZ</v>
          </cell>
          <cell r="E1023">
            <v>2014</v>
          </cell>
          <cell r="F1023">
            <v>34244000000</v>
          </cell>
          <cell r="G1023">
            <v>21647000000</v>
          </cell>
          <cell r="H1023">
            <v>8457000000</v>
          </cell>
          <cell r="I1023" t="str">
            <v xml:space="preserve"> -   </v>
          </cell>
          <cell r="J1023">
            <v>206000000</v>
          </cell>
        </row>
        <row r="1024">
          <cell r="B1024" t="str">
            <v>MDLZ</v>
          </cell>
          <cell r="E1024">
            <v>2015</v>
          </cell>
          <cell r="F1024">
            <v>29636000000</v>
          </cell>
          <cell r="G1024">
            <v>18124000000</v>
          </cell>
          <cell r="H1024">
            <v>7577000000</v>
          </cell>
          <cell r="I1024" t="str">
            <v xml:space="preserve"> -   </v>
          </cell>
          <cell r="J1024">
            <v>181000000</v>
          </cell>
        </row>
        <row r="1025">
          <cell r="B1025" t="str">
            <v>MET</v>
          </cell>
          <cell r="E1025">
            <v>2012</v>
          </cell>
          <cell r="F1025">
            <v>68150000000</v>
          </cell>
          <cell r="G1025">
            <v>37987000000</v>
          </cell>
          <cell r="H1025">
            <v>9098000000</v>
          </cell>
          <cell r="I1025" t="str">
            <v xml:space="preserve"> -   </v>
          </cell>
          <cell r="J1025">
            <v>17755000000</v>
          </cell>
        </row>
        <row r="1026">
          <cell r="B1026" t="str">
            <v>MET</v>
          </cell>
          <cell r="E1026">
            <v>2013</v>
          </cell>
          <cell r="F1026">
            <v>68199000000</v>
          </cell>
          <cell r="G1026">
            <v>38107000000</v>
          </cell>
          <cell r="H1026">
            <v>9438000000</v>
          </cell>
          <cell r="I1026" t="str">
            <v xml:space="preserve"> -   </v>
          </cell>
          <cell r="J1026">
            <v>16602000000</v>
          </cell>
        </row>
        <row r="1027">
          <cell r="B1027" t="str">
            <v>MET</v>
          </cell>
          <cell r="E1027">
            <v>2014</v>
          </cell>
          <cell r="F1027">
            <v>73316000000</v>
          </cell>
          <cell r="G1027">
            <v>39102000000</v>
          </cell>
          <cell r="H1027">
            <v>8319000000</v>
          </cell>
          <cell r="I1027" t="str">
            <v xml:space="preserve"> -   </v>
          </cell>
          <cell r="J1027">
            <v>17091000000</v>
          </cell>
        </row>
        <row r="1028">
          <cell r="B1028" t="str">
            <v>MET</v>
          </cell>
          <cell r="E1028">
            <v>2015</v>
          </cell>
          <cell r="F1028">
            <v>69951000000</v>
          </cell>
          <cell r="G1028">
            <v>38714000000</v>
          </cell>
          <cell r="H1028">
            <v>6998000000</v>
          </cell>
          <cell r="I1028" t="str">
            <v xml:space="preserve"> -   </v>
          </cell>
          <cell r="J1028">
            <v>16769000000</v>
          </cell>
        </row>
        <row r="1029">
          <cell r="B1029" t="str">
            <v>MHK</v>
          </cell>
          <cell r="E1029">
            <v>2012</v>
          </cell>
          <cell r="F1029">
            <v>5787980000</v>
          </cell>
          <cell r="G1029">
            <v>4297922000</v>
          </cell>
          <cell r="H1029">
            <v>1110550000</v>
          </cell>
          <cell r="I1029" t="str">
            <v xml:space="preserve"> -   </v>
          </cell>
          <cell r="J1029" t="str">
            <v xml:space="preserve"> -   </v>
          </cell>
        </row>
        <row r="1030">
          <cell r="B1030" t="str">
            <v>MHK</v>
          </cell>
          <cell r="E1030">
            <v>2013</v>
          </cell>
          <cell r="F1030">
            <v>7348754000</v>
          </cell>
          <cell r="G1030">
            <v>5427945000</v>
          </cell>
          <cell r="H1030">
            <v>1373878000</v>
          </cell>
          <cell r="I1030" t="str">
            <v xml:space="preserve"> -   </v>
          </cell>
          <cell r="J1030" t="str">
            <v xml:space="preserve"> -   </v>
          </cell>
        </row>
        <row r="1031">
          <cell r="B1031" t="str">
            <v>MHK</v>
          </cell>
          <cell r="E1031">
            <v>2014</v>
          </cell>
          <cell r="F1031">
            <v>7803446000</v>
          </cell>
          <cell r="G1031">
            <v>5649254000</v>
          </cell>
          <cell r="H1031">
            <v>1381396000</v>
          </cell>
          <cell r="I1031" t="str">
            <v xml:space="preserve"> -   </v>
          </cell>
          <cell r="J1031" t="str">
            <v xml:space="preserve"> -   </v>
          </cell>
        </row>
        <row r="1032">
          <cell r="B1032" t="str">
            <v>MHK</v>
          </cell>
          <cell r="E1032">
            <v>2015</v>
          </cell>
          <cell r="F1032">
            <v>8071563000</v>
          </cell>
          <cell r="G1032">
            <v>5660877000</v>
          </cell>
          <cell r="H1032">
            <v>1573120000</v>
          </cell>
          <cell r="I1032" t="str">
            <v xml:space="preserve"> -   </v>
          </cell>
          <cell r="J1032" t="str">
            <v xml:space="preserve"> -   </v>
          </cell>
        </row>
        <row r="1033">
          <cell r="B1033" t="str">
            <v>MJN</v>
          </cell>
          <cell r="E1033">
            <v>2012</v>
          </cell>
          <cell r="F1033">
            <v>3901300000</v>
          </cell>
          <cell r="G1033">
            <v>1503800000</v>
          </cell>
          <cell r="H1033">
            <v>1457300000</v>
          </cell>
          <cell r="I1033">
            <v>100100000</v>
          </cell>
          <cell r="J1033" t="str">
            <v xml:space="preserve"> -   </v>
          </cell>
        </row>
        <row r="1034">
          <cell r="B1034" t="str">
            <v>MJN</v>
          </cell>
          <cell r="E1034">
            <v>2013</v>
          </cell>
          <cell r="F1034">
            <v>4200700000</v>
          </cell>
          <cell r="G1034">
            <v>1528500000</v>
          </cell>
          <cell r="H1034">
            <v>1548600000</v>
          </cell>
          <cell r="I1034">
            <v>100200000</v>
          </cell>
          <cell r="J1034" t="str">
            <v xml:space="preserve"> -   </v>
          </cell>
        </row>
        <row r="1035">
          <cell r="B1035" t="str">
            <v>MJN</v>
          </cell>
          <cell r="E1035">
            <v>2014</v>
          </cell>
          <cell r="F1035">
            <v>4409300000</v>
          </cell>
          <cell r="G1035">
            <v>1700600000</v>
          </cell>
          <cell r="H1035">
            <v>1617600000</v>
          </cell>
          <cell r="I1035">
            <v>115100000</v>
          </cell>
          <cell r="J1035" t="str">
            <v xml:space="preserve"> -   </v>
          </cell>
        </row>
        <row r="1036">
          <cell r="B1036" t="str">
            <v>MJN</v>
          </cell>
          <cell r="E1036">
            <v>2015</v>
          </cell>
          <cell r="F1036">
            <v>4071300000</v>
          </cell>
          <cell r="G1036">
            <v>1455300000</v>
          </cell>
          <cell r="H1036">
            <v>1532400000</v>
          </cell>
          <cell r="I1036">
            <v>108400000</v>
          </cell>
          <cell r="J1036" t="str">
            <v xml:space="preserve"> -   </v>
          </cell>
        </row>
        <row r="1037">
          <cell r="B1037" t="str">
            <v>MKC</v>
          </cell>
          <cell r="E1037">
            <v>2013</v>
          </cell>
          <cell r="F1037">
            <v>4123400000</v>
          </cell>
          <cell r="G1037">
            <v>2457600000</v>
          </cell>
          <cell r="H1037">
            <v>1090300000</v>
          </cell>
          <cell r="I1037" t="str">
            <v xml:space="preserve"> -   </v>
          </cell>
          <cell r="J1037" t="str">
            <v xml:space="preserve"> -   </v>
          </cell>
        </row>
        <row r="1038">
          <cell r="B1038" t="str">
            <v>MKC</v>
          </cell>
          <cell r="E1038">
            <v>2014</v>
          </cell>
          <cell r="F1038">
            <v>4243200000</v>
          </cell>
          <cell r="G1038">
            <v>2513000000</v>
          </cell>
          <cell r="H1038">
            <v>1122000000</v>
          </cell>
          <cell r="I1038" t="str">
            <v xml:space="preserve"> -   </v>
          </cell>
          <cell r="J1038" t="str">
            <v xml:space="preserve"> -   </v>
          </cell>
        </row>
        <row r="1039">
          <cell r="B1039" t="str">
            <v>MKC</v>
          </cell>
          <cell r="E1039">
            <v>2015</v>
          </cell>
          <cell r="F1039">
            <v>4296300000</v>
          </cell>
          <cell r="G1039">
            <v>2559000000</v>
          </cell>
          <cell r="H1039">
            <v>1127400000</v>
          </cell>
          <cell r="I1039" t="str">
            <v xml:space="preserve"> -   </v>
          </cell>
          <cell r="J1039" t="str">
            <v xml:space="preserve"> -   </v>
          </cell>
        </row>
        <row r="1040">
          <cell r="B1040" t="str">
            <v>MKC</v>
          </cell>
          <cell r="E1040">
            <v>2016</v>
          </cell>
          <cell r="F1040">
            <v>4411500000</v>
          </cell>
          <cell r="G1040">
            <v>2579800000</v>
          </cell>
          <cell r="H1040">
            <v>1175000000</v>
          </cell>
          <cell r="I1040" t="str">
            <v xml:space="preserve"> -   </v>
          </cell>
          <cell r="J1040" t="str">
            <v xml:space="preserve"> -   </v>
          </cell>
        </row>
        <row r="1041">
          <cell r="B1041" t="str">
            <v>MLM</v>
          </cell>
          <cell r="E1041">
            <v>2012</v>
          </cell>
          <cell r="F1041">
            <v>2031901000</v>
          </cell>
          <cell r="G1041">
            <v>1704767000</v>
          </cell>
          <cell r="H1041">
            <v>135824000</v>
          </cell>
          <cell r="I1041" t="str">
            <v xml:space="preserve"> -   </v>
          </cell>
          <cell r="J1041" t="str">
            <v xml:space="preserve"> -   </v>
          </cell>
        </row>
        <row r="1042">
          <cell r="B1042" t="str">
            <v>MLM</v>
          </cell>
          <cell r="E1042">
            <v>2013</v>
          </cell>
          <cell r="F1042">
            <v>2155551000</v>
          </cell>
          <cell r="G1042">
            <v>1791594000</v>
          </cell>
          <cell r="H1042">
            <v>145298000</v>
          </cell>
          <cell r="I1042" t="str">
            <v xml:space="preserve"> -   </v>
          </cell>
          <cell r="J1042" t="str">
            <v xml:space="preserve"> -   </v>
          </cell>
        </row>
        <row r="1043">
          <cell r="B1043" t="str">
            <v>MLM</v>
          </cell>
          <cell r="E1043">
            <v>2014</v>
          </cell>
          <cell r="F1043">
            <v>2957951000</v>
          </cell>
          <cell r="G1043">
            <v>2435591000</v>
          </cell>
          <cell r="H1043">
            <v>164596000</v>
          </cell>
          <cell r="I1043" t="str">
            <v xml:space="preserve"> -   </v>
          </cell>
          <cell r="J1043" t="str">
            <v xml:space="preserve"> -   </v>
          </cell>
        </row>
        <row r="1044">
          <cell r="B1044" t="str">
            <v>MLM</v>
          </cell>
          <cell r="E1044">
            <v>2015</v>
          </cell>
          <cell r="F1044">
            <v>3539570000</v>
          </cell>
          <cell r="G1044">
            <v>2817803000</v>
          </cell>
          <cell r="H1044">
            <v>233887000</v>
          </cell>
          <cell r="I1044" t="str">
            <v xml:space="preserve"> -   </v>
          </cell>
          <cell r="J1044" t="str">
            <v xml:space="preserve"> -   </v>
          </cell>
        </row>
        <row r="1045">
          <cell r="B1045" t="str">
            <v>MMC</v>
          </cell>
          <cell r="E1045">
            <v>2012</v>
          </cell>
          <cell r="F1045">
            <v>11924000000</v>
          </cell>
          <cell r="G1045" t="str">
            <v xml:space="preserve"> -   </v>
          </cell>
          <cell r="H1045">
            <v>7134000000</v>
          </cell>
          <cell r="I1045" t="str">
            <v xml:space="preserve"> -   </v>
          </cell>
          <cell r="J1045">
            <v>2961000000</v>
          </cell>
        </row>
        <row r="1046">
          <cell r="B1046" t="str">
            <v>MMC</v>
          </cell>
          <cell r="E1046">
            <v>2013</v>
          </cell>
          <cell r="F1046">
            <v>12261000000</v>
          </cell>
          <cell r="G1046" t="str">
            <v xml:space="preserve"> -   </v>
          </cell>
          <cell r="H1046">
            <v>7226000000</v>
          </cell>
          <cell r="I1046" t="str">
            <v xml:space="preserve"> -   </v>
          </cell>
          <cell r="J1046">
            <v>2958000000</v>
          </cell>
        </row>
        <row r="1047">
          <cell r="B1047" t="str">
            <v>MMC</v>
          </cell>
          <cell r="E1047">
            <v>2014</v>
          </cell>
          <cell r="F1047">
            <v>12951000000</v>
          </cell>
          <cell r="G1047" t="str">
            <v xml:space="preserve"> -   </v>
          </cell>
          <cell r="H1047">
            <v>7515000000</v>
          </cell>
          <cell r="I1047" t="str">
            <v xml:space="preserve"> -   </v>
          </cell>
          <cell r="J1047">
            <v>3135000000</v>
          </cell>
        </row>
        <row r="1048">
          <cell r="B1048" t="str">
            <v>MMC</v>
          </cell>
          <cell r="E1048">
            <v>2015</v>
          </cell>
          <cell r="F1048">
            <v>12893000000</v>
          </cell>
          <cell r="G1048" t="str">
            <v xml:space="preserve"> -   </v>
          </cell>
          <cell r="H1048">
            <v>7334000000</v>
          </cell>
          <cell r="I1048" t="str">
            <v xml:space="preserve"> -   </v>
          </cell>
          <cell r="J1048">
            <v>3140000000</v>
          </cell>
        </row>
        <row r="1049">
          <cell r="B1049" t="str">
            <v>MMM</v>
          </cell>
          <cell r="E1049">
            <v>2013</v>
          </cell>
          <cell r="F1049">
            <v>30871000000</v>
          </cell>
          <cell r="G1049">
            <v>16106000000</v>
          </cell>
          <cell r="H1049">
            <v>6384000000</v>
          </cell>
          <cell r="I1049">
            <v>1715000000</v>
          </cell>
          <cell r="J1049" t="str">
            <v xml:space="preserve"> -   </v>
          </cell>
        </row>
        <row r="1050">
          <cell r="B1050" t="str">
            <v>MMM</v>
          </cell>
          <cell r="E1050">
            <v>2014</v>
          </cell>
          <cell r="F1050">
            <v>31821000000</v>
          </cell>
          <cell r="G1050">
            <v>16447000000</v>
          </cell>
          <cell r="H1050">
            <v>6469000000</v>
          </cell>
          <cell r="I1050">
            <v>1770000000</v>
          </cell>
          <cell r="J1050" t="str">
            <v xml:space="preserve"> -   </v>
          </cell>
        </row>
        <row r="1051">
          <cell r="B1051" t="str">
            <v>MMM</v>
          </cell>
          <cell r="E1051">
            <v>2015</v>
          </cell>
          <cell r="F1051">
            <v>30274000000</v>
          </cell>
          <cell r="G1051">
            <v>15383000000</v>
          </cell>
          <cell r="H1051">
            <v>6182000000</v>
          </cell>
          <cell r="I1051">
            <v>1763000000</v>
          </cell>
          <cell r="J1051" t="str">
            <v xml:space="preserve"> -   </v>
          </cell>
        </row>
        <row r="1052">
          <cell r="B1052" t="str">
            <v>MMM</v>
          </cell>
          <cell r="E1052">
            <v>2016</v>
          </cell>
          <cell r="F1052">
            <v>30109000000</v>
          </cell>
          <cell r="G1052">
            <v>15040000000</v>
          </cell>
          <cell r="H1052">
            <v>6111000000</v>
          </cell>
          <cell r="I1052">
            <v>1735000000</v>
          </cell>
          <cell r="J1052" t="str">
            <v xml:space="preserve"> -   </v>
          </cell>
        </row>
        <row r="1053">
          <cell r="B1053" t="str">
            <v>MNST</v>
          </cell>
          <cell r="E1053">
            <v>2012</v>
          </cell>
          <cell r="F1053">
            <v>2060702000</v>
          </cell>
          <cell r="G1053">
            <v>995046000</v>
          </cell>
          <cell r="H1053" t="str">
            <v xml:space="preserve"> -   </v>
          </cell>
          <cell r="I1053" t="str">
            <v xml:space="preserve"> -   </v>
          </cell>
          <cell r="J1053" t="str">
            <v xml:space="preserve"> -   </v>
          </cell>
        </row>
        <row r="1054">
          <cell r="B1054" t="str">
            <v>MNST</v>
          </cell>
          <cell r="E1054">
            <v>2013</v>
          </cell>
          <cell r="F1054">
            <v>2246428000</v>
          </cell>
          <cell r="G1054">
            <v>1073497000</v>
          </cell>
          <cell r="H1054" t="str">
            <v xml:space="preserve"> -   </v>
          </cell>
          <cell r="I1054" t="str">
            <v xml:space="preserve"> -   </v>
          </cell>
          <cell r="J1054" t="str">
            <v xml:space="preserve"> -   </v>
          </cell>
        </row>
        <row r="1055">
          <cell r="B1055" t="str">
            <v>MNST</v>
          </cell>
          <cell r="E1055">
            <v>2014</v>
          </cell>
          <cell r="F1055">
            <v>2464867000</v>
          </cell>
          <cell r="G1055">
            <v>1125057000</v>
          </cell>
          <cell r="H1055" t="str">
            <v xml:space="preserve"> -   </v>
          </cell>
          <cell r="I1055" t="str">
            <v xml:space="preserve"> -   </v>
          </cell>
          <cell r="J1055" t="str">
            <v xml:space="preserve"> -   </v>
          </cell>
        </row>
        <row r="1056">
          <cell r="B1056" t="str">
            <v>MNST</v>
          </cell>
          <cell r="E1056">
            <v>2015</v>
          </cell>
          <cell r="F1056">
            <v>2722564000</v>
          </cell>
          <cell r="G1056">
            <v>1090263000</v>
          </cell>
          <cell r="H1056" t="str">
            <v xml:space="preserve"> -   </v>
          </cell>
          <cell r="I1056" t="str">
            <v xml:space="preserve"> -   </v>
          </cell>
          <cell r="J1056" t="str">
            <v xml:space="preserve"> -   </v>
          </cell>
        </row>
        <row r="1057">
          <cell r="B1057" t="str">
            <v>MO</v>
          </cell>
          <cell r="E1057">
            <v>2012</v>
          </cell>
          <cell r="F1057">
            <v>24618000000</v>
          </cell>
          <cell r="G1057">
            <v>15055000000</v>
          </cell>
          <cell r="H1057">
            <v>2249000000</v>
          </cell>
          <cell r="I1057" t="str">
            <v xml:space="preserve"> -   </v>
          </cell>
          <cell r="J1057" t="str">
            <v xml:space="preserve"> -   </v>
          </cell>
        </row>
        <row r="1058">
          <cell r="B1058" t="str">
            <v>MO</v>
          </cell>
          <cell r="E1058">
            <v>2013</v>
          </cell>
          <cell r="F1058">
            <v>24466000000</v>
          </cell>
          <cell r="G1058">
            <v>14009000000</v>
          </cell>
          <cell r="H1058">
            <v>2362000000</v>
          </cell>
          <cell r="I1058" t="str">
            <v xml:space="preserve"> -   </v>
          </cell>
          <cell r="J1058" t="str">
            <v xml:space="preserve"> -   </v>
          </cell>
        </row>
        <row r="1059">
          <cell r="B1059" t="str">
            <v>MO</v>
          </cell>
          <cell r="E1059">
            <v>2014</v>
          </cell>
          <cell r="F1059">
            <v>24522000000</v>
          </cell>
          <cell r="G1059">
            <v>14362000000</v>
          </cell>
          <cell r="H1059">
            <v>2541000000</v>
          </cell>
          <cell r="I1059" t="str">
            <v xml:space="preserve"> -   </v>
          </cell>
          <cell r="J1059" t="str">
            <v xml:space="preserve"> -   </v>
          </cell>
        </row>
        <row r="1060">
          <cell r="B1060" t="str">
            <v>MO</v>
          </cell>
          <cell r="E1060">
            <v>2015</v>
          </cell>
          <cell r="F1060">
            <v>25434000000</v>
          </cell>
          <cell r="G1060">
            <v>14320000000</v>
          </cell>
          <cell r="H1060">
            <v>2749000000</v>
          </cell>
          <cell r="I1060" t="str">
            <v xml:space="preserve"> -   </v>
          </cell>
          <cell r="J1060" t="str">
            <v xml:space="preserve"> -   </v>
          </cell>
        </row>
        <row r="1061">
          <cell r="B1061" t="str">
            <v>MON</v>
          </cell>
          <cell r="E1061">
            <v>2013</v>
          </cell>
          <cell r="F1061">
            <v>14861000000</v>
          </cell>
          <cell r="G1061">
            <v>7208000000</v>
          </cell>
          <cell r="H1061">
            <v>2550000000</v>
          </cell>
          <cell r="I1061">
            <v>1533000000</v>
          </cell>
          <cell r="J1061" t="str">
            <v xml:space="preserve"> -   </v>
          </cell>
        </row>
        <row r="1062">
          <cell r="B1062" t="str">
            <v>MON</v>
          </cell>
          <cell r="E1062">
            <v>2014</v>
          </cell>
          <cell r="F1062">
            <v>15855000000</v>
          </cell>
          <cell r="G1062">
            <v>7281000000</v>
          </cell>
          <cell r="H1062">
            <v>2774000000</v>
          </cell>
          <cell r="I1062">
            <v>1725000000</v>
          </cell>
          <cell r="J1062" t="str">
            <v xml:space="preserve"> -   </v>
          </cell>
        </row>
        <row r="1063">
          <cell r="B1063" t="str">
            <v>MON</v>
          </cell>
          <cell r="E1063">
            <v>2015</v>
          </cell>
          <cell r="F1063">
            <v>15001000000</v>
          </cell>
          <cell r="G1063">
            <v>6819000000</v>
          </cell>
          <cell r="H1063">
            <v>2686000000</v>
          </cell>
          <cell r="I1063">
            <v>1580000000</v>
          </cell>
          <cell r="J1063" t="str">
            <v xml:space="preserve"> -   </v>
          </cell>
        </row>
        <row r="1064">
          <cell r="B1064" t="str">
            <v>MON</v>
          </cell>
          <cell r="E1064">
            <v>2016</v>
          </cell>
          <cell r="F1064">
            <v>13502000000</v>
          </cell>
          <cell r="G1064">
            <v>6485000000</v>
          </cell>
          <cell r="H1064">
            <v>2833000000</v>
          </cell>
          <cell r="I1064">
            <v>1512000000</v>
          </cell>
          <cell r="J1064" t="str">
            <v xml:space="preserve"> -   </v>
          </cell>
        </row>
        <row r="1065">
          <cell r="B1065" t="str">
            <v>MOS</v>
          </cell>
          <cell r="E1065">
            <v>2013</v>
          </cell>
          <cell r="F1065">
            <v>9974100000</v>
          </cell>
          <cell r="G1065">
            <v>7213900000</v>
          </cell>
          <cell r="H1065">
            <v>550600000</v>
          </cell>
          <cell r="I1065" t="str">
            <v xml:space="preserve"> -   </v>
          </cell>
          <cell r="J1065" t="str">
            <v xml:space="preserve"> -   </v>
          </cell>
        </row>
        <row r="1066">
          <cell r="B1066" t="str">
            <v>MOS</v>
          </cell>
          <cell r="E1066">
            <v>2014</v>
          </cell>
          <cell r="F1066">
            <v>9055800000</v>
          </cell>
          <cell r="G1066">
            <v>7129200000</v>
          </cell>
          <cell r="H1066">
            <v>505800000</v>
          </cell>
          <cell r="I1066" t="str">
            <v xml:space="preserve"> -   </v>
          </cell>
          <cell r="J1066" t="str">
            <v xml:space="preserve"> -   </v>
          </cell>
        </row>
        <row r="1067">
          <cell r="B1067" t="str">
            <v>MOS</v>
          </cell>
          <cell r="E1067">
            <v>2015</v>
          </cell>
          <cell r="F1067">
            <v>8895300000</v>
          </cell>
          <cell r="G1067">
            <v>7177400000</v>
          </cell>
          <cell r="H1067">
            <v>439100000</v>
          </cell>
          <cell r="I1067" t="str">
            <v xml:space="preserve"> -   </v>
          </cell>
          <cell r="J1067" t="str">
            <v xml:space="preserve"> -   </v>
          </cell>
        </row>
        <row r="1068">
          <cell r="B1068" t="str">
            <v>MOS</v>
          </cell>
          <cell r="E1068">
            <v>2016</v>
          </cell>
          <cell r="F1068">
            <v>7162800000</v>
          </cell>
          <cell r="G1068">
            <v>6352800000</v>
          </cell>
          <cell r="H1068">
            <v>491000000</v>
          </cell>
          <cell r="I1068" t="str">
            <v xml:space="preserve"> -   </v>
          </cell>
          <cell r="J1068" t="str">
            <v xml:space="preserve"> -   </v>
          </cell>
        </row>
        <row r="1069">
          <cell r="B1069" t="str">
            <v>MPC</v>
          </cell>
          <cell r="E1069">
            <v>2012</v>
          </cell>
          <cell r="F1069">
            <v>82243000000</v>
          </cell>
          <cell r="G1069">
            <v>68948000000</v>
          </cell>
          <cell r="H1069">
            <v>7202000000</v>
          </cell>
          <cell r="I1069" t="str">
            <v xml:space="preserve"> -   </v>
          </cell>
          <cell r="J1069">
            <v>995000000</v>
          </cell>
        </row>
        <row r="1070">
          <cell r="B1070" t="str">
            <v>MPC</v>
          </cell>
          <cell r="E1070">
            <v>2013</v>
          </cell>
          <cell r="F1070">
            <v>100160000000</v>
          </cell>
          <cell r="G1070">
            <v>87758000000</v>
          </cell>
          <cell r="H1070">
            <v>7851000000</v>
          </cell>
          <cell r="I1070" t="str">
            <v xml:space="preserve"> -   </v>
          </cell>
          <cell r="J1070">
            <v>1220000000</v>
          </cell>
        </row>
        <row r="1071">
          <cell r="B1071" t="str">
            <v>MPC</v>
          </cell>
          <cell r="E1071">
            <v>2014</v>
          </cell>
          <cell r="F1071">
            <v>97817000000</v>
          </cell>
          <cell r="G1071">
            <v>84275000000</v>
          </cell>
          <cell r="H1071">
            <v>8450000000</v>
          </cell>
          <cell r="I1071" t="str">
            <v xml:space="preserve"> -   </v>
          </cell>
          <cell r="J1071">
            <v>1326000000</v>
          </cell>
        </row>
        <row r="1072">
          <cell r="B1072" t="str">
            <v>MPC</v>
          </cell>
          <cell r="E1072">
            <v>2015</v>
          </cell>
          <cell r="F1072">
            <v>72051000000</v>
          </cell>
          <cell r="G1072">
            <v>55891000000</v>
          </cell>
          <cell r="H1072">
            <v>10029000000</v>
          </cell>
          <cell r="I1072" t="str">
            <v xml:space="preserve"> -   </v>
          </cell>
          <cell r="J1072">
            <v>1646000000</v>
          </cell>
        </row>
        <row r="1073">
          <cell r="B1073" t="str">
            <v>MRK</v>
          </cell>
          <cell r="E1073">
            <v>2012</v>
          </cell>
          <cell r="F1073">
            <v>47267000000</v>
          </cell>
          <cell r="G1073">
            <v>16446000000</v>
          </cell>
          <cell r="H1073">
            <v>12776000000</v>
          </cell>
          <cell r="I1073">
            <v>8168000000</v>
          </cell>
          <cell r="J1073" t="str">
            <v xml:space="preserve"> -   </v>
          </cell>
        </row>
        <row r="1074">
          <cell r="B1074" t="str">
            <v>MRK</v>
          </cell>
          <cell r="E1074">
            <v>2013</v>
          </cell>
          <cell r="F1074">
            <v>44033000000</v>
          </cell>
          <cell r="G1074">
            <v>16954000000</v>
          </cell>
          <cell r="H1074">
            <v>11911000000</v>
          </cell>
          <cell r="I1074">
            <v>7503000000</v>
          </cell>
          <cell r="J1074" t="str">
            <v xml:space="preserve"> -   </v>
          </cell>
        </row>
        <row r="1075">
          <cell r="B1075" t="str">
            <v>MRK</v>
          </cell>
          <cell r="E1075">
            <v>2014</v>
          </cell>
          <cell r="F1075">
            <v>42237000000</v>
          </cell>
          <cell r="G1075">
            <v>16768000000</v>
          </cell>
          <cell r="H1075">
            <v>11606000000</v>
          </cell>
          <cell r="I1075">
            <v>7180000000</v>
          </cell>
          <cell r="J1075" t="str">
            <v xml:space="preserve"> -   </v>
          </cell>
        </row>
        <row r="1076">
          <cell r="B1076" t="str">
            <v>MRK</v>
          </cell>
          <cell r="E1076">
            <v>2015</v>
          </cell>
          <cell r="F1076">
            <v>39498000000</v>
          </cell>
          <cell r="G1076">
            <v>14934000000</v>
          </cell>
          <cell r="H1076">
            <v>10313000000</v>
          </cell>
          <cell r="I1076">
            <v>6704000000</v>
          </cell>
          <cell r="J1076" t="str">
            <v xml:space="preserve"> -   </v>
          </cell>
        </row>
        <row r="1077">
          <cell r="B1077" t="str">
            <v>MRO</v>
          </cell>
          <cell r="E1077">
            <v>2012</v>
          </cell>
          <cell r="F1077">
            <v>11966000000</v>
          </cell>
          <cell r="G1077">
            <v>2079000000</v>
          </cell>
          <cell r="H1077">
            <v>4017000000</v>
          </cell>
          <cell r="I1077" t="str">
            <v xml:space="preserve"> -   </v>
          </cell>
          <cell r="J1077">
            <v>2008000000</v>
          </cell>
        </row>
        <row r="1078">
          <cell r="B1078" t="str">
            <v>MRO</v>
          </cell>
          <cell r="E1078">
            <v>2013</v>
          </cell>
          <cell r="F1078">
            <v>11325000000</v>
          </cell>
          <cell r="G1078">
            <v>2156000000</v>
          </cell>
          <cell r="H1078">
            <v>3469000000</v>
          </cell>
          <cell r="I1078" t="str">
            <v xml:space="preserve"> -   </v>
          </cell>
          <cell r="J1078">
            <v>2500000000</v>
          </cell>
        </row>
        <row r="1079">
          <cell r="B1079" t="str">
            <v>MRO</v>
          </cell>
          <cell r="E1079">
            <v>2014</v>
          </cell>
          <cell r="F1079">
            <v>10846000000</v>
          </cell>
          <cell r="G1079">
            <v>2246000000</v>
          </cell>
          <cell r="H1079">
            <v>3627000000</v>
          </cell>
          <cell r="I1079" t="str">
            <v xml:space="preserve"> -   </v>
          </cell>
          <cell r="J1079">
            <v>2861000000</v>
          </cell>
        </row>
        <row r="1080">
          <cell r="B1080" t="str">
            <v>MRO</v>
          </cell>
          <cell r="E1080">
            <v>2015</v>
          </cell>
          <cell r="F1080">
            <v>5522000000</v>
          </cell>
          <cell r="G1080">
            <v>1694000000</v>
          </cell>
          <cell r="H1080">
            <v>1831000000</v>
          </cell>
          <cell r="I1080" t="str">
            <v xml:space="preserve"> -   </v>
          </cell>
          <cell r="J1080">
            <v>2957000000</v>
          </cell>
        </row>
        <row r="1081">
          <cell r="B1081" t="str">
            <v>MSFT</v>
          </cell>
          <cell r="E1081">
            <v>2013</v>
          </cell>
          <cell r="F1081">
            <v>77849000000</v>
          </cell>
          <cell r="G1081">
            <v>20385000000</v>
          </cell>
          <cell r="H1081">
            <v>20289000000</v>
          </cell>
          <cell r="I1081">
            <v>10411000000</v>
          </cell>
          <cell r="J1081" t="str">
            <v xml:space="preserve"> -   </v>
          </cell>
        </row>
        <row r="1082">
          <cell r="B1082" t="str">
            <v>MSFT</v>
          </cell>
          <cell r="E1082">
            <v>2014</v>
          </cell>
          <cell r="F1082">
            <v>86833000000</v>
          </cell>
          <cell r="G1082">
            <v>27078000000</v>
          </cell>
          <cell r="H1082">
            <v>20488000000</v>
          </cell>
          <cell r="I1082">
            <v>11381000000</v>
          </cell>
          <cell r="J1082" t="str">
            <v xml:space="preserve"> -   </v>
          </cell>
        </row>
        <row r="1083">
          <cell r="B1083" t="str">
            <v>MSFT</v>
          </cell>
          <cell r="E1083">
            <v>2015</v>
          </cell>
          <cell r="F1083">
            <v>93580000000</v>
          </cell>
          <cell r="G1083">
            <v>33038000000</v>
          </cell>
          <cell r="H1083">
            <v>20324000000</v>
          </cell>
          <cell r="I1083">
            <v>12046000000</v>
          </cell>
          <cell r="J1083" t="str">
            <v xml:space="preserve"> -   </v>
          </cell>
        </row>
        <row r="1084">
          <cell r="B1084" t="str">
            <v>MSFT</v>
          </cell>
          <cell r="E1084">
            <v>2016</v>
          </cell>
          <cell r="F1084">
            <v>85320000000</v>
          </cell>
          <cell r="G1084">
            <v>32780000000</v>
          </cell>
          <cell r="H1084">
            <v>19260000000</v>
          </cell>
          <cell r="I1084">
            <v>11988000000</v>
          </cell>
          <cell r="J1084" t="str">
            <v xml:space="preserve"> -   </v>
          </cell>
        </row>
        <row r="1085">
          <cell r="B1085" t="str">
            <v>MTB</v>
          </cell>
          <cell r="E1085">
            <v>2012</v>
          </cell>
          <cell r="F1085">
            <v>4608955000</v>
          </cell>
          <cell r="G1085">
            <v>116586000</v>
          </cell>
          <cell r="H1085">
            <v>2448629000</v>
          </cell>
          <cell r="I1085" t="str">
            <v xml:space="preserve"> -   </v>
          </cell>
          <cell r="J1085">
            <v>264631000</v>
          </cell>
        </row>
        <row r="1086">
          <cell r="B1086" t="str">
            <v>MTB</v>
          </cell>
          <cell r="E1086">
            <v>2013</v>
          </cell>
          <cell r="F1086">
            <v>4822539000</v>
          </cell>
          <cell r="G1086">
            <v>83692000</v>
          </cell>
          <cell r="H1086">
            <v>2540954000</v>
          </cell>
          <cell r="I1086" t="str">
            <v xml:space="preserve"> -   </v>
          </cell>
          <cell r="J1086">
            <v>231912000</v>
          </cell>
        </row>
        <row r="1087">
          <cell r="B1087" t="str">
            <v>MTB</v>
          </cell>
          <cell r="E1087">
            <v>2014</v>
          </cell>
          <cell r="F1087">
            <v>4736150000</v>
          </cell>
          <cell r="G1087">
            <v>63083000</v>
          </cell>
          <cell r="H1087">
            <v>2655650000</v>
          </cell>
          <cell r="I1087" t="str">
            <v xml:space="preserve"> -   </v>
          </cell>
          <cell r="J1087">
            <v>157824000</v>
          </cell>
        </row>
        <row r="1088">
          <cell r="B1088" t="str">
            <v>MTB</v>
          </cell>
          <cell r="E1088">
            <v>2015</v>
          </cell>
          <cell r="F1088">
            <v>4995881000</v>
          </cell>
          <cell r="G1088">
            <v>73814000</v>
          </cell>
          <cell r="H1088">
            <v>2796508000</v>
          </cell>
          <cell r="I1088" t="str">
            <v xml:space="preserve"> -   </v>
          </cell>
          <cell r="J1088">
            <v>196424000</v>
          </cell>
        </row>
        <row r="1089">
          <cell r="B1089" t="str">
            <v>MTD</v>
          </cell>
          <cell r="E1089">
            <v>2013</v>
          </cell>
          <cell r="F1089">
            <v>2378972000</v>
          </cell>
          <cell r="G1089">
            <v>1097041000</v>
          </cell>
          <cell r="H1089">
            <v>692693000</v>
          </cell>
          <cell r="I1089">
            <v>116346000</v>
          </cell>
          <cell r="J1089">
            <v>24539000</v>
          </cell>
        </row>
        <row r="1090">
          <cell r="B1090" t="str">
            <v>MTD</v>
          </cell>
          <cell r="E1090">
            <v>2014</v>
          </cell>
          <cell r="F1090">
            <v>2485983000</v>
          </cell>
          <cell r="G1090">
            <v>1127233000</v>
          </cell>
          <cell r="H1090">
            <v>728582000</v>
          </cell>
          <cell r="I1090">
            <v>123297000</v>
          </cell>
          <cell r="J1090">
            <v>29185000</v>
          </cell>
        </row>
        <row r="1091">
          <cell r="B1091" t="str">
            <v>MTD</v>
          </cell>
          <cell r="E1091">
            <v>2015</v>
          </cell>
          <cell r="F1091">
            <v>2395447000</v>
          </cell>
          <cell r="G1091">
            <v>1043454000</v>
          </cell>
          <cell r="H1091">
            <v>700810000</v>
          </cell>
          <cell r="I1091">
            <v>119076000</v>
          </cell>
          <cell r="J1091">
            <v>30951000</v>
          </cell>
        </row>
        <row r="1092">
          <cell r="B1092" t="str">
            <v>MTD</v>
          </cell>
          <cell r="E1092">
            <v>2016</v>
          </cell>
          <cell r="F1092">
            <v>2508257000</v>
          </cell>
          <cell r="G1092">
            <v>1072670000</v>
          </cell>
          <cell r="H1092">
            <v>732622000</v>
          </cell>
          <cell r="I1092">
            <v>119968000</v>
          </cell>
          <cell r="J1092">
            <v>36052000</v>
          </cell>
        </row>
        <row r="1093">
          <cell r="B1093" t="str">
            <v>MU</v>
          </cell>
          <cell r="E1093">
            <v>2013</v>
          </cell>
          <cell r="F1093">
            <v>9073000000</v>
          </cell>
          <cell r="G1093">
            <v>7226000000</v>
          </cell>
          <cell r="H1093">
            <v>554000000</v>
          </cell>
          <cell r="I1093">
            <v>931000000</v>
          </cell>
          <cell r="J1093" t="str">
            <v xml:space="preserve"> -   </v>
          </cell>
        </row>
        <row r="1094">
          <cell r="B1094" t="str">
            <v>MU</v>
          </cell>
          <cell r="E1094">
            <v>2014</v>
          </cell>
          <cell r="F1094">
            <v>16358000000</v>
          </cell>
          <cell r="G1094">
            <v>10921000000</v>
          </cell>
          <cell r="H1094">
            <v>939000000</v>
          </cell>
          <cell r="I1094">
            <v>1371000000</v>
          </cell>
          <cell r="J1094" t="str">
            <v xml:space="preserve"> -   </v>
          </cell>
        </row>
        <row r="1095">
          <cell r="B1095" t="str">
            <v>MU</v>
          </cell>
          <cell r="E1095">
            <v>2015</v>
          </cell>
          <cell r="F1095">
            <v>16192000000</v>
          </cell>
          <cell r="G1095">
            <v>10977000000</v>
          </cell>
          <cell r="H1095">
            <v>674000000</v>
          </cell>
          <cell r="I1095">
            <v>1540000000</v>
          </cell>
          <cell r="J1095" t="str">
            <v xml:space="preserve"> -   </v>
          </cell>
        </row>
        <row r="1096">
          <cell r="B1096" t="str">
            <v>MU</v>
          </cell>
          <cell r="E1096">
            <v>2016</v>
          </cell>
          <cell r="F1096">
            <v>12399000000</v>
          </cell>
          <cell r="G1096">
            <v>9894000000</v>
          </cell>
          <cell r="H1096">
            <v>653000000</v>
          </cell>
          <cell r="I1096">
            <v>1617000000</v>
          </cell>
          <cell r="J1096" t="str">
            <v xml:space="preserve"> -   </v>
          </cell>
        </row>
        <row r="1097">
          <cell r="B1097" t="str">
            <v>MUR</v>
          </cell>
          <cell r="E1097">
            <v>2012</v>
          </cell>
          <cell r="F1097">
            <v>4608563000</v>
          </cell>
          <cell r="G1097">
            <v>1079136000</v>
          </cell>
          <cell r="H1097">
            <v>285144000</v>
          </cell>
          <cell r="I1097" t="str">
            <v xml:space="preserve"> -   </v>
          </cell>
          <cell r="J1097">
            <v>1291456000</v>
          </cell>
        </row>
        <row r="1098">
          <cell r="B1098" t="str">
            <v>MUR</v>
          </cell>
          <cell r="E1098">
            <v>2013</v>
          </cell>
          <cell r="F1098">
            <v>5312686000</v>
          </cell>
          <cell r="G1098">
            <v>1252812000</v>
          </cell>
          <cell r="H1098">
            <v>466498000</v>
          </cell>
          <cell r="I1098" t="str">
            <v xml:space="preserve"> -   </v>
          </cell>
          <cell r="J1098">
            <v>1602390000</v>
          </cell>
        </row>
        <row r="1099">
          <cell r="B1099" t="str">
            <v>MUR</v>
          </cell>
          <cell r="E1099">
            <v>2014</v>
          </cell>
          <cell r="F1099">
            <v>5288933000</v>
          </cell>
          <cell r="G1099">
            <v>1089888000</v>
          </cell>
          <cell r="H1099">
            <v>471219000</v>
          </cell>
          <cell r="I1099" t="str">
            <v xml:space="preserve"> -   </v>
          </cell>
          <cell r="J1099">
            <v>1957025000</v>
          </cell>
        </row>
        <row r="1100">
          <cell r="B1100" t="str">
            <v>MUR</v>
          </cell>
          <cell r="E1100">
            <v>2015</v>
          </cell>
          <cell r="F1100">
            <v>2787116000</v>
          </cell>
          <cell r="G1100">
            <v>832306000</v>
          </cell>
          <cell r="H1100">
            <v>372457000</v>
          </cell>
          <cell r="I1100" t="str">
            <v xml:space="preserve"> -   </v>
          </cell>
          <cell r="J1100">
            <v>1668489000</v>
          </cell>
        </row>
        <row r="1101">
          <cell r="B1101" t="str">
            <v>MYL</v>
          </cell>
          <cell r="E1101">
            <v>2014</v>
          </cell>
          <cell r="F1101">
            <v>7719600000</v>
          </cell>
          <cell r="G1101">
            <v>4191600000</v>
          </cell>
          <cell r="H1101">
            <v>1545700000</v>
          </cell>
          <cell r="I1101">
            <v>581800000</v>
          </cell>
          <cell r="J1101" t="str">
            <v xml:space="preserve"> -   </v>
          </cell>
        </row>
        <row r="1102">
          <cell r="B1102" t="str">
            <v>MYL</v>
          </cell>
          <cell r="E1102">
            <v>2015</v>
          </cell>
          <cell r="F1102">
            <v>9429300000</v>
          </cell>
          <cell r="G1102">
            <v>5213200000</v>
          </cell>
          <cell r="H1102">
            <v>2180700000</v>
          </cell>
          <cell r="I1102">
            <v>671900000</v>
          </cell>
          <cell r="J1102" t="str">
            <v xml:space="preserve"> -   </v>
          </cell>
        </row>
        <row r="1103">
          <cell r="B1103" t="str">
            <v>NBL</v>
          </cell>
          <cell r="E1103">
            <v>2013</v>
          </cell>
          <cell r="F1103">
            <v>5015000000</v>
          </cell>
          <cell r="G1103">
            <v>844000000</v>
          </cell>
          <cell r="H1103">
            <v>446000000</v>
          </cell>
          <cell r="I1103" t="str">
            <v xml:space="preserve"> -   </v>
          </cell>
          <cell r="J1103">
            <v>1568000000</v>
          </cell>
        </row>
        <row r="1104">
          <cell r="B1104" t="str">
            <v>NBL</v>
          </cell>
          <cell r="E1104">
            <v>2014</v>
          </cell>
          <cell r="F1104">
            <v>5115000000</v>
          </cell>
          <cell r="G1104">
            <v>945000000</v>
          </cell>
          <cell r="H1104">
            <v>495000000</v>
          </cell>
          <cell r="I1104" t="str">
            <v xml:space="preserve"> -   </v>
          </cell>
          <cell r="J1104">
            <v>1759000000</v>
          </cell>
        </row>
        <row r="1105">
          <cell r="B1105" t="str">
            <v>NBL</v>
          </cell>
          <cell r="E1105">
            <v>2015</v>
          </cell>
          <cell r="F1105">
            <v>3183000000</v>
          </cell>
          <cell r="G1105">
            <v>979000000</v>
          </cell>
          <cell r="H1105">
            <v>745000000</v>
          </cell>
          <cell r="I1105" t="str">
            <v xml:space="preserve"> -   </v>
          </cell>
          <cell r="J1105">
            <v>2131000000</v>
          </cell>
        </row>
        <row r="1106">
          <cell r="B1106" t="str">
            <v>NBL</v>
          </cell>
          <cell r="E1106">
            <v>2016</v>
          </cell>
          <cell r="F1106">
            <v>3491000000</v>
          </cell>
          <cell r="G1106">
            <v>1083000000</v>
          </cell>
          <cell r="H1106">
            <v>233000000</v>
          </cell>
          <cell r="I1106" t="str">
            <v xml:space="preserve"> -   </v>
          </cell>
          <cell r="J1106">
            <v>2454000000</v>
          </cell>
        </row>
        <row r="1107">
          <cell r="B1107" t="str">
            <v>NDAQ</v>
          </cell>
          <cell r="E1107">
            <v>2012</v>
          </cell>
          <cell r="F1107">
            <v>3023000000</v>
          </cell>
          <cell r="G1107">
            <v>1446000000</v>
          </cell>
          <cell r="H1107">
            <v>832000000</v>
          </cell>
          <cell r="I1107" t="str">
            <v xml:space="preserve"> -   </v>
          </cell>
          <cell r="J1107">
            <v>104000000</v>
          </cell>
        </row>
        <row r="1108">
          <cell r="B1108" t="str">
            <v>NDAQ</v>
          </cell>
          <cell r="E1108">
            <v>2013</v>
          </cell>
          <cell r="F1108">
            <v>3100000000</v>
          </cell>
          <cell r="G1108">
            <v>1316000000</v>
          </cell>
          <cell r="H1108">
            <v>1054000000</v>
          </cell>
          <cell r="I1108" t="str">
            <v xml:space="preserve"> -   </v>
          </cell>
          <cell r="J1108">
            <v>122000000</v>
          </cell>
        </row>
        <row r="1109">
          <cell r="B1109" t="str">
            <v>NDAQ</v>
          </cell>
          <cell r="E1109">
            <v>2014</v>
          </cell>
          <cell r="F1109">
            <v>3383000000</v>
          </cell>
          <cell r="G1109">
            <v>1433000000</v>
          </cell>
          <cell r="H1109">
            <v>1095000000</v>
          </cell>
          <cell r="I1109" t="str">
            <v xml:space="preserve"> -   </v>
          </cell>
          <cell r="J1109">
            <v>137000000</v>
          </cell>
        </row>
        <row r="1110">
          <cell r="B1110" t="str">
            <v>NDAQ</v>
          </cell>
          <cell r="E1110">
            <v>2015</v>
          </cell>
          <cell r="F1110">
            <v>3292000000</v>
          </cell>
          <cell r="G1110">
            <v>1313000000</v>
          </cell>
          <cell r="H1110">
            <v>1050000000</v>
          </cell>
          <cell r="I1110" t="str">
            <v xml:space="preserve"> -   </v>
          </cell>
          <cell r="J1110">
            <v>138000000</v>
          </cell>
        </row>
        <row r="1111">
          <cell r="B1111" t="str">
            <v>NEE</v>
          </cell>
          <cell r="E1111">
            <v>2012</v>
          </cell>
          <cell r="F1111">
            <v>14256000000</v>
          </cell>
          <cell r="G1111">
            <v>8276000000</v>
          </cell>
          <cell r="H1111">
            <v>1186000000</v>
          </cell>
          <cell r="I1111" t="str">
            <v xml:space="preserve"> -   </v>
          </cell>
          <cell r="J1111">
            <v>1518000000</v>
          </cell>
        </row>
        <row r="1112">
          <cell r="B1112" t="str">
            <v>NEE</v>
          </cell>
          <cell r="E1112">
            <v>2013</v>
          </cell>
          <cell r="F1112">
            <v>15136000000</v>
          </cell>
          <cell r="G1112">
            <v>8152000000</v>
          </cell>
          <cell r="H1112">
            <v>1280000000</v>
          </cell>
          <cell r="I1112" t="str">
            <v xml:space="preserve"> -   </v>
          </cell>
          <cell r="J1112">
            <v>2163000000</v>
          </cell>
        </row>
        <row r="1113">
          <cell r="B1113" t="str">
            <v>NEE</v>
          </cell>
          <cell r="E1113">
            <v>2014</v>
          </cell>
          <cell r="F1113">
            <v>17021000000</v>
          </cell>
          <cell r="G1113">
            <v>8751000000</v>
          </cell>
          <cell r="H1113">
            <v>1324000000</v>
          </cell>
          <cell r="I1113" t="str">
            <v xml:space="preserve"> -   </v>
          </cell>
          <cell r="J1113">
            <v>2551000000</v>
          </cell>
        </row>
        <row r="1114">
          <cell r="B1114" t="str">
            <v>NEE</v>
          </cell>
          <cell r="E1114">
            <v>2015</v>
          </cell>
          <cell r="F1114">
            <v>17486000000</v>
          </cell>
          <cell r="G1114">
            <v>8596000000</v>
          </cell>
          <cell r="H1114">
            <v>1399000000</v>
          </cell>
          <cell r="I1114" t="str">
            <v xml:space="preserve"> -   </v>
          </cell>
          <cell r="J1114">
            <v>2831000000</v>
          </cell>
        </row>
        <row r="1115">
          <cell r="B1115" t="str">
            <v>NEM</v>
          </cell>
          <cell r="E1115">
            <v>2012</v>
          </cell>
          <cell r="F1115">
            <v>9964000000</v>
          </cell>
          <cell r="G1115">
            <v>4334000000</v>
          </cell>
          <cell r="H1115">
            <v>757000000</v>
          </cell>
          <cell r="I1115">
            <v>704000000</v>
          </cell>
          <cell r="J1115">
            <v>1032000000</v>
          </cell>
        </row>
        <row r="1116">
          <cell r="B1116" t="str">
            <v>NEM</v>
          </cell>
          <cell r="E1116">
            <v>2013</v>
          </cell>
          <cell r="F1116">
            <v>8414000000</v>
          </cell>
          <cell r="G1116">
            <v>5299000000</v>
          </cell>
          <cell r="H1116">
            <v>584000000</v>
          </cell>
          <cell r="I1116">
            <v>469000000</v>
          </cell>
          <cell r="J1116">
            <v>1362000000</v>
          </cell>
        </row>
        <row r="1117">
          <cell r="B1117" t="str">
            <v>NEM</v>
          </cell>
          <cell r="E1117">
            <v>2014</v>
          </cell>
          <cell r="F1117">
            <v>7292000000</v>
          </cell>
          <cell r="G1117">
            <v>4457000000</v>
          </cell>
          <cell r="H1117">
            <v>545000000</v>
          </cell>
          <cell r="I1117">
            <v>325000000</v>
          </cell>
          <cell r="J1117">
            <v>1229000000</v>
          </cell>
        </row>
        <row r="1118">
          <cell r="B1118" t="str">
            <v>NEM</v>
          </cell>
          <cell r="E1118">
            <v>2015</v>
          </cell>
          <cell r="F1118">
            <v>7729000000</v>
          </cell>
          <cell r="G1118">
            <v>4312000000</v>
          </cell>
          <cell r="H1118">
            <v>670000000</v>
          </cell>
          <cell r="I1118">
            <v>289000000</v>
          </cell>
          <cell r="J1118">
            <v>1239000000</v>
          </cell>
        </row>
        <row r="1119">
          <cell r="B1119" t="str">
            <v>NFLX</v>
          </cell>
          <cell r="E1119">
            <v>2013</v>
          </cell>
          <cell r="F1119">
            <v>4374562000</v>
          </cell>
          <cell r="G1119">
            <v>3117203000</v>
          </cell>
          <cell r="H1119">
            <v>650243000</v>
          </cell>
          <cell r="I1119">
            <v>378769000</v>
          </cell>
          <cell r="J1119" t="str">
            <v xml:space="preserve"> -   </v>
          </cell>
        </row>
        <row r="1120">
          <cell r="B1120" t="str">
            <v>NFLX</v>
          </cell>
          <cell r="E1120">
            <v>2014</v>
          </cell>
          <cell r="F1120">
            <v>5504656000</v>
          </cell>
          <cell r="G1120">
            <v>3752760000</v>
          </cell>
          <cell r="H1120">
            <v>876927000</v>
          </cell>
          <cell r="I1120">
            <v>472321000</v>
          </cell>
          <cell r="J1120" t="str">
            <v xml:space="preserve"> -   </v>
          </cell>
        </row>
        <row r="1121">
          <cell r="B1121" t="str">
            <v>NFLX</v>
          </cell>
          <cell r="E1121">
            <v>2015</v>
          </cell>
          <cell r="F1121">
            <v>6779511000</v>
          </cell>
          <cell r="G1121">
            <v>4591476000</v>
          </cell>
          <cell r="H1121">
            <v>1231421000</v>
          </cell>
          <cell r="I1121">
            <v>650788000</v>
          </cell>
          <cell r="J1121" t="str">
            <v xml:space="preserve"> -   </v>
          </cell>
        </row>
        <row r="1122">
          <cell r="B1122" t="str">
            <v>NFLX</v>
          </cell>
          <cell r="E1122">
            <v>2016</v>
          </cell>
          <cell r="F1122">
            <v>8830669000</v>
          </cell>
          <cell r="G1122">
            <v>6029901000</v>
          </cell>
          <cell r="H1122">
            <v>1568877000</v>
          </cell>
          <cell r="I1122">
            <v>852098000</v>
          </cell>
          <cell r="J1122" t="str">
            <v xml:space="preserve"> -   </v>
          </cell>
        </row>
        <row r="1123">
          <cell r="B1123" t="str">
            <v>NFX</v>
          </cell>
          <cell r="E1123">
            <v>2012</v>
          </cell>
          <cell r="F1123">
            <v>1562000000</v>
          </cell>
          <cell r="G1123">
            <v>413000000</v>
          </cell>
          <cell r="H1123">
            <v>311000000</v>
          </cell>
          <cell r="I1123" t="str">
            <v xml:space="preserve"> -   </v>
          </cell>
          <cell r="J1123">
            <v>704000000</v>
          </cell>
        </row>
        <row r="1124">
          <cell r="B1124" t="str">
            <v>NFX</v>
          </cell>
          <cell r="E1124">
            <v>2013</v>
          </cell>
          <cell r="F1124">
            <v>1857000000</v>
          </cell>
          <cell r="G1124">
            <v>411000000</v>
          </cell>
          <cell r="H1124">
            <v>311000000</v>
          </cell>
          <cell r="I1124" t="str">
            <v xml:space="preserve"> -   </v>
          </cell>
          <cell r="J1124">
            <v>685000000</v>
          </cell>
        </row>
        <row r="1125">
          <cell r="B1125" t="str">
            <v>NFX</v>
          </cell>
          <cell r="E1125">
            <v>2014</v>
          </cell>
          <cell r="F1125">
            <v>2288000000</v>
          </cell>
          <cell r="G1125">
            <v>485000000</v>
          </cell>
          <cell r="H1125">
            <v>358000000</v>
          </cell>
          <cell r="I1125" t="str">
            <v xml:space="preserve"> -   </v>
          </cell>
          <cell r="J1125">
            <v>870000000</v>
          </cell>
        </row>
        <row r="1126">
          <cell r="B1126" t="str">
            <v>NFX</v>
          </cell>
          <cell r="E1126">
            <v>2015</v>
          </cell>
          <cell r="F1126">
            <v>1557000000</v>
          </cell>
          <cell r="G1126">
            <v>497000000</v>
          </cell>
          <cell r="H1126">
            <v>5204000000</v>
          </cell>
          <cell r="I1126" t="str">
            <v xml:space="preserve"> -   </v>
          </cell>
          <cell r="J1126">
            <v>917000000</v>
          </cell>
        </row>
        <row r="1127">
          <cell r="B1127" t="str">
            <v>NKE</v>
          </cell>
          <cell r="E1127">
            <v>2013</v>
          </cell>
          <cell r="F1127">
            <v>25313000000</v>
          </cell>
          <cell r="G1127">
            <v>14279000000</v>
          </cell>
          <cell r="H1127">
            <v>7796000000</v>
          </cell>
          <cell r="I1127" t="str">
            <v xml:space="preserve"> -   </v>
          </cell>
          <cell r="J1127" t="str">
            <v xml:space="preserve"> -   </v>
          </cell>
        </row>
        <row r="1128">
          <cell r="B1128" t="str">
            <v>NKE</v>
          </cell>
          <cell r="E1128">
            <v>2014</v>
          </cell>
          <cell r="F1128">
            <v>27799000000</v>
          </cell>
          <cell r="G1128">
            <v>15353000000</v>
          </cell>
          <cell r="H1128">
            <v>8766000000</v>
          </cell>
          <cell r="I1128" t="str">
            <v xml:space="preserve"> -   </v>
          </cell>
          <cell r="J1128" t="str">
            <v xml:space="preserve"> -   </v>
          </cell>
        </row>
        <row r="1129">
          <cell r="B1129" t="str">
            <v>NKE</v>
          </cell>
          <cell r="E1129">
            <v>2015</v>
          </cell>
          <cell r="F1129">
            <v>30601000000</v>
          </cell>
          <cell r="G1129">
            <v>16534000000</v>
          </cell>
          <cell r="H1129">
            <v>9892000000</v>
          </cell>
          <cell r="I1129" t="str">
            <v xml:space="preserve"> -   </v>
          </cell>
          <cell r="J1129" t="str">
            <v xml:space="preserve"> -   </v>
          </cell>
        </row>
        <row r="1130">
          <cell r="B1130" t="str">
            <v>NKE</v>
          </cell>
          <cell r="E1130">
            <v>2016</v>
          </cell>
          <cell r="F1130">
            <v>32376000000</v>
          </cell>
          <cell r="G1130">
            <v>17405000000</v>
          </cell>
          <cell r="H1130">
            <v>10469000000</v>
          </cell>
          <cell r="I1130" t="str">
            <v xml:space="preserve"> -   </v>
          </cell>
          <cell r="J1130" t="str">
            <v xml:space="preserve"> -   </v>
          </cell>
        </row>
        <row r="1131">
          <cell r="B1131" t="str">
            <v>NLSN</v>
          </cell>
          <cell r="E1131">
            <v>2013</v>
          </cell>
          <cell r="F1131">
            <v>5703000000</v>
          </cell>
          <cell r="G1131">
            <v>2398000000</v>
          </cell>
          <cell r="H1131">
            <v>1815000000</v>
          </cell>
          <cell r="I1131" t="str">
            <v xml:space="preserve"> -   </v>
          </cell>
          <cell r="J1131">
            <v>510000000</v>
          </cell>
        </row>
        <row r="1132">
          <cell r="B1132" t="str">
            <v>NLSN</v>
          </cell>
          <cell r="E1132">
            <v>2014</v>
          </cell>
          <cell r="F1132">
            <v>6288000000</v>
          </cell>
          <cell r="G1132">
            <v>2620000000</v>
          </cell>
          <cell r="H1132">
            <v>1917000000</v>
          </cell>
          <cell r="I1132" t="str">
            <v xml:space="preserve"> -   </v>
          </cell>
          <cell r="J1132">
            <v>573000000</v>
          </cell>
        </row>
        <row r="1133">
          <cell r="B1133" t="str">
            <v>NLSN</v>
          </cell>
          <cell r="E1133">
            <v>2015</v>
          </cell>
          <cell r="F1133">
            <v>6172000000</v>
          </cell>
          <cell r="G1133">
            <v>2539000000</v>
          </cell>
          <cell r="H1133">
            <v>1915000000</v>
          </cell>
          <cell r="I1133" t="str">
            <v xml:space="preserve"> -   </v>
          </cell>
          <cell r="J1133">
            <v>574000000</v>
          </cell>
        </row>
        <row r="1134">
          <cell r="B1134" t="str">
            <v>NLSN</v>
          </cell>
          <cell r="E1134">
            <v>2016</v>
          </cell>
          <cell r="F1134">
            <v>6309000000</v>
          </cell>
          <cell r="G1134">
            <v>2607000000</v>
          </cell>
          <cell r="H1134">
            <v>1851000000</v>
          </cell>
          <cell r="I1134" t="str">
            <v xml:space="preserve"> -   </v>
          </cell>
          <cell r="J1134">
            <v>603000000</v>
          </cell>
        </row>
        <row r="1135">
          <cell r="B1135" t="str">
            <v>NOV</v>
          </cell>
          <cell r="E1135">
            <v>2012</v>
          </cell>
          <cell r="F1135">
            <v>17194000000</v>
          </cell>
          <cell r="G1135">
            <v>12151000000</v>
          </cell>
          <cell r="H1135">
            <v>1654000000</v>
          </cell>
          <cell r="I1135" t="str">
            <v xml:space="preserve"> -   </v>
          </cell>
          <cell r="J1135" t="str">
            <v xml:space="preserve"> -   </v>
          </cell>
        </row>
        <row r="1136">
          <cell r="B1136" t="str">
            <v>NOV</v>
          </cell>
          <cell r="E1136">
            <v>2013</v>
          </cell>
          <cell r="F1136">
            <v>19221000000</v>
          </cell>
          <cell r="G1136">
            <v>14117000000</v>
          </cell>
          <cell r="H1136">
            <v>1905000000</v>
          </cell>
          <cell r="I1136" t="str">
            <v xml:space="preserve"> -   </v>
          </cell>
          <cell r="J1136" t="str">
            <v xml:space="preserve"> -   </v>
          </cell>
        </row>
        <row r="1137">
          <cell r="B1137" t="str">
            <v>NOV</v>
          </cell>
          <cell r="E1137">
            <v>2014</v>
          </cell>
          <cell r="F1137">
            <v>21440000000</v>
          </cell>
          <cell r="G1137">
            <v>15631000000</v>
          </cell>
          <cell r="H1137">
            <v>2092000000</v>
          </cell>
          <cell r="I1137" t="str">
            <v xml:space="preserve"> -   </v>
          </cell>
          <cell r="J1137" t="str">
            <v xml:space="preserve"> -   </v>
          </cell>
        </row>
        <row r="1138">
          <cell r="B1138" t="str">
            <v>NOV</v>
          </cell>
          <cell r="E1138">
            <v>2015</v>
          </cell>
          <cell r="F1138">
            <v>14757000000</v>
          </cell>
          <cell r="G1138">
            <v>11694000000</v>
          </cell>
          <cell r="H1138">
            <v>1764000000</v>
          </cell>
          <cell r="I1138" t="str">
            <v xml:space="preserve"> -   </v>
          </cell>
          <cell r="J1138" t="str">
            <v xml:space="preserve"> -   </v>
          </cell>
        </row>
        <row r="1139">
          <cell r="B1139" t="str">
            <v>NSC</v>
          </cell>
          <cell r="E1139">
            <v>2013</v>
          </cell>
          <cell r="F1139">
            <v>11245000000</v>
          </cell>
          <cell r="G1139">
            <v>4070000000</v>
          </cell>
          <cell r="H1139">
            <v>3002000000</v>
          </cell>
          <cell r="I1139" t="str">
            <v xml:space="preserve"> -   </v>
          </cell>
          <cell r="J1139">
            <v>916000000</v>
          </cell>
        </row>
        <row r="1140">
          <cell r="B1140" t="str">
            <v>NSC</v>
          </cell>
          <cell r="E1140">
            <v>2014</v>
          </cell>
          <cell r="F1140">
            <v>11624000000</v>
          </cell>
          <cell r="G1140">
            <v>4201000000</v>
          </cell>
          <cell r="H1140">
            <v>2897000000</v>
          </cell>
          <cell r="I1140" t="str">
            <v xml:space="preserve"> -   </v>
          </cell>
          <cell r="J1140">
            <v>951000000</v>
          </cell>
        </row>
        <row r="1141">
          <cell r="B1141" t="str">
            <v>NSC</v>
          </cell>
          <cell r="E1141">
            <v>2015</v>
          </cell>
          <cell r="F1141">
            <v>10511000000</v>
          </cell>
          <cell r="G1141">
            <v>3662000000</v>
          </cell>
          <cell r="H1141">
            <v>2911000000</v>
          </cell>
          <cell r="I1141" t="str">
            <v xml:space="preserve"> -   </v>
          </cell>
          <cell r="J1141">
            <v>1054000000</v>
          </cell>
        </row>
        <row r="1142">
          <cell r="B1142" t="str">
            <v>NSC</v>
          </cell>
          <cell r="E1142">
            <v>2016</v>
          </cell>
          <cell r="F1142">
            <v>9888000000</v>
          </cell>
          <cell r="G1142">
            <v>3045000000</v>
          </cell>
          <cell r="H1142">
            <v>2743000000</v>
          </cell>
          <cell r="I1142" t="str">
            <v xml:space="preserve"> -   </v>
          </cell>
          <cell r="J1142">
            <v>1026000000</v>
          </cell>
        </row>
        <row r="1143">
          <cell r="B1143" t="str">
            <v>NTAP</v>
          </cell>
          <cell r="E1143">
            <v>2013</v>
          </cell>
          <cell r="F1143">
            <v>6332400000</v>
          </cell>
          <cell r="G1143">
            <v>2571300000</v>
          </cell>
          <cell r="H1143">
            <v>2247400000</v>
          </cell>
          <cell r="I1143">
            <v>904200000</v>
          </cell>
          <cell r="J1143" t="str">
            <v xml:space="preserve"> -   </v>
          </cell>
        </row>
        <row r="1144">
          <cell r="B1144" t="str">
            <v>NTAP</v>
          </cell>
          <cell r="E1144">
            <v>2014</v>
          </cell>
          <cell r="F1144">
            <v>6325000000</v>
          </cell>
          <cell r="G1144">
            <v>2406000000</v>
          </cell>
          <cell r="H1144">
            <v>2179000000</v>
          </cell>
          <cell r="I1144">
            <v>918000000</v>
          </cell>
          <cell r="J1144" t="str">
            <v xml:space="preserve"> -   </v>
          </cell>
        </row>
        <row r="1145">
          <cell r="B1145" t="str">
            <v>NTAP</v>
          </cell>
          <cell r="E1145">
            <v>2015</v>
          </cell>
          <cell r="F1145">
            <v>6123000000</v>
          </cell>
          <cell r="G1145">
            <v>2290000000</v>
          </cell>
          <cell r="H1145">
            <v>2197000000</v>
          </cell>
          <cell r="I1145">
            <v>920000000</v>
          </cell>
          <cell r="J1145" t="str">
            <v xml:space="preserve"> -   </v>
          </cell>
        </row>
        <row r="1146">
          <cell r="B1146" t="str">
            <v>NTAP</v>
          </cell>
          <cell r="E1146">
            <v>2016</v>
          </cell>
          <cell r="F1146">
            <v>5546000000</v>
          </cell>
          <cell r="G1146">
            <v>2173000000</v>
          </cell>
          <cell r="H1146">
            <v>2099000000</v>
          </cell>
          <cell r="I1146">
            <v>861000000</v>
          </cell>
          <cell r="J1146" t="str">
            <v xml:space="preserve"> -   </v>
          </cell>
        </row>
        <row r="1147">
          <cell r="B1147" t="str">
            <v>NUE</v>
          </cell>
          <cell r="E1147">
            <v>2012</v>
          </cell>
          <cell r="F1147">
            <v>19429273000</v>
          </cell>
          <cell r="G1147">
            <v>17915735000</v>
          </cell>
          <cell r="H1147">
            <v>454900000</v>
          </cell>
          <cell r="I1147" t="str">
            <v xml:space="preserve"> -   </v>
          </cell>
          <cell r="J1147" t="str">
            <v xml:space="preserve"> -   </v>
          </cell>
        </row>
        <row r="1148">
          <cell r="B1148" t="str">
            <v>NUE</v>
          </cell>
          <cell r="E1148">
            <v>2013</v>
          </cell>
          <cell r="F1148">
            <v>19052046000</v>
          </cell>
          <cell r="G1148">
            <v>17641421000</v>
          </cell>
          <cell r="H1148">
            <v>467904000</v>
          </cell>
          <cell r="I1148" t="str">
            <v xml:space="preserve"> -   </v>
          </cell>
          <cell r="J1148" t="str">
            <v xml:space="preserve"> -   </v>
          </cell>
        </row>
        <row r="1149">
          <cell r="B1149" t="str">
            <v>NUE</v>
          </cell>
          <cell r="E1149">
            <v>2014</v>
          </cell>
          <cell r="F1149">
            <v>21105141000</v>
          </cell>
          <cell r="G1149">
            <v>19198615000</v>
          </cell>
          <cell r="H1149">
            <v>520805000</v>
          </cell>
          <cell r="I1149" t="str">
            <v xml:space="preserve"> -   </v>
          </cell>
          <cell r="J1149" t="str">
            <v xml:space="preserve"> -   </v>
          </cell>
        </row>
        <row r="1150">
          <cell r="B1150" t="str">
            <v>NUE</v>
          </cell>
          <cell r="E1150">
            <v>2015</v>
          </cell>
          <cell r="F1150">
            <v>16439276000</v>
          </cell>
          <cell r="G1150">
            <v>14858014000</v>
          </cell>
          <cell r="H1150">
            <v>458989000</v>
          </cell>
          <cell r="I1150" t="str">
            <v xml:space="preserve"> -   </v>
          </cell>
          <cell r="J1150" t="str">
            <v xml:space="preserve"> -   </v>
          </cell>
        </row>
        <row r="1151">
          <cell r="B1151" t="str">
            <v>NVDA</v>
          </cell>
          <cell r="E1151">
            <v>2013</v>
          </cell>
          <cell r="F1151">
            <v>4280159000</v>
          </cell>
          <cell r="G1151">
            <v>2053816000</v>
          </cell>
          <cell r="H1151">
            <v>430822000</v>
          </cell>
          <cell r="I1151">
            <v>1147282000</v>
          </cell>
          <cell r="J1151" t="str">
            <v xml:space="preserve"> -   </v>
          </cell>
        </row>
        <row r="1152">
          <cell r="B1152" t="str">
            <v>NVDA</v>
          </cell>
          <cell r="E1152">
            <v>2014</v>
          </cell>
          <cell r="F1152">
            <v>4130000000</v>
          </cell>
          <cell r="G1152">
            <v>1862000000</v>
          </cell>
          <cell r="H1152">
            <v>436000000</v>
          </cell>
          <cell r="I1152">
            <v>1336000000</v>
          </cell>
          <cell r="J1152" t="str">
            <v xml:space="preserve"> -   </v>
          </cell>
        </row>
        <row r="1153">
          <cell r="B1153" t="str">
            <v>NVDA</v>
          </cell>
          <cell r="E1153">
            <v>2015</v>
          </cell>
          <cell r="F1153">
            <v>4682000000</v>
          </cell>
          <cell r="G1153">
            <v>2083000000</v>
          </cell>
          <cell r="H1153">
            <v>480000000</v>
          </cell>
          <cell r="I1153">
            <v>1360000000</v>
          </cell>
          <cell r="J1153" t="str">
            <v xml:space="preserve"> -   </v>
          </cell>
        </row>
        <row r="1154">
          <cell r="B1154" t="str">
            <v>NVDA</v>
          </cell>
          <cell r="E1154">
            <v>2016</v>
          </cell>
          <cell r="F1154">
            <v>5010000000</v>
          </cell>
          <cell r="G1154">
            <v>2199000000</v>
          </cell>
          <cell r="H1154">
            <v>602000000</v>
          </cell>
          <cell r="I1154">
            <v>1331000000</v>
          </cell>
          <cell r="J1154" t="str">
            <v xml:space="preserve"> -   </v>
          </cell>
        </row>
        <row r="1155">
          <cell r="B1155" t="str">
            <v>NWL</v>
          </cell>
          <cell r="E1155">
            <v>2012</v>
          </cell>
          <cell r="F1155">
            <v>5508500000</v>
          </cell>
          <cell r="G1155">
            <v>3414400000</v>
          </cell>
          <cell r="H1155">
            <v>1403500000</v>
          </cell>
          <cell r="I1155" t="str">
            <v xml:space="preserve"> -   </v>
          </cell>
          <cell r="J1155" t="str">
            <v xml:space="preserve"> -   </v>
          </cell>
        </row>
        <row r="1156">
          <cell r="B1156" t="str">
            <v>NWL</v>
          </cell>
          <cell r="E1156">
            <v>2013</v>
          </cell>
          <cell r="F1156">
            <v>5607000000</v>
          </cell>
          <cell r="G1156">
            <v>3482100000</v>
          </cell>
          <cell r="H1156">
            <v>1399500000</v>
          </cell>
          <cell r="I1156" t="str">
            <v xml:space="preserve"> -   </v>
          </cell>
          <cell r="J1156" t="str">
            <v xml:space="preserve"> -   </v>
          </cell>
        </row>
        <row r="1157">
          <cell r="B1157" t="str">
            <v>NWL</v>
          </cell>
          <cell r="E1157">
            <v>2014</v>
          </cell>
          <cell r="F1157">
            <v>5727000000</v>
          </cell>
          <cell r="G1157">
            <v>3523600000</v>
          </cell>
          <cell r="H1157">
            <v>1545900000</v>
          </cell>
          <cell r="I1157" t="str">
            <v xml:space="preserve"> -   </v>
          </cell>
          <cell r="J1157" t="str">
            <v xml:space="preserve"> -   </v>
          </cell>
        </row>
        <row r="1158">
          <cell r="B1158" t="str">
            <v>NWL</v>
          </cell>
          <cell r="E1158">
            <v>2015</v>
          </cell>
          <cell r="F1158">
            <v>5915700000</v>
          </cell>
          <cell r="G1158">
            <v>3611100000</v>
          </cell>
          <cell r="H1158">
            <v>1626000000</v>
          </cell>
          <cell r="I1158" t="str">
            <v xml:space="preserve"> -   </v>
          </cell>
          <cell r="J1158" t="str">
            <v xml:space="preserve"> -   </v>
          </cell>
        </row>
        <row r="1159">
          <cell r="B1159" t="str">
            <v>O</v>
          </cell>
          <cell r="E1159">
            <v>2012</v>
          </cell>
          <cell r="F1159">
            <v>484581000</v>
          </cell>
          <cell r="G1159">
            <v>21306000</v>
          </cell>
          <cell r="H1159">
            <v>38123000</v>
          </cell>
          <cell r="I1159" t="str">
            <v xml:space="preserve"> -   </v>
          </cell>
          <cell r="J1159">
            <v>147515000</v>
          </cell>
        </row>
        <row r="1160">
          <cell r="B1160" t="str">
            <v>O</v>
          </cell>
          <cell r="E1160">
            <v>2013</v>
          </cell>
          <cell r="F1160">
            <v>780209000</v>
          </cell>
          <cell r="G1160">
            <v>38851000</v>
          </cell>
          <cell r="H1160">
            <v>56881000</v>
          </cell>
          <cell r="I1160" t="str">
            <v xml:space="preserve"> -   </v>
          </cell>
          <cell r="J1160">
            <v>306769000</v>
          </cell>
        </row>
        <row r="1161">
          <cell r="B1161" t="str">
            <v>O</v>
          </cell>
          <cell r="E1161">
            <v>2014</v>
          </cell>
          <cell r="F1161">
            <v>933505000</v>
          </cell>
          <cell r="G1161">
            <v>53871000</v>
          </cell>
          <cell r="H1161">
            <v>51085000</v>
          </cell>
          <cell r="I1161" t="str">
            <v xml:space="preserve"> -   </v>
          </cell>
          <cell r="J1161">
            <v>374661000</v>
          </cell>
        </row>
        <row r="1162">
          <cell r="B1162" t="str">
            <v>O</v>
          </cell>
          <cell r="E1162">
            <v>2015</v>
          </cell>
          <cell r="F1162">
            <v>1023285000</v>
          </cell>
          <cell r="G1162">
            <v>55352000</v>
          </cell>
          <cell r="H1162">
            <v>49298000</v>
          </cell>
          <cell r="I1162" t="str">
            <v xml:space="preserve"> -   </v>
          </cell>
          <cell r="J1162">
            <v>409215000</v>
          </cell>
        </row>
        <row r="1163">
          <cell r="B1163" t="str">
            <v>OKE</v>
          </cell>
          <cell r="E1163">
            <v>2012</v>
          </cell>
          <cell r="F1163">
            <v>10184121000</v>
          </cell>
          <cell r="G1163">
            <v>8540319000</v>
          </cell>
          <cell r="H1163">
            <v>491725000</v>
          </cell>
          <cell r="I1163" t="str">
            <v xml:space="preserve"> -   </v>
          </cell>
          <cell r="J1163">
            <v>205334000</v>
          </cell>
        </row>
        <row r="1164">
          <cell r="B1164" t="str">
            <v>OKE</v>
          </cell>
          <cell r="E1164">
            <v>2013</v>
          </cell>
          <cell r="F1164">
            <v>11871879000</v>
          </cell>
          <cell r="G1164">
            <v>10222213000</v>
          </cell>
          <cell r="H1164">
            <v>541586000</v>
          </cell>
          <cell r="I1164" t="str">
            <v xml:space="preserve"> -   </v>
          </cell>
          <cell r="J1164">
            <v>239343000</v>
          </cell>
        </row>
        <row r="1165">
          <cell r="B1165" t="str">
            <v>OKE</v>
          </cell>
          <cell r="E1165">
            <v>2014</v>
          </cell>
          <cell r="F1165">
            <v>12195091000</v>
          </cell>
          <cell r="G1165">
            <v>10088548000</v>
          </cell>
          <cell r="H1165">
            <v>674887000</v>
          </cell>
          <cell r="I1165" t="str">
            <v xml:space="preserve"> -   </v>
          </cell>
          <cell r="J1165">
            <v>294684000</v>
          </cell>
        </row>
        <row r="1166">
          <cell r="B1166" t="str">
            <v>OKE</v>
          </cell>
          <cell r="E1166">
            <v>2015</v>
          </cell>
          <cell r="F1166">
            <v>7763206000</v>
          </cell>
          <cell r="G1166">
            <v>5641052000</v>
          </cell>
          <cell r="H1166">
            <v>693331000</v>
          </cell>
          <cell r="I1166" t="str">
            <v xml:space="preserve"> -   </v>
          </cell>
          <cell r="J1166">
            <v>354620000</v>
          </cell>
        </row>
        <row r="1167">
          <cell r="B1167" t="str">
            <v>OMC</v>
          </cell>
          <cell r="E1167">
            <v>2014</v>
          </cell>
          <cell r="F1167">
            <v>15317800000</v>
          </cell>
          <cell r="G1167">
            <v>12602100000</v>
          </cell>
          <cell r="H1167">
            <v>477200000</v>
          </cell>
          <cell r="I1167" t="str">
            <v xml:space="preserve"> -   </v>
          </cell>
          <cell r="J1167">
            <v>294400000</v>
          </cell>
        </row>
        <row r="1168">
          <cell r="B1168" t="str">
            <v>OMC</v>
          </cell>
          <cell r="E1168">
            <v>2015</v>
          </cell>
          <cell r="F1168">
            <v>15134400000</v>
          </cell>
          <cell r="G1168">
            <v>12491400000</v>
          </cell>
          <cell r="H1168">
            <v>431800000</v>
          </cell>
          <cell r="I1168" t="str">
            <v xml:space="preserve"> -   </v>
          </cell>
          <cell r="J1168">
            <v>291100000</v>
          </cell>
        </row>
        <row r="1169">
          <cell r="B1169" t="str">
            <v>OMC</v>
          </cell>
          <cell r="E1169">
            <v>2016</v>
          </cell>
          <cell r="F1169">
            <v>15416900000</v>
          </cell>
          <cell r="G1169">
            <v>12671200000</v>
          </cell>
          <cell r="H1169">
            <v>443900000</v>
          </cell>
          <cell r="I1169" t="str">
            <v xml:space="preserve"> -   </v>
          </cell>
          <cell r="J1169">
            <v>292900000</v>
          </cell>
        </row>
        <row r="1170">
          <cell r="B1170" t="str">
            <v>ORLY</v>
          </cell>
          <cell r="E1170">
            <v>2012</v>
          </cell>
          <cell r="F1170">
            <v>6182184000</v>
          </cell>
          <cell r="G1170">
            <v>3084766000</v>
          </cell>
          <cell r="H1170">
            <v>2120025000</v>
          </cell>
          <cell r="I1170" t="str">
            <v xml:space="preserve"> -   </v>
          </cell>
          <cell r="J1170" t="str">
            <v xml:space="preserve"> -   </v>
          </cell>
        </row>
        <row r="1171">
          <cell r="B1171" t="str">
            <v>ORLY</v>
          </cell>
          <cell r="E1171">
            <v>2013</v>
          </cell>
          <cell r="F1171">
            <v>6649237000</v>
          </cell>
          <cell r="G1171">
            <v>3280236000</v>
          </cell>
          <cell r="H1171">
            <v>2265516000</v>
          </cell>
          <cell r="I1171" t="str">
            <v xml:space="preserve"> -   </v>
          </cell>
          <cell r="J1171" t="str">
            <v xml:space="preserve"> -   </v>
          </cell>
        </row>
        <row r="1172">
          <cell r="B1172" t="str">
            <v>ORLY</v>
          </cell>
          <cell r="E1172">
            <v>2014</v>
          </cell>
          <cell r="F1172">
            <v>7216081000</v>
          </cell>
          <cell r="G1172">
            <v>3507180000</v>
          </cell>
          <cell r="H1172">
            <v>2438527000</v>
          </cell>
          <cell r="I1172" t="str">
            <v xml:space="preserve"> -   </v>
          </cell>
          <cell r="J1172" t="str">
            <v xml:space="preserve"> -   </v>
          </cell>
        </row>
        <row r="1173">
          <cell r="B1173" t="str">
            <v>ORLY</v>
          </cell>
          <cell r="E1173">
            <v>2015</v>
          </cell>
          <cell r="F1173">
            <v>7966674000</v>
          </cell>
          <cell r="G1173">
            <v>3804031000</v>
          </cell>
          <cell r="H1173">
            <v>2648622000</v>
          </cell>
          <cell r="I1173" t="str">
            <v xml:space="preserve"> -   </v>
          </cell>
          <cell r="J1173" t="str">
            <v xml:space="preserve"> -   </v>
          </cell>
        </row>
        <row r="1174">
          <cell r="B1174" t="str">
            <v>OXY</v>
          </cell>
          <cell r="E1174">
            <v>2012</v>
          </cell>
          <cell r="F1174">
            <v>20100000000</v>
          </cell>
          <cell r="G1174">
            <v>6530000000</v>
          </cell>
          <cell r="H1174">
            <v>1879000000</v>
          </cell>
          <cell r="I1174" t="str">
            <v xml:space="preserve"> -   </v>
          </cell>
          <cell r="J1174">
            <v>3585000000</v>
          </cell>
        </row>
        <row r="1175">
          <cell r="B1175" t="str">
            <v>OXY</v>
          </cell>
          <cell r="E1175">
            <v>2013</v>
          </cell>
          <cell r="F1175">
            <v>20170000000</v>
          </cell>
          <cell r="G1175">
            <v>6497000000</v>
          </cell>
          <cell r="H1175">
            <v>2108000000</v>
          </cell>
          <cell r="I1175" t="str">
            <v xml:space="preserve"> -   </v>
          </cell>
          <cell r="J1175">
            <v>4203000000</v>
          </cell>
        </row>
        <row r="1176">
          <cell r="B1176" t="str">
            <v>OXY</v>
          </cell>
          <cell r="E1176">
            <v>2014</v>
          </cell>
          <cell r="F1176">
            <v>19312000000</v>
          </cell>
          <cell r="G1176">
            <v>6803000000</v>
          </cell>
          <cell r="H1176">
            <v>2053000000</v>
          </cell>
          <cell r="I1176" t="str">
            <v xml:space="preserve"> -   </v>
          </cell>
          <cell r="J1176">
            <v>4261000000</v>
          </cell>
        </row>
        <row r="1177">
          <cell r="B1177" t="str">
            <v>OXY</v>
          </cell>
          <cell r="E1177">
            <v>2015</v>
          </cell>
          <cell r="F1177">
            <v>12480000000</v>
          </cell>
          <cell r="G1177">
            <v>5804000000</v>
          </cell>
          <cell r="H1177">
            <v>1613000000</v>
          </cell>
          <cell r="I1177" t="str">
            <v xml:space="preserve"> -   </v>
          </cell>
          <cell r="J1177">
            <v>4544000000</v>
          </cell>
        </row>
        <row r="1178">
          <cell r="B1178" t="str">
            <v>PBCT</v>
          </cell>
          <cell r="E1178">
            <v>2012</v>
          </cell>
          <cell r="F1178">
            <v>1355300000</v>
          </cell>
          <cell r="G1178">
            <v>90800000</v>
          </cell>
          <cell r="H1178">
            <v>803800000</v>
          </cell>
          <cell r="I1178" t="str">
            <v xml:space="preserve"> -   </v>
          </cell>
          <cell r="J1178">
            <v>76000000</v>
          </cell>
        </row>
        <row r="1179">
          <cell r="B1179" t="str">
            <v>PBCT</v>
          </cell>
          <cell r="E1179">
            <v>2013</v>
          </cell>
          <cell r="F1179">
            <v>1346100000</v>
          </cell>
          <cell r="G1179">
            <v>81100000</v>
          </cell>
          <cell r="H1179">
            <v>812800000</v>
          </cell>
          <cell r="I1179" t="str">
            <v xml:space="preserve"> -   </v>
          </cell>
          <cell r="J1179">
            <v>69900000</v>
          </cell>
        </row>
        <row r="1180">
          <cell r="B1180" t="str">
            <v>PBCT</v>
          </cell>
          <cell r="E1180">
            <v>2014</v>
          </cell>
          <cell r="F1180">
            <v>1381400000</v>
          </cell>
          <cell r="G1180">
            <v>80900000</v>
          </cell>
          <cell r="H1180">
            <v>816700000</v>
          </cell>
          <cell r="I1180" t="str">
            <v xml:space="preserve"> -   </v>
          </cell>
          <cell r="J1180">
            <v>65400000</v>
          </cell>
        </row>
        <row r="1181">
          <cell r="B1181" t="str">
            <v>PBCT</v>
          </cell>
          <cell r="E1181">
            <v>2015</v>
          </cell>
          <cell r="F1181">
            <v>1421300000</v>
          </cell>
          <cell r="G1181">
            <v>95500000</v>
          </cell>
          <cell r="H1181">
            <v>836700000</v>
          </cell>
          <cell r="I1181" t="str">
            <v xml:space="preserve"> -   </v>
          </cell>
          <cell r="J1181">
            <v>57300000</v>
          </cell>
        </row>
        <row r="1182">
          <cell r="B1182" t="str">
            <v>PBI</v>
          </cell>
          <cell r="E1182">
            <v>2012</v>
          </cell>
          <cell r="F1182">
            <v>3823713000</v>
          </cell>
          <cell r="G1182">
            <v>1582398000</v>
          </cell>
          <cell r="H1182">
            <v>1489735000</v>
          </cell>
          <cell r="I1182">
            <v>114250000</v>
          </cell>
          <cell r="J1182" t="str">
            <v xml:space="preserve"> -   </v>
          </cell>
        </row>
        <row r="1183">
          <cell r="B1183" t="str">
            <v>PBI</v>
          </cell>
          <cell r="E1183">
            <v>2013</v>
          </cell>
          <cell r="F1183">
            <v>3791335000</v>
          </cell>
          <cell r="G1183">
            <v>1650622000</v>
          </cell>
          <cell r="H1183">
            <v>1420096000</v>
          </cell>
          <cell r="I1183">
            <v>110412000</v>
          </cell>
          <cell r="J1183" t="str">
            <v xml:space="preserve"> -   </v>
          </cell>
        </row>
        <row r="1184">
          <cell r="B1184" t="str">
            <v>PBI</v>
          </cell>
          <cell r="E1184">
            <v>2014</v>
          </cell>
          <cell r="F1184">
            <v>3821504000</v>
          </cell>
          <cell r="G1184">
            <v>1680791000</v>
          </cell>
          <cell r="H1184">
            <v>1378400000</v>
          </cell>
          <cell r="I1184">
            <v>109931000</v>
          </cell>
          <cell r="J1184" t="str">
            <v xml:space="preserve"> -   </v>
          </cell>
        </row>
        <row r="1185">
          <cell r="B1185" t="str">
            <v>PBI</v>
          </cell>
          <cell r="E1185">
            <v>2015</v>
          </cell>
          <cell r="F1185">
            <v>3578060000</v>
          </cell>
          <cell r="G1185">
            <v>1558591000</v>
          </cell>
          <cell r="H1185">
            <v>1279961000</v>
          </cell>
          <cell r="I1185">
            <v>110156000</v>
          </cell>
          <cell r="J1185" t="str">
            <v xml:space="preserve"> -   </v>
          </cell>
        </row>
        <row r="1186">
          <cell r="B1186" t="str">
            <v>PCAR</v>
          </cell>
          <cell r="E1186">
            <v>2012</v>
          </cell>
          <cell r="F1186">
            <v>16596800000</v>
          </cell>
          <cell r="G1186">
            <v>13908300000</v>
          </cell>
          <cell r="H1186">
            <v>571600000</v>
          </cell>
          <cell r="I1186">
            <v>279300000</v>
          </cell>
          <cell r="J1186">
            <v>517400000</v>
          </cell>
        </row>
        <row r="1187">
          <cell r="B1187" t="str">
            <v>PCAR</v>
          </cell>
          <cell r="E1187">
            <v>2013</v>
          </cell>
          <cell r="F1187">
            <v>16661000000</v>
          </cell>
          <cell r="G1187">
            <v>13900700000</v>
          </cell>
          <cell r="H1187">
            <v>559500000</v>
          </cell>
          <cell r="I1187">
            <v>251400000</v>
          </cell>
          <cell r="J1187">
            <v>571700000</v>
          </cell>
        </row>
        <row r="1188">
          <cell r="B1188" t="str">
            <v>PCAR</v>
          </cell>
          <cell r="E1188">
            <v>2014</v>
          </cell>
          <cell r="F1188">
            <v>18534400000</v>
          </cell>
          <cell r="G1188">
            <v>15481600000</v>
          </cell>
          <cell r="H1188">
            <v>561400000</v>
          </cell>
          <cell r="I1188">
            <v>215600000</v>
          </cell>
          <cell r="J1188">
            <v>588500000</v>
          </cell>
        </row>
        <row r="1189">
          <cell r="B1189" t="str">
            <v>PCAR</v>
          </cell>
          <cell r="E1189">
            <v>2015</v>
          </cell>
          <cell r="F1189">
            <v>18671300000</v>
          </cell>
          <cell r="G1189">
            <v>15292100000</v>
          </cell>
          <cell r="H1189">
            <v>541500000</v>
          </cell>
          <cell r="I1189">
            <v>239800000</v>
          </cell>
          <cell r="J1189">
            <v>583700000</v>
          </cell>
        </row>
        <row r="1190">
          <cell r="B1190" t="str">
            <v>PCG</v>
          </cell>
          <cell r="E1190">
            <v>2013</v>
          </cell>
          <cell r="F1190">
            <v>15598000000</v>
          </cell>
          <cell r="G1190">
            <v>11759000000</v>
          </cell>
          <cell r="H1190" t="str">
            <v xml:space="preserve"> -   </v>
          </cell>
          <cell r="I1190" t="str">
            <v xml:space="preserve"> -   </v>
          </cell>
          <cell r="J1190">
            <v>2077000000</v>
          </cell>
        </row>
        <row r="1191">
          <cell r="B1191" t="str">
            <v>PCG</v>
          </cell>
          <cell r="E1191">
            <v>2014</v>
          </cell>
          <cell r="F1191">
            <v>17090000000</v>
          </cell>
          <cell r="G1191">
            <v>12207000000</v>
          </cell>
          <cell r="H1191" t="str">
            <v xml:space="preserve"> -   </v>
          </cell>
          <cell r="I1191" t="str">
            <v xml:space="preserve"> -   </v>
          </cell>
          <cell r="J1191">
            <v>2433000000</v>
          </cell>
        </row>
        <row r="1192">
          <cell r="B1192" t="str">
            <v>PCG</v>
          </cell>
          <cell r="E1192">
            <v>2015</v>
          </cell>
          <cell r="F1192">
            <v>16833000000</v>
          </cell>
          <cell r="G1192">
            <v>12713000000</v>
          </cell>
          <cell r="H1192" t="str">
            <v xml:space="preserve"> -   </v>
          </cell>
          <cell r="I1192" t="str">
            <v xml:space="preserve"> -   </v>
          </cell>
          <cell r="J1192">
            <v>2612000000</v>
          </cell>
        </row>
        <row r="1193">
          <cell r="B1193" t="str">
            <v>PCG</v>
          </cell>
          <cell r="E1193">
            <v>2016</v>
          </cell>
          <cell r="F1193">
            <v>17666000000</v>
          </cell>
          <cell r="G1193">
            <v>12734000000</v>
          </cell>
          <cell r="H1193" t="str">
            <v xml:space="preserve"> -   </v>
          </cell>
          <cell r="I1193" t="str">
            <v xml:space="preserve"> -   </v>
          </cell>
          <cell r="J1193">
            <v>2755000000</v>
          </cell>
        </row>
        <row r="1194">
          <cell r="B1194" t="str">
            <v>PCLN</v>
          </cell>
          <cell r="E1194">
            <v>2012</v>
          </cell>
          <cell r="F1194">
            <v>5260956000</v>
          </cell>
          <cell r="G1194">
            <v>1177275000</v>
          </cell>
          <cell r="H1194">
            <v>2188747000</v>
          </cell>
          <cell r="I1194" t="str">
            <v xml:space="preserve"> -   </v>
          </cell>
          <cell r="J1194">
            <v>65141000</v>
          </cell>
        </row>
        <row r="1195">
          <cell r="B1195" t="str">
            <v>PCLN</v>
          </cell>
          <cell r="E1195">
            <v>2013</v>
          </cell>
          <cell r="F1195">
            <v>6793306000</v>
          </cell>
          <cell r="G1195">
            <v>1077420000</v>
          </cell>
          <cell r="H1195">
            <v>3185497000</v>
          </cell>
          <cell r="I1195" t="str">
            <v xml:space="preserve"> -   </v>
          </cell>
          <cell r="J1195">
            <v>117975000</v>
          </cell>
        </row>
        <row r="1196">
          <cell r="B1196" t="str">
            <v>PCLN</v>
          </cell>
          <cell r="E1196">
            <v>2014</v>
          </cell>
          <cell r="F1196">
            <v>8441971000</v>
          </cell>
          <cell r="G1196">
            <v>857841000</v>
          </cell>
          <cell r="H1196">
            <v>4302998000</v>
          </cell>
          <cell r="I1196" t="str">
            <v xml:space="preserve"> -   </v>
          </cell>
          <cell r="J1196">
            <v>207820000</v>
          </cell>
        </row>
        <row r="1197">
          <cell r="B1197" t="str">
            <v>PCLN</v>
          </cell>
          <cell r="E1197">
            <v>2015</v>
          </cell>
          <cell r="F1197">
            <v>9223987000</v>
          </cell>
          <cell r="G1197">
            <v>632180000</v>
          </cell>
          <cell r="H1197">
            <v>5060406000</v>
          </cell>
          <cell r="I1197" t="str">
            <v xml:space="preserve"> -   </v>
          </cell>
          <cell r="J1197">
            <v>272494000</v>
          </cell>
        </row>
        <row r="1198">
          <cell r="B1198" t="str">
            <v>PDCO</v>
          </cell>
          <cell r="E1198">
            <v>2013</v>
          </cell>
          <cell r="F1198">
            <v>3637212000</v>
          </cell>
          <cell r="G1198">
            <v>2446443000</v>
          </cell>
          <cell r="H1198" t="str">
            <v xml:space="preserve"> -   </v>
          </cell>
          <cell r="I1198" t="str">
            <v xml:space="preserve"> -   </v>
          </cell>
          <cell r="J1198" t="str">
            <v xml:space="preserve"> -   </v>
          </cell>
        </row>
        <row r="1199">
          <cell r="B1199" t="str">
            <v>PDCO</v>
          </cell>
          <cell r="E1199">
            <v>2014</v>
          </cell>
          <cell r="F1199">
            <v>3585141000</v>
          </cell>
          <cell r="G1199">
            <v>2566444000</v>
          </cell>
          <cell r="H1199" t="str">
            <v xml:space="preserve"> -   </v>
          </cell>
          <cell r="I1199" t="str">
            <v xml:space="preserve"> -   </v>
          </cell>
          <cell r="J1199" t="str">
            <v xml:space="preserve"> -   </v>
          </cell>
        </row>
        <row r="1200">
          <cell r="B1200" t="str">
            <v>PDCO</v>
          </cell>
          <cell r="E1200">
            <v>2015</v>
          </cell>
          <cell r="F1200">
            <v>3910865000</v>
          </cell>
          <cell r="G1200">
            <v>2850316000</v>
          </cell>
          <cell r="H1200" t="str">
            <v xml:space="preserve"> -   </v>
          </cell>
          <cell r="I1200" t="str">
            <v xml:space="preserve"> -   </v>
          </cell>
          <cell r="J1200" t="str">
            <v xml:space="preserve"> -   </v>
          </cell>
        </row>
        <row r="1201">
          <cell r="B1201" t="str">
            <v>PDCO</v>
          </cell>
          <cell r="E1201">
            <v>2016</v>
          </cell>
          <cell r="F1201">
            <v>5386703000</v>
          </cell>
          <cell r="G1201">
            <v>4063955000</v>
          </cell>
          <cell r="H1201" t="str">
            <v xml:space="preserve"> -   </v>
          </cell>
          <cell r="I1201" t="str">
            <v xml:space="preserve"> -   </v>
          </cell>
          <cell r="J1201" t="str">
            <v xml:space="preserve"> -   </v>
          </cell>
        </row>
        <row r="1202">
          <cell r="B1202" t="str">
            <v>PEG</v>
          </cell>
          <cell r="E1202">
            <v>2012</v>
          </cell>
          <cell r="F1202">
            <v>9781000000</v>
          </cell>
          <cell r="G1202">
            <v>6351000000</v>
          </cell>
          <cell r="H1202">
            <v>98000000</v>
          </cell>
          <cell r="I1202" t="str">
            <v xml:space="preserve"> -   </v>
          </cell>
          <cell r="J1202">
            <v>1054000000</v>
          </cell>
        </row>
        <row r="1203">
          <cell r="B1203" t="str">
            <v>PEG</v>
          </cell>
          <cell r="E1203">
            <v>2013</v>
          </cell>
          <cell r="F1203">
            <v>9968000000</v>
          </cell>
          <cell r="G1203">
            <v>6423000000</v>
          </cell>
          <cell r="H1203">
            <v>68000000</v>
          </cell>
          <cell r="I1203" t="str">
            <v xml:space="preserve"> -   </v>
          </cell>
          <cell r="J1203">
            <v>1178000000</v>
          </cell>
        </row>
        <row r="1204">
          <cell r="B1204" t="str">
            <v>PEG</v>
          </cell>
          <cell r="E1204">
            <v>2014</v>
          </cell>
          <cell r="F1204">
            <v>10886000000</v>
          </cell>
          <cell r="G1204">
            <v>7036000000</v>
          </cell>
          <cell r="H1204" t="str">
            <v xml:space="preserve"> -   </v>
          </cell>
          <cell r="I1204" t="str">
            <v xml:space="preserve"> -   </v>
          </cell>
          <cell r="J1204">
            <v>1227000000</v>
          </cell>
        </row>
        <row r="1205">
          <cell r="B1205" t="str">
            <v>PEG</v>
          </cell>
          <cell r="E1205">
            <v>2015</v>
          </cell>
          <cell r="F1205">
            <v>10415000000</v>
          </cell>
          <cell r="G1205">
            <v>6239000000</v>
          </cell>
          <cell r="H1205" t="str">
            <v xml:space="preserve"> -   </v>
          </cell>
          <cell r="I1205" t="str">
            <v xml:space="preserve"> -   </v>
          </cell>
          <cell r="J1205">
            <v>1214000000</v>
          </cell>
        </row>
        <row r="1206">
          <cell r="B1206" t="str">
            <v>PEP</v>
          </cell>
          <cell r="E1206">
            <v>2013</v>
          </cell>
          <cell r="F1206">
            <v>66415000000</v>
          </cell>
          <cell r="G1206">
            <v>31243000000</v>
          </cell>
          <cell r="H1206">
            <v>25357000000</v>
          </cell>
          <cell r="I1206" t="str">
            <v xml:space="preserve"> -   </v>
          </cell>
          <cell r="J1206">
            <v>110000000</v>
          </cell>
        </row>
        <row r="1207">
          <cell r="B1207" t="str">
            <v>PEP</v>
          </cell>
          <cell r="E1207">
            <v>2014</v>
          </cell>
          <cell r="F1207">
            <v>66683000000</v>
          </cell>
          <cell r="G1207">
            <v>31238000000</v>
          </cell>
          <cell r="H1207">
            <v>25772000000</v>
          </cell>
          <cell r="I1207" t="str">
            <v xml:space="preserve"> -   </v>
          </cell>
          <cell r="J1207">
            <v>92000000</v>
          </cell>
        </row>
        <row r="1208">
          <cell r="B1208" t="str">
            <v>PEP</v>
          </cell>
          <cell r="E1208">
            <v>2015</v>
          </cell>
          <cell r="F1208">
            <v>63056000000</v>
          </cell>
          <cell r="G1208">
            <v>28731000000</v>
          </cell>
          <cell r="H1208">
            <v>24538000000</v>
          </cell>
          <cell r="I1208" t="str">
            <v xml:space="preserve"> -   </v>
          </cell>
          <cell r="J1208">
            <v>75000000</v>
          </cell>
        </row>
        <row r="1209">
          <cell r="B1209" t="str">
            <v>PEP</v>
          </cell>
          <cell r="E1209">
            <v>2016</v>
          </cell>
          <cell r="F1209">
            <v>62799000000</v>
          </cell>
          <cell r="G1209">
            <v>28209000000</v>
          </cell>
          <cell r="H1209">
            <v>24735000000</v>
          </cell>
          <cell r="I1209" t="str">
            <v xml:space="preserve"> -   </v>
          </cell>
          <cell r="J1209">
            <v>70000000</v>
          </cell>
        </row>
        <row r="1210">
          <cell r="B1210" t="str">
            <v>PFE</v>
          </cell>
          <cell r="E1210">
            <v>2012</v>
          </cell>
          <cell r="F1210">
            <v>54657000000</v>
          </cell>
          <cell r="G1210">
            <v>9821000000</v>
          </cell>
          <cell r="H1210">
            <v>15171000000</v>
          </cell>
          <cell r="I1210">
            <v>7482000000</v>
          </cell>
          <cell r="J1210">
            <v>5109000000</v>
          </cell>
        </row>
        <row r="1211">
          <cell r="B1211" t="str">
            <v>PFE</v>
          </cell>
          <cell r="E1211">
            <v>2013</v>
          </cell>
          <cell r="F1211">
            <v>51584000000</v>
          </cell>
          <cell r="G1211">
            <v>9586000000</v>
          </cell>
          <cell r="H1211">
            <v>14355000000</v>
          </cell>
          <cell r="I1211">
            <v>6678000000</v>
          </cell>
          <cell r="J1211">
            <v>4599000000</v>
          </cell>
        </row>
        <row r="1212">
          <cell r="B1212" t="str">
            <v>PFE</v>
          </cell>
          <cell r="E1212">
            <v>2014</v>
          </cell>
          <cell r="F1212">
            <v>49605000000</v>
          </cell>
          <cell r="G1212">
            <v>9577000000</v>
          </cell>
          <cell r="H1212">
            <v>14097000000</v>
          </cell>
          <cell r="I1212">
            <v>8393000000</v>
          </cell>
          <cell r="J1212">
            <v>4039000000</v>
          </cell>
        </row>
        <row r="1213">
          <cell r="B1213" t="str">
            <v>PFE</v>
          </cell>
          <cell r="E1213">
            <v>2015</v>
          </cell>
          <cell r="F1213">
            <v>48851000000</v>
          </cell>
          <cell r="G1213">
            <v>9648000000</v>
          </cell>
          <cell r="H1213">
            <v>14809000000</v>
          </cell>
          <cell r="I1213">
            <v>7690000000</v>
          </cell>
          <cell r="J1213">
            <v>3728000000</v>
          </cell>
        </row>
        <row r="1214">
          <cell r="B1214" t="str">
            <v>PFG</v>
          </cell>
          <cell r="E1214">
            <v>2013</v>
          </cell>
          <cell r="F1214">
            <v>9289500000</v>
          </cell>
          <cell r="G1214">
            <v>4683600000</v>
          </cell>
          <cell r="H1214">
            <v>189000000</v>
          </cell>
          <cell r="I1214" t="str">
            <v xml:space="preserve"> -   </v>
          </cell>
          <cell r="J1214">
            <v>3292900000</v>
          </cell>
        </row>
        <row r="1215">
          <cell r="B1215" t="str">
            <v>PFG</v>
          </cell>
          <cell r="E1215">
            <v>2014</v>
          </cell>
          <cell r="F1215">
            <v>10477600000</v>
          </cell>
          <cell r="G1215">
            <v>5231000000</v>
          </cell>
          <cell r="H1215">
            <v>177400000</v>
          </cell>
          <cell r="I1215" t="str">
            <v xml:space="preserve"> -   </v>
          </cell>
          <cell r="J1215">
            <v>3574300000</v>
          </cell>
        </row>
        <row r="1216">
          <cell r="B1216" t="str">
            <v>PFG</v>
          </cell>
          <cell r="E1216">
            <v>2015</v>
          </cell>
          <cell r="F1216">
            <v>11964400000</v>
          </cell>
          <cell r="G1216">
            <v>6697700000</v>
          </cell>
          <cell r="H1216">
            <v>163500000</v>
          </cell>
          <cell r="I1216" t="str">
            <v xml:space="preserve"> -   </v>
          </cell>
          <cell r="J1216">
            <v>3672400000</v>
          </cell>
        </row>
        <row r="1217">
          <cell r="B1217" t="str">
            <v>PFG</v>
          </cell>
          <cell r="E1217">
            <v>2016</v>
          </cell>
          <cell r="F1217">
            <v>12394100000</v>
          </cell>
          <cell r="G1217">
            <v>6913200000</v>
          </cell>
          <cell r="H1217">
            <v>156600000</v>
          </cell>
          <cell r="I1217" t="str">
            <v xml:space="preserve"> -   </v>
          </cell>
          <cell r="J1217">
            <v>3732600000</v>
          </cell>
        </row>
        <row r="1218">
          <cell r="B1218" t="str">
            <v>PG</v>
          </cell>
          <cell r="E1218">
            <v>2013</v>
          </cell>
          <cell r="F1218">
            <v>2104745000</v>
          </cell>
          <cell r="G1218">
            <v>155355000</v>
          </cell>
          <cell r="H1218">
            <v>346393000</v>
          </cell>
          <cell r="I1218">
            <v>859947000</v>
          </cell>
          <cell r="J1218" t="str">
            <v xml:space="preserve"> -   </v>
          </cell>
        </row>
        <row r="1219">
          <cell r="B1219" t="str">
            <v>PG</v>
          </cell>
          <cell r="E1219">
            <v>2014</v>
          </cell>
          <cell r="F1219">
            <v>2819557000</v>
          </cell>
          <cell r="G1219">
            <v>205018000</v>
          </cell>
          <cell r="H1219">
            <v>519267000</v>
          </cell>
          <cell r="I1219">
            <v>1271353000</v>
          </cell>
          <cell r="J1219" t="str">
            <v xml:space="preserve"> -   </v>
          </cell>
        </row>
        <row r="1220">
          <cell r="B1220" t="str">
            <v>PG</v>
          </cell>
          <cell r="E1220">
            <v>2015</v>
          </cell>
          <cell r="F1220">
            <v>4103728000</v>
          </cell>
          <cell r="G1220">
            <v>392709000</v>
          </cell>
          <cell r="H1220">
            <v>838526000</v>
          </cell>
          <cell r="I1220">
            <v>1620577000</v>
          </cell>
          <cell r="J1220" t="str">
            <v xml:space="preserve"> -   </v>
          </cell>
        </row>
        <row r="1221">
          <cell r="B1221" t="str">
            <v>PG</v>
          </cell>
          <cell r="E1221">
            <v>2016</v>
          </cell>
          <cell r="F1221">
            <v>4860427000</v>
          </cell>
          <cell r="G1221">
            <v>299694000</v>
          </cell>
          <cell r="H1221">
            <v>1177697000</v>
          </cell>
          <cell r="I1221">
            <v>2052295000</v>
          </cell>
          <cell r="J1221" t="str">
            <v xml:space="preserve"> -   </v>
          </cell>
        </row>
        <row r="1222">
          <cell r="B1222" t="str">
            <v>PGR</v>
          </cell>
          <cell r="E1222">
            <v>2012</v>
          </cell>
          <cell r="F1222">
            <v>17083900000</v>
          </cell>
          <cell r="G1222">
            <v>15590900000</v>
          </cell>
          <cell r="H1222">
            <v>15400000</v>
          </cell>
          <cell r="I1222" t="str">
            <v xml:space="preserve"> -   </v>
          </cell>
          <cell r="J1222">
            <v>36100000</v>
          </cell>
        </row>
        <row r="1223">
          <cell r="B1223" t="str">
            <v>PGR</v>
          </cell>
          <cell r="E1223">
            <v>2013</v>
          </cell>
          <cell r="F1223">
            <v>18170900000</v>
          </cell>
          <cell r="G1223">
            <v>16275100000</v>
          </cell>
          <cell r="H1223">
            <v>18800000</v>
          </cell>
          <cell r="I1223" t="str">
            <v xml:space="preserve"> -   </v>
          </cell>
          <cell r="J1223">
            <v>38800000</v>
          </cell>
        </row>
        <row r="1224">
          <cell r="B1224" t="str">
            <v>PGR</v>
          </cell>
          <cell r="E1224">
            <v>2014</v>
          </cell>
          <cell r="F1224">
            <v>19391400000</v>
          </cell>
          <cell r="G1224">
            <v>17297300000</v>
          </cell>
          <cell r="H1224">
            <v>18900000</v>
          </cell>
          <cell r="I1224" t="str">
            <v xml:space="preserve"> -   </v>
          </cell>
          <cell r="J1224">
            <v>50900000</v>
          </cell>
        </row>
        <row r="1225">
          <cell r="B1225" t="str">
            <v>PGR</v>
          </cell>
          <cell r="E1225">
            <v>2015</v>
          </cell>
          <cell r="F1225">
            <v>20853800000</v>
          </cell>
          <cell r="G1225">
            <v>18705900000</v>
          </cell>
          <cell r="H1225">
            <v>22800000</v>
          </cell>
          <cell r="I1225" t="str">
            <v xml:space="preserve"> -   </v>
          </cell>
          <cell r="J1225">
            <v>77500000</v>
          </cell>
        </row>
        <row r="1226">
          <cell r="B1226" t="str">
            <v>PH</v>
          </cell>
          <cell r="E1226">
            <v>2013</v>
          </cell>
          <cell r="F1226">
            <v>13015704000</v>
          </cell>
          <cell r="G1226">
            <v>10086675000</v>
          </cell>
          <cell r="H1226">
            <v>1554973000</v>
          </cell>
          <cell r="I1226" t="str">
            <v xml:space="preserve"> -   </v>
          </cell>
          <cell r="J1226" t="str">
            <v xml:space="preserve"> -   </v>
          </cell>
        </row>
        <row r="1227">
          <cell r="B1227" t="str">
            <v>PH</v>
          </cell>
          <cell r="E1227">
            <v>2014</v>
          </cell>
          <cell r="F1227">
            <v>13215971000</v>
          </cell>
          <cell r="G1227">
            <v>10188227000</v>
          </cell>
          <cell r="H1227">
            <v>1633992000</v>
          </cell>
          <cell r="I1227" t="str">
            <v xml:space="preserve"> -   </v>
          </cell>
          <cell r="J1227" t="str">
            <v xml:space="preserve"> -   </v>
          </cell>
        </row>
        <row r="1228">
          <cell r="B1228" t="str">
            <v>PH</v>
          </cell>
          <cell r="E1228">
            <v>2015</v>
          </cell>
          <cell r="F1228">
            <v>12711744000</v>
          </cell>
          <cell r="G1228">
            <v>9655245000</v>
          </cell>
          <cell r="H1228">
            <v>1544746000</v>
          </cell>
          <cell r="I1228" t="str">
            <v xml:space="preserve"> -   </v>
          </cell>
          <cell r="J1228" t="str">
            <v xml:space="preserve"> -   </v>
          </cell>
        </row>
        <row r="1229">
          <cell r="B1229" t="str">
            <v>PH</v>
          </cell>
          <cell r="E1229">
            <v>2016</v>
          </cell>
          <cell r="F1229">
            <v>11360753000</v>
          </cell>
          <cell r="G1229">
            <v>8823384000</v>
          </cell>
          <cell r="H1229">
            <v>1359360000</v>
          </cell>
          <cell r="I1229" t="str">
            <v xml:space="preserve"> -   </v>
          </cell>
          <cell r="J1229" t="str">
            <v xml:space="preserve"> -   </v>
          </cell>
        </row>
        <row r="1230">
          <cell r="B1230" t="str">
            <v>PHM</v>
          </cell>
          <cell r="E1230">
            <v>2013</v>
          </cell>
          <cell r="F1230">
            <v>5679595000</v>
          </cell>
          <cell r="G1230">
            <v>4507196000</v>
          </cell>
          <cell r="H1230">
            <v>568500000</v>
          </cell>
          <cell r="I1230" t="str">
            <v xml:space="preserve"> -   </v>
          </cell>
          <cell r="J1230" t="str">
            <v xml:space="preserve"> -   </v>
          </cell>
        </row>
        <row r="1231">
          <cell r="B1231" t="str">
            <v>PHM</v>
          </cell>
          <cell r="E1231">
            <v>2014</v>
          </cell>
          <cell r="F1231">
            <v>5822363000</v>
          </cell>
          <cell r="G1231">
            <v>4244479000</v>
          </cell>
          <cell r="H1231">
            <v>861390000</v>
          </cell>
          <cell r="I1231" t="str">
            <v xml:space="preserve"> -   </v>
          </cell>
          <cell r="J1231" t="str">
            <v xml:space="preserve"> -   </v>
          </cell>
        </row>
        <row r="1232">
          <cell r="B1232" t="str">
            <v>PHM</v>
          </cell>
          <cell r="E1232">
            <v>2015</v>
          </cell>
          <cell r="F1232">
            <v>5981964000</v>
          </cell>
          <cell r="G1232">
            <v>4353850000</v>
          </cell>
          <cell r="H1232">
            <v>794728000</v>
          </cell>
          <cell r="I1232" t="str">
            <v xml:space="preserve"> -   </v>
          </cell>
          <cell r="J1232" t="str">
            <v xml:space="preserve"> -   </v>
          </cell>
        </row>
        <row r="1233">
          <cell r="B1233" t="str">
            <v>PHM</v>
          </cell>
          <cell r="E1233">
            <v>2016</v>
          </cell>
          <cell r="F1233">
            <v>7668476000</v>
          </cell>
          <cell r="G1233">
            <v>5728662000</v>
          </cell>
          <cell r="H1233">
            <v>957150000</v>
          </cell>
          <cell r="I1233" t="str">
            <v xml:space="preserve"> -   </v>
          </cell>
          <cell r="J1233" t="str">
            <v xml:space="preserve"> -   </v>
          </cell>
        </row>
        <row r="1234">
          <cell r="B1234" t="str">
            <v>PKI</v>
          </cell>
          <cell r="E1234">
            <v>2012</v>
          </cell>
          <cell r="F1234">
            <v>2105188000</v>
          </cell>
          <cell r="G1234">
            <v>1143659000</v>
          </cell>
          <cell r="H1234">
            <v>627370000</v>
          </cell>
          <cell r="I1234">
            <v>131835000</v>
          </cell>
          <cell r="J1234" t="str">
            <v xml:space="preserve"> -   </v>
          </cell>
        </row>
        <row r="1235">
          <cell r="B1235" t="str">
            <v>PKI</v>
          </cell>
          <cell r="E1235">
            <v>2013</v>
          </cell>
          <cell r="F1235">
            <v>2157586000</v>
          </cell>
          <cell r="G1235">
            <v>1181444000</v>
          </cell>
          <cell r="H1235">
            <v>581898000</v>
          </cell>
          <cell r="I1235">
            <v>132400000</v>
          </cell>
          <cell r="J1235" t="str">
            <v xml:space="preserve"> -   </v>
          </cell>
        </row>
        <row r="1236">
          <cell r="B1236" t="str">
            <v>PKI</v>
          </cell>
          <cell r="E1236">
            <v>2014</v>
          </cell>
          <cell r="F1236">
            <v>2237219000</v>
          </cell>
          <cell r="G1236">
            <v>1232611000</v>
          </cell>
          <cell r="H1236">
            <v>659335000</v>
          </cell>
          <cell r="I1236">
            <v>121141000</v>
          </cell>
          <cell r="J1236" t="str">
            <v xml:space="preserve"> -   </v>
          </cell>
        </row>
        <row r="1237">
          <cell r="B1237" t="str">
            <v>PKI</v>
          </cell>
          <cell r="E1237">
            <v>2016</v>
          </cell>
          <cell r="F1237">
            <v>2262359000</v>
          </cell>
          <cell r="G1237">
            <v>1237859000</v>
          </cell>
          <cell r="H1237">
            <v>598848000</v>
          </cell>
          <cell r="I1237">
            <v>125928000</v>
          </cell>
          <cell r="J1237" t="str">
            <v xml:space="preserve"> -   </v>
          </cell>
        </row>
        <row r="1238">
          <cell r="B1238" t="str">
            <v>PM</v>
          </cell>
          <cell r="E1238">
            <v>2013</v>
          </cell>
          <cell r="F1238">
            <v>80029000000</v>
          </cell>
          <cell r="G1238">
            <v>59222000000</v>
          </cell>
          <cell r="H1238">
            <v>6890000000</v>
          </cell>
          <cell r="I1238" t="str">
            <v xml:space="preserve"> -   </v>
          </cell>
          <cell r="J1238">
            <v>93000000</v>
          </cell>
        </row>
        <row r="1239">
          <cell r="B1239" t="str">
            <v>PM</v>
          </cell>
          <cell r="E1239">
            <v>2014</v>
          </cell>
          <cell r="F1239">
            <v>80106000000</v>
          </cell>
          <cell r="G1239">
            <v>60775000000</v>
          </cell>
          <cell r="H1239">
            <v>7001000000</v>
          </cell>
          <cell r="I1239" t="str">
            <v xml:space="preserve"> -   </v>
          </cell>
          <cell r="J1239">
            <v>93000000</v>
          </cell>
        </row>
        <row r="1240">
          <cell r="B1240" t="str">
            <v>PM</v>
          </cell>
          <cell r="E1240">
            <v>2015</v>
          </cell>
          <cell r="F1240">
            <v>73908000000</v>
          </cell>
          <cell r="G1240">
            <v>56479000000</v>
          </cell>
          <cell r="H1240">
            <v>6656000000</v>
          </cell>
          <cell r="I1240" t="str">
            <v xml:space="preserve"> -   </v>
          </cell>
          <cell r="J1240">
            <v>82000000</v>
          </cell>
        </row>
        <row r="1241">
          <cell r="B1241" t="str">
            <v>PM</v>
          </cell>
          <cell r="E1241">
            <v>2016</v>
          </cell>
          <cell r="F1241">
            <v>74953000000</v>
          </cell>
          <cell r="G1241">
            <v>57659000000</v>
          </cell>
          <cell r="H1241">
            <v>6405000000</v>
          </cell>
          <cell r="I1241" t="str">
            <v xml:space="preserve"> -   </v>
          </cell>
          <cell r="J1241">
            <v>74000000</v>
          </cell>
        </row>
        <row r="1242">
          <cell r="B1242" t="str">
            <v>PNC</v>
          </cell>
          <cell r="E1242">
            <v>2012</v>
          </cell>
          <cell r="F1242">
            <v>16606000000</v>
          </cell>
          <cell r="G1242">
            <v>386000000</v>
          </cell>
          <cell r="H1242">
            <v>10486000000</v>
          </cell>
          <cell r="I1242" t="str">
            <v xml:space="preserve"> -   </v>
          </cell>
          <cell r="J1242">
            <v>987000000</v>
          </cell>
        </row>
        <row r="1243">
          <cell r="B1243" t="str">
            <v>PNC</v>
          </cell>
          <cell r="E1243">
            <v>2013</v>
          </cell>
          <cell r="F1243">
            <v>16872000000</v>
          </cell>
          <cell r="G1243">
            <v>344000000</v>
          </cell>
          <cell r="H1243">
            <v>9681000000</v>
          </cell>
          <cell r="I1243" t="str">
            <v xml:space="preserve"> -   </v>
          </cell>
          <cell r="J1243">
            <v>643000000</v>
          </cell>
        </row>
        <row r="1244">
          <cell r="B1244" t="str">
            <v>PNC</v>
          </cell>
          <cell r="E1244">
            <v>2014</v>
          </cell>
          <cell r="F1244">
            <v>16281000000</v>
          </cell>
          <cell r="G1244">
            <v>325000000</v>
          </cell>
          <cell r="H1244">
            <v>9488000000</v>
          </cell>
          <cell r="I1244" t="str">
            <v xml:space="preserve"> -   </v>
          </cell>
          <cell r="J1244">
            <v>273000000</v>
          </cell>
        </row>
        <row r="1245">
          <cell r="B1245" t="str">
            <v>PNC</v>
          </cell>
          <cell r="E1245">
            <v>2015</v>
          </cell>
          <cell r="F1245">
            <v>16270000000</v>
          </cell>
          <cell r="G1245">
            <v>403000000</v>
          </cell>
          <cell r="H1245">
            <v>9463000000</v>
          </cell>
          <cell r="I1245" t="str">
            <v xml:space="preserve"> -   </v>
          </cell>
          <cell r="J1245">
            <v>255000000</v>
          </cell>
        </row>
        <row r="1246">
          <cell r="B1246" t="str">
            <v>PNR</v>
          </cell>
          <cell r="E1246">
            <v>2012</v>
          </cell>
          <cell r="F1246">
            <v>4306800000</v>
          </cell>
          <cell r="G1246">
            <v>3040900000</v>
          </cell>
          <cell r="H1246">
            <v>1117700000</v>
          </cell>
          <cell r="I1246">
            <v>92300000</v>
          </cell>
          <cell r="J1246" t="str">
            <v xml:space="preserve"> -   </v>
          </cell>
        </row>
        <row r="1247">
          <cell r="B1247" t="str">
            <v>PNR</v>
          </cell>
          <cell r="E1247">
            <v>2013</v>
          </cell>
          <cell r="F1247">
            <v>6999700000</v>
          </cell>
          <cell r="G1247">
            <v>4629600000</v>
          </cell>
          <cell r="H1247">
            <v>1493700000</v>
          </cell>
          <cell r="I1247">
            <v>122800000</v>
          </cell>
          <cell r="J1247" t="str">
            <v xml:space="preserve"> -   </v>
          </cell>
        </row>
        <row r="1248">
          <cell r="B1248" t="str">
            <v>PNR</v>
          </cell>
          <cell r="E1248">
            <v>2014</v>
          </cell>
          <cell r="F1248">
            <v>7039000000</v>
          </cell>
          <cell r="G1248">
            <v>4576000000</v>
          </cell>
          <cell r="H1248">
            <v>1493800000</v>
          </cell>
          <cell r="I1248">
            <v>117300000</v>
          </cell>
          <cell r="J1248" t="str">
            <v xml:space="preserve"> -   </v>
          </cell>
        </row>
        <row r="1249">
          <cell r="B1249" t="str">
            <v>PNR</v>
          </cell>
          <cell r="E1249">
            <v>2015</v>
          </cell>
          <cell r="F1249">
            <v>6449000000</v>
          </cell>
          <cell r="G1249">
            <v>4263200000</v>
          </cell>
          <cell r="H1249">
            <v>1334300000</v>
          </cell>
          <cell r="I1249">
            <v>119600000</v>
          </cell>
          <cell r="J1249" t="str">
            <v xml:space="preserve"> -   </v>
          </cell>
        </row>
        <row r="1250">
          <cell r="B1250" t="str">
            <v>PNW</v>
          </cell>
          <cell r="E1250">
            <v>2012</v>
          </cell>
          <cell r="F1250">
            <v>3301804000</v>
          </cell>
          <cell r="G1250">
            <v>1879559000</v>
          </cell>
          <cell r="H1250">
            <v>166154000</v>
          </cell>
          <cell r="I1250" t="str">
            <v xml:space="preserve"> -   </v>
          </cell>
          <cell r="J1250">
            <v>404336000</v>
          </cell>
        </row>
        <row r="1251">
          <cell r="B1251" t="str">
            <v>PNW</v>
          </cell>
          <cell r="E1251">
            <v>2013</v>
          </cell>
          <cell r="F1251">
            <v>3454628000</v>
          </cell>
          <cell r="G1251">
            <v>2020436000</v>
          </cell>
          <cell r="H1251">
            <v>172161000</v>
          </cell>
          <cell r="I1251" t="str">
            <v xml:space="preserve"> -   </v>
          </cell>
          <cell r="J1251">
            <v>415708000</v>
          </cell>
        </row>
        <row r="1252">
          <cell r="B1252" t="str">
            <v>PNW</v>
          </cell>
          <cell r="E1252">
            <v>2014</v>
          </cell>
          <cell r="F1252">
            <v>3491632000</v>
          </cell>
          <cell r="G1252">
            <v>2087854000</v>
          </cell>
          <cell r="H1252">
            <v>175178000</v>
          </cell>
          <cell r="I1252" t="str">
            <v xml:space="preserve"> -   </v>
          </cell>
          <cell r="J1252">
            <v>417358000</v>
          </cell>
        </row>
        <row r="1253">
          <cell r="B1253" t="str">
            <v>PNW</v>
          </cell>
          <cell r="E1253">
            <v>2015</v>
          </cell>
          <cell r="F1253">
            <v>3495443000</v>
          </cell>
          <cell r="G1253">
            <v>1969675000</v>
          </cell>
          <cell r="H1253">
            <v>176744000</v>
          </cell>
          <cell r="I1253" t="str">
            <v xml:space="preserve"> -   </v>
          </cell>
          <cell r="J1253">
            <v>494422000</v>
          </cell>
        </row>
        <row r="1254">
          <cell r="B1254" t="str">
            <v>PPG</v>
          </cell>
          <cell r="E1254">
            <v>2013</v>
          </cell>
          <cell r="F1254">
            <v>14265000000</v>
          </cell>
          <cell r="G1254">
            <v>8314000000</v>
          </cell>
          <cell r="H1254">
            <v>3486000000</v>
          </cell>
          <cell r="I1254">
            <v>463000000</v>
          </cell>
          <cell r="J1254">
            <v>452000000</v>
          </cell>
        </row>
        <row r="1255">
          <cell r="B1255" t="str">
            <v>PPG</v>
          </cell>
          <cell r="E1255">
            <v>2014</v>
          </cell>
          <cell r="F1255">
            <v>14791000000</v>
          </cell>
          <cell r="G1255">
            <v>8348000000</v>
          </cell>
          <cell r="H1255">
            <v>4013000000</v>
          </cell>
          <cell r="I1255">
            <v>483000000</v>
          </cell>
          <cell r="J1255">
            <v>450000000</v>
          </cell>
        </row>
        <row r="1256">
          <cell r="B1256" t="str">
            <v>PPG</v>
          </cell>
          <cell r="E1256">
            <v>2015</v>
          </cell>
          <cell r="F1256">
            <v>14766000000</v>
          </cell>
          <cell r="G1256">
            <v>8206000000</v>
          </cell>
          <cell r="H1256">
            <v>3624000000</v>
          </cell>
          <cell r="I1256">
            <v>476000000</v>
          </cell>
          <cell r="J1256">
            <v>471000000</v>
          </cell>
        </row>
        <row r="1257">
          <cell r="B1257" t="str">
            <v>PPG</v>
          </cell>
          <cell r="E1257">
            <v>2016</v>
          </cell>
          <cell r="F1257">
            <v>14751000000</v>
          </cell>
          <cell r="G1257">
            <v>8063000000</v>
          </cell>
          <cell r="H1257">
            <v>4630000000</v>
          </cell>
          <cell r="I1257">
            <v>466000000</v>
          </cell>
          <cell r="J1257">
            <v>462000000</v>
          </cell>
        </row>
        <row r="1258">
          <cell r="B1258" t="str">
            <v>PPL</v>
          </cell>
          <cell r="E1258">
            <v>2012</v>
          </cell>
          <cell r="F1258">
            <v>12132000000</v>
          </cell>
          <cell r="G1258">
            <v>4876000000</v>
          </cell>
          <cell r="H1258">
            <v>3143000000</v>
          </cell>
          <cell r="I1258" t="str">
            <v xml:space="preserve"> -   </v>
          </cell>
          <cell r="J1258">
            <v>1087000000</v>
          </cell>
        </row>
        <row r="1259">
          <cell r="B1259" t="str">
            <v>PPL</v>
          </cell>
          <cell r="E1259">
            <v>2013</v>
          </cell>
          <cell r="F1259">
            <v>7263000000</v>
          </cell>
          <cell r="G1259">
            <v>1751000000</v>
          </cell>
          <cell r="H1259">
            <v>2108000000</v>
          </cell>
          <cell r="I1259" t="str">
            <v xml:space="preserve"> -   </v>
          </cell>
          <cell r="J1259">
            <v>843000000</v>
          </cell>
        </row>
        <row r="1260">
          <cell r="B1260" t="str">
            <v>PPL</v>
          </cell>
          <cell r="E1260">
            <v>2014</v>
          </cell>
          <cell r="F1260">
            <v>7852000000</v>
          </cell>
          <cell r="G1260">
            <v>1889000000</v>
          </cell>
          <cell r="H1260">
            <v>2173000000</v>
          </cell>
          <cell r="I1260" t="str">
            <v xml:space="preserve"> -   </v>
          </cell>
          <cell r="J1260">
            <v>923000000</v>
          </cell>
        </row>
        <row r="1261">
          <cell r="B1261" t="str">
            <v>PPL</v>
          </cell>
          <cell r="E1261">
            <v>2015</v>
          </cell>
          <cell r="F1261">
            <v>7669000000</v>
          </cell>
          <cell r="G1261">
            <v>1718000000</v>
          </cell>
          <cell r="H1261">
            <v>2237000000</v>
          </cell>
          <cell r="I1261" t="str">
            <v xml:space="preserve"> -   </v>
          </cell>
          <cell r="J1261">
            <v>883000000</v>
          </cell>
        </row>
        <row r="1262">
          <cell r="B1262" t="str">
            <v>PRU</v>
          </cell>
          <cell r="E1262">
            <v>2012</v>
          </cell>
          <cell r="F1262">
            <v>84847000000</v>
          </cell>
          <cell r="G1262">
            <v>66635000000</v>
          </cell>
          <cell r="H1262">
            <v>17504000000</v>
          </cell>
          <cell r="I1262" t="str">
            <v xml:space="preserve"> -   </v>
          </cell>
          <cell r="J1262" t="str">
            <v xml:space="preserve"> -   </v>
          </cell>
        </row>
        <row r="1263">
          <cell r="B1263" t="str">
            <v>PRU</v>
          </cell>
          <cell r="E1263">
            <v>2013</v>
          </cell>
          <cell r="F1263">
            <v>41461000000</v>
          </cell>
          <cell r="G1263">
            <v>26973000000</v>
          </cell>
          <cell r="H1263">
            <v>16172000000</v>
          </cell>
          <cell r="I1263" t="str">
            <v xml:space="preserve"> -   </v>
          </cell>
          <cell r="J1263" t="str">
            <v xml:space="preserve"> -   </v>
          </cell>
        </row>
        <row r="1264">
          <cell r="B1264" t="str">
            <v>PRU</v>
          </cell>
          <cell r="E1264">
            <v>2014</v>
          </cell>
          <cell r="F1264">
            <v>54105000000</v>
          </cell>
          <cell r="G1264">
            <v>33560000000</v>
          </cell>
          <cell r="H1264">
            <v>18786000000</v>
          </cell>
          <cell r="I1264" t="str">
            <v xml:space="preserve"> -   </v>
          </cell>
          <cell r="J1264" t="str">
            <v xml:space="preserve"> -   </v>
          </cell>
        </row>
        <row r="1265">
          <cell r="B1265" t="str">
            <v>PRU</v>
          </cell>
          <cell r="E1265">
            <v>2015</v>
          </cell>
          <cell r="F1265">
            <v>57119000000</v>
          </cell>
          <cell r="G1265">
            <v>32747000000</v>
          </cell>
          <cell r="H1265">
            <v>16603000000</v>
          </cell>
          <cell r="I1265" t="str">
            <v xml:space="preserve"> -   </v>
          </cell>
          <cell r="J1265" t="str">
            <v xml:space="preserve"> -   </v>
          </cell>
        </row>
        <row r="1266">
          <cell r="B1266" t="str">
            <v>PSX</v>
          </cell>
          <cell r="E1266">
            <v>2012</v>
          </cell>
          <cell r="F1266">
            <v>179290000000</v>
          </cell>
          <cell r="G1266">
            <v>158446000000</v>
          </cell>
          <cell r="H1266">
            <v>15443000000</v>
          </cell>
          <cell r="I1266" t="str">
            <v xml:space="preserve"> -   </v>
          </cell>
          <cell r="J1266">
            <v>931000000</v>
          </cell>
        </row>
        <row r="1267">
          <cell r="B1267" t="str">
            <v>PSX</v>
          </cell>
          <cell r="E1267">
            <v>2013</v>
          </cell>
          <cell r="F1267">
            <v>171596000000</v>
          </cell>
          <cell r="G1267">
            <v>152451000000</v>
          </cell>
          <cell r="H1267">
            <v>15597000000</v>
          </cell>
          <cell r="I1267" t="str">
            <v xml:space="preserve"> -   </v>
          </cell>
          <cell r="J1267">
            <v>971000000</v>
          </cell>
        </row>
        <row r="1268">
          <cell r="B1268" t="str">
            <v>PSX</v>
          </cell>
          <cell r="E1268">
            <v>2014</v>
          </cell>
          <cell r="F1268">
            <v>161212000000</v>
          </cell>
          <cell r="G1268">
            <v>140183000000</v>
          </cell>
          <cell r="H1268">
            <v>16703000000</v>
          </cell>
          <cell r="I1268" t="str">
            <v xml:space="preserve"> -   </v>
          </cell>
          <cell r="J1268">
            <v>1019000000</v>
          </cell>
        </row>
        <row r="1269">
          <cell r="B1269" t="str">
            <v>PSX</v>
          </cell>
          <cell r="E1269">
            <v>2015</v>
          </cell>
          <cell r="F1269">
            <v>98975000000</v>
          </cell>
          <cell r="G1269">
            <v>77693000000</v>
          </cell>
          <cell r="H1269">
            <v>15747000000</v>
          </cell>
          <cell r="I1269" t="str">
            <v xml:space="preserve"> -   </v>
          </cell>
          <cell r="J1269">
            <v>1099000000</v>
          </cell>
        </row>
        <row r="1270">
          <cell r="B1270" t="str">
            <v>PVH</v>
          </cell>
          <cell r="E1270">
            <v>2013</v>
          </cell>
          <cell r="F1270">
            <v>6043000000</v>
          </cell>
          <cell r="G1270">
            <v>2793800000</v>
          </cell>
          <cell r="H1270">
            <v>2594300000</v>
          </cell>
          <cell r="I1270" t="str">
            <v xml:space="preserve"> -   </v>
          </cell>
          <cell r="J1270" t="str">
            <v xml:space="preserve"> -   </v>
          </cell>
        </row>
        <row r="1271">
          <cell r="B1271" t="str">
            <v>PVH</v>
          </cell>
          <cell r="E1271">
            <v>2014</v>
          </cell>
          <cell r="F1271">
            <v>8186400000</v>
          </cell>
          <cell r="G1271">
            <v>3967100000</v>
          </cell>
          <cell r="H1271">
            <v>3673500000</v>
          </cell>
          <cell r="I1271" t="str">
            <v xml:space="preserve"> -   </v>
          </cell>
          <cell r="J1271" t="str">
            <v xml:space="preserve"> -   </v>
          </cell>
        </row>
        <row r="1272">
          <cell r="B1272" t="str">
            <v>PVH</v>
          </cell>
          <cell r="E1272">
            <v>2015</v>
          </cell>
          <cell r="F1272">
            <v>8241200000</v>
          </cell>
          <cell r="G1272">
            <v>3914500000</v>
          </cell>
          <cell r="H1272">
            <v>3713600000</v>
          </cell>
          <cell r="I1272" t="str">
            <v xml:space="preserve"> -   </v>
          </cell>
          <cell r="J1272" t="str">
            <v xml:space="preserve"> -   </v>
          </cell>
        </row>
        <row r="1273">
          <cell r="B1273" t="str">
            <v>PVH</v>
          </cell>
          <cell r="E1273">
            <v>2016</v>
          </cell>
          <cell r="F1273">
            <v>8020300000</v>
          </cell>
          <cell r="G1273">
            <v>3858700000</v>
          </cell>
          <cell r="H1273">
            <v>3417700000</v>
          </cell>
          <cell r="I1273" t="str">
            <v xml:space="preserve"> -   </v>
          </cell>
          <cell r="J1273" t="str">
            <v xml:space="preserve"> -   </v>
          </cell>
        </row>
        <row r="1274">
          <cell r="B1274" t="str">
            <v>PWR</v>
          </cell>
          <cell r="E1274">
            <v>2012</v>
          </cell>
          <cell r="F1274">
            <v>5920269000</v>
          </cell>
          <cell r="G1274">
            <v>4982562000</v>
          </cell>
          <cell r="H1274">
            <v>434894000</v>
          </cell>
          <cell r="I1274" t="str">
            <v xml:space="preserve"> -   </v>
          </cell>
          <cell r="J1274">
            <v>37691000</v>
          </cell>
        </row>
        <row r="1275">
          <cell r="B1275" t="str">
            <v>PWR</v>
          </cell>
          <cell r="E1275">
            <v>2013</v>
          </cell>
          <cell r="F1275">
            <v>6411577000</v>
          </cell>
          <cell r="G1275">
            <v>5424644000</v>
          </cell>
          <cell r="H1275">
            <v>485069000</v>
          </cell>
          <cell r="I1275" t="str">
            <v xml:space="preserve"> -   </v>
          </cell>
          <cell r="J1275">
            <v>25865000</v>
          </cell>
        </row>
        <row r="1276">
          <cell r="B1276" t="str">
            <v>PWR</v>
          </cell>
          <cell r="E1276">
            <v>2014</v>
          </cell>
          <cell r="F1276">
            <v>7747229000</v>
          </cell>
          <cell r="G1276">
            <v>6578435000</v>
          </cell>
          <cell r="H1276">
            <v>705477000</v>
          </cell>
          <cell r="I1276" t="str">
            <v xml:space="preserve"> -   </v>
          </cell>
          <cell r="J1276">
            <v>34257000</v>
          </cell>
        </row>
        <row r="1277">
          <cell r="B1277" t="str">
            <v>PWR</v>
          </cell>
          <cell r="E1277">
            <v>2015</v>
          </cell>
          <cell r="F1277">
            <v>7572436000</v>
          </cell>
          <cell r="G1277">
            <v>6648771000</v>
          </cell>
          <cell r="H1277">
            <v>592863000</v>
          </cell>
          <cell r="I1277" t="str">
            <v xml:space="preserve"> -   </v>
          </cell>
          <cell r="J1277">
            <v>34848000</v>
          </cell>
        </row>
        <row r="1278">
          <cell r="B1278" t="str">
            <v>PX</v>
          </cell>
          <cell r="E1278">
            <v>2012</v>
          </cell>
          <cell r="F1278">
            <v>11224000000</v>
          </cell>
          <cell r="G1278">
            <v>6396000000</v>
          </cell>
          <cell r="H1278">
            <v>1227000000</v>
          </cell>
          <cell r="I1278">
            <v>98000000</v>
          </cell>
          <cell r="J1278">
            <v>1001000000</v>
          </cell>
        </row>
        <row r="1279">
          <cell r="B1279" t="str">
            <v>PX</v>
          </cell>
          <cell r="E1279">
            <v>2013</v>
          </cell>
          <cell r="F1279">
            <v>11925000000</v>
          </cell>
          <cell r="G1279">
            <v>6744000000</v>
          </cell>
          <cell r="H1279">
            <v>1349000000</v>
          </cell>
          <cell r="I1279">
            <v>98000000</v>
          </cell>
          <cell r="J1279">
            <v>1109000000</v>
          </cell>
        </row>
        <row r="1280">
          <cell r="B1280" t="str">
            <v>PX</v>
          </cell>
          <cell r="E1280">
            <v>2014</v>
          </cell>
          <cell r="F1280">
            <v>12273000000</v>
          </cell>
          <cell r="G1280">
            <v>6962000000</v>
          </cell>
          <cell r="H1280">
            <v>1437000000</v>
          </cell>
          <cell r="I1280">
            <v>96000000</v>
          </cell>
          <cell r="J1280">
            <v>1170000000</v>
          </cell>
        </row>
        <row r="1281">
          <cell r="B1281" t="str">
            <v>PX</v>
          </cell>
          <cell r="E1281">
            <v>2015</v>
          </cell>
          <cell r="F1281">
            <v>10776000000</v>
          </cell>
          <cell r="G1281">
            <v>5960000000</v>
          </cell>
          <cell r="H1281">
            <v>1296000000</v>
          </cell>
          <cell r="I1281">
            <v>93000000</v>
          </cell>
          <cell r="J1281">
            <v>1106000000</v>
          </cell>
        </row>
        <row r="1282">
          <cell r="B1282" t="str">
            <v>QCOM</v>
          </cell>
          <cell r="E1282">
            <v>2013</v>
          </cell>
          <cell r="F1282">
            <v>24866000000</v>
          </cell>
          <cell r="G1282">
            <v>9820000000</v>
          </cell>
          <cell r="H1282">
            <v>2849000000</v>
          </cell>
          <cell r="I1282">
            <v>4967000000</v>
          </cell>
          <cell r="J1282" t="str">
            <v xml:space="preserve"> -   </v>
          </cell>
        </row>
        <row r="1283">
          <cell r="B1283" t="str">
            <v>QCOM</v>
          </cell>
          <cell r="E1283">
            <v>2014</v>
          </cell>
          <cell r="F1283">
            <v>26487000000</v>
          </cell>
          <cell r="G1283">
            <v>10686000000</v>
          </cell>
          <cell r="H1283">
            <v>2774000000</v>
          </cell>
          <cell r="I1283">
            <v>5477000000</v>
          </cell>
          <cell r="J1283" t="str">
            <v xml:space="preserve"> -   </v>
          </cell>
        </row>
        <row r="1284">
          <cell r="B1284" t="str">
            <v>QCOM</v>
          </cell>
          <cell r="E1284">
            <v>2015</v>
          </cell>
          <cell r="F1284">
            <v>25281000000</v>
          </cell>
          <cell r="G1284">
            <v>10378000000</v>
          </cell>
          <cell r="H1284">
            <v>3637000000</v>
          </cell>
          <cell r="I1284">
            <v>5490000000</v>
          </cell>
          <cell r="J1284" t="str">
            <v xml:space="preserve"> -   </v>
          </cell>
        </row>
        <row r="1285">
          <cell r="B1285" t="str">
            <v>QCOM</v>
          </cell>
          <cell r="E1285">
            <v>2016</v>
          </cell>
          <cell r="F1285">
            <v>23554000000</v>
          </cell>
          <cell r="G1285">
            <v>9749000000</v>
          </cell>
          <cell r="H1285">
            <v>2159000000</v>
          </cell>
          <cell r="I1285">
            <v>5151000000</v>
          </cell>
          <cell r="J1285" t="str">
            <v xml:space="preserve"> -   </v>
          </cell>
        </row>
        <row r="1286">
          <cell r="B1286" t="str">
            <v>QRVO</v>
          </cell>
          <cell r="E1286">
            <v>2014</v>
          </cell>
          <cell r="F1286">
            <v>1148231000</v>
          </cell>
          <cell r="G1286">
            <v>743304000</v>
          </cell>
          <cell r="H1286">
            <v>180317000</v>
          </cell>
          <cell r="I1286">
            <v>197269000</v>
          </cell>
          <cell r="J1286" t="str">
            <v xml:space="preserve"> -   </v>
          </cell>
        </row>
        <row r="1287">
          <cell r="B1287" t="str">
            <v>QRVO</v>
          </cell>
          <cell r="E1287">
            <v>2015</v>
          </cell>
          <cell r="F1287">
            <v>1710966000</v>
          </cell>
          <cell r="G1287">
            <v>1021658000</v>
          </cell>
          <cell r="H1287">
            <v>309348000</v>
          </cell>
          <cell r="I1287">
            <v>257494000</v>
          </cell>
          <cell r="J1287" t="str">
            <v xml:space="preserve"> -   </v>
          </cell>
        </row>
        <row r="1288">
          <cell r="B1288" t="str">
            <v>QRVO</v>
          </cell>
          <cell r="E1288">
            <v>2016</v>
          </cell>
          <cell r="F1288">
            <v>2610726000</v>
          </cell>
          <cell r="G1288">
            <v>1561173000</v>
          </cell>
          <cell r="H1288">
            <v>588822000</v>
          </cell>
          <cell r="I1288">
            <v>448763000</v>
          </cell>
          <cell r="J1288" t="str">
            <v xml:space="preserve"> -   </v>
          </cell>
        </row>
        <row r="1289">
          <cell r="B1289" t="str">
            <v>R</v>
          </cell>
          <cell r="E1289">
            <v>2013</v>
          </cell>
          <cell r="F1289">
            <v>6419285000</v>
          </cell>
          <cell r="G1289">
            <v>5099484000</v>
          </cell>
          <cell r="H1289">
            <v>922340000</v>
          </cell>
          <cell r="I1289" t="str">
            <v xml:space="preserve"> -   </v>
          </cell>
          <cell r="J1289" t="str">
            <v xml:space="preserve"> -   </v>
          </cell>
        </row>
        <row r="1290">
          <cell r="B1290" t="str">
            <v>R</v>
          </cell>
          <cell r="E1290">
            <v>2014</v>
          </cell>
          <cell r="F1290">
            <v>6638774000</v>
          </cell>
          <cell r="G1290">
            <v>5253040000</v>
          </cell>
          <cell r="H1290">
            <v>1030014000</v>
          </cell>
          <cell r="I1290" t="str">
            <v xml:space="preserve"> -   </v>
          </cell>
          <cell r="J1290" t="str">
            <v xml:space="preserve"> -   </v>
          </cell>
        </row>
        <row r="1291">
          <cell r="B1291" t="str">
            <v>R</v>
          </cell>
          <cell r="E1291">
            <v>2015</v>
          </cell>
          <cell r="F1291">
            <v>6571893000</v>
          </cell>
          <cell r="G1291">
            <v>5086449000</v>
          </cell>
          <cell r="H1291">
            <v>961579000</v>
          </cell>
          <cell r="I1291" t="str">
            <v xml:space="preserve"> -   </v>
          </cell>
          <cell r="J1291" t="str">
            <v xml:space="preserve"> -   </v>
          </cell>
        </row>
        <row r="1292">
          <cell r="B1292" t="str">
            <v>R</v>
          </cell>
          <cell r="E1292">
            <v>2016</v>
          </cell>
          <cell r="F1292">
            <v>6786984000</v>
          </cell>
          <cell r="G1292">
            <v>5285568000</v>
          </cell>
          <cell r="H1292">
            <v>956158000</v>
          </cell>
          <cell r="I1292" t="str">
            <v xml:space="preserve"> -   </v>
          </cell>
          <cell r="J1292" t="str">
            <v xml:space="preserve"> -   </v>
          </cell>
        </row>
        <row r="1293">
          <cell r="B1293" t="str">
            <v>RCL</v>
          </cell>
          <cell r="E1293">
            <v>2012</v>
          </cell>
          <cell r="F1293">
            <v>7688024000</v>
          </cell>
          <cell r="G1293">
            <v>5157434000</v>
          </cell>
          <cell r="H1293">
            <v>1011543000</v>
          </cell>
          <cell r="I1293" t="str">
            <v xml:space="preserve"> -   </v>
          </cell>
          <cell r="J1293">
            <v>730493000</v>
          </cell>
        </row>
        <row r="1294">
          <cell r="B1294" t="str">
            <v>RCL</v>
          </cell>
          <cell r="E1294">
            <v>2013</v>
          </cell>
          <cell r="F1294">
            <v>7959894000</v>
          </cell>
          <cell r="G1294">
            <v>5305270000</v>
          </cell>
          <cell r="H1294">
            <v>1044819000</v>
          </cell>
          <cell r="I1294" t="str">
            <v xml:space="preserve"> -   </v>
          </cell>
          <cell r="J1294">
            <v>754711000</v>
          </cell>
        </row>
        <row r="1295">
          <cell r="B1295" t="str">
            <v>RCL</v>
          </cell>
          <cell r="E1295">
            <v>2014</v>
          </cell>
          <cell r="F1295">
            <v>8073855000</v>
          </cell>
          <cell r="G1295">
            <v>5306281000</v>
          </cell>
          <cell r="H1295">
            <v>1048952000</v>
          </cell>
          <cell r="I1295" t="str">
            <v xml:space="preserve"> -   </v>
          </cell>
          <cell r="J1295">
            <v>772445000</v>
          </cell>
        </row>
        <row r="1296">
          <cell r="B1296" t="str">
            <v>RCL</v>
          </cell>
          <cell r="E1296">
            <v>2015</v>
          </cell>
          <cell r="F1296">
            <v>8299074000</v>
          </cell>
          <cell r="G1296">
            <v>5099393000</v>
          </cell>
          <cell r="H1296">
            <v>1086504000</v>
          </cell>
          <cell r="I1296" t="str">
            <v xml:space="preserve"> -   </v>
          </cell>
          <cell r="J1296">
            <v>827008000</v>
          </cell>
        </row>
        <row r="1297">
          <cell r="B1297" t="str">
            <v>REGN</v>
          </cell>
          <cell r="E1297">
            <v>2013</v>
          </cell>
          <cell r="F1297">
            <v>2104745000</v>
          </cell>
          <cell r="G1297">
            <v>155355000</v>
          </cell>
          <cell r="H1297">
            <v>346393000</v>
          </cell>
          <cell r="I1297">
            <v>859947000</v>
          </cell>
          <cell r="J1297" t="str">
            <v xml:space="preserve"> -   </v>
          </cell>
        </row>
        <row r="1298">
          <cell r="B1298" t="str">
            <v>REGN</v>
          </cell>
          <cell r="E1298">
            <v>2014</v>
          </cell>
          <cell r="F1298">
            <v>2819557000</v>
          </cell>
          <cell r="G1298">
            <v>205018000</v>
          </cell>
          <cell r="H1298">
            <v>519267000</v>
          </cell>
          <cell r="I1298">
            <v>1271353000</v>
          </cell>
          <cell r="J1298" t="str">
            <v xml:space="preserve"> -   </v>
          </cell>
        </row>
        <row r="1299">
          <cell r="B1299" t="str">
            <v>REGN</v>
          </cell>
          <cell r="E1299">
            <v>2015</v>
          </cell>
          <cell r="F1299">
            <v>4103728000</v>
          </cell>
          <cell r="G1299">
            <v>392709000</v>
          </cell>
          <cell r="H1299">
            <v>838526000</v>
          </cell>
          <cell r="I1299">
            <v>1620577000</v>
          </cell>
          <cell r="J1299" t="str">
            <v xml:space="preserve"> -   </v>
          </cell>
        </row>
        <row r="1300">
          <cell r="B1300" t="str">
            <v>REGN</v>
          </cell>
          <cell r="E1300">
            <v>2016</v>
          </cell>
          <cell r="F1300">
            <v>4860427000</v>
          </cell>
          <cell r="G1300">
            <v>299694000</v>
          </cell>
          <cell r="H1300">
            <v>1177697000</v>
          </cell>
          <cell r="I1300">
            <v>2052295000</v>
          </cell>
          <cell r="J1300" t="str">
            <v xml:space="preserve"> -   </v>
          </cell>
        </row>
        <row r="1301">
          <cell r="B1301" t="str">
            <v>RHI</v>
          </cell>
          <cell r="E1301">
            <v>2013</v>
          </cell>
          <cell r="F1301">
            <v>4245895000</v>
          </cell>
          <cell r="G1301">
            <v>2522803000</v>
          </cell>
          <cell r="H1301">
            <v>1324815000</v>
          </cell>
          <cell r="I1301" t="str">
            <v xml:space="preserve"> -   </v>
          </cell>
          <cell r="J1301">
            <v>1700000</v>
          </cell>
        </row>
        <row r="1302">
          <cell r="B1302" t="str">
            <v>RHI</v>
          </cell>
          <cell r="E1302">
            <v>2014</v>
          </cell>
          <cell r="F1302">
            <v>4695014000</v>
          </cell>
          <cell r="G1302">
            <v>2772098000</v>
          </cell>
          <cell r="H1302">
            <v>1425734000</v>
          </cell>
          <cell r="I1302" t="str">
            <v xml:space="preserve"> -   </v>
          </cell>
          <cell r="J1302">
            <v>557000</v>
          </cell>
        </row>
        <row r="1303">
          <cell r="B1303" t="str">
            <v>RHI</v>
          </cell>
          <cell r="E1303">
            <v>2015</v>
          </cell>
          <cell r="F1303">
            <v>5094933000</v>
          </cell>
          <cell r="G1303">
            <v>2980462000</v>
          </cell>
          <cell r="H1303">
            <v>1533799000</v>
          </cell>
          <cell r="I1303" t="str">
            <v xml:space="preserve"> -   </v>
          </cell>
          <cell r="J1303">
            <v>192000</v>
          </cell>
        </row>
        <row r="1304">
          <cell r="B1304" t="str">
            <v>RHI</v>
          </cell>
          <cell r="E1304">
            <v>2016</v>
          </cell>
          <cell r="F1304">
            <v>5250399000</v>
          </cell>
          <cell r="G1304">
            <v>3089723000</v>
          </cell>
          <cell r="H1304">
            <v>1606217000</v>
          </cell>
          <cell r="I1304" t="str">
            <v xml:space="preserve"> -   </v>
          </cell>
          <cell r="J1304">
            <v>1237000</v>
          </cell>
        </row>
        <row r="1305">
          <cell r="B1305" t="str">
            <v>RHT</v>
          </cell>
          <cell r="E1305">
            <v>2013</v>
          </cell>
          <cell r="F1305">
            <v>1328817000</v>
          </cell>
          <cell r="G1305">
            <v>200600000</v>
          </cell>
          <cell r="H1305">
            <v>660887000</v>
          </cell>
          <cell r="I1305">
            <v>263150000</v>
          </cell>
          <cell r="J1305" t="str">
            <v xml:space="preserve"> -   </v>
          </cell>
        </row>
        <row r="1306">
          <cell r="B1306" t="str">
            <v>RHT</v>
          </cell>
          <cell r="E1306">
            <v>2014</v>
          </cell>
          <cell r="F1306">
            <v>1534615000</v>
          </cell>
          <cell r="G1306">
            <v>232600000</v>
          </cell>
          <cell r="H1306">
            <v>750292000</v>
          </cell>
          <cell r="I1306">
            <v>317263000</v>
          </cell>
          <cell r="J1306" t="str">
            <v xml:space="preserve"> -   </v>
          </cell>
        </row>
        <row r="1307">
          <cell r="B1307" t="str">
            <v>RHT</v>
          </cell>
          <cell r="E1307">
            <v>2015</v>
          </cell>
          <cell r="F1307">
            <v>1789489000</v>
          </cell>
          <cell r="G1307">
            <v>273199000</v>
          </cell>
          <cell r="H1307">
            <v>898440000</v>
          </cell>
          <cell r="I1307">
            <v>367856000</v>
          </cell>
          <cell r="J1307" t="str">
            <v xml:space="preserve"> -   </v>
          </cell>
        </row>
        <row r="1308">
          <cell r="B1308" t="str">
            <v>RHT</v>
          </cell>
          <cell r="E1308">
            <v>2016</v>
          </cell>
          <cell r="F1308">
            <v>2052230000</v>
          </cell>
          <cell r="G1308">
            <v>309629000</v>
          </cell>
          <cell r="H1308">
            <v>1041231000</v>
          </cell>
          <cell r="I1308">
            <v>413322000</v>
          </cell>
          <cell r="J1308" t="str">
            <v xml:space="preserve"> -   </v>
          </cell>
        </row>
        <row r="1309">
          <cell r="B1309" t="str">
            <v>RL</v>
          </cell>
          <cell r="E1309">
            <v>2013</v>
          </cell>
          <cell r="F1309">
            <v>6945000000</v>
          </cell>
          <cell r="G1309">
            <v>2789000000</v>
          </cell>
          <cell r="H1309">
            <v>2971000000</v>
          </cell>
          <cell r="I1309" t="str">
            <v xml:space="preserve"> -   </v>
          </cell>
          <cell r="J1309">
            <v>27000000</v>
          </cell>
        </row>
        <row r="1310">
          <cell r="B1310" t="str">
            <v>RL</v>
          </cell>
          <cell r="E1310">
            <v>2014</v>
          </cell>
          <cell r="F1310">
            <v>7450000000</v>
          </cell>
          <cell r="G1310">
            <v>3140000000</v>
          </cell>
          <cell r="H1310">
            <v>3142000000</v>
          </cell>
          <cell r="I1310" t="str">
            <v xml:space="preserve"> -   </v>
          </cell>
          <cell r="J1310">
            <v>35000000</v>
          </cell>
        </row>
        <row r="1311">
          <cell r="B1311" t="str">
            <v>RL</v>
          </cell>
          <cell r="E1311">
            <v>2015</v>
          </cell>
          <cell r="F1311">
            <v>7620000000</v>
          </cell>
          <cell r="G1311">
            <v>3242000000</v>
          </cell>
          <cell r="H1311">
            <v>3301000000</v>
          </cell>
          <cell r="I1311" t="str">
            <v xml:space="preserve"> -   </v>
          </cell>
          <cell r="J1311">
            <v>25000000</v>
          </cell>
        </row>
        <row r="1312">
          <cell r="B1312" t="str">
            <v>RL</v>
          </cell>
          <cell r="E1312">
            <v>2016</v>
          </cell>
          <cell r="F1312">
            <v>7405000000</v>
          </cell>
          <cell r="G1312">
            <v>3218000000</v>
          </cell>
          <cell r="H1312">
            <v>3389000000</v>
          </cell>
          <cell r="I1312" t="str">
            <v xml:space="preserve"> -   </v>
          </cell>
          <cell r="J1312">
            <v>24000000</v>
          </cell>
        </row>
        <row r="1313">
          <cell r="B1313" t="str">
            <v>ROK</v>
          </cell>
          <cell r="E1313">
            <v>2013</v>
          </cell>
          <cell r="F1313">
            <v>6351900000</v>
          </cell>
          <cell r="G1313">
            <v>3778100000</v>
          </cell>
          <cell r="H1313">
            <v>1537700000</v>
          </cell>
          <cell r="I1313" t="str">
            <v xml:space="preserve"> -   </v>
          </cell>
          <cell r="J1313" t="str">
            <v xml:space="preserve"> -   </v>
          </cell>
        </row>
        <row r="1314">
          <cell r="B1314" t="str">
            <v>ROK</v>
          </cell>
          <cell r="E1314">
            <v>2014</v>
          </cell>
          <cell r="F1314">
            <v>6623500000</v>
          </cell>
          <cell r="G1314">
            <v>3869600000</v>
          </cell>
          <cell r="H1314">
            <v>1570100000</v>
          </cell>
          <cell r="I1314" t="str">
            <v xml:space="preserve"> -   </v>
          </cell>
          <cell r="J1314" t="str">
            <v xml:space="preserve"> -   </v>
          </cell>
        </row>
        <row r="1315">
          <cell r="B1315" t="str">
            <v>ROK</v>
          </cell>
          <cell r="E1315">
            <v>2015</v>
          </cell>
          <cell r="F1315">
            <v>6307900000</v>
          </cell>
          <cell r="G1315">
            <v>3604800000</v>
          </cell>
          <cell r="H1315">
            <v>1506400000</v>
          </cell>
          <cell r="I1315" t="str">
            <v xml:space="preserve"> -   </v>
          </cell>
          <cell r="J1315" t="str">
            <v xml:space="preserve"> -   </v>
          </cell>
        </row>
        <row r="1316">
          <cell r="B1316" t="str">
            <v>ROK</v>
          </cell>
          <cell r="E1316">
            <v>2016</v>
          </cell>
          <cell r="F1316">
            <v>5879500000</v>
          </cell>
          <cell r="G1316">
            <v>3404000000</v>
          </cell>
          <cell r="H1316">
            <v>1467400000</v>
          </cell>
          <cell r="I1316" t="str">
            <v xml:space="preserve"> -   </v>
          </cell>
          <cell r="J1316" t="str">
            <v xml:space="preserve"> -   </v>
          </cell>
        </row>
        <row r="1317">
          <cell r="B1317" t="str">
            <v>ROP</v>
          </cell>
          <cell r="E1317">
            <v>2012</v>
          </cell>
          <cell r="F1317">
            <v>2993489000</v>
          </cell>
          <cell r="G1317">
            <v>1321772000</v>
          </cell>
          <cell r="H1317">
            <v>914130000</v>
          </cell>
          <cell r="I1317" t="str">
            <v xml:space="preserve"> -   </v>
          </cell>
          <cell r="J1317" t="str">
            <v xml:space="preserve"> -   </v>
          </cell>
        </row>
        <row r="1318">
          <cell r="B1318" t="str">
            <v>ROP</v>
          </cell>
          <cell r="E1318">
            <v>2013</v>
          </cell>
          <cell r="F1318">
            <v>3238128000</v>
          </cell>
          <cell r="G1318">
            <v>1355200000</v>
          </cell>
          <cell r="H1318">
            <v>1040567000</v>
          </cell>
          <cell r="I1318" t="str">
            <v xml:space="preserve"> -   </v>
          </cell>
          <cell r="J1318" t="str">
            <v xml:space="preserve"> -   </v>
          </cell>
        </row>
        <row r="1319">
          <cell r="B1319" t="str">
            <v>ROP</v>
          </cell>
          <cell r="E1319">
            <v>2014</v>
          </cell>
          <cell r="F1319">
            <v>3549494000</v>
          </cell>
          <cell r="G1319">
            <v>1447595000</v>
          </cell>
          <cell r="H1319">
            <v>1102426000</v>
          </cell>
          <cell r="I1319" t="str">
            <v xml:space="preserve"> -   </v>
          </cell>
          <cell r="J1319" t="str">
            <v xml:space="preserve"> -   </v>
          </cell>
        </row>
        <row r="1320">
          <cell r="B1320" t="str">
            <v>ROP</v>
          </cell>
          <cell r="E1320">
            <v>2015</v>
          </cell>
          <cell r="F1320">
            <v>3582395000</v>
          </cell>
          <cell r="G1320">
            <v>1417749000</v>
          </cell>
          <cell r="H1320">
            <v>1136728000</v>
          </cell>
          <cell r="I1320" t="str">
            <v xml:space="preserve"> -   </v>
          </cell>
          <cell r="J1320" t="str">
            <v xml:space="preserve"> -   </v>
          </cell>
        </row>
        <row r="1321">
          <cell r="B1321" t="str">
            <v>ROST</v>
          </cell>
          <cell r="E1321">
            <v>2013</v>
          </cell>
          <cell r="F1321">
            <v>9721065000</v>
          </cell>
          <cell r="G1321">
            <v>7011428000</v>
          </cell>
          <cell r="H1321">
            <v>1437886000</v>
          </cell>
          <cell r="I1321" t="str">
            <v xml:space="preserve"> -   </v>
          </cell>
          <cell r="J1321" t="str">
            <v xml:space="preserve"> -   </v>
          </cell>
        </row>
        <row r="1322">
          <cell r="B1322" t="str">
            <v>ROST</v>
          </cell>
          <cell r="E1322">
            <v>2014</v>
          </cell>
          <cell r="F1322">
            <v>10230353000</v>
          </cell>
          <cell r="G1322">
            <v>7360924000</v>
          </cell>
          <cell r="H1322">
            <v>1526366000</v>
          </cell>
          <cell r="I1322" t="str">
            <v xml:space="preserve"> -   </v>
          </cell>
          <cell r="J1322" t="str">
            <v xml:space="preserve"> -   </v>
          </cell>
        </row>
        <row r="1323">
          <cell r="B1323" t="str">
            <v>ROST</v>
          </cell>
          <cell r="E1323">
            <v>2015</v>
          </cell>
          <cell r="F1323">
            <v>11041677000</v>
          </cell>
          <cell r="G1323">
            <v>7937956000</v>
          </cell>
          <cell r="H1323">
            <v>1615371000</v>
          </cell>
          <cell r="I1323" t="str">
            <v xml:space="preserve"> -   </v>
          </cell>
          <cell r="J1323" t="str">
            <v xml:space="preserve"> -   </v>
          </cell>
        </row>
        <row r="1324">
          <cell r="B1324" t="str">
            <v>ROST</v>
          </cell>
          <cell r="E1324">
            <v>2016</v>
          </cell>
          <cell r="F1324">
            <v>11939999000</v>
          </cell>
          <cell r="G1324">
            <v>8576873000</v>
          </cell>
          <cell r="H1324">
            <v>1738755000</v>
          </cell>
          <cell r="I1324" t="str">
            <v xml:space="preserve"> -   </v>
          </cell>
          <cell r="J1324" t="str">
            <v xml:space="preserve"> -   </v>
          </cell>
        </row>
        <row r="1325">
          <cell r="B1325" t="str">
            <v>RRC</v>
          </cell>
          <cell r="E1325">
            <v>2012</v>
          </cell>
          <cell r="F1325">
            <v>1367135000</v>
          </cell>
          <cell r="G1325">
            <v>328784000</v>
          </cell>
          <cell r="H1325">
            <v>248136000</v>
          </cell>
          <cell r="I1325" t="str">
            <v xml:space="preserve"> -   </v>
          </cell>
          <cell r="J1325">
            <v>445228000</v>
          </cell>
        </row>
        <row r="1326">
          <cell r="B1326" t="str">
            <v>RRC</v>
          </cell>
          <cell r="E1326">
            <v>2013</v>
          </cell>
          <cell r="F1326">
            <v>1832253000</v>
          </cell>
          <cell r="G1326">
            <v>516119000</v>
          </cell>
          <cell r="H1326">
            <v>391707000</v>
          </cell>
          <cell r="I1326" t="str">
            <v xml:space="preserve"> -   </v>
          </cell>
          <cell r="J1326">
            <v>492397000</v>
          </cell>
        </row>
        <row r="1327">
          <cell r="B1327" t="str">
            <v>RRC</v>
          </cell>
          <cell r="E1327">
            <v>2014</v>
          </cell>
          <cell r="F1327">
            <v>2042537000</v>
          </cell>
          <cell r="G1327">
            <v>605752000</v>
          </cell>
          <cell r="H1327">
            <v>191802000</v>
          </cell>
          <cell r="I1327" t="str">
            <v xml:space="preserve"> -   </v>
          </cell>
          <cell r="J1327">
            <v>551032000</v>
          </cell>
        </row>
        <row r="1328">
          <cell r="B1328" t="str">
            <v>RRC</v>
          </cell>
          <cell r="E1328">
            <v>2015</v>
          </cell>
          <cell r="F1328">
            <v>1181704000</v>
          </cell>
          <cell r="G1328">
            <v>648968000</v>
          </cell>
          <cell r="H1328">
            <v>165318000</v>
          </cell>
          <cell r="I1328" t="str">
            <v xml:space="preserve"> -   </v>
          </cell>
          <cell r="J1328">
            <v>581155000</v>
          </cell>
        </row>
        <row r="1329">
          <cell r="B1329" t="str">
            <v>RSG</v>
          </cell>
          <cell r="E1329">
            <v>2013</v>
          </cell>
          <cell r="F1329">
            <v>8417200000</v>
          </cell>
          <cell r="G1329">
            <v>5234700000</v>
          </cell>
          <cell r="H1329">
            <v>1088100000</v>
          </cell>
          <cell r="I1329" t="str">
            <v xml:space="preserve"> -   </v>
          </cell>
          <cell r="J1329">
            <v>877400000</v>
          </cell>
        </row>
        <row r="1330">
          <cell r="B1330" t="str">
            <v>RSG</v>
          </cell>
          <cell r="E1330">
            <v>2014</v>
          </cell>
          <cell r="F1330">
            <v>8803300000</v>
          </cell>
          <cell r="G1330">
            <v>5643100000</v>
          </cell>
          <cell r="H1330">
            <v>998400000</v>
          </cell>
          <cell r="I1330" t="str">
            <v xml:space="preserve"> -   </v>
          </cell>
          <cell r="J1330">
            <v>906900000</v>
          </cell>
        </row>
        <row r="1331">
          <cell r="B1331" t="str">
            <v>RSG</v>
          </cell>
          <cell r="E1331">
            <v>2015</v>
          </cell>
          <cell r="F1331">
            <v>9115000000</v>
          </cell>
          <cell r="G1331">
            <v>5518600000</v>
          </cell>
          <cell r="H1331">
            <v>1067000000</v>
          </cell>
          <cell r="I1331" t="str">
            <v xml:space="preserve"> -   </v>
          </cell>
          <cell r="J1331">
            <v>970600000</v>
          </cell>
        </row>
        <row r="1332">
          <cell r="B1332" t="str">
            <v>RSG</v>
          </cell>
          <cell r="E1332">
            <v>2016</v>
          </cell>
          <cell r="F1332">
            <v>9387700000</v>
          </cell>
          <cell r="G1332">
            <v>5764000000</v>
          </cell>
          <cell r="H1332">
            <v>1054500000</v>
          </cell>
          <cell r="I1332" t="str">
            <v xml:space="preserve"> -   </v>
          </cell>
          <cell r="J1332">
            <v>991100000</v>
          </cell>
        </row>
        <row r="1333">
          <cell r="B1333" t="str">
            <v>SBUX</v>
          </cell>
          <cell r="E1333">
            <v>2013</v>
          </cell>
          <cell r="F1333">
            <v>14866800000</v>
          </cell>
          <cell r="G1333">
            <v>6382300000</v>
          </cell>
          <cell r="H1333">
            <v>5655800000</v>
          </cell>
          <cell r="I1333" t="str">
            <v xml:space="preserve"> -   </v>
          </cell>
          <cell r="J1333">
            <v>621400000</v>
          </cell>
        </row>
        <row r="1334">
          <cell r="B1334" t="str">
            <v>SBUX</v>
          </cell>
          <cell r="E1334">
            <v>2014</v>
          </cell>
          <cell r="F1334">
            <v>16447800000</v>
          </cell>
          <cell r="G1334">
            <v>6858800000</v>
          </cell>
          <cell r="H1334">
            <v>6086800000</v>
          </cell>
          <cell r="I1334" t="str">
            <v xml:space="preserve"> -   </v>
          </cell>
          <cell r="J1334">
            <v>709600000</v>
          </cell>
        </row>
        <row r="1335">
          <cell r="B1335" t="str">
            <v>SBUX</v>
          </cell>
          <cell r="E1335">
            <v>2015</v>
          </cell>
          <cell r="F1335">
            <v>19162700000</v>
          </cell>
          <cell r="G1335">
            <v>7787500000</v>
          </cell>
          <cell r="H1335">
            <v>7130200000</v>
          </cell>
          <cell r="I1335" t="str">
            <v xml:space="preserve"> -   </v>
          </cell>
          <cell r="J1335">
            <v>893900000</v>
          </cell>
        </row>
        <row r="1336">
          <cell r="B1336" t="str">
            <v>SBUX</v>
          </cell>
          <cell r="E1336">
            <v>2016</v>
          </cell>
          <cell r="F1336">
            <v>21315900000</v>
          </cell>
          <cell r="G1336">
            <v>8511100000</v>
          </cell>
          <cell r="H1336">
            <v>7970300000</v>
          </cell>
          <cell r="I1336" t="str">
            <v xml:space="preserve"> -   </v>
          </cell>
          <cell r="J1336">
            <v>980800000</v>
          </cell>
        </row>
        <row r="1337">
          <cell r="B1337" t="str">
            <v>SCG</v>
          </cell>
          <cell r="E1337">
            <v>2012</v>
          </cell>
          <cell r="F1337">
            <v>4176000000</v>
          </cell>
          <cell r="G1337">
            <v>2754000000</v>
          </cell>
          <cell r="H1337">
            <v>207000000</v>
          </cell>
          <cell r="I1337" t="str">
            <v xml:space="preserve"> -   </v>
          </cell>
          <cell r="J1337">
            <v>356000000</v>
          </cell>
        </row>
        <row r="1338">
          <cell r="B1338" t="str">
            <v>SCG</v>
          </cell>
          <cell r="E1338">
            <v>2013</v>
          </cell>
          <cell r="F1338">
            <v>4495000000</v>
          </cell>
          <cell r="G1338">
            <v>2987000000</v>
          </cell>
          <cell r="H1338">
            <v>220000000</v>
          </cell>
          <cell r="I1338" t="str">
            <v xml:space="preserve"> -   </v>
          </cell>
          <cell r="J1338">
            <v>378000000</v>
          </cell>
        </row>
        <row r="1339">
          <cell r="B1339" t="str">
            <v>SCG</v>
          </cell>
          <cell r="E1339">
            <v>2014</v>
          </cell>
          <cell r="F1339">
            <v>4951000000</v>
          </cell>
          <cell r="G1339">
            <v>3331000000</v>
          </cell>
          <cell r="H1339">
            <v>229000000</v>
          </cell>
          <cell r="I1339" t="str">
            <v xml:space="preserve"> -   </v>
          </cell>
          <cell r="J1339">
            <v>384000000</v>
          </cell>
        </row>
        <row r="1340">
          <cell r="B1340" t="str">
            <v>SCG</v>
          </cell>
          <cell r="E1340">
            <v>2015</v>
          </cell>
          <cell r="F1340">
            <v>4380000000</v>
          </cell>
          <cell r="G1340">
            <v>2714000000</v>
          </cell>
          <cell r="H1340">
            <v>234000000</v>
          </cell>
          <cell r="I1340" t="str">
            <v xml:space="preserve"> -   </v>
          </cell>
          <cell r="J1340">
            <v>358000000</v>
          </cell>
        </row>
        <row r="1341">
          <cell r="B1341" t="str">
            <v>SE</v>
          </cell>
          <cell r="E1341">
            <v>2012</v>
          </cell>
          <cell r="F1341">
            <v>5075000000</v>
          </cell>
          <cell r="G1341">
            <v>2417000000</v>
          </cell>
          <cell r="H1341">
            <v>337000000</v>
          </cell>
          <cell r="I1341" t="str">
            <v xml:space="preserve"> -   </v>
          </cell>
          <cell r="J1341">
            <v>746000000</v>
          </cell>
        </row>
        <row r="1342">
          <cell r="B1342" t="str">
            <v>SE</v>
          </cell>
          <cell r="E1342">
            <v>2013</v>
          </cell>
          <cell r="F1342">
            <v>5518000000</v>
          </cell>
          <cell r="G1342">
            <v>2707000000</v>
          </cell>
          <cell r="H1342">
            <v>373000000</v>
          </cell>
          <cell r="I1342" t="str">
            <v xml:space="preserve"> -   </v>
          </cell>
          <cell r="J1342">
            <v>772000000</v>
          </cell>
        </row>
        <row r="1343">
          <cell r="B1343" t="str">
            <v>SE</v>
          </cell>
          <cell r="E1343">
            <v>2014</v>
          </cell>
          <cell r="F1343">
            <v>5903000000</v>
          </cell>
          <cell r="G1343">
            <v>2790000000</v>
          </cell>
          <cell r="H1343">
            <v>393000000</v>
          </cell>
          <cell r="I1343" t="str">
            <v xml:space="preserve"> -   </v>
          </cell>
          <cell r="J1343">
            <v>796000000</v>
          </cell>
        </row>
        <row r="1344">
          <cell r="B1344" t="str">
            <v>SE</v>
          </cell>
          <cell r="E1344">
            <v>2015</v>
          </cell>
          <cell r="F1344">
            <v>5234000000</v>
          </cell>
          <cell r="G1344">
            <v>2335000000</v>
          </cell>
          <cell r="H1344">
            <v>353000000</v>
          </cell>
          <cell r="I1344" t="str">
            <v xml:space="preserve"> -   </v>
          </cell>
          <cell r="J1344">
            <v>764000000</v>
          </cell>
        </row>
        <row r="1345">
          <cell r="B1345" t="str">
            <v>SEE</v>
          </cell>
          <cell r="E1345">
            <v>2013</v>
          </cell>
          <cell r="F1345">
            <v>7690800000</v>
          </cell>
          <cell r="G1345">
            <v>5100900000</v>
          </cell>
          <cell r="H1345">
            <v>1788300000</v>
          </cell>
          <cell r="I1345" t="str">
            <v xml:space="preserve"> -   </v>
          </cell>
          <cell r="J1345">
            <v>123200000</v>
          </cell>
        </row>
        <row r="1346">
          <cell r="B1346" t="str">
            <v>SEE</v>
          </cell>
          <cell r="E1346">
            <v>2014</v>
          </cell>
          <cell r="F1346">
            <v>7750500000</v>
          </cell>
          <cell r="G1346">
            <v>5062900000</v>
          </cell>
          <cell r="H1346">
            <v>1849400000</v>
          </cell>
          <cell r="I1346" t="str">
            <v xml:space="preserve"> -   </v>
          </cell>
          <cell r="J1346">
            <v>118900000</v>
          </cell>
        </row>
        <row r="1347">
          <cell r="B1347" t="str">
            <v>SEE</v>
          </cell>
          <cell r="E1347">
            <v>2015</v>
          </cell>
          <cell r="F1347">
            <v>7031500000</v>
          </cell>
          <cell r="G1347">
            <v>4444900000</v>
          </cell>
          <cell r="H1347">
            <v>1656200000</v>
          </cell>
          <cell r="I1347" t="str">
            <v xml:space="preserve"> -   </v>
          </cell>
          <cell r="J1347">
            <v>88700000</v>
          </cell>
        </row>
        <row r="1348">
          <cell r="B1348" t="str">
            <v>SEE</v>
          </cell>
          <cell r="E1348">
            <v>2016</v>
          </cell>
          <cell r="F1348">
            <v>6778300000</v>
          </cell>
          <cell r="G1348">
            <v>4246700000</v>
          </cell>
          <cell r="H1348">
            <v>1604400000</v>
          </cell>
          <cell r="I1348" t="str">
            <v xml:space="preserve"> -   </v>
          </cell>
          <cell r="J1348">
            <v>94900000</v>
          </cell>
        </row>
        <row r="1349">
          <cell r="B1349" t="str">
            <v>SHW</v>
          </cell>
          <cell r="E1349">
            <v>2012</v>
          </cell>
          <cell r="F1349">
            <v>9534462000</v>
          </cell>
          <cell r="G1349">
            <v>5328236000</v>
          </cell>
          <cell r="H1349">
            <v>3264896000</v>
          </cell>
          <cell r="I1349" t="str">
            <v xml:space="preserve"> -   </v>
          </cell>
          <cell r="J1349" t="str">
            <v xml:space="preserve"> -   </v>
          </cell>
        </row>
        <row r="1350">
          <cell r="B1350" t="str">
            <v>SHW</v>
          </cell>
          <cell r="E1350">
            <v>2013</v>
          </cell>
          <cell r="F1350">
            <v>10185532000</v>
          </cell>
          <cell r="G1350">
            <v>5568966000</v>
          </cell>
          <cell r="H1350">
            <v>3470200000</v>
          </cell>
          <cell r="I1350" t="str">
            <v xml:space="preserve"> -   </v>
          </cell>
          <cell r="J1350" t="str">
            <v xml:space="preserve"> -   </v>
          </cell>
        </row>
        <row r="1351">
          <cell r="B1351" t="str">
            <v>SHW</v>
          </cell>
          <cell r="E1351">
            <v>2014</v>
          </cell>
          <cell r="F1351">
            <v>11129533000</v>
          </cell>
          <cell r="G1351">
            <v>5965049000</v>
          </cell>
          <cell r="H1351">
            <v>3860448000</v>
          </cell>
          <cell r="I1351" t="str">
            <v xml:space="preserve"> -   </v>
          </cell>
          <cell r="J1351" t="str">
            <v xml:space="preserve"> -   </v>
          </cell>
        </row>
        <row r="1352">
          <cell r="B1352" t="str">
            <v>SHW</v>
          </cell>
          <cell r="E1352">
            <v>2015</v>
          </cell>
          <cell r="F1352">
            <v>11339304000</v>
          </cell>
          <cell r="G1352">
            <v>5780078000</v>
          </cell>
          <cell r="H1352">
            <v>3943786000</v>
          </cell>
          <cell r="I1352" t="str">
            <v xml:space="preserve"> -   </v>
          </cell>
          <cell r="J1352" t="str">
            <v xml:space="preserve"> -   </v>
          </cell>
        </row>
        <row r="1353">
          <cell r="B1353" t="str">
            <v>SIG</v>
          </cell>
          <cell r="E1353">
            <v>2013</v>
          </cell>
          <cell r="F1353">
            <v>3983400000</v>
          </cell>
          <cell r="G1353">
            <v>2446000000</v>
          </cell>
          <cell r="H1353">
            <v>976900000</v>
          </cell>
          <cell r="I1353" t="str">
            <v xml:space="preserve"> -   </v>
          </cell>
          <cell r="J1353" t="str">
            <v xml:space="preserve"> -   </v>
          </cell>
        </row>
        <row r="1354">
          <cell r="B1354" t="str">
            <v>SIG</v>
          </cell>
          <cell r="E1354">
            <v>2014</v>
          </cell>
          <cell r="F1354">
            <v>4209200000</v>
          </cell>
          <cell r="G1354">
            <v>2628700000</v>
          </cell>
          <cell r="H1354">
            <v>1010000000</v>
          </cell>
          <cell r="I1354" t="str">
            <v xml:space="preserve"> -   </v>
          </cell>
          <cell r="J1354" t="str">
            <v xml:space="preserve"> -   </v>
          </cell>
        </row>
        <row r="1355">
          <cell r="B1355" t="str">
            <v>SIG</v>
          </cell>
          <cell r="E1355">
            <v>2015</v>
          </cell>
          <cell r="F1355">
            <v>5736300000</v>
          </cell>
          <cell r="G1355">
            <v>3662100000</v>
          </cell>
          <cell r="H1355">
            <v>1497600000</v>
          </cell>
          <cell r="I1355" t="str">
            <v xml:space="preserve"> -   </v>
          </cell>
          <cell r="J1355" t="str">
            <v xml:space="preserve"> -   </v>
          </cell>
        </row>
        <row r="1356">
          <cell r="B1356" t="str">
            <v>SIG</v>
          </cell>
          <cell r="E1356">
            <v>2016</v>
          </cell>
          <cell r="F1356">
            <v>6550200000</v>
          </cell>
          <cell r="G1356">
            <v>4109800000</v>
          </cell>
          <cell r="H1356">
            <v>1736700000</v>
          </cell>
          <cell r="I1356" t="str">
            <v xml:space="preserve"> -   </v>
          </cell>
          <cell r="J1356" t="str">
            <v xml:space="preserve"> -   </v>
          </cell>
        </row>
        <row r="1357">
          <cell r="B1357" t="str">
            <v>SJM</v>
          </cell>
          <cell r="E1357">
            <v>2013</v>
          </cell>
          <cell r="F1357">
            <v>5897700000</v>
          </cell>
          <cell r="G1357">
            <v>3870100000</v>
          </cell>
          <cell r="H1357">
            <v>1020400000</v>
          </cell>
          <cell r="I1357" t="str">
            <v xml:space="preserve"> -   </v>
          </cell>
          <cell r="J1357">
            <v>96800000</v>
          </cell>
        </row>
        <row r="1358">
          <cell r="B1358" t="str">
            <v>SJM</v>
          </cell>
          <cell r="E1358">
            <v>2014</v>
          </cell>
          <cell r="F1358">
            <v>5610600000</v>
          </cell>
          <cell r="G1358">
            <v>3579600000</v>
          </cell>
          <cell r="H1358">
            <v>1013100000</v>
          </cell>
          <cell r="I1358" t="str">
            <v xml:space="preserve"> -   </v>
          </cell>
          <cell r="J1358">
            <v>98900000</v>
          </cell>
        </row>
        <row r="1359">
          <cell r="B1359" t="str">
            <v>SJM</v>
          </cell>
          <cell r="E1359">
            <v>2015</v>
          </cell>
          <cell r="F1359">
            <v>5692700000</v>
          </cell>
          <cell r="G1359">
            <v>3724000000</v>
          </cell>
          <cell r="H1359">
            <v>1085800000</v>
          </cell>
          <cell r="I1359" t="str">
            <v xml:space="preserve"> -   </v>
          </cell>
          <cell r="J1359">
            <v>110900000</v>
          </cell>
        </row>
        <row r="1360">
          <cell r="B1360" t="str">
            <v>SJM</v>
          </cell>
          <cell r="E1360">
            <v>2016</v>
          </cell>
          <cell r="F1360">
            <v>7811200000</v>
          </cell>
          <cell r="G1360">
            <v>4843400000</v>
          </cell>
          <cell r="H1360">
            <v>1614100000</v>
          </cell>
          <cell r="I1360" t="str">
            <v xml:space="preserve"> -   </v>
          </cell>
          <cell r="J1360">
            <v>208400000</v>
          </cell>
        </row>
        <row r="1361">
          <cell r="B1361" t="str">
            <v>SLG</v>
          </cell>
          <cell r="E1361">
            <v>2012</v>
          </cell>
          <cell r="F1361">
            <v>1290052000</v>
          </cell>
          <cell r="G1361">
            <v>470243000</v>
          </cell>
          <cell r="H1361">
            <v>120310000</v>
          </cell>
          <cell r="I1361" t="str">
            <v xml:space="preserve"> -   </v>
          </cell>
          <cell r="J1361">
            <v>330418000</v>
          </cell>
        </row>
        <row r="1362">
          <cell r="B1362" t="str">
            <v>SLG</v>
          </cell>
          <cell r="E1362">
            <v>2013</v>
          </cell>
          <cell r="F1362">
            <v>1371065000</v>
          </cell>
          <cell r="G1362">
            <v>479665000</v>
          </cell>
          <cell r="H1362">
            <v>122128000</v>
          </cell>
          <cell r="I1362" t="str">
            <v xml:space="preserve"> -   </v>
          </cell>
          <cell r="J1362">
            <v>340316000</v>
          </cell>
        </row>
        <row r="1363">
          <cell r="B1363" t="str">
            <v>SLG</v>
          </cell>
          <cell r="E1363">
            <v>2014</v>
          </cell>
          <cell r="F1363">
            <v>1519978000</v>
          </cell>
          <cell r="G1363">
            <v>500126000</v>
          </cell>
          <cell r="H1363">
            <v>133502000</v>
          </cell>
          <cell r="I1363" t="str">
            <v xml:space="preserve"> -   </v>
          </cell>
          <cell r="J1363">
            <v>393987000</v>
          </cell>
        </row>
        <row r="1364">
          <cell r="B1364" t="str">
            <v>SLG</v>
          </cell>
          <cell r="E1364">
            <v>2015</v>
          </cell>
          <cell r="F1364">
            <v>1662829000</v>
          </cell>
          <cell r="G1364">
            <v>534326000</v>
          </cell>
          <cell r="H1364">
            <v>139137000</v>
          </cell>
          <cell r="I1364" t="str">
            <v xml:space="preserve"> -   </v>
          </cell>
          <cell r="J1364">
            <v>588235000</v>
          </cell>
        </row>
        <row r="1365">
          <cell r="B1365" t="str">
            <v>SNA</v>
          </cell>
          <cell r="E1365">
            <v>2013</v>
          </cell>
          <cell r="F1365">
            <v>3237500000</v>
          </cell>
          <cell r="G1365">
            <v>1638900000</v>
          </cell>
          <cell r="H1365">
            <v>1012400000</v>
          </cell>
          <cell r="I1365" t="str">
            <v xml:space="preserve"> -   </v>
          </cell>
          <cell r="J1365" t="str">
            <v xml:space="preserve"> -   </v>
          </cell>
        </row>
        <row r="1366">
          <cell r="B1366" t="str">
            <v>SNA</v>
          </cell>
          <cell r="E1366">
            <v>2015</v>
          </cell>
          <cell r="F1366">
            <v>3492600000</v>
          </cell>
          <cell r="G1366">
            <v>1759200000</v>
          </cell>
          <cell r="H1366">
            <v>1048700000</v>
          </cell>
          <cell r="I1366" t="str">
            <v xml:space="preserve"> -   </v>
          </cell>
          <cell r="J1366" t="str">
            <v xml:space="preserve"> -   </v>
          </cell>
        </row>
        <row r="1367">
          <cell r="B1367" t="str">
            <v>SNA</v>
          </cell>
          <cell r="E1367">
            <v>2016</v>
          </cell>
          <cell r="F1367">
            <v>3593100000</v>
          </cell>
          <cell r="G1367">
            <v>1774600000</v>
          </cell>
          <cell r="H1367">
            <v>1053700000</v>
          </cell>
          <cell r="I1367" t="str">
            <v xml:space="preserve"> -   </v>
          </cell>
          <cell r="J1367" t="str">
            <v xml:space="preserve"> -   </v>
          </cell>
        </row>
        <row r="1368">
          <cell r="B1368" t="str">
            <v>SNA</v>
          </cell>
          <cell r="E1368">
            <v>2016</v>
          </cell>
          <cell r="F1368">
            <v>3711800000</v>
          </cell>
          <cell r="G1368">
            <v>1803500000</v>
          </cell>
          <cell r="H1368">
            <v>1054100000</v>
          </cell>
          <cell r="I1368" t="str">
            <v xml:space="preserve"> -   </v>
          </cell>
          <cell r="J1368" t="str">
            <v xml:space="preserve"> -   </v>
          </cell>
        </row>
        <row r="1369">
          <cell r="B1369" t="str">
            <v>SNI</v>
          </cell>
          <cell r="E1369">
            <v>2012</v>
          </cell>
          <cell r="F1369">
            <v>2307182000</v>
          </cell>
          <cell r="G1369">
            <v>610836000</v>
          </cell>
          <cell r="H1369">
            <v>655473000</v>
          </cell>
          <cell r="I1369" t="str">
            <v xml:space="preserve"> -   </v>
          </cell>
          <cell r="J1369">
            <v>107591000</v>
          </cell>
        </row>
        <row r="1370">
          <cell r="B1370" t="str">
            <v>SNI</v>
          </cell>
          <cell r="E1370">
            <v>2013</v>
          </cell>
          <cell r="F1370">
            <v>2530809000</v>
          </cell>
          <cell r="G1370">
            <v>699294000</v>
          </cell>
          <cell r="H1370">
            <v>729055000</v>
          </cell>
          <cell r="I1370" t="str">
            <v xml:space="preserve"> -   </v>
          </cell>
          <cell r="J1370">
            <v>117580000</v>
          </cell>
        </row>
        <row r="1371">
          <cell r="B1371" t="str">
            <v>SNI</v>
          </cell>
          <cell r="E1371">
            <v>2014</v>
          </cell>
          <cell r="F1371">
            <v>2665456000</v>
          </cell>
          <cell r="G1371">
            <v>778896000</v>
          </cell>
          <cell r="H1371">
            <v>764799000</v>
          </cell>
          <cell r="I1371" t="str">
            <v xml:space="preserve"> -   </v>
          </cell>
          <cell r="J1371">
            <v>128582000</v>
          </cell>
        </row>
        <row r="1372">
          <cell r="B1372" t="str">
            <v>SNI</v>
          </cell>
          <cell r="E1372">
            <v>2015</v>
          </cell>
          <cell r="F1372">
            <v>3018227000</v>
          </cell>
          <cell r="G1372">
            <v>987357000</v>
          </cell>
          <cell r="H1372">
            <v>785179000</v>
          </cell>
          <cell r="I1372" t="str">
            <v xml:space="preserve"> -   </v>
          </cell>
          <cell r="J1372">
            <v>137596000</v>
          </cell>
        </row>
        <row r="1373">
          <cell r="B1373" t="str">
            <v>SO</v>
          </cell>
          <cell r="E1373">
            <v>2012</v>
          </cell>
          <cell r="F1373">
            <v>16537000000</v>
          </cell>
          <cell r="G1373">
            <v>9373000000</v>
          </cell>
          <cell r="H1373">
            <v>914000000</v>
          </cell>
          <cell r="I1373" t="str">
            <v xml:space="preserve"> -   </v>
          </cell>
          <cell r="J1373">
            <v>1787000000</v>
          </cell>
        </row>
        <row r="1374">
          <cell r="B1374" t="str">
            <v>SO</v>
          </cell>
          <cell r="E1374">
            <v>2013</v>
          </cell>
          <cell r="F1374">
            <v>17087000000</v>
          </cell>
          <cell r="G1374">
            <v>9817000000</v>
          </cell>
          <cell r="H1374">
            <v>934000000</v>
          </cell>
          <cell r="I1374" t="str">
            <v xml:space="preserve"> -   </v>
          </cell>
          <cell r="J1374">
            <v>1901000000</v>
          </cell>
        </row>
        <row r="1375">
          <cell r="B1375" t="str">
            <v>SO</v>
          </cell>
          <cell r="E1375">
            <v>2014</v>
          </cell>
          <cell r="F1375">
            <v>18467000000</v>
          </cell>
          <cell r="G1375">
            <v>11031000000</v>
          </cell>
          <cell r="H1375">
            <v>981000000</v>
          </cell>
          <cell r="I1375" t="str">
            <v xml:space="preserve"> -   </v>
          </cell>
          <cell r="J1375">
            <v>1945000000</v>
          </cell>
        </row>
        <row r="1376">
          <cell r="B1376" t="str">
            <v>SO</v>
          </cell>
          <cell r="E1376">
            <v>2015</v>
          </cell>
          <cell r="F1376">
            <v>17489000000</v>
          </cell>
          <cell r="G1376">
            <v>9811000000</v>
          </cell>
          <cell r="H1376">
            <v>997000000</v>
          </cell>
          <cell r="I1376" t="str">
            <v xml:space="preserve"> -   </v>
          </cell>
          <cell r="J1376">
            <v>2034000000</v>
          </cell>
        </row>
        <row r="1377">
          <cell r="B1377" t="str">
            <v>SPG</v>
          </cell>
          <cell r="E1377">
            <v>2012</v>
          </cell>
          <cell r="F1377">
            <v>4256157000</v>
          </cell>
          <cell r="G1377">
            <v>800380000</v>
          </cell>
          <cell r="H1377">
            <v>376687000</v>
          </cell>
          <cell r="I1377" t="str">
            <v xml:space="preserve"> -   </v>
          </cell>
          <cell r="J1377">
            <v>1068382000</v>
          </cell>
        </row>
        <row r="1378">
          <cell r="B1378" t="str">
            <v>SPG</v>
          </cell>
          <cell r="E1378">
            <v>2013</v>
          </cell>
          <cell r="F1378">
            <v>4543849000</v>
          </cell>
          <cell r="G1378">
            <v>837946000</v>
          </cell>
          <cell r="H1378">
            <v>402369000</v>
          </cell>
          <cell r="I1378" t="str">
            <v xml:space="preserve"> -   </v>
          </cell>
          <cell r="J1378">
            <v>1107700000</v>
          </cell>
        </row>
        <row r="1379">
          <cell r="B1379" t="str">
            <v>SPG</v>
          </cell>
          <cell r="E1379">
            <v>2014</v>
          </cell>
          <cell r="F1379">
            <v>4870818000</v>
          </cell>
          <cell r="G1379">
            <v>882803000</v>
          </cell>
          <cell r="H1379">
            <v>446845000</v>
          </cell>
          <cell r="I1379" t="str">
            <v xml:space="preserve"> -   </v>
          </cell>
          <cell r="J1379">
            <v>1143827000</v>
          </cell>
        </row>
        <row r="1380">
          <cell r="B1380" t="str">
            <v>SPG</v>
          </cell>
          <cell r="E1380">
            <v>2015</v>
          </cell>
          <cell r="F1380">
            <v>5266103000</v>
          </cell>
          <cell r="G1380">
            <v>960192000</v>
          </cell>
          <cell r="H1380">
            <v>452835000</v>
          </cell>
          <cell r="I1380" t="str">
            <v xml:space="preserve"> -   </v>
          </cell>
          <cell r="J1380">
            <v>1177568000</v>
          </cell>
        </row>
        <row r="1381">
          <cell r="B1381" t="str">
            <v>SPLS</v>
          </cell>
          <cell r="E1381">
            <v>2013</v>
          </cell>
          <cell r="F1381">
            <v>24380510000</v>
          </cell>
          <cell r="G1381">
            <v>17889249000</v>
          </cell>
          <cell r="H1381">
            <v>4884284000</v>
          </cell>
          <cell r="I1381" t="str">
            <v xml:space="preserve"> -   </v>
          </cell>
          <cell r="J1381">
            <v>78900000</v>
          </cell>
        </row>
        <row r="1382">
          <cell r="B1382" t="str">
            <v>SPLS</v>
          </cell>
          <cell r="E1382">
            <v>2014</v>
          </cell>
          <cell r="F1382">
            <v>23114000000</v>
          </cell>
          <cell r="G1382">
            <v>17082000000</v>
          </cell>
          <cell r="H1382">
            <v>4735000000</v>
          </cell>
          <cell r="I1382" t="str">
            <v xml:space="preserve"> -   </v>
          </cell>
          <cell r="J1382">
            <v>55000000</v>
          </cell>
        </row>
        <row r="1383">
          <cell r="B1383" t="str">
            <v>SPLS</v>
          </cell>
          <cell r="E1383">
            <v>2015</v>
          </cell>
          <cell r="F1383">
            <v>22492000000</v>
          </cell>
          <cell r="G1383">
            <v>16691000000</v>
          </cell>
          <cell r="H1383">
            <v>4816000000</v>
          </cell>
          <cell r="I1383" t="str">
            <v xml:space="preserve"> -   </v>
          </cell>
          <cell r="J1383">
            <v>62000000</v>
          </cell>
        </row>
        <row r="1384">
          <cell r="B1384" t="str">
            <v>SPLS</v>
          </cell>
          <cell r="E1384">
            <v>2016</v>
          </cell>
          <cell r="F1384">
            <v>21059000000</v>
          </cell>
          <cell r="G1384">
            <v>15545000000</v>
          </cell>
          <cell r="H1384">
            <v>4600000000</v>
          </cell>
          <cell r="I1384" t="str">
            <v xml:space="preserve"> -   </v>
          </cell>
          <cell r="J1384">
            <v>67000000</v>
          </cell>
        </row>
        <row r="1385">
          <cell r="B1385" t="str">
            <v>SRCL</v>
          </cell>
          <cell r="E1385">
            <v>2012</v>
          </cell>
          <cell r="F1385">
            <v>1913149000</v>
          </cell>
          <cell r="G1385">
            <v>1055844000</v>
          </cell>
          <cell r="H1385">
            <v>356817000</v>
          </cell>
          <cell r="I1385" t="str">
            <v xml:space="preserve"> -   </v>
          </cell>
          <cell r="J1385">
            <v>31652000</v>
          </cell>
        </row>
        <row r="1386">
          <cell r="B1386" t="str">
            <v>SRCL</v>
          </cell>
          <cell r="E1386">
            <v>2013</v>
          </cell>
          <cell r="F1386">
            <v>2142807000</v>
          </cell>
          <cell r="G1386">
            <v>1178173000</v>
          </cell>
          <cell r="H1386">
            <v>390610000</v>
          </cell>
          <cell r="I1386" t="str">
            <v xml:space="preserve"> -   </v>
          </cell>
          <cell r="J1386">
            <v>38405000</v>
          </cell>
        </row>
        <row r="1387">
          <cell r="B1387" t="str">
            <v>SRCL</v>
          </cell>
          <cell r="E1387">
            <v>2014</v>
          </cell>
          <cell r="F1387">
            <v>2555601000</v>
          </cell>
          <cell r="G1387">
            <v>1461190000</v>
          </cell>
          <cell r="H1387">
            <v>489937000</v>
          </cell>
          <cell r="I1387" t="str">
            <v xml:space="preserve"> -   </v>
          </cell>
          <cell r="J1387">
            <v>48138000</v>
          </cell>
        </row>
        <row r="1388">
          <cell r="B1388" t="str">
            <v>SRCL</v>
          </cell>
          <cell r="E1388">
            <v>2015</v>
          </cell>
          <cell r="F1388">
            <v>2985908000</v>
          </cell>
          <cell r="G1388">
            <v>1719723000</v>
          </cell>
          <cell r="H1388">
            <v>712803000</v>
          </cell>
          <cell r="I1388" t="str">
            <v xml:space="preserve"> -   </v>
          </cell>
          <cell r="J1388">
            <v>65770000</v>
          </cell>
        </row>
        <row r="1389">
          <cell r="B1389" t="str">
            <v>SRE</v>
          </cell>
          <cell r="E1389">
            <v>2012</v>
          </cell>
          <cell r="F1389">
            <v>9647000000</v>
          </cell>
          <cell r="G1389">
            <v>6646000000</v>
          </cell>
          <cell r="H1389">
            <v>359000000</v>
          </cell>
          <cell r="I1389" t="str">
            <v xml:space="preserve"> -   </v>
          </cell>
          <cell r="J1389">
            <v>1090000000</v>
          </cell>
        </row>
        <row r="1390">
          <cell r="B1390" t="str">
            <v>SRE</v>
          </cell>
          <cell r="E1390">
            <v>2013</v>
          </cell>
          <cell r="F1390">
            <v>10557000000</v>
          </cell>
          <cell r="G1390">
            <v>7186000000</v>
          </cell>
          <cell r="H1390">
            <v>574000000</v>
          </cell>
          <cell r="I1390" t="str">
            <v xml:space="preserve"> -   </v>
          </cell>
          <cell r="J1390">
            <v>1113000000</v>
          </cell>
        </row>
        <row r="1391">
          <cell r="B1391" t="str">
            <v>SRE</v>
          </cell>
          <cell r="E1391">
            <v>2014</v>
          </cell>
          <cell r="F1391">
            <v>11035000000</v>
          </cell>
          <cell r="G1391">
            <v>7689000000</v>
          </cell>
          <cell r="H1391">
            <v>414000000</v>
          </cell>
          <cell r="I1391" t="str">
            <v xml:space="preserve"> -   </v>
          </cell>
          <cell r="J1391">
            <v>1156000000</v>
          </cell>
        </row>
        <row r="1392">
          <cell r="B1392" t="str">
            <v>SRE</v>
          </cell>
          <cell r="E1392">
            <v>2015</v>
          </cell>
          <cell r="F1392">
            <v>10231000000</v>
          </cell>
          <cell r="G1392">
            <v>6648000000</v>
          </cell>
          <cell r="H1392">
            <v>397000000</v>
          </cell>
          <cell r="I1392" t="str">
            <v xml:space="preserve"> -   </v>
          </cell>
          <cell r="J1392">
            <v>1250000000</v>
          </cell>
        </row>
        <row r="1393">
          <cell r="B1393" t="str">
            <v>STI</v>
          </cell>
          <cell r="E1393">
            <v>2012</v>
          </cell>
          <cell r="F1393">
            <v>11240000000</v>
          </cell>
          <cell r="G1393">
            <v>429000000</v>
          </cell>
          <cell r="H1393">
            <v>6073000000</v>
          </cell>
          <cell r="I1393" t="str">
            <v xml:space="preserve"> -   </v>
          </cell>
          <cell r="J1393">
            <v>1441000000</v>
          </cell>
        </row>
        <row r="1394">
          <cell r="B1394" t="str">
            <v>STI</v>
          </cell>
          <cell r="E1394">
            <v>2013</v>
          </cell>
          <cell r="F1394">
            <v>8602000000</v>
          </cell>
          <cell r="G1394">
            <v>291000000</v>
          </cell>
          <cell r="H1394">
            <v>5808000000</v>
          </cell>
          <cell r="I1394" t="str">
            <v xml:space="preserve"> -   </v>
          </cell>
          <cell r="J1394">
            <v>576000000</v>
          </cell>
        </row>
        <row r="1395">
          <cell r="B1395" t="str">
            <v>STI</v>
          </cell>
          <cell r="E1395">
            <v>2014</v>
          </cell>
          <cell r="F1395">
            <v>8707000000</v>
          </cell>
          <cell r="G1395">
            <v>235000000</v>
          </cell>
          <cell r="H1395">
            <v>5518000000</v>
          </cell>
          <cell r="I1395" t="str">
            <v xml:space="preserve"> -   </v>
          </cell>
          <cell r="J1395">
            <v>367000000</v>
          </cell>
        </row>
        <row r="1396">
          <cell r="B1396" t="str">
            <v>STI</v>
          </cell>
          <cell r="E1396">
            <v>2015</v>
          </cell>
          <cell r="F1396">
            <v>8533000000</v>
          </cell>
          <cell r="G1396">
            <v>219000000</v>
          </cell>
          <cell r="H1396">
            <v>5120000000</v>
          </cell>
          <cell r="I1396" t="str">
            <v xml:space="preserve"> -   </v>
          </cell>
          <cell r="J1396">
            <v>205000000</v>
          </cell>
        </row>
        <row r="1397">
          <cell r="B1397" t="str">
            <v>STX</v>
          </cell>
          <cell r="E1397">
            <v>2013</v>
          </cell>
          <cell r="F1397">
            <v>14351000000</v>
          </cell>
          <cell r="G1397">
            <v>10411000000</v>
          </cell>
          <cell r="H1397">
            <v>635000000</v>
          </cell>
          <cell r="I1397">
            <v>1133000000</v>
          </cell>
          <cell r="J1397">
            <v>79000000</v>
          </cell>
        </row>
        <row r="1398">
          <cell r="B1398" t="str">
            <v>STX</v>
          </cell>
          <cell r="E1398">
            <v>2014</v>
          </cell>
          <cell r="F1398">
            <v>13724000000</v>
          </cell>
          <cell r="G1398">
            <v>9878000000</v>
          </cell>
          <cell r="H1398">
            <v>722000000</v>
          </cell>
          <cell r="I1398">
            <v>1226000000</v>
          </cell>
          <cell r="J1398">
            <v>98000000</v>
          </cell>
        </row>
        <row r="1399">
          <cell r="B1399" t="str">
            <v>STX</v>
          </cell>
          <cell r="E1399">
            <v>2015</v>
          </cell>
          <cell r="F1399">
            <v>13739000000</v>
          </cell>
          <cell r="G1399">
            <v>9930000000</v>
          </cell>
          <cell r="H1399">
            <v>237000000</v>
          </cell>
          <cell r="I1399">
            <v>1353000000</v>
          </cell>
          <cell r="J1399">
            <v>129000000</v>
          </cell>
        </row>
        <row r="1400">
          <cell r="B1400" t="str">
            <v>STX</v>
          </cell>
          <cell r="E1400">
            <v>2016</v>
          </cell>
          <cell r="F1400">
            <v>11160000000</v>
          </cell>
          <cell r="G1400">
            <v>8545000000</v>
          </cell>
          <cell r="H1400">
            <v>635000000</v>
          </cell>
          <cell r="I1400">
            <v>1237000000</v>
          </cell>
          <cell r="J1400">
            <v>123000000</v>
          </cell>
        </row>
        <row r="1401">
          <cell r="B1401" t="str">
            <v>STZ</v>
          </cell>
          <cell r="E1401">
            <v>2013</v>
          </cell>
          <cell r="F1401">
            <v>2796100000</v>
          </cell>
          <cell r="G1401">
            <v>1687800000</v>
          </cell>
          <cell r="H1401">
            <v>585400000</v>
          </cell>
          <cell r="I1401" t="str">
            <v xml:space="preserve"> -   </v>
          </cell>
          <cell r="J1401" t="str">
            <v xml:space="preserve"> -   </v>
          </cell>
        </row>
        <row r="1402">
          <cell r="B1402" t="str">
            <v>STZ</v>
          </cell>
          <cell r="E1402">
            <v>2014</v>
          </cell>
          <cell r="F1402">
            <v>4867700000</v>
          </cell>
          <cell r="G1402">
            <v>2876000000</v>
          </cell>
          <cell r="H1402">
            <v>895100000</v>
          </cell>
          <cell r="I1402" t="str">
            <v xml:space="preserve"> -   </v>
          </cell>
          <cell r="J1402" t="str">
            <v xml:space="preserve"> -   </v>
          </cell>
        </row>
        <row r="1403">
          <cell r="B1403" t="str">
            <v>STZ</v>
          </cell>
          <cell r="E1403">
            <v>2015</v>
          </cell>
          <cell r="F1403">
            <v>6028000000</v>
          </cell>
          <cell r="G1403">
            <v>3449400000</v>
          </cell>
          <cell r="H1403">
            <v>1078400000</v>
          </cell>
          <cell r="I1403" t="str">
            <v xml:space="preserve"> -   </v>
          </cell>
          <cell r="J1403" t="str">
            <v xml:space="preserve"> -   </v>
          </cell>
        </row>
        <row r="1404">
          <cell r="B1404" t="str">
            <v>STZ</v>
          </cell>
          <cell r="E1404">
            <v>2016</v>
          </cell>
          <cell r="F1404">
            <v>6548400000</v>
          </cell>
          <cell r="G1404">
            <v>3606100000</v>
          </cell>
          <cell r="H1404">
            <v>1177200000</v>
          </cell>
          <cell r="I1404" t="str">
            <v xml:space="preserve"> -   </v>
          </cell>
          <cell r="J1404" t="str">
            <v xml:space="preserve"> -   </v>
          </cell>
        </row>
        <row r="1405">
          <cell r="B1405" t="str">
            <v>SWK</v>
          </cell>
          <cell r="E1405">
            <v>2013</v>
          </cell>
          <cell r="F1405">
            <v>10889500000</v>
          </cell>
          <cell r="G1405">
            <v>6985800000</v>
          </cell>
          <cell r="H1405">
            <v>2960300000</v>
          </cell>
          <cell r="I1405" t="str">
            <v xml:space="preserve"> -   </v>
          </cell>
          <cell r="J1405" t="str">
            <v xml:space="preserve"> -   </v>
          </cell>
        </row>
        <row r="1406">
          <cell r="B1406" t="str">
            <v>SWK</v>
          </cell>
          <cell r="E1406">
            <v>2015</v>
          </cell>
          <cell r="F1406">
            <v>11338600000</v>
          </cell>
          <cell r="G1406">
            <v>7235900000</v>
          </cell>
          <cell r="H1406">
            <v>2814600000</v>
          </cell>
          <cell r="I1406" t="str">
            <v xml:space="preserve"> -   </v>
          </cell>
          <cell r="J1406" t="str">
            <v xml:space="preserve"> -   </v>
          </cell>
        </row>
        <row r="1407">
          <cell r="B1407" t="str">
            <v>SWK</v>
          </cell>
          <cell r="E1407">
            <v>2016</v>
          </cell>
          <cell r="F1407">
            <v>11171800000</v>
          </cell>
          <cell r="G1407">
            <v>7099800000</v>
          </cell>
          <cell r="H1407">
            <v>2681100000</v>
          </cell>
          <cell r="I1407" t="str">
            <v xml:space="preserve"> -   </v>
          </cell>
          <cell r="J1407" t="str">
            <v xml:space="preserve"> -   </v>
          </cell>
        </row>
        <row r="1408">
          <cell r="B1408" t="str">
            <v>SWK</v>
          </cell>
          <cell r="E1408">
            <v>2016</v>
          </cell>
          <cell r="F1408">
            <v>11406900000</v>
          </cell>
          <cell r="G1408">
            <v>7139700000</v>
          </cell>
          <cell r="H1408">
            <v>2798900000</v>
          </cell>
          <cell r="I1408" t="str">
            <v xml:space="preserve"> -   </v>
          </cell>
          <cell r="J1408" t="str">
            <v xml:space="preserve"> -   </v>
          </cell>
        </row>
        <row r="1409">
          <cell r="B1409" t="str">
            <v>SWKS</v>
          </cell>
          <cell r="E1409">
            <v>2013</v>
          </cell>
          <cell r="F1409">
            <v>1792000000</v>
          </cell>
          <cell r="G1409">
            <v>1025400000</v>
          </cell>
          <cell r="H1409">
            <v>159700000</v>
          </cell>
          <cell r="I1409">
            <v>226300000</v>
          </cell>
          <cell r="J1409">
            <v>29100000</v>
          </cell>
        </row>
        <row r="1410">
          <cell r="B1410" t="str">
            <v>SWKS</v>
          </cell>
          <cell r="E1410">
            <v>2014</v>
          </cell>
          <cell r="F1410">
            <v>2291500000</v>
          </cell>
          <cell r="G1410">
            <v>1268800000</v>
          </cell>
          <cell r="H1410">
            <v>179100000</v>
          </cell>
          <cell r="I1410">
            <v>252200000</v>
          </cell>
          <cell r="J1410">
            <v>25900000</v>
          </cell>
        </row>
        <row r="1411">
          <cell r="B1411" t="str">
            <v>SWKS</v>
          </cell>
          <cell r="E1411">
            <v>2015</v>
          </cell>
          <cell r="F1411">
            <v>3258400000</v>
          </cell>
          <cell r="G1411">
            <v>1703900000</v>
          </cell>
          <cell r="H1411">
            <v>191300000</v>
          </cell>
          <cell r="I1411">
            <v>303200000</v>
          </cell>
          <cell r="J1411">
            <v>33500000</v>
          </cell>
        </row>
        <row r="1412">
          <cell r="B1412" t="str">
            <v>SWKS</v>
          </cell>
          <cell r="E1412">
            <v>2016</v>
          </cell>
          <cell r="F1412">
            <v>3289000000</v>
          </cell>
          <cell r="G1412">
            <v>1623800000</v>
          </cell>
          <cell r="H1412">
            <v>195900000</v>
          </cell>
          <cell r="I1412">
            <v>312400000</v>
          </cell>
          <cell r="J1412">
            <v>33400000</v>
          </cell>
        </row>
        <row r="1413">
          <cell r="B1413" t="str">
            <v>SWN</v>
          </cell>
          <cell r="E1413">
            <v>2012</v>
          </cell>
          <cell r="F1413">
            <v>2730000000</v>
          </cell>
          <cell r="G1413">
            <v>245000000</v>
          </cell>
          <cell r="H1413">
            <v>835000000</v>
          </cell>
          <cell r="I1413" t="str">
            <v xml:space="preserve"> -   </v>
          </cell>
          <cell r="J1413">
            <v>811000000</v>
          </cell>
        </row>
        <row r="1414">
          <cell r="B1414" t="str">
            <v>SWN</v>
          </cell>
          <cell r="E1414">
            <v>2013</v>
          </cell>
          <cell r="F1414">
            <v>3371000000</v>
          </cell>
          <cell r="G1414">
            <v>328000000</v>
          </cell>
          <cell r="H1414">
            <v>1052000000</v>
          </cell>
          <cell r="I1414" t="str">
            <v xml:space="preserve"> -   </v>
          </cell>
          <cell r="J1414">
            <v>787000000</v>
          </cell>
        </row>
        <row r="1415">
          <cell r="B1415" t="str">
            <v>SWN</v>
          </cell>
          <cell r="E1415">
            <v>2014</v>
          </cell>
          <cell r="F1415">
            <v>4038000000</v>
          </cell>
          <cell r="G1415">
            <v>427000000</v>
          </cell>
          <cell r="H1415">
            <v>1296000000</v>
          </cell>
          <cell r="I1415" t="str">
            <v xml:space="preserve"> -   </v>
          </cell>
          <cell r="J1415">
            <v>942000000</v>
          </cell>
        </row>
        <row r="1416">
          <cell r="B1416" t="str">
            <v>SWN</v>
          </cell>
          <cell r="E1416">
            <v>2015</v>
          </cell>
          <cell r="F1416">
            <v>3133000000</v>
          </cell>
          <cell r="G1416">
            <v>689000000</v>
          </cell>
          <cell r="H1416">
            <v>1208000000</v>
          </cell>
          <cell r="I1416" t="str">
            <v xml:space="preserve"> -   </v>
          </cell>
          <cell r="J1416">
            <v>1091000000</v>
          </cell>
        </row>
        <row r="1417">
          <cell r="B1417" t="str">
            <v>SYF</v>
          </cell>
          <cell r="E1417">
            <v>2012</v>
          </cell>
          <cell r="F1417">
            <v>10793000000</v>
          </cell>
          <cell r="G1417">
            <v>362000000</v>
          </cell>
          <cell r="H1417">
            <v>2123000000</v>
          </cell>
          <cell r="I1417" t="str">
            <v xml:space="preserve"> -   </v>
          </cell>
          <cell r="J1417">
            <v>4549000000</v>
          </cell>
        </row>
        <row r="1418">
          <cell r="B1418" t="str">
            <v>SYF</v>
          </cell>
          <cell r="E1418">
            <v>2013</v>
          </cell>
          <cell r="F1418">
            <v>11813000000</v>
          </cell>
          <cell r="G1418">
            <v>374000000</v>
          </cell>
          <cell r="H1418">
            <v>2484000000</v>
          </cell>
          <cell r="I1418" t="str">
            <v xml:space="preserve"> -   </v>
          </cell>
          <cell r="J1418">
            <v>5445000000</v>
          </cell>
        </row>
        <row r="1419">
          <cell r="B1419" t="str">
            <v>SYF</v>
          </cell>
          <cell r="E1419">
            <v>2014</v>
          </cell>
          <cell r="F1419">
            <v>12727000000</v>
          </cell>
          <cell r="G1419">
            <v>470000000</v>
          </cell>
          <cell r="H1419">
            <v>2927000000</v>
          </cell>
          <cell r="I1419" t="str">
            <v xml:space="preserve"> -   </v>
          </cell>
          <cell r="J1419">
            <v>5492000000</v>
          </cell>
        </row>
        <row r="1420">
          <cell r="B1420" t="str">
            <v>SYF</v>
          </cell>
          <cell r="E1420">
            <v>2015</v>
          </cell>
          <cell r="F1420">
            <v>13620000000</v>
          </cell>
          <cell r="G1420">
            <v>607000000</v>
          </cell>
          <cell r="H1420">
            <v>3264000000</v>
          </cell>
          <cell r="I1420" t="str">
            <v xml:space="preserve"> -   </v>
          </cell>
          <cell r="J1420">
            <v>5690000000</v>
          </cell>
        </row>
        <row r="1421">
          <cell r="B1421" t="str">
            <v>SYK</v>
          </cell>
          <cell r="E1421">
            <v>2013</v>
          </cell>
          <cell r="F1421">
            <v>9021000000</v>
          </cell>
          <cell r="G1421">
            <v>3002000000</v>
          </cell>
          <cell r="H1421">
            <v>4089000000</v>
          </cell>
          <cell r="I1421">
            <v>536000000</v>
          </cell>
          <cell r="J1421">
            <v>138000000</v>
          </cell>
        </row>
        <row r="1422">
          <cell r="B1422" t="str">
            <v>SYK</v>
          </cell>
          <cell r="E1422">
            <v>2014</v>
          </cell>
          <cell r="F1422">
            <v>9675000000</v>
          </cell>
          <cell r="G1422">
            <v>3319000000</v>
          </cell>
          <cell r="H1422">
            <v>4308000000</v>
          </cell>
          <cell r="I1422">
            <v>614000000</v>
          </cell>
          <cell r="J1422">
            <v>188000000</v>
          </cell>
        </row>
        <row r="1423">
          <cell r="B1423" t="str">
            <v>SYK</v>
          </cell>
          <cell r="E1423">
            <v>2015</v>
          </cell>
          <cell r="F1423">
            <v>9946000000</v>
          </cell>
          <cell r="G1423">
            <v>3344000000</v>
          </cell>
          <cell r="H1423">
            <v>3906000000</v>
          </cell>
          <cell r="I1423">
            <v>625000000</v>
          </cell>
          <cell r="J1423">
            <v>210000000</v>
          </cell>
        </row>
        <row r="1424">
          <cell r="B1424" t="str">
            <v>SYK</v>
          </cell>
          <cell r="E1424">
            <v>2016</v>
          </cell>
          <cell r="F1424">
            <v>11325000000</v>
          </cell>
          <cell r="G1424">
            <v>3830000000</v>
          </cell>
          <cell r="H1424">
            <v>4295000000</v>
          </cell>
          <cell r="I1424">
            <v>715000000</v>
          </cell>
          <cell r="J1424">
            <v>319000000</v>
          </cell>
        </row>
        <row r="1425">
          <cell r="B1425" t="str">
            <v>SYMC</v>
          </cell>
          <cell r="E1425">
            <v>2013</v>
          </cell>
          <cell r="F1425">
            <v>6906000000</v>
          </cell>
          <cell r="G1425">
            <v>1175000000</v>
          </cell>
          <cell r="H1425">
            <v>3236000000</v>
          </cell>
          <cell r="I1425">
            <v>1026000000</v>
          </cell>
          <cell r="J1425">
            <v>286000000</v>
          </cell>
        </row>
        <row r="1426">
          <cell r="B1426" t="str">
            <v>SYMC</v>
          </cell>
          <cell r="E1426">
            <v>2014</v>
          </cell>
          <cell r="F1426">
            <v>4183000000</v>
          </cell>
          <cell r="G1426">
            <v>791000000</v>
          </cell>
          <cell r="H1426">
            <v>2186000000</v>
          </cell>
          <cell r="I1426">
            <v>722000000</v>
          </cell>
          <cell r="J1426">
            <v>93000000</v>
          </cell>
        </row>
        <row r="1427">
          <cell r="B1427" t="str">
            <v>SYMC</v>
          </cell>
          <cell r="E1427">
            <v>2015</v>
          </cell>
          <cell r="F1427">
            <v>3956000000</v>
          </cell>
          <cell r="G1427">
            <v>727000000</v>
          </cell>
          <cell r="H1427">
            <v>2012000000</v>
          </cell>
          <cell r="I1427">
            <v>812000000</v>
          </cell>
          <cell r="J1427">
            <v>87000000</v>
          </cell>
        </row>
        <row r="1428">
          <cell r="B1428" t="str">
            <v>SYMC</v>
          </cell>
          <cell r="E1428">
            <v>2016</v>
          </cell>
          <cell r="F1428">
            <v>3600000000</v>
          </cell>
          <cell r="G1428">
            <v>615000000</v>
          </cell>
          <cell r="H1428">
            <v>1587000000</v>
          </cell>
          <cell r="I1428">
            <v>748000000</v>
          </cell>
          <cell r="J1428">
            <v>57000000</v>
          </cell>
        </row>
        <row r="1429">
          <cell r="B1429" t="str">
            <v>SYY</v>
          </cell>
          <cell r="E1429">
            <v>2013</v>
          </cell>
          <cell r="F1429">
            <v>44411233000</v>
          </cell>
          <cell r="G1429">
            <v>36414626000</v>
          </cell>
          <cell r="H1429">
            <v>6338129000</v>
          </cell>
          <cell r="I1429" t="str">
            <v xml:space="preserve"> -   </v>
          </cell>
          <cell r="J1429" t="str">
            <v xml:space="preserve"> -   </v>
          </cell>
        </row>
        <row r="1430">
          <cell r="B1430" t="str">
            <v>SYY</v>
          </cell>
          <cell r="E1430">
            <v>2014</v>
          </cell>
          <cell r="F1430">
            <v>46516712000</v>
          </cell>
          <cell r="G1430">
            <v>38335677000</v>
          </cell>
          <cell r="H1430" t="str">
            <v xml:space="preserve"> -   </v>
          </cell>
          <cell r="I1430" t="str">
            <v xml:space="preserve"> -   </v>
          </cell>
          <cell r="J1430" t="str">
            <v xml:space="preserve"> -   </v>
          </cell>
        </row>
        <row r="1431">
          <cell r="B1431" t="str">
            <v>SYY</v>
          </cell>
          <cell r="E1431">
            <v>2015</v>
          </cell>
          <cell r="F1431">
            <v>48680752000</v>
          </cell>
          <cell r="G1431">
            <v>40129236000</v>
          </cell>
          <cell r="H1431" t="str">
            <v xml:space="preserve"> -   </v>
          </cell>
          <cell r="I1431" t="str">
            <v xml:space="preserve"> -   </v>
          </cell>
          <cell r="J1431" t="str">
            <v xml:space="preserve"> -   </v>
          </cell>
        </row>
        <row r="1432">
          <cell r="B1432" t="str">
            <v>SYY</v>
          </cell>
          <cell r="E1432">
            <v>2016</v>
          </cell>
          <cell r="F1432">
            <v>50366919000</v>
          </cell>
          <cell r="G1432">
            <v>41326447000</v>
          </cell>
          <cell r="H1432" t="str">
            <v xml:space="preserve"> -   </v>
          </cell>
          <cell r="I1432" t="str">
            <v xml:space="preserve"> -   </v>
          </cell>
          <cell r="J1432" t="str">
            <v xml:space="preserve"> -   </v>
          </cell>
        </row>
        <row r="1433">
          <cell r="B1433" t="str">
            <v>T</v>
          </cell>
          <cell r="E1433">
            <v>2012</v>
          </cell>
          <cell r="F1433">
            <v>127434000000</v>
          </cell>
          <cell r="G1433">
            <v>55228000000</v>
          </cell>
          <cell r="H1433">
            <v>41066000000</v>
          </cell>
          <cell r="I1433" t="str">
            <v xml:space="preserve"> -   </v>
          </cell>
          <cell r="J1433">
            <v>18143000000</v>
          </cell>
        </row>
        <row r="1434">
          <cell r="B1434" t="str">
            <v>T</v>
          </cell>
          <cell r="E1434">
            <v>2013</v>
          </cell>
          <cell r="F1434">
            <v>128752000000</v>
          </cell>
          <cell r="G1434">
            <v>51191000000</v>
          </cell>
          <cell r="H1434">
            <v>28414000000</v>
          </cell>
          <cell r="I1434" t="str">
            <v xml:space="preserve"> -   </v>
          </cell>
          <cell r="J1434">
            <v>18395000000</v>
          </cell>
        </row>
        <row r="1435">
          <cell r="B1435" t="str">
            <v>T</v>
          </cell>
          <cell r="E1435">
            <v>2014</v>
          </cell>
          <cell r="F1435">
            <v>132447000000</v>
          </cell>
          <cell r="G1435">
            <v>60145000000</v>
          </cell>
          <cell r="H1435">
            <v>41817000000</v>
          </cell>
          <cell r="I1435" t="str">
            <v xml:space="preserve"> -   </v>
          </cell>
          <cell r="J1435">
            <v>18273000000</v>
          </cell>
        </row>
        <row r="1436">
          <cell r="B1436" t="str">
            <v>T</v>
          </cell>
          <cell r="E1436">
            <v>2015</v>
          </cell>
          <cell r="F1436">
            <v>146801000000</v>
          </cell>
          <cell r="G1436">
            <v>67046000000</v>
          </cell>
          <cell r="H1436">
            <v>32954000000</v>
          </cell>
          <cell r="I1436" t="str">
            <v xml:space="preserve"> -   </v>
          </cell>
          <cell r="J1436">
            <v>22016000000</v>
          </cell>
        </row>
        <row r="1437">
          <cell r="B1437" t="str">
            <v>TAP</v>
          </cell>
          <cell r="E1437">
            <v>2013</v>
          </cell>
          <cell r="F1437">
            <v>4206100000</v>
          </cell>
          <cell r="G1437">
            <v>2545600000</v>
          </cell>
          <cell r="H1437">
            <v>1193800000</v>
          </cell>
          <cell r="I1437" t="str">
            <v xml:space="preserve"> -   </v>
          </cell>
          <cell r="J1437" t="str">
            <v xml:space="preserve"> -   </v>
          </cell>
        </row>
        <row r="1438">
          <cell r="B1438" t="str">
            <v>TAP</v>
          </cell>
          <cell r="E1438">
            <v>2014</v>
          </cell>
          <cell r="F1438">
            <v>4146300000</v>
          </cell>
          <cell r="G1438">
            <v>2493300000</v>
          </cell>
          <cell r="H1438">
            <v>1163900000</v>
          </cell>
          <cell r="I1438" t="str">
            <v xml:space="preserve"> -   </v>
          </cell>
          <cell r="J1438" t="str">
            <v xml:space="preserve"> -   </v>
          </cell>
        </row>
        <row r="1439">
          <cell r="B1439" t="str">
            <v>TAP</v>
          </cell>
          <cell r="E1439">
            <v>2015</v>
          </cell>
          <cell r="F1439">
            <v>3567500000</v>
          </cell>
          <cell r="G1439">
            <v>2163500000</v>
          </cell>
          <cell r="H1439">
            <v>1051800000</v>
          </cell>
          <cell r="I1439" t="str">
            <v xml:space="preserve"> -   </v>
          </cell>
          <cell r="J1439" t="str">
            <v xml:space="preserve"> -   </v>
          </cell>
        </row>
        <row r="1440">
          <cell r="B1440" t="str">
            <v>TAP</v>
          </cell>
          <cell r="E1440">
            <v>2016</v>
          </cell>
          <cell r="F1440">
            <v>4885000000</v>
          </cell>
          <cell r="G1440">
            <v>3003100000</v>
          </cell>
          <cell r="H1440">
            <v>1597300000</v>
          </cell>
          <cell r="I1440" t="str">
            <v xml:space="preserve"> -   </v>
          </cell>
          <cell r="J1440" t="str">
            <v xml:space="preserve"> -   </v>
          </cell>
        </row>
        <row r="1441">
          <cell r="B1441" t="str">
            <v>TDC</v>
          </cell>
          <cell r="E1441">
            <v>2012</v>
          </cell>
          <cell r="F1441">
            <v>2665000000</v>
          </cell>
          <cell r="G1441">
            <v>1174000000</v>
          </cell>
          <cell r="H1441">
            <v>728000000</v>
          </cell>
          <cell r="I1441">
            <v>183000000</v>
          </cell>
          <cell r="J1441" t="str">
            <v xml:space="preserve"> -   </v>
          </cell>
        </row>
        <row r="1442">
          <cell r="B1442" t="str">
            <v>TDC</v>
          </cell>
          <cell r="E1442">
            <v>2013</v>
          </cell>
          <cell r="F1442">
            <v>2692000000</v>
          </cell>
          <cell r="G1442">
            <v>1219000000</v>
          </cell>
          <cell r="H1442">
            <v>757000000</v>
          </cell>
          <cell r="I1442">
            <v>184000000</v>
          </cell>
          <cell r="J1442" t="str">
            <v xml:space="preserve"> -   </v>
          </cell>
        </row>
        <row r="1443">
          <cell r="B1443" t="str">
            <v>TDC</v>
          </cell>
          <cell r="E1443">
            <v>2014</v>
          </cell>
          <cell r="F1443">
            <v>2732000000</v>
          </cell>
          <cell r="G1443">
            <v>1253000000</v>
          </cell>
          <cell r="H1443">
            <v>770000000</v>
          </cell>
          <cell r="I1443">
            <v>206000000</v>
          </cell>
          <cell r="J1443" t="str">
            <v xml:space="preserve"> -   </v>
          </cell>
        </row>
        <row r="1444">
          <cell r="B1444" t="str">
            <v>TDC</v>
          </cell>
          <cell r="E1444">
            <v>2015</v>
          </cell>
          <cell r="F1444">
            <v>2530000000</v>
          </cell>
          <cell r="G1444">
            <v>1254000000</v>
          </cell>
          <cell r="H1444">
            <v>765000000</v>
          </cell>
          <cell r="I1444">
            <v>228000000</v>
          </cell>
          <cell r="J1444" t="str">
            <v xml:space="preserve"> -   </v>
          </cell>
        </row>
        <row r="1445">
          <cell r="B1445" t="str">
            <v>TDG</v>
          </cell>
          <cell r="E1445">
            <v>2013</v>
          </cell>
          <cell r="F1445">
            <v>1924400000</v>
          </cell>
          <cell r="G1445">
            <v>874838000</v>
          </cell>
          <cell r="H1445">
            <v>254468000</v>
          </cell>
          <cell r="I1445" t="str">
            <v xml:space="preserve"> -   </v>
          </cell>
          <cell r="J1445">
            <v>45639000</v>
          </cell>
        </row>
        <row r="1446">
          <cell r="B1446" t="str">
            <v>TDG</v>
          </cell>
          <cell r="E1446">
            <v>2014</v>
          </cell>
          <cell r="F1446">
            <v>2372906000</v>
          </cell>
          <cell r="G1446">
            <v>1105032000</v>
          </cell>
          <cell r="H1446">
            <v>276446000</v>
          </cell>
          <cell r="I1446" t="str">
            <v xml:space="preserve"> -   </v>
          </cell>
          <cell r="J1446">
            <v>63608000</v>
          </cell>
        </row>
        <row r="1447">
          <cell r="B1447" t="str">
            <v>TDG</v>
          </cell>
          <cell r="E1447">
            <v>2015</v>
          </cell>
          <cell r="F1447">
            <v>2707115000</v>
          </cell>
          <cell r="G1447">
            <v>1257270000</v>
          </cell>
          <cell r="H1447">
            <v>321624000</v>
          </cell>
          <cell r="I1447" t="str">
            <v xml:space="preserve"> -   </v>
          </cell>
          <cell r="J1447">
            <v>54219000</v>
          </cell>
        </row>
        <row r="1448">
          <cell r="B1448" t="str">
            <v>TDG</v>
          </cell>
          <cell r="E1448">
            <v>2016</v>
          </cell>
          <cell r="F1448">
            <v>3171411000</v>
          </cell>
          <cell r="G1448">
            <v>1443348000</v>
          </cell>
          <cell r="H1448">
            <v>382858000</v>
          </cell>
          <cell r="I1448" t="str">
            <v xml:space="preserve"> -   </v>
          </cell>
          <cell r="J1448">
            <v>77445000</v>
          </cell>
        </row>
        <row r="1449">
          <cell r="B1449" t="str">
            <v>TEL</v>
          </cell>
          <cell r="E1449">
            <v>2013</v>
          </cell>
          <cell r="F1449">
            <v>11390000000</v>
          </cell>
          <cell r="G1449">
            <v>7739000000</v>
          </cell>
          <cell r="H1449">
            <v>1440000000</v>
          </cell>
          <cell r="I1449">
            <v>590000000</v>
          </cell>
          <cell r="J1449" t="str">
            <v xml:space="preserve"> -   </v>
          </cell>
        </row>
        <row r="1450">
          <cell r="B1450" t="str">
            <v>TEL</v>
          </cell>
          <cell r="E1450">
            <v>2014</v>
          </cell>
          <cell r="F1450">
            <v>11973000000</v>
          </cell>
          <cell r="G1450">
            <v>8001000000</v>
          </cell>
          <cell r="H1450">
            <v>1534000000</v>
          </cell>
          <cell r="I1450">
            <v>583000000</v>
          </cell>
          <cell r="J1450" t="str">
            <v xml:space="preserve"> -   </v>
          </cell>
        </row>
        <row r="1451">
          <cell r="B1451" t="str">
            <v>TEL</v>
          </cell>
          <cell r="E1451">
            <v>2015</v>
          </cell>
          <cell r="F1451">
            <v>12233000000</v>
          </cell>
          <cell r="G1451">
            <v>8146000000</v>
          </cell>
          <cell r="H1451">
            <v>1504000000</v>
          </cell>
          <cell r="I1451">
            <v>627000000</v>
          </cell>
          <cell r="J1451" t="str">
            <v xml:space="preserve"> -   </v>
          </cell>
        </row>
        <row r="1452">
          <cell r="B1452" t="str">
            <v>TEL</v>
          </cell>
          <cell r="E1452">
            <v>2016</v>
          </cell>
          <cell r="F1452">
            <v>12238000000</v>
          </cell>
          <cell r="G1452">
            <v>8205000000</v>
          </cell>
          <cell r="H1452">
            <v>1463000000</v>
          </cell>
          <cell r="I1452">
            <v>644000000</v>
          </cell>
          <cell r="J1452" t="str">
            <v xml:space="preserve"> -   </v>
          </cell>
        </row>
        <row r="1453">
          <cell r="B1453" t="str">
            <v>TGNA</v>
          </cell>
          <cell r="E1453">
            <v>2012</v>
          </cell>
          <cell r="F1453">
            <v>5353197000</v>
          </cell>
          <cell r="G1453">
            <v>2943847000</v>
          </cell>
          <cell r="H1453">
            <v>1303427000</v>
          </cell>
          <cell r="I1453" t="str">
            <v xml:space="preserve"> -   </v>
          </cell>
          <cell r="J1453">
            <v>194039000</v>
          </cell>
        </row>
        <row r="1454">
          <cell r="B1454" t="str">
            <v>TGNA</v>
          </cell>
          <cell r="E1454">
            <v>2013</v>
          </cell>
          <cell r="F1454">
            <v>1603123000</v>
          </cell>
          <cell r="G1454">
            <v>662769000</v>
          </cell>
          <cell r="H1454">
            <v>531932000</v>
          </cell>
          <cell r="I1454" t="str">
            <v xml:space="preserve"> -   </v>
          </cell>
          <cell r="J1454">
            <v>74833000</v>
          </cell>
        </row>
        <row r="1455">
          <cell r="B1455" t="str">
            <v>TGNA</v>
          </cell>
          <cell r="E1455">
            <v>2014</v>
          </cell>
          <cell r="F1455">
            <v>2626141000</v>
          </cell>
          <cell r="G1455">
            <v>954990000</v>
          </cell>
          <cell r="H1455">
            <v>766854000</v>
          </cell>
          <cell r="I1455" t="str">
            <v xml:space="preserve"> -   </v>
          </cell>
          <cell r="J1455">
            <v>151837000</v>
          </cell>
        </row>
        <row r="1456">
          <cell r="B1456" t="str">
            <v>TGNA</v>
          </cell>
          <cell r="E1456">
            <v>2015</v>
          </cell>
          <cell r="F1456">
            <v>3050945000</v>
          </cell>
          <cell r="G1456">
            <v>923336000</v>
          </cell>
          <cell r="H1456">
            <v>1068221000</v>
          </cell>
          <cell r="I1456" t="str">
            <v xml:space="preserve"> -   </v>
          </cell>
          <cell r="J1456">
            <v>205087000</v>
          </cell>
        </row>
        <row r="1457">
          <cell r="B1457" t="str">
            <v>TGT</v>
          </cell>
          <cell r="E1457">
            <v>2013</v>
          </cell>
          <cell r="F1457">
            <v>73301000000</v>
          </cell>
          <cell r="G1457">
            <v>50568000000</v>
          </cell>
          <cell r="H1457">
            <v>15110000000</v>
          </cell>
          <cell r="I1457" t="str">
            <v xml:space="preserve"> -   </v>
          </cell>
          <cell r="J1457">
            <v>2044000000</v>
          </cell>
        </row>
        <row r="1458">
          <cell r="B1458" t="str">
            <v>TGT</v>
          </cell>
          <cell r="E1458">
            <v>2014</v>
          </cell>
          <cell r="F1458">
            <v>71279000000</v>
          </cell>
          <cell r="G1458">
            <v>50039000000</v>
          </cell>
          <cell r="H1458">
            <v>14465000000</v>
          </cell>
          <cell r="I1458" t="str">
            <v xml:space="preserve"> -   </v>
          </cell>
          <cell r="J1458">
            <v>1996000000</v>
          </cell>
        </row>
        <row r="1459">
          <cell r="B1459" t="str">
            <v>TGT</v>
          </cell>
          <cell r="E1459">
            <v>2015</v>
          </cell>
          <cell r="F1459">
            <v>72618000000</v>
          </cell>
          <cell r="G1459">
            <v>51278000000</v>
          </cell>
          <cell r="H1459">
            <v>14676000000</v>
          </cell>
          <cell r="I1459" t="str">
            <v xml:space="preserve"> -   </v>
          </cell>
          <cell r="J1459">
            <v>2129000000</v>
          </cell>
        </row>
        <row r="1460">
          <cell r="B1460" t="str">
            <v>TGT</v>
          </cell>
          <cell r="E1460">
            <v>2016</v>
          </cell>
          <cell r="F1460">
            <v>73785000000</v>
          </cell>
          <cell r="G1460">
            <v>51997000000</v>
          </cell>
          <cell r="H1460">
            <v>14665000000</v>
          </cell>
          <cell r="I1460" t="str">
            <v xml:space="preserve"> -   </v>
          </cell>
          <cell r="J1460">
            <v>2213000000</v>
          </cell>
        </row>
        <row r="1461">
          <cell r="B1461" t="str">
            <v>TIF</v>
          </cell>
          <cell r="E1461">
            <v>2013</v>
          </cell>
          <cell r="F1461">
            <v>3794249000</v>
          </cell>
          <cell r="G1461">
            <v>1630965000</v>
          </cell>
          <cell r="H1461">
            <v>1466067000</v>
          </cell>
          <cell r="I1461" t="str">
            <v xml:space="preserve"> -   </v>
          </cell>
          <cell r="J1461" t="str">
            <v xml:space="preserve"> -   </v>
          </cell>
        </row>
        <row r="1462">
          <cell r="B1462" t="str">
            <v>TIF</v>
          </cell>
          <cell r="E1462">
            <v>2014</v>
          </cell>
          <cell r="F1462">
            <v>4031100000</v>
          </cell>
          <cell r="G1462">
            <v>1690700000</v>
          </cell>
          <cell r="H1462">
            <v>2036100000</v>
          </cell>
          <cell r="I1462" t="str">
            <v xml:space="preserve"> -   </v>
          </cell>
          <cell r="J1462" t="str">
            <v xml:space="preserve"> -   </v>
          </cell>
        </row>
        <row r="1463">
          <cell r="B1463" t="str">
            <v>TIF</v>
          </cell>
          <cell r="E1463">
            <v>2015</v>
          </cell>
          <cell r="F1463">
            <v>4249900000</v>
          </cell>
          <cell r="G1463">
            <v>1712700000</v>
          </cell>
          <cell r="H1463">
            <v>1645800000</v>
          </cell>
          <cell r="I1463" t="str">
            <v xml:space="preserve"> -   </v>
          </cell>
          <cell r="J1463" t="str">
            <v xml:space="preserve"> -   </v>
          </cell>
        </row>
        <row r="1464">
          <cell r="B1464" t="str">
            <v>TIF</v>
          </cell>
          <cell r="E1464">
            <v>2016</v>
          </cell>
          <cell r="F1464">
            <v>4104900000</v>
          </cell>
          <cell r="G1464">
            <v>1613600000</v>
          </cell>
          <cell r="H1464">
            <v>1731200000</v>
          </cell>
          <cell r="I1464" t="str">
            <v xml:space="preserve"> -   </v>
          </cell>
          <cell r="J1464" t="str">
            <v xml:space="preserve"> -   </v>
          </cell>
        </row>
        <row r="1465">
          <cell r="B1465" t="str">
            <v>TJX</v>
          </cell>
          <cell r="E1465">
            <v>2013</v>
          </cell>
          <cell r="F1465">
            <v>25878372000</v>
          </cell>
          <cell r="G1465">
            <v>18521400000</v>
          </cell>
          <cell r="H1465">
            <v>4250446000</v>
          </cell>
          <cell r="I1465" t="str">
            <v xml:space="preserve"> -   </v>
          </cell>
          <cell r="J1465" t="str">
            <v xml:space="preserve"> -   </v>
          </cell>
        </row>
        <row r="1466">
          <cell r="B1466" t="str">
            <v>TJX</v>
          </cell>
          <cell r="E1466">
            <v>2014</v>
          </cell>
          <cell r="F1466">
            <v>27422696000</v>
          </cell>
          <cell r="G1466">
            <v>19605037000</v>
          </cell>
          <cell r="H1466">
            <v>4467089000</v>
          </cell>
          <cell r="I1466" t="str">
            <v xml:space="preserve"> -   </v>
          </cell>
          <cell r="J1466" t="str">
            <v xml:space="preserve"> -   </v>
          </cell>
        </row>
        <row r="1467">
          <cell r="B1467" t="str">
            <v>TJX</v>
          </cell>
          <cell r="E1467">
            <v>2015</v>
          </cell>
          <cell r="F1467">
            <v>29078407000</v>
          </cell>
          <cell r="G1467">
            <v>20776522000</v>
          </cell>
          <cell r="H1467">
            <v>4695384000</v>
          </cell>
          <cell r="I1467" t="str">
            <v xml:space="preserve"> -   </v>
          </cell>
          <cell r="J1467" t="str">
            <v xml:space="preserve"> -   </v>
          </cell>
        </row>
        <row r="1468">
          <cell r="B1468" t="str">
            <v>TJX</v>
          </cell>
          <cell r="E1468">
            <v>2016</v>
          </cell>
          <cell r="F1468">
            <v>30944938000</v>
          </cell>
          <cell r="G1468">
            <v>22034523000</v>
          </cell>
          <cell r="H1468">
            <v>5205715000</v>
          </cell>
          <cell r="I1468" t="str">
            <v xml:space="preserve"> -   </v>
          </cell>
          <cell r="J1468" t="str">
            <v xml:space="preserve"> -   </v>
          </cell>
        </row>
        <row r="1469">
          <cell r="B1469" t="str">
            <v>TMK</v>
          </cell>
          <cell r="E1469">
            <v>2012</v>
          </cell>
          <cell r="F1469">
            <v>3589516000</v>
          </cell>
          <cell r="G1469">
            <v>1955682000</v>
          </cell>
          <cell r="H1469" t="str">
            <v xml:space="preserve"> -   </v>
          </cell>
          <cell r="I1469" t="str">
            <v xml:space="preserve"> -   </v>
          </cell>
          <cell r="J1469">
            <v>787329000</v>
          </cell>
        </row>
        <row r="1470">
          <cell r="B1470" t="str">
            <v>TMK</v>
          </cell>
          <cell r="E1470">
            <v>2013</v>
          </cell>
          <cell r="F1470">
            <v>3494253000</v>
          </cell>
          <cell r="G1470">
            <v>1838766000</v>
          </cell>
          <cell r="H1470" t="str">
            <v xml:space="preserve"> -   </v>
          </cell>
          <cell r="I1470" t="str">
            <v xml:space="preserve"> -   </v>
          </cell>
          <cell r="J1470">
            <v>819711000</v>
          </cell>
        </row>
        <row r="1471">
          <cell r="B1471" t="str">
            <v>TMK</v>
          </cell>
          <cell r="E1471">
            <v>2014</v>
          </cell>
          <cell r="F1471">
            <v>3620095000</v>
          </cell>
          <cell r="G1471">
            <v>1903384000</v>
          </cell>
          <cell r="H1471" t="str">
            <v xml:space="preserve"> -   </v>
          </cell>
          <cell r="I1471" t="str">
            <v xml:space="preserve"> -   </v>
          </cell>
          <cell r="J1471">
            <v>855908000</v>
          </cell>
        </row>
        <row r="1472">
          <cell r="B1472" t="str">
            <v>TMK</v>
          </cell>
          <cell r="E1472">
            <v>2015</v>
          </cell>
          <cell r="F1472">
            <v>3766065000</v>
          </cell>
          <cell r="G1472">
            <v>2016212000</v>
          </cell>
          <cell r="H1472" t="str">
            <v xml:space="preserve"> -   </v>
          </cell>
          <cell r="I1472" t="str">
            <v xml:space="preserve"> -   </v>
          </cell>
          <cell r="J1472">
            <v>907024000</v>
          </cell>
        </row>
        <row r="1473">
          <cell r="B1473" t="str">
            <v>TMO</v>
          </cell>
          <cell r="E1473">
            <v>2012</v>
          </cell>
          <cell r="F1473">
            <v>12509900000</v>
          </cell>
          <cell r="G1473">
            <v>7214400000</v>
          </cell>
          <cell r="H1473">
            <v>3354900000</v>
          </cell>
          <cell r="I1473">
            <v>376400000</v>
          </cell>
          <cell r="J1473" t="str">
            <v xml:space="preserve"> -   </v>
          </cell>
        </row>
        <row r="1474">
          <cell r="B1474" t="str">
            <v>TMO</v>
          </cell>
          <cell r="E1474">
            <v>2013</v>
          </cell>
          <cell r="F1474">
            <v>13090300000</v>
          </cell>
          <cell r="G1474">
            <v>7561200000</v>
          </cell>
          <cell r="H1474">
            <v>3446300000</v>
          </cell>
          <cell r="I1474">
            <v>395500000</v>
          </cell>
          <cell r="J1474" t="str">
            <v xml:space="preserve"> -   </v>
          </cell>
        </row>
        <row r="1475">
          <cell r="B1475" t="str">
            <v>TMO</v>
          </cell>
          <cell r="E1475">
            <v>2014</v>
          </cell>
          <cell r="F1475">
            <v>16889600000</v>
          </cell>
          <cell r="G1475">
            <v>9397600000</v>
          </cell>
          <cell r="H1475">
            <v>4896100000</v>
          </cell>
          <cell r="I1475">
            <v>691100000</v>
          </cell>
          <cell r="J1475" t="str">
            <v xml:space="preserve"> -   </v>
          </cell>
        </row>
        <row r="1476">
          <cell r="B1476" t="str">
            <v>TMO</v>
          </cell>
          <cell r="E1476">
            <v>2015</v>
          </cell>
          <cell r="F1476">
            <v>16965400000</v>
          </cell>
          <cell r="G1476">
            <v>9209500000</v>
          </cell>
          <cell r="H1476">
            <v>4612100000</v>
          </cell>
          <cell r="I1476">
            <v>692300000</v>
          </cell>
          <cell r="J1476" t="str">
            <v xml:space="preserve"> -   </v>
          </cell>
        </row>
        <row r="1477">
          <cell r="B1477" t="str">
            <v>TRIP</v>
          </cell>
          <cell r="E1477">
            <v>2012</v>
          </cell>
          <cell r="F1477">
            <v>763000000</v>
          </cell>
          <cell r="G1477">
            <v>12000000</v>
          </cell>
          <cell r="H1477">
            <v>429000000</v>
          </cell>
          <cell r="I1477" t="str">
            <v xml:space="preserve"> -   </v>
          </cell>
          <cell r="J1477">
            <v>26000000</v>
          </cell>
        </row>
        <row r="1478">
          <cell r="B1478" t="str">
            <v>TRIP</v>
          </cell>
          <cell r="E1478">
            <v>2013</v>
          </cell>
          <cell r="F1478">
            <v>945000000</v>
          </cell>
          <cell r="G1478">
            <v>18000000</v>
          </cell>
          <cell r="H1478">
            <v>597000000</v>
          </cell>
          <cell r="I1478" t="str">
            <v xml:space="preserve"> -   </v>
          </cell>
          <cell r="J1478">
            <v>36000000</v>
          </cell>
        </row>
        <row r="1479">
          <cell r="B1479" t="str">
            <v>TRIP</v>
          </cell>
          <cell r="E1479">
            <v>2014</v>
          </cell>
          <cell r="F1479">
            <v>1246000000</v>
          </cell>
          <cell r="G1479">
            <v>40000000</v>
          </cell>
          <cell r="H1479">
            <v>801000000</v>
          </cell>
          <cell r="I1479" t="str">
            <v xml:space="preserve"> -   </v>
          </cell>
          <cell r="J1479">
            <v>65000000</v>
          </cell>
        </row>
        <row r="1480">
          <cell r="B1480" t="str">
            <v>TRIP</v>
          </cell>
          <cell r="E1480">
            <v>2015</v>
          </cell>
          <cell r="F1480">
            <v>1492000000</v>
          </cell>
          <cell r="G1480">
            <v>58000000</v>
          </cell>
          <cell r="H1480">
            <v>1109000000</v>
          </cell>
          <cell r="I1480" t="str">
            <v xml:space="preserve"> -   </v>
          </cell>
          <cell r="J1480">
            <v>93000000</v>
          </cell>
        </row>
        <row r="1481">
          <cell r="B1481" t="str">
            <v>TRV</v>
          </cell>
          <cell r="E1481">
            <v>2013</v>
          </cell>
          <cell r="F1481">
            <v>26191000000</v>
          </cell>
          <cell r="G1481">
            <v>13307000000</v>
          </cell>
          <cell r="H1481">
            <v>3757000000</v>
          </cell>
          <cell r="I1481" t="str">
            <v xml:space="preserve"> -   </v>
          </cell>
          <cell r="J1481">
            <v>3821000000</v>
          </cell>
        </row>
        <row r="1482">
          <cell r="B1482" t="str">
            <v>TRV</v>
          </cell>
          <cell r="E1482">
            <v>2014</v>
          </cell>
          <cell r="F1482">
            <v>27174000000</v>
          </cell>
          <cell r="G1482">
            <v>13870000000</v>
          </cell>
          <cell r="H1482">
            <v>3964000000</v>
          </cell>
          <cell r="I1482" t="str">
            <v xml:space="preserve"> -   </v>
          </cell>
          <cell r="J1482">
            <v>3882000000</v>
          </cell>
        </row>
        <row r="1483">
          <cell r="B1483" t="str">
            <v>TRV</v>
          </cell>
          <cell r="E1483">
            <v>2015</v>
          </cell>
          <cell r="F1483">
            <v>26815000000</v>
          </cell>
          <cell r="G1483">
            <v>13723000000</v>
          </cell>
          <cell r="H1483">
            <v>4094000000</v>
          </cell>
          <cell r="I1483" t="str">
            <v xml:space="preserve"> -   </v>
          </cell>
          <cell r="J1483">
            <v>3885000000</v>
          </cell>
        </row>
        <row r="1484">
          <cell r="B1484" t="str">
            <v>TRV</v>
          </cell>
          <cell r="E1484">
            <v>2016</v>
          </cell>
          <cell r="F1484">
            <v>27625000000</v>
          </cell>
          <cell r="G1484">
            <v>15070000000</v>
          </cell>
          <cell r="H1484">
            <v>4154000000</v>
          </cell>
          <cell r="I1484" t="str">
            <v xml:space="preserve"> -   </v>
          </cell>
          <cell r="J1484">
            <v>3985000000</v>
          </cell>
        </row>
        <row r="1485">
          <cell r="B1485" t="str">
            <v>TSCO</v>
          </cell>
          <cell r="E1485">
            <v>2012</v>
          </cell>
          <cell r="F1485">
            <v>4664120000</v>
          </cell>
          <cell r="G1485">
            <v>3098066000</v>
          </cell>
          <cell r="H1485">
            <v>1040287000</v>
          </cell>
          <cell r="I1485" t="str">
            <v xml:space="preserve"> -   </v>
          </cell>
          <cell r="J1485">
            <v>88975000</v>
          </cell>
        </row>
        <row r="1486">
          <cell r="B1486" t="str">
            <v>TSCO</v>
          </cell>
          <cell r="E1486">
            <v>2013</v>
          </cell>
          <cell r="F1486">
            <v>5164784000</v>
          </cell>
          <cell r="G1486">
            <v>3411175000</v>
          </cell>
          <cell r="H1486">
            <v>1138934000</v>
          </cell>
          <cell r="I1486" t="str">
            <v xml:space="preserve"> -   </v>
          </cell>
          <cell r="J1486">
            <v>100025000</v>
          </cell>
        </row>
        <row r="1487">
          <cell r="B1487" t="str">
            <v>TSCO</v>
          </cell>
          <cell r="E1487">
            <v>2014</v>
          </cell>
          <cell r="F1487">
            <v>5711715000</v>
          </cell>
          <cell r="G1487">
            <v>3761300000</v>
          </cell>
          <cell r="H1487">
            <v>1246308000</v>
          </cell>
          <cell r="I1487" t="str">
            <v xml:space="preserve"> -   </v>
          </cell>
          <cell r="J1487">
            <v>114635000</v>
          </cell>
        </row>
        <row r="1488">
          <cell r="B1488" t="str">
            <v>TSCO</v>
          </cell>
          <cell r="E1488">
            <v>2015</v>
          </cell>
          <cell r="F1488">
            <v>6226507000</v>
          </cell>
          <cell r="G1488">
            <v>4083333000</v>
          </cell>
          <cell r="H1488">
            <v>1369097000</v>
          </cell>
          <cell r="I1488" t="str">
            <v xml:space="preserve"> -   </v>
          </cell>
          <cell r="J1488">
            <v>123569000</v>
          </cell>
        </row>
        <row r="1489">
          <cell r="B1489" t="str">
            <v>TSN</v>
          </cell>
          <cell r="E1489">
            <v>2013</v>
          </cell>
          <cell r="F1489">
            <v>34374000000</v>
          </cell>
          <cell r="G1489">
            <v>32016000000</v>
          </cell>
          <cell r="H1489">
            <v>983000000</v>
          </cell>
          <cell r="I1489" t="str">
            <v xml:space="preserve"> -   </v>
          </cell>
          <cell r="J1489" t="str">
            <v xml:space="preserve"> -   </v>
          </cell>
        </row>
        <row r="1490">
          <cell r="B1490" t="str">
            <v>TSN</v>
          </cell>
          <cell r="E1490">
            <v>2014</v>
          </cell>
          <cell r="F1490">
            <v>37580000000</v>
          </cell>
          <cell r="G1490">
            <v>34895000000</v>
          </cell>
          <cell r="H1490">
            <v>1255000000</v>
          </cell>
          <cell r="I1490" t="str">
            <v xml:space="preserve"> -   </v>
          </cell>
          <cell r="J1490" t="str">
            <v xml:space="preserve"> -   </v>
          </cell>
        </row>
        <row r="1491">
          <cell r="B1491" t="str">
            <v>TSN</v>
          </cell>
          <cell r="E1491">
            <v>2015</v>
          </cell>
          <cell r="F1491">
            <v>41373000000</v>
          </cell>
          <cell r="G1491">
            <v>37456000000</v>
          </cell>
          <cell r="H1491">
            <v>1748000000</v>
          </cell>
          <cell r="I1491" t="str">
            <v xml:space="preserve"> -   </v>
          </cell>
          <cell r="J1491" t="str">
            <v xml:space="preserve"> -   </v>
          </cell>
        </row>
        <row r="1492">
          <cell r="B1492" t="str">
            <v>TSN</v>
          </cell>
          <cell r="E1492">
            <v>2016</v>
          </cell>
          <cell r="F1492">
            <v>36881000000</v>
          </cell>
          <cell r="G1492">
            <v>32184000000</v>
          </cell>
          <cell r="H1492">
            <v>1864000000</v>
          </cell>
          <cell r="I1492" t="str">
            <v xml:space="preserve"> -   </v>
          </cell>
          <cell r="J1492" t="str">
            <v xml:space="preserve"> -   </v>
          </cell>
        </row>
        <row r="1493">
          <cell r="B1493" t="str">
            <v>TSO</v>
          </cell>
          <cell r="E1493">
            <v>2012</v>
          </cell>
          <cell r="F1493">
            <v>29809000000</v>
          </cell>
          <cell r="G1493">
            <v>26045000000</v>
          </cell>
          <cell r="H1493">
            <v>1702000000</v>
          </cell>
          <cell r="I1493" t="str">
            <v xml:space="preserve"> -   </v>
          </cell>
          <cell r="J1493">
            <v>418000000</v>
          </cell>
        </row>
        <row r="1494">
          <cell r="B1494" t="str">
            <v>TSO</v>
          </cell>
          <cell r="E1494">
            <v>2013</v>
          </cell>
          <cell r="F1494">
            <v>37601000000</v>
          </cell>
          <cell r="G1494">
            <v>34085000000</v>
          </cell>
          <cell r="H1494">
            <v>2248000000</v>
          </cell>
          <cell r="I1494" t="str">
            <v xml:space="preserve"> -   </v>
          </cell>
          <cell r="J1494">
            <v>489000000</v>
          </cell>
        </row>
        <row r="1495">
          <cell r="B1495" t="str">
            <v>TSO</v>
          </cell>
          <cell r="E1495">
            <v>2014</v>
          </cell>
          <cell r="F1495">
            <v>40633000000</v>
          </cell>
          <cell r="G1495">
            <v>35673000000</v>
          </cell>
          <cell r="H1495">
            <v>2762000000</v>
          </cell>
          <cell r="I1495" t="str">
            <v xml:space="preserve"> -   </v>
          </cell>
          <cell r="J1495">
            <v>562000000</v>
          </cell>
        </row>
        <row r="1496">
          <cell r="B1496" t="str">
            <v>TSO</v>
          </cell>
          <cell r="E1496">
            <v>2015</v>
          </cell>
          <cell r="F1496">
            <v>28711000000</v>
          </cell>
          <cell r="G1496">
            <v>22466000000</v>
          </cell>
          <cell r="H1496">
            <v>2620000000</v>
          </cell>
          <cell r="I1496" t="str">
            <v xml:space="preserve"> -   </v>
          </cell>
          <cell r="J1496">
            <v>756000000</v>
          </cell>
        </row>
        <row r="1497">
          <cell r="B1497" t="str">
            <v>TSS</v>
          </cell>
          <cell r="E1497">
            <v>2012</v>
          </cell>
          <cell r="F1497">
            <v>1793557000</v>
          </cell>
          <cell r="G1497">
            <v>1189341000</v>
          </cell>
          <cell r="H1497">
            <v>247597000</v>
          </cell>
          <cell r="I1497" t="str">
            <v xml:space="preserve"> -   </v>
          </cell>
          <cell r="J1497" t="str">
            <v xml:space="preserve"> -   </v>
          </cell>
        </row>
        <row r="1498">
          <cell r="B1498" t="str">
            <v>TSS</v>
          </cell>
          <cell r="E1498">
            <v>2013</v>
          </cell>
          <cell r="F1498">
            <v>2064305000</v>
          </cell>
          <cell r="G1498">
            <v>1369438000</v>
          </cell>
          <cell r="H1498">
            <v>312367000</v>
          </cell>
          <cell r="I1498" t="str">
            <v xml:space="preserve"> -   </v>
          </cell>
          <cell r="J1498" t="str">
            <v xml:space="preserve"> -   </v>
          </cell>
        </row>
        <row r="1499">
          <cell r="B1499" t="str">
            <v>TSS</v>
          </cell>
          <cell r="E1499">
            <v>2014</v>
          </cell>
          <cell r="F1499">
            <v>2446877000</v>
          </cell>
          <cell r="G1499">
            <v>1668892000</v>
          </cell>
          <cell r="H1499">
            <v>346345000</v>
          </cell>
          <cell r="I1499" t="str">
            <v xml:space="preserve"> -   </v>
          </cell>
          <cell r="J1499" t="str">
            <v xml:space="preserve"> -   </v>
          </cell>
        </row>
        <row r="1500">
          <cell r="B1500" t="str">
            <v>TSS</v>
          </cell>
          <cell r="E1500">
            <v>2015</v>
          </cell>
          <cell r="F1500">
            <v>2779541000</v>
          </cell>
          <cell r="G1500">
            <v>1855181000</v>
          </cell>
          <cell r="H1500">
            <v>390253000</v>
          </cell>
          <cell r="I1500" t="str">
            <v xml:space="preserve"> -   </v>
          </cell>
          <cell r="J1500" t="str">
            <v xml:space="preserve"> -   </v>
          </cell>
        </row>
        <row r="1501">
          <cell r="B1501" t="str">
            <v>TXN</v>
          </cell>
          <cell r="E1501">
            <v>2012</v>
          </cell>
          <cell r="F1501">
            <v>12825000000</v>
          </cell>
          <cell r="G1501">
            <v>6457000000</v>
          </cell>
          <cell r="H1501">
            <v>1804000000</v>
          </cell>
          <cell r="I1501">
            <v>1877000000</v>
          </cell>
          <cell r="J1501" t="str">
            <v xml:space="preserve"> -   </v>
          </cell>
        </row>
        <row r="1502">
          <cell r="B1502" t="str">
            <v>TXN</v>
          </cell>
          <cell r="E1502">
            <v>2013</v>
          </cell>
          <cell r="F1502">
            <v>12205000000</v>
          </cell>
          <cell r="G1502">
            <v>5841000000</v>
          </cell>
          <cell r="H1502">
            <v>1858000000</v>
          </cell>
          <cell r="I1502">
            <v>1522000000</v>
          </cell>
          <cell r="J1502" t="str">
            <v xml:space="preserve"> -   </v>
          </cell>
        </row>
        <row r="1503">
          <cell r="B1503" t="str">
            <v>TXN</v>
          </cell>
          <cell r="E1503">
            <v>2014</v>
          </cell>
          <cell r="F1503">
            <v>13045000000</v>
          </cell>
          <cell r="G1503">
            <v>5618000000</v>
          </cell>
          <cell r="H1503">
            <v>1843000000</v>
          </cell>
          <cell r="I1503">
            <v>1358000000</v>
          </cell>
          <cell r="J1503" t="str">
            <v xml:space="preserve"> -   </v>
          </cell>
        </row>
        <row r="1504">
          <cell r="B1504" t="str">
            <v>TXN</v>
          </cell>
          <cell r="E1504">
            <v>2015</v>
          </cell>
          <cell r="F1504">
            <v>13000000000</v>
          </cell>
          <cell r="G1504">
            <v>5440000000</v>
          </cell>
          <cell r="H1504">
            <v>1748000000</v>
          </cell>
          <cell r="I1504">
            <v>1280000000</v>
          </cell>
          <cell r="J1504" t="str">
            <v xml:space="preserve"> -   </v>
          </cell>
        </row>
        <row r="1505">
          <cell r="B1505" t="str">
            <v>TXT</v>
          </cell>
          <cell r="E1505">
            <v>2012</v>
          </cell>
          <cell r="F1505">
            <v>12237000000</v>
          </cell>
          <cell r="G1505">
            <v>10019000000</v>
          </cell>
          <cell r="H1505">
            <v>1165000000</v>
          </cell>
          <cell r="I1505" t="str">
            <v xml:space="preserve"> -   </v>
          </cell>
          <cell r="J1505" t="str">
            <v xml:space="preserve"> -   </v>
          </cell>
        </row>
        <row r="1506">
          <cell r="B1506" t="str">
            <v>TXT</v>
          </cell>
          <cell r="E1506">
            <v>2013</v>
          </cell>
          <cell r="F1506">
            <v>12104000000</v>
          </cell>
          <cell r="G1506">
            <v>10131000000</v>
          </cell>
          <cell r="H1506">
            <v>1126000000</v>
          </cell>
          <cell r="I1506" t="str">
            <v xml:space="preserve"> -   </v>
          </cell>
          <cell r="J1506" t="str">
            <v xml:space="preserve"> -   </v>
          </cell>
        </row>
        <row r="1507">
          <cell r="B1507" t="str">
            <v>TXT</v>
          </cell>
          <cell r="E1507">
            <v>2015</v>
          </cell>
          <cell r="F1507">
            <v>13878000000</v>
          </cell>
          <cell r="G1507">
            <v>11421000000</v>
          </cell>
          <cell r="H1507">
            <v>1361000000</v>
          </cell>
          <cell r="I1507" t="str">
            <v xml:space="preserve"> -   </v>
          </cell>
          <cell r="J1507" t="str">
            <v xml:space="preserve"> -   </v>
          </cell>
        </row>
        <row r="1508">
          <cell r="B1508" t="str">
            <v>TXT</v>
          </cell>
          <cell r="E1508">
            <v>2016</v>
          </cell>
          <cell r="F1508">
            <v>13423000000</v>
          </cell>
          <cell r="G1508">
            <v>10979000000</v>
          </cell>
          <cell r="H1508">
            <v>1304000000</v>
          </cell>
          <cell r="I1508" t="str">
            <v xml:space="preserve"> -   </v>
          </cell>
          <cell r="J1508" t="str">
            <v xml:space="preserve"> -   </v>
          </cell>
        </row>
        <row r="1509">
          <cell r="B1509" t="str">
            <v>UA</v>
          </cell>
          <cell r="E1509">
            <v>2012</v>
          </cell>
          <cell r="F1509">
            <v>1834921000</v>
          </cell>
          <cell r="G1509">
            <v>955624000</v>
          </cell>
          <cell r="H1509">
            <v>670602000</v>
          </cell>
          <cell r="I1509" t="str">
            <v xml:space="preserve"> -   </v>
          </cell>
          <cell r="J1509" t="str">
            <v xml:space="preserve"> -   </v>
          </cell>
        </row>
        <row r="1510">
          <cell r="B1510" t="str">
            <v>UA</v>
          </cell>
          <cell r="E1510">
            <v>2013</v>
          </cell>
          <cell r="F1510">
            <v>2332051000</v>
          </cell>
          <cell r="G1510">
            <v>1195381000</v>
          </cell>
          <cell r="H1510">
            <v>871572000</v>
          </cell>
          <cell r="I1510" t="str">
            <v xml:space="preserve"> -   </v>
          </cell>
          <cell r="J1510" t="str">
            <v xml:space="preserve"> -   </v>
          </cell>
        </row>
        <row r="1511">
          <cell r="B1511" t="str">
            <v>UA</v>
          </cell>
          <cell r="E1511">
            <v>2014</v>
          </cell>
          <cell r="F1511">
            <v>3084370000</v>
          </cell>
          <cell r="G1511">
            <v>1572164000</v>
          </cell>
          <cell r="H1511">
            <v>1158251000</v>
          </cell>
          <cell r="I1511" t="str">
            <v xml:space="preserve"> -   </v>
          </cell>
          <cell r="J1511" t="str">
            <v xml:space="preserve"> -   </v>
          </cell>
        </row>
        <row r="1512">
          <cell r="B1512" t="str">
            <v>UA</v>
          </cell>
          <cell r="E1512">
            <v>2015</v>
          </cell>
          <cell r="F1512">
            <v>3963313000</v>
          </cell>
          <cell r="G1512">
            <v>2057766000</v>
          </cell>
          <cell r="H1512">
            <v>1497000000</v>
          </cell>
          <cell r="I1512" t="str">
            <v xml:space="preserve"> -   </v>
          </cell>
          <cell r="J1512" t="str">
            <v xml:space="preserve"> -   </v>
          </cell>
        </row>
        <row r="1513">
          <cell r="B1513" t="str">
            <v>UAA</v>
          </cell>
          <cell r="E1513">
            <v>2012</v>
          </cell>
          <cell r="F1513">
            <v>1834921000</v>
          </cell>
          <cell r="G1513">
            <v>955624000</v>
          </cell>
          <cell r="H1513">
            <v>670602000</v>
          </cell>
          <cell r="I1513" t="str">
            <v xml:space="preserve"> -   </v>
          </cell>
          <cell r="J1513" t="str">
            <v xml:space="preserve"> -   </v>
          </cell>
        </row>
        <row r="1514">
          <cell r="B1514" t="str">
            <v>UAA</v>
          </cell>
          <cell r="E1514">
            <v>2013</v>
          </cell>
          <cell r="F1514">
            <v>2332051000</v>
          </cell>
          <cell r="G1514">
            <v>1195381000</v>
          </cell>
          <cell r="H1514">
            <v>871572000</v>
          </cell>
          <cell r="I1514" t="str">
            <v xml:space="preserve"> -   </v>
          </cell>
          <cell r="J1514" t="str">
            <v xml:space="preserve"> -   </v>
          </cell>
        </row>
        <row r="1515">
          <cell r="B1515" t="str">
            <v>UAA</v>
          </cell>
          <cell r="E1515">
            <v>2014</v>
          </cell>
          <cell r="F1515">
            <v>3084370000</v>
          </cell>
          <cell r="G1515">
            <v>1572164000</v>
          </cell>
          <cell r="H1515">
            <v>1158251000</v>
          </cell>
          <cell r="I1515" t="str">
            <v xml:space="preserve"> -   </v>
          </cell>
          <cell r="J1515" t="str">
            <v xml:space="preserve"> -   </v>
          </cell>
        </row>
        <row r="1516">
          <cell r="B1516" t="str">
            <v>UAA</v>
          </cell>
          <cell r="E1516">
            <v>2015</v>
          </cell>
          <cell r="F1516">
            <v>3963313000</v>
          </cell>
          <cell r="G1516">
            <v>2057766000</v>
          </cell>
          <cell r="H1516">
            <v>1497000000</v>
          </cell>
          <cell r="I1516" t="str">
            <v xml:space="preserve"> -   </v>
          </cell>
          <cell r="J1516" t="str">
            <v xml:space="preserve"> -   </v>
          </cell>
        </row>
        <row r="1517">
          <cell r="B1517" t="str">
            <v>UAL</v>
          </cell>
          <cell r="E1517">
            <v>2012</v>
          </cell>
          <cell r="F1517">
            <v>37152000000</v>
          </cell>
          <cell r="G1517">
            <v>17820000000</v>
          </cell>
          <cell r="H1517">
            <v>16448000000</v>
          </cell>
          <cell r="I1517" t="str">
            <v xml:space="preserve"> -   </v>
          </cell>
          <cell r="J1517">
            <v>1522000000</v>
          </cell>
        </row>
        <row r="1518">
          <cell r="B1518" t="str">
            <v>UAL</v>
          </cell>
          <cell r="E1518">
            <v>2013</v>
          </cell>
          <cell r="F1518">
            <v>38279000000</v>
          </cell>
          <cell r="G1518">
            <v>17192000000</v>
          </cell>
          <cell r="H1518">
            <v>17629000000</v>
          </cell>
          <cell r="I1518" t="str">
            <v xml:space="preserve"> -   </v>
          </cell>
          <cell r="J1518">
            <v>1689000000</v>
          </cell>
        </row>
        <row r="1519">
          <cell r="B1519" t="str">
            <v>UAL</v>
          </cell>
          <cell r="E1519">
            <v>2014</v>
          </cell>
          <cell r="F1519">
            <v>38901000000</v>
          </cell>
          <cell r="G1519">
            <v>16611000000</v>
          </cell>
          <cell r="H1519">
            <v>17795000000</v>
          </cell>
          <cell r="I1519" t="str">
            <v xml:space="preserve"> -   </v>
          </cell>
          <cell r="J1519">
            <v>1679000000</v>
          </cell>
        </row>
        <row r="1520">
          <cell r="B1520" t="str">
            <v>UAL</v>
          </cell>
          <cell r="E1520">
            <v>2015</v>
          </cell>
          <cell r="F1520">
            <v>37864000000</v>
          </cell>
          <cell r="G1520">
            <v>12130000000</v>
          </cell>
          <cell r="H1520">
            <v>18423000000</v>
          </cell>
          <cell r="I1520" t="str">
            <v xml:space="preserve"> -   </v>
          </cell>
          <cell r="J1520">
            <v>1819000000</v>
          </cell>
        </row>
        <row r="1521">
          <cell r="B1521" t="str">
            <v>UDR</v>
          </cell>
          <cell r="E1521">
            <v>2012</v>
          </cell>
          <cell r="F1521">
            <v>716612000</v>
          </cell>
          <cell r="G1521">
            <v>245316000</v>
          </cell>
          <cell r="H1521">
            <v>58005000</v>
          </cell>
          <cell r="I1521" t="str">
            <v xml:space="preserve"> -   </v>
          </cell>
          <cell r="J1521">
            <v>346031000</v>
          </cell>
        </row>
        <row r="1522">
          <cell r="B1522" t="str">
            <v>UDR</v>
          </cell>
          <cell r="E1522">
            <v>2013</v>
          </cell>
          <cell r="F1522">
            <v>758926000</v>
          </cell>
          <cell r="G1522">
            <v>258612000</v>
          </cell>
          <cell r="H1522">
            <v>37121000</v>
          </cell>
          <cell r="I1522" t="str">
            <v xml:space="preserve"> -   </v>
          </cell>
          <cell r="J1522">
            <v>346273000</v>
          </cell>
        </row>
        <row r="1523">
          <cell r="B1523" t="str">
            <v>UDR</v>
          </cell>
          <cell r="E1523">
            <v>2014</v>
          </cell>
          <cell r="F1523">
            <v>818046000</v>
          </cell>
          <cell r="G1523">
            <v>270741000</v>
          </cell>
          <cell r="H1523">
            <v>56612000</v>
          </cell>
          <cell r="I1523" t="str">
            <v xml:space="preserve"> -   </v>
          </cell>
          <cell r="J1523">
            <v>363929000</v>
          </cell>
        </row>
        <row r="1524">
          <cell r="B1524" t="str">
            <v>UDR</v>
          </cell>
          <cell r="E1524">
            <v>2015</v>
          </cell>
          <cell r="F1524">
            <v>894638000</v>
          </cell>
          <cell r="G1524">
            <v>282037000</v>
          </cell>
          <cell r="H1524">
            <v>71733000</v>
          </cell>
          <cell r="I1524" t="str">
            <v xml:space="preserve"> -   </v>
          </cell>
          <cell r="J1524">
            <v>381277000</v>
          </cell>
        </row>
        <row r="1525">
          <cell r="B1525" t="str">
            <v>ULTA</v>
          </cell>
          <cell r="E1525">
            <v>2013</v>
          </cell>
          <cell r="F1525">
            <v>2220256000</v>
          </cell>
          <cell r="G1525">
            <v>1436582000</v>
          </cell>
          <cell r="H1525">
            <v>488880000</v>
          </cell>
          <cell r="I1525" t="str">
            <v xml:space="preserve"> -   </v>
          </cell>
          <cell r="J1525" t="str">
            <v xml:space="preserve"> -   </v>
          </cell>
        </row>
        <row r="1526">
          <cell r="B1526" t="str">
            <v>ULTA</v>
          </cell>
          <cell r="E1526">
            <v>2014</v>
          </cell>
          <cell r="F1526">
            <v>2670573000</v>
          </cell>
          <cell r="G1526">
            <v>1729325000</v>
          </cell>
          <cell r="H1526">
            <v>596390000</v>
          </cell>
          <cell r="I1526" t="str">
            <v xml:space="preserve"> -   </v>
          </cell>
          <cell r="J1526" t="str">
            <v xml:space="preserve"> -   </v>
          </cell>
        </row>
        <row r="1527">
          <cell r="B1527" t="str">
            <v>ULTA</v>
          </cell>
          <cell r="E1527">
            <v>2015</v>
          </cell>
          <cell r="F1527">
            <v>3241369000</v>
          </cell>
          <cell r="G1527">
            <v>2104582000</v>
          </cell>
          <cell r="H1527">
            <v>712006000</v>
          </cell>
          <cell r="I1527" t="str">
            <v xml:space="preserve"> -   </v>
          </cell>
          <cell r="J1527" t="str">
            <v xml:space="preserve"> -   </v>
          </cell>
        </row>
        <row r="1528">
          <cell r="B1528" t="str">
            <v>ULTA</v>
          </cell>
          <cell r="E1528">
            <v>2016</v>
          </cell>
          <cell r="F1528">
            <v>3924116000</v>
          </cell>
          <cell r="G1528">
            <v>2539783000</v>
          </cell>
          <cell r="H1528">
            <v>863354000</v>
          </cell>
          <cell r="I1528" t="str">
            <v xml:space="preserve"> -   </v>
          </cell>
          <cell r="J1528" t="str">
            <v xml:space="preserve"> -   </v>
          </cell>
        </row>
        <row r="1529">
          <cell r="B1529" t="str">
            <v>UNH</v>
          </cell>
          <cell r="E1529">
            <v>2013</v>
          </cell>
          <cell r="F1529">
            <v>122489000000</v>
          </cell>
          <cell r="G1529">
            <v>89659000000</v>
          </cell>
          <cell r="H1529" t="str">
            <v xml:space="preserve"> -   </v>
          </cell>
          <cell r="I1529" t="str">
            <v xml:space="preserve"> -   </v>
          </cell>
          <cell r="J1529">
            <v>23207000000</v>
          </cell>
        </row>
        <row r="1530">
          <cell r="B1530" t="str">
            <v>UNH</v>
          </cell>
          <cell r="E1530">
            <v>2014</v>
          </cell>
          <cell r="F1530">
            <v>130474000000</v>
          </cell>
          <cell r="G1530">
            <v>93633000000</v>
          </cell>
          <cell r="H1530" t="str">
            <v xml:space="preserve"> -   </v>
          </cell>
          <cell r="I1530" t="str">
            <v xml:space="preserve"> -   </v>
          </cell>
          <cell r="J1530">
            <v>26567000000</v>
          </cell>
        </row>
        <row r="1531">
          <cell r="B1531" t="str">
            <v>UNH</v>
          </cell>
          <cell r="E1531">
            <v>2015</v>
          </cell>
          <cell r="F1531">
            <v>157107000000</v>
          </cell>
          <cell r="G1531">
            <v>103875000000</v>
          </cell>
          <cell r="H1531" t="str">
            <v xml:space="preserve"> -   </v>
          </cell>
          <cell r="I1531" t="str">
            <v xml:space="preserve"> -   </v>
          </cell>
          <cell r="J1531">
            <v>42211000000</v>
          </cell>
        </row>
        <row r="1532">
          <cell r="B1532" t="str">
            <v>UNH</v>
          </cell>
          <cell r="E1532">
            <v>2016</v>
          </cell>
          <cell r="F1532">
            <v>184840000000</v>
          </cell>
          <cell r="G1532">
            <v>117038000000</v>
          </cell>
          <cell r="H1532" t="str">
            <v xml:space="preserve"> -   </v>
          </cell>
          <cell r="I1532" t="str">
            <v xml:space="preserve"> -   </v>
          </cell>
          <cell r="J1532">
            <v>54872000000</v>
          </cell>
        </row>
        <row r="1533">
          <cell r="B1533" t="str">
            <v>UNM</v>
          </cell>
          <cell r="E1533">
            <v>2012</v>
          </cell>
          <cell r="F1533">
            <v>10515400000</v>
          </cell>
          <cell r="G1533">
            <v>7172100000</v>
          </cell>
          <cell r="H1533">
            <v>786800000</v>
          </cell>
          <cell r="I1533" t="str">
            <v xml:space="preserve"> -   </v>
          </cell>
          <cell r="J1533">
            <v>1161600000</v>
          </cell>
        </row>
        <row r="1534">
          <cell r="B1534" t="str">
            <v>UNM</v>
          </cell>
          <cell r="E1534">
            <v>2013</v>
          </cell>
          <cell r="F1534">
            <v>10368600000</v>
          </cell>
          <cell r="G1534">
            <v>7038400000</v>
          </cell>
          <cell r="H1534">
            <v>790400000</v>
          </cell>
          <cell r="I1534" t="str">
            <v xml:space="preserve"> -   </v>
          </cell>
          <cell r="J1534">
            <v>1170400000</v>
          </cell>
        </row>
        <row r="1535">
          <cell r="B1535" t="str">
            <v>UNM</v>
          </cell>
          <cell r="E1535">
            <v>2014</v>
          </cell>
          <cell r="F1535">
            <v>10524500000</v>
          </cell>
          <cell r="G1535">
            <v>7722100000</v>
          </cell>
          <cell r="H1535">
            <v>820900000</v>
          </cell>
          <cell r="I1535" t="str">
            <v xml:space="preserve"> -   </v>
          </cell>
          <cell r="J1535">
            <v>1272000000</v>
          </cell>
        </row>
        <row r="1536">
          <cell r="B1536" t="str">
            <v>UNM</v>
          </cell>
          <cell r="E1536">
            <v>2015</v>
          </cell>
          <cell r="F1536">
            <v>10731300000</v>
          </cell>
          <cell r="G1536">
            <v>7209400000</v>
          </cell>
          <cell r="H1536">
            <v>835100000</v>
          </cell>
          <cell r="I1536" t="str">
            <v xml:space="preserve"> -   </v>
          </cell>
          <cell r="J1536">
            <v>1295700000</v>
          </cell>
        </row>
        <row r="1537">
          <cell r="B1537" t="str">
            <v>UNP</v>
          </cell>
          <cell r="E1537">
            <v>2013</v>
          </cell>
          <cell r="F1537">
            <v>21963000000</v>
          </cell>
          <cell r="G1537">
            <v>5849000000</v>
          </cell>
          <cell r="H1537">
            <v>6891000000</v>
          </cell>
          <cell r="I1537" t="str">
            <v xml:space="preserve"> -   </v>
          </cell>
          <cell r="J1537">
            <v>1777000000</v>
          </cell>
        </row>
        <row r="1538">
          <cell r="B1538" t="str">
            <v>UNP</v>
          </cell>
          <cell r="E1538">
            <v>2014</v>
          </cell>
          <cell r="F1538">
            <v>23988000000</v>
          </cell>
          <cell r="G1538">
            <v>6097000000</v>
          </cell>
          <cell r="H1538">
            <v>7234000000</v>
          </cell>
          <cell r="I1538" t="str">
            <v xml:space="preserve"> -   </v>
          </cell>
          <cell r="J1538">
            <v>1904000000</v>
          </cell>
        </row>
        <row r="1539">
          <cell r="B1539" t="str">
            <v>UNP</v>
          </cell>
          <cell r="E1539">
            <v>2015</v>
          </cell>
          <cell r="F1539">
            <v>21813000000</v>
          </cell>
          <cell r="G1539">
            <v>4434000000</v>
          </cell>
          <cell r="H1539">
            <v>7315000000</v>
          </cell>
          <cell r="I1539" t="str">
            <v xml:space="preserve"> -   </v>
          </cell>
          <cell r="J1539">
            <v>2012000000</v>
          </cell>
        </row>
        <row r="1540">
          <cell r="B1540" t="str">
            <v>UNP</v>
          </cell>
          <cell r="E1540">
            <v>2016</v>
          </cell>
          <cell r="F1540">
            <v>19941000000</v>
          </cell>
          <cell r="G1540">
            <v>3747000000</v>
          </cell>
          <cell r="H1540">
            <v>6884000000</v>
          </cell>
          <cell r="I1540" t="str">
            <v xml:space="preserve"> -   </v>
          </cell>
          <cell r="J1540">
            <v>2038000000</v>
          </cell>
        </row>
        <row r="1541">
          <cell r="B1541" t="str">
            <v>UPS</v>
          </cell>
          <cell r="E1541">
            <v>2012</v>
          </cell>
          <cell r="F1541">
            <v>54127000000</v>
          </cell>
          <cell r="G1541">
            <v>13574000000</v>
          </cell>
          <cell r="H1541">
            <v>37352000000</v>
          </cell>
          <cell r="I1541" t="str">
            <v xml:space="preserve"> -   </v>
          </cell>
          <cell r="J1541">
            <v>1858000000</v>
          </cell>
        </row>
        <row r="1542">
          <cell r="B1542" t="str">
            <v>UPS</v>
          </cell>
          <cell r="E1542">
            <v>2013</v>
          </cell>
          <cell r="F1542">
            <v>55438000000</v>
          </cell>
          <cell r="G1542">
            <v>13703000000</v>
          </cell>
          <cell r="H1542">
            <v>32834000000</v>
          </cell>
          <cell r="I1542" t="str">
            <v xml:space="preserve"> -   </v>
          </cell>
          <cell r="J1542">
            <v>1867000000</v>
          </cell>
        </row>
        <row r="1543">
          <cell r="B1543" t="str">
            <v>UPS</v>
          </cell>
          <cell r="E1543">
            <v>2014</v>
          </cell>
          <cell r="F1543">
            <v>58232000000</v>
          </cell>
          <cell r="G1543">
            <v>14758000000</v>
          </cell>
          <cell r="H1543">
            <v>36583000000</v>
          </cell>
          <cell r="I1543" t="str">
            <v xml:space="preserve"> -   </v>
          </cell>
          <cell r="J1543">
            <v>1923000000</v>
          </cell>
        </row>
        <row r="1544">
          <cell r="B1544" t="str">
            <v>UPS</v>
          </cell>
          <cell r="E1544">
            <v>2015</v>
          </cell>
          <cell r="F1544">
            <v>58363000000</v>
          </cell>
          <cell r="G1544">
            <v>12947000000</v>
          </cell>
          <cell r="H1544">
            <v>35664000000</v>
          </cell>
          <cell r="I1544" t="str">
            <v xml:space="preserve"> -   </v>
          </cell>
          <cell r="J1544">
            <v>2084000000</v>
          </cell>
        </row>
        <row r="1545">
          <cell r="B1545" t="str">
            <v>URBN</v>
          </cell>
          <cell r="E1545">
            <v>2013</v>
          </cell>
          <cell r="F1545">
            <v>2794925000</v>
          </cell>
          <cell r="G1545">
            <v>1763394000</v>
          </cell>
          <cell r="H1545">
            <v>657246000</v>
          </cell>
          <cell r="I1545" t="str">
            <v xml:space="preserve"> -   </v>
          </cell>
          <cell r="J1545" t="str">
            <v xml:space="preserve"> -   </v>
          </cell>
        </row>
        <row r="1546">
          <cell r="B1546" t="str">
            <v>URBN</v>
          </cell>
          <cell r="E1546">
            <v>2014</v>
          </cell>
          <cell r="F1546">
            <v>3086608000</v>
          </cell>
          <cell r="G1546">
            <v>1925266000</v>
          </cell>
          <cell r="H1546">
            <v>734511000</v>
          </cell>
          <cell r="I1546" t="str">
            <v xml:space="preserve"> -   </v>
          </cell>
          <cell r="J1546" t="str">
            <v xml:space="preserve"> -   </v>
          </cell>
        </row>
        <row r="1547">
          <cell r="B1547" t="str">
            <v>URBN</v>
          </cell>
          <cell r="E1547">
            <v>2015</v>
          </cell>
          <cell r="F1547">
            <v>3323077000</v>
          </cell>
          <cell r="G1547">
            <v>2148147000</v>
          </cell>
          <cell r="H1547">
            <v>809545000</v>
          </cell>
          <cell r="I1547" t="str">
            <v xml:space="preserve"> -   </v>
          </cell>
          <cell r="J1547" t="str">
            <v xml:space="preserve"> -   </v>
          </cell>
        </row>
        <row r="1548">
          <cell r="B1548" t="str">
            <v>URBN</v>
          </cell>
          <cell r="E1548">
            <v>2016</v>
          </cell>
          <cell r="F1548">
            <v>3445134000</v>
          </cell>
          <cell r="G1548">
            <v>2243232000</v>
          </cell>
          <cell r="H1548">
            <v>848323000</v>
          </cell>
          <cell r="I1548" t="str">
            <v xml:space="preserve"> -   </v>
          </cell>
          <cell r="J1548" t="str">
            <v xml:space="preserve"> -   </v>
          </cell>
        </row>
        <row r="1549">
          <cell r="B1549" t="str">
            <v>USB</v>
          </cell>
          <cell r="E1549">
            <v>2013</v>
          </cell>
          <cell r="F1549">
            <v>2436948000</v>
          </cell>
          <cell r="G1549">
            <v>1589821000</v>
          </cell>
          <cell r="H1549">
            <v>441168000</v>
          </cell>
          <cell r="I1549">
            <v>62630000</v>
          </cell>
          <cell r="J1549" t="str">
            <v xml:space="preserve"> -   </v>
          </cell>
        </row>
        <row r="1550">
          <cell r="B1550" t="str">
            <v>USB</v>
          </cell>
          <cell r="E1550">
            <v>2014</v>
          </cell>
          <cell r="F1550">
            <v>2473500000</v>
          </cell>
          <cell r="G1550">
            <v>1595700000</v>
          </cell>
          <cell r="H1550">
            <v>460300000</v>
          </cell>
          <cell r="I1550">
            <v>61800000</v>
          </cell>
          <cell r="J1550" t="str">
            <v xml:space="preserve"> -   </v>
          </cell>
        </row>
        <row r="1551">
          <cell r="B1551" t="str">
            <v>USB</v>
          </cell>
          <cell r="E1551">
            <v>2015</v>
          </cell>
          <cell r="F1551">
            <v>2371200000</v>
          </cell>
          <cell r="G1551">
            <v>1562600000</v>
          </cell>
          <cell r="H1551">
            <v>460100000</v>
          </cell>
          <cell r="I1551">
            <v>60200000</v>
          </cell>
          <cell r="J1551" t="str">
            <v xml:space="preserve"> -   </v>
          </cell>
        </row>
        <row r="1552">
          <cell r="B1552" t="str">
            <v>USB</v>
          </cell>
          <cell r="E1552">
            <v>2016</v>
          </cell>
          <cell r="F1552">
            <v>2220300000</v>
          </cell>
          <cell r="G1552">
            <v>1465500000</v>
          </cell>
          <cell r="H1552">
            <v>425100000</v>
          </cell>
          <cell r="I1552">
            <v>55500000</v>
          </cell>
          <cell r="J1552" t="str">
            <v xml:space="preserve"> -   </v>
          </cell>
        </row>
        <row r="1553">
          <cell r="B1553" t="str">
            <v>UTX</v>
          </cell>
          <cell r="E1553">
            <v>2013</v>
          </cell>
          <cell r="F1553">
            <v>56600000000</v>
          </cell>
          <cell r="G1553">
            <v>40468000000</v>
          </cell>
          <cell r="H1553">
            <v>5241000000</v>
          </cell>
          <cell r="I1553">
            <v>2342000000</v>
          </cell>
          <cell r="J1553" t="str">
            <v xml:space="preserve"> -   </v>
          </cell>
        </row>
        <row r="1554">
          <cell r="B1554" t="str">
            <v>UTX</v>
          </cell>
          <cell r="E1554">
            <v>2014</v>
          </cell>
          <cell r="F1554">
            <v>57900000000</v>
          </cell>
          <cell r="G1554">
            <v>40898000000</v>
          </cell>
          <cell r="H1554">
            <v>4934000000</v>
          </cell>
          <cell r="I1554">
            <v>2475000000</v>
          </cell>
          <cell r="J1554" t="str">
            <v xml:space="preserve"> -   </v>
          </cell>
        </row>
        <row r="1555">
          <cell r="B1555" t="str">
            <v>UTX</v>
          </cell>
          <cell r="E1555">
            <v>2015</v>
          </cell>
          <cell r="F1555">
            <v>56098000000</v>
          </cell>
          <cell r="G1555">
            <v>40431000000</v>
          </cell>
          <cell r="H1555">
            <v>6097000000</v>
          </cell>
          <cell r="I1555">
            <v>2279000000</v>
          </cell>
          <cell r="J1555" t="str">
            <v xml:space="preserve"> -   </v>
          </cell>
        </row>
        <row r="1556">
          <cell r="B1556" t="str">
            <v>UTX</v>
          </cell>
          <cell r="E1556">
            <v>2016</v>
          </cell>
          <cell r="F1556">
            <v>57244000000</v>
          </cell>
          <cell r="G1556">
            <v>41460000000</v>
          </cell>
          <cell r="H1556">
            <v>5275000000</v>
          </cell>
          <cell r="I1556">
            <v>2337000000</v>
          </cell>
          <cell r="J1556" t="str">
            <v xml:space="preserve"> -   </v>
          </cell>
        </row>
        <row r="1557">
          <cell r="B1557" t="str">
            <v>V</v>
          </cell>
          <cell r="E1557">
            <v>2013</v>
          </cell>
          <cell r="F1557">
            <v>11778000000</v>
          </cell>
          <cell r="G1557">
            <v>1932000000</v>
          </cell>
          <cell r="H1557">
            <v>2207000000</v>
          </cell>
          <cell r="I1557" t="str">
            <v xml:space="preserve"> -   </v>
          </cell>
          <cell r="J1557">
            <v>397000000</v>
          </cell>
        </row>
        <row r="1558">
          <cell r="B1558" t="str">
            <v>V</v>
          </cell>
          <cell r="E1558">
            <v>2014</v>
          </cell>
          <cell r="F1558">
            <v>12702000000</v>
          </cell>
          <cell r="G1558">
            <v>1875000000</v>
          </cell>
          <cell r="H1558">
            <v>2242000000</v>
          </cell>
          <cell r="I1558" t="str">
            <v xml:space="preserve"> -   </v>
          </cell>
          <cell r="J1558">
            <v>435000000</v>
          </cell>
        </row>
        <row r="1559">
          <cell r="B1559" t="str">
            <v>V</v>
          </cell>
          <cell r="E1559">
            <v>2015</v>
          </cell>
          <cell r="F1559">
            <v>13880000000</v>
          </cell>
          <cell r="G1559">
            <v>2079000000</v>
          </cell>
          <cell r="H1559">
            <v>2229000000</v>
          </cell>
          <cell r="I1559" t="str">
            <v xml:space="preserve"> -   </v>
          </cell>
          <cell r="J1559">
            <v>494000000</v>
          </cell>
        </row>
        <row r="1560">
          <cell r="B1560" t="str">
            <v>V</v>
          </cell>
          <cell r="E1560">
            <v>2016</v>
          </cell>
          <cell r="F1560">
            <v>15082000000</v>
          </cell>
          <cell r="G1560">
            <v>2226000000</v>
          </cell>
          <cell r="H1560">
            <v>4469000000</v>
          </cell>
          <cell r="I1560" t="str">
            <v xml:space="preserve"> -   </v>
          </cell>
          <cell r="J1560">
            <v>502000000</v>
          </cell>
        </row>
        <row r="1561">
          <cell r="B1561" t="str">
            <v>VAR</v>
          </cell>
          <cell r="E1561">
            <v>2013</v>
          </cell>
          <cell r="F1561">
            <v>2942897000</v>
          </cell>
          <cell r="G1561">
            <v>1693210000</v>
          </cell>
          <cell r="H1561">
            <v>432589000</v>
          </cell>
          <cell r="I1561">
            <v>208208000</v>
          </cell>
          <cell r="J1561" t="str">
            <v xml:space="preserve"> -   </v>
          </cell>
        </row>
        <row r="1562">
          <cell r="B1562" t="str">
            <v>VAR</v>
          </cell>
          <cell r="E1562">
            <v>2014</v>
          </cell>
          <cell r="F1562">
            <v>3049800000</v>
          </cell>
          <cell r="G1562">
            <v>1748100000</v>
          </cell>
          <cell r="H1562">
            <v>470600000</v>
          </cell>
          <cell r="I1562">
            <v>234800000</v>
          </cell>
          <cell r="J1562" t="str">
            <v xml:space="preserve"> -   </v>
          </cell>
        </row>
        <row r="1563">
          <cell r="B1563" t="str">
            <v>VAR</v>
          </cell>
          <cell r="E1563">
            <v>2015</v>
          </cell>
          <cell r="F1563">
            <v>3099100000</v>
          </cell>
          <cell r="G1563">
            <v>1816400000</v>
          </cell>
          <cell r="H1563">
            <v>488500000</v>
          </cell>
          <cell r="I1563">
            <v>245200000</v>
          </cell>
          <cell r="J1563" t="str">
            <v xml:space="preserve"> -   </v>
          </cell>
        </row>
        <row r="1564">
          <cell r="B1564" t="str">
            <v>VAR</v>
          </cell>
          <cell r="E1564">
            <v>2016</v>
          </cell>
          <cell r="F1564">
            <v>3217800000</v>
          </cell>
          <cell r="G1564">
            <v>1856500000</v>
          </cell>
          <cell r="H1564">
            <v>557000000</v>
          </cell>
          <cell r="I1564">
            <v>253500000</v>
          </cell>
          <cell r="J1564" t="str">
            <v xml:space="preserve"> -   </v>
          </cell>
        </row>
        <row r="1565">
          <cell r="B1565" t="str">
            <v>VFC</v>
          </cell>
          <cell r="E1565">
            <v>2012</v>
          </cell>
          <cell r="F1565">
            <v>10879855000</v>
          </cell>
          <cell r="G1565">
            <v>5817880000</v>
          </cell>
          <cell r="H1565">
            <v>3596708000</v>
          </cell>
          <cell r="I1565" t="str">
            <v xml:space="preserve"> -   </v>
          </cell>
          <cell r="J1565" t="str">
            <v xml:space="preserve"> -   </v>
          </cell>
        </row>
        <row r="1566">
          <cell r="B1566" t="str">
            <v>VFC</v>
          </cell>
          <cell r="E1566">
            <v>2013</v>
          </cell>
          <cell r="F1566">
            <v>11419648000</v>
          </cell>
          <cell r="G1566">
            <v>5931469000</v>
          </cell>
          <cell r="H1566">
            <v>3841032000</v>
          </cell>
          <cell r="I1566" t="str">
            <v xml:space="preserve"> -   </v>
          </cell>
          <cell r="J1566" t="str">
            <v xml:space="preserve"> -   </v>
          </cell>
        </row>
        <row r="1567">
          <cell r="B1567" t="str">
            <v>VFC</v>
          </cell>
          <cell r="E1567">
            <v>2015</v>
          </cell>
          <cell r="F1567">
            <v>12282161000</v>
          </cell>
          <cell r="G1567">
            <v>6288190000</v>
          </cell>
          <cell r="H1567">
            <v>4159885000</v>
          </cell>
          <cell r="I1567" t="str">
            <v xml:space="preserve"> -   </v>
          </cell>
          <cell r="J1567" t="str">
            <v xml:space="preserve"> -   </v>
          </cell>
        </row>
        <row r="1568">
          <cell r="B1568" t="str">
            <v>VFC</v>
          </cell>
          <cell r="E1568">
            <v>2016</v>
          </cell>
          <cell r="F1568">
            <v>12376744000</v>
          </cell>
          <cell r="G1568">
            <v>6393800000</v>
          </cell>
          <cell r="H1568">
            <v>4178386000</v>
          </cell>
          <cell r="I1568" t="str">
            <v xml:space="preserve"> -   </v>
          </cell>
          <cell r="J1568" t="str">
            <v xml:space="preserve"> -   </v>
          </cell>
        </row>
        <row r="1569">
          <cell r="B1569" t="str">
            <v>VIAB</v>
          </cell>
          <cell r="E1569">
            <v>2013</v>
          </cell>
          <cell r="F1569">
            <v>13794000000</v>
          </cell>
          <cell r="G1569">
            <v>6799000000</v>
          </cell>
          <cell r="H1569">
            <v>2829000000</v>
          </cell>
          <cell r="I1569" t="str">
            <v xml:space="preserve"> -   </v>
          </cell>
          <cell r="J1569">
            <v>237000000</v>
          </cell>
        </row>
        <row r="1570">
          <cell r="B1570" t="str">
            <v>VIAB</v>
          </cell>
          <cell r="E1570">
            <v>2014</v>
          </cell>
          <cell r="F1570">
            <v>13783000000</v>
          </cell>
          <cell r="G1570">
            <v>6542000000</v>
          </cell>
          <cell r="H1570">
            <v>2899000000</v>
          </cell>
          <cell r="I1570" t="str">
            <v xml:space="preserve"> -   </v>
          </cell>
          <cell r="J1570">
            <v>217000000</v>
          </cell>
        </row>
        <row r="1571">
          <cell r="B1571" t="str">
            <v>VIAB</v>
          </cell>
          <cell r="E1571">
            <v>2015</v>
          </cell>
          <cell r="F1571">
            <v>13268000000</v>
          </cell>
          <cell r="G1571">
            <v>6868000000</v>
          </cell>
          <cell r="H1571">
            <v>2860000000</v>
          </cell>
          <cell r="I1571" t="str">
            <v xml:space="preserve"> -   </v>
          </cell>
          <cell r="J1571">
            <v>222000000</v>
          </cell>
        </row>
        <row r="1572">
          <cell r="B1572" t="str">
            <v>VIAB</v>
          </cell>
          <cell r="E1572">
            <v>2016</v>
          </cell>
          <cell r="F1572">
            <v>12488000000</v>
          </cell>
          <cell r="G1572">
            <v>6684000000</v>
          </cell>
          <cell r="H1572">
            <v>2851000000</v>
          </cell>
          <cell r="I1572" t="str">
            <v xml:space="preserve"> -   </v>
          </cell>
          <cell r="J1572">
            <v>221000000</v>
          </cell>
        </row>
        <row r="1573">
          <cell r="B1573" t="str">
            <v>VLO</v>
          </cell>
          <cell r="E1573">
            <v>2012</v>
          </cell>
          <cell r="F1573">
            <v>138393000000</v>
          </cell>
          <cell r="G1573">
            <v>126485000000</v>
          </cell>
          <cell r="H1573">
            <v>5229000000</v>
          </cell>
          <cell r="I1573" t="str">
            <v xml:space="preserve"> -   </v>
          </cell>
          <cell r="J1573">
            <v>1549000000</v>
          </cell>
        </row>
        <row r="1574">
          <cell r="B1574" t="str">
            <v>VLO</v>
          </cell>
          <cell r="E1574">
            <v>2013</v>
          </cell>
          <cell r="F1574">
            <v>138074000000</v>
          </cell>
          <cell r="G1574">
            <v>127316000000</v>
          </cell>
          <cell r="H1574">
            <v>5081000000</v>
          </cell>
          <cell r="I1574" t="str">
            <v xml:space="preserve"> -   </v>
          </cell>
          <cell r="J1574">
            <v>1720000000</v>
          </cell>
        </row>
        <row r="1575">
          <cell r="B1575" t="str">
            <v>VLO</v>
          </cell>
          <cell r="E1575">
            <v>2014</v>
          </cell>
          <cell r="F1575">
            <v>130844000000</v>
          </cell>
          <cell r="G1575">
            <v>118141000000</v>
          </cell>
          <cell r="H1575">
            <v>5111000000</v>
          </cell>
          <cell r="I1575" t="str">
            <v xml:space="preserve"> -   </v>
          </cell>
          <cell r="J1575">
            <v>1690000000</v>
          </cell>
        </row>
        <row r="1576">
          <cell r="B1576" t="str">
            <v>VLO</v>
          </cell>
          <cell r="E1576">
            <v>2015</v>
          </cell>
          <cell r="F1576">
            <v>87804000000</v>
          </cell>
          <cell r="G1576">
            <v>74651000000</v>
          </cell>
          <cell r="H1576">
            <v>4953000000</v>
          </cell>
          <cell r="I1576" t="str">
            <v xml:space="preserve"> -   </v>
          </cell>
          <cell r="J1576">
            <v>1842000000</v>
          </cell>
        </row>
        <row r="1577">
          <cell r="B1577" t="str">
            <v>VMC</v>
          </cell>
          <cell r="E1577">
            <v>2012</v>
          </cell>
          <cell r="F1577">
            <v>2567310000</v>
          </cell>
          <cell r="G1577">
            <v>2233284000</v>
          </cell>
          <cell r="H1577">
            <v>308143000</v>
          </cell>
          <cell r="I1577" t="str">
            <v xml:space="preserve"> -   </v>
          </cell>
          <cell r="J1577" t="str">
            <v xml:space="preserve"> -   </v>
          </cell>
        </row>
        <row r="1578">
          <cell r="B1578" t="str">
            <v>VMC</v>
          </cell>
          <cell r="E1578">
            <v>2013</v>
          </cell>
          <cell r="F1578">
            <v>2770709000</v>
          </cell>
          <cell r="G1578">
            <v>2343829000</v>
          </cell>
          <cell r="H1578">
            <v>274217000</v>
          </cell>
          <cell r="I1578" t="str">
            <v xml:space="preserve"> -   </v>
          </cell>
          <cell r="J1578" t="str">
            <v xml:space="preserve"> -   </v>
          </cell>
        </row>
        <row r="1579">
          <cell r="B1579" t="str">
            <v>VMC</v>
          </cell>
          <cell r="E1579">
            <v>2014</v>
          </cell>
          <cell r="F1579">
            <v>2994169000</v>
          </cell>
          <cell r="G1579">
            <v>2406587000</v>
          </cell>
          <cell r="H1579">
            <v>292358000</v>
          </cell>
          <cell r="I1579" t="str">
            <v xml:space="preserve"> -   </v>
          </cell>
          <cell r="J1579" t="str">
            <v xml:space="preserve"> -   </v>
          </cell>
        </row>
        <row r="1580">
          <cell r="B1580" t="str">
            <v>VMC</v>
          </cell>
          <cell r="E1580">
            <v>2015</v>
          </cell>
          <cell r="F1580">
            <v>3422181000</v>
          </cell>
          <cell r="G1580">
            <v>2564648000</v>
          </cell>
          <cell r="H1580">
            <v>312694000</v>
          </cell>
          <cell r="I1580" t="str">
            <v xml:space="preserve"> -   </v>
          </cell>
          <cell r="J1580" t="str">
            <v xml:space="preserve"> -   </v>
          </cell>
        </row>
        <row r="1581">
          <cell r="B1581" t="str">
            <v>VNO</v>
          </cell>
          <cell r="E1581">
            <v>2013</v>
          </cell>
          <cell r="F1581">
            <v>2299176000</v>
          </cell>
          <cell r="G1581">
            <v>928565000</v>
          </cell>
          <cell r="H1581">
            <v>177366000</v>
          </cell>
          <cell r="I1581">
            <v>32210000</v>
          </cell>
          <cell r="J1581">
            <v>461627000</v>
          </cell>
        </row>
        <row r="1582">
          <cell r="B1582" t="str">
            <v>VNO</v>
          </cell>
          <cell r="E1582">
            <v>2014</v>
          </cell>
          <cell r="F1582">
            <v>2312512000</v>
          </cell>
          <cell r="G1582">
            <v>953611000</v>
          </cell>
          <cell r="H1582">
            <v>169270000</v>
          </cell>
          <cell r="I1582" t="str">
            <v xml:space="preserve"> -   </v>
          </cell>
          <cell r="J1582">
            <v>481303000</v>
          </cell>
        </row>
        <row r="1583">
          <cell r="B1583" t="str">
            <v>VNO</v>
          </cell>
          <cell r="E1583">
            <v>2015</v>
          </cell>
          <cell r="F1583">
            <v>2502267000</v>
          </cell>
          <cell r="G1583">
            <v>1011249000</v>
          </cell>
          <cell r="H1583">
            <v>175307000</v>
          </cell>
          <cell r="I1583" t="str">
            <v xml:space="preserve"> -   </v>
          </cell>
          <cell r="J1583">
            <v>542952000</v>
          </cell>
        </row>
        <row r="1584">
          <cell r="B1584" t="str">
            <v>VNO</v>
          </cell>
          <cell r="E1584">
            <v>2016</v>
          </cell>
          <cell r="F1584">
            <v>2506202000</v>
          </cell>
          <cell r="G1584">
            <v>1024336000</v>
          </cell>
          <cell r="H1584">
            <v>179279000</v>
          </cell>
          <cell r="I1584" t="str">
            <v xml:space="preserve"> -   </v>
          </cell>
          <cell r="J1584">
            <v>565059000</v>
          </cell>
        </row>
        <row r="1585">
          <cell r="B1585" t="str">
            <v>VRSK</v>
          </cell>
          <cell r="E1585">
            <v>2012</v>
          </cell>
          <cell r="F1585">
            <v>1407848000</v>
          </cell>
          <cell r="G1585">
            <v>516708000</v>
          </cell>
          <cell r="H1585">
            <v>220068000</v>
          </cell>
          <cell r="I1585" t="str">
            <v xml:space="preserve"> -   </v>
          </cell>
          <cell r="J1585">
            <v>98844000</v>
          </cell>
        </row>
        <row r="1586">
          <cell r="B1586" t="str">
            <v>VRSK</v>
          </cell>
          <cell r="E1586">
            <v>2013</v>
          </cell>
          <cell r="F1586">
            <v>1595703000</v>
          </cell>
          <cell r="G1586">
            <v>622523000</v>
          </cell>
          <cell r="H1586">
            <v>228982000</v>
          </cell>
          <cell r="I1586" t="str">
            <v xml:space="preserve"> -   </v>
          </cell>
          <cell r="J1586">
            <v>129931000</v>
          </cell>
        </row>
        <row r="1587">
          <cell r="B1587" t="str">
            <v>VRSK</v>
          </cell>
          <cell r="E1587">
            <v>2014</v>
          </cell>
          <cell r="F1587">
            <v>1746726000</v>
          </cell>
          <cell r="G1587">
            <v>716598000</v>
          </cell>
          <cell r="H1587">
            <v>227306000</v>
          </cell>
          <cell r="I1587" t="str">
            <v xml:space="preserve"> -   </v>
          </cell>
          <cell r="J1587">
            <v>142376000</v>
          </cell>
        </row>
        <row r="1588">
          <cell r="B1588" t="str">
            <v>VRSK</v>
          </cell>
          <cell r="E1588">
            <v>2015</v>
          </cell>
          <cell r="F1588">
            <v>2068010000</v>
          </cell>
          <cell r="G1588">
            <v>803274000</v>
          </cell>
          <cell r="H1588">
            <v>312690000</v>
          </cell>
          <cell r="I1588" t="str">
            <v xml:space="preserve"> -   </v>
          </cell>
          <cell r="J1588">
            <v>215484000</v>
          </cell>
        </row>
        <row r="1589">
          <cell r="B1589" t="str">
            <v>VRSN</v>
          </cell>
          <cell r="E1589">
            <v>2012</v>
          </cell>
          <cell r="F1589">
            <v>873592000</v>
          </cell>
          <cell r="G1589">
            <v>167600000</v>
          </cell>
          <cell r="H1589">
            <v>186971000</v>
          </cell>
          <cell r="I1589">
            <v>61694000</v>
          </cell>
          <cell r="J1589" t="str">
            <v xml:space="preserve"> -   </v>
          </cell>
        </row>
        <row r="1590">
          <cell r="B1590" t="str">
            <v>VRSN</v>
          </cell>
          <cell r="E1590">
            <v>2013</v>
          </cell>
          <cell r="F1590">
            <v>965087000</v>
          </cell>
          <cell r="G1590">
            <v>187013000</v>
          </cell>
          <cell r="H1590">
            <v>179545000</v>
          </cell>
          <cell r="I1590">
            <v>70297000</v>
          </cell>
          <cell r="J1590" t="str">
            <v xml:space="preserve"> -   </v>
          </cell>
        </row>
        <row r="1591">
          <cell r="B1591" t="str">
            <v>VRSN</v>
          </cell>
          <cell r="E1591">
            <v>2014</v>
          </cell>
          <cell r="F1591">
            <v>1010117000</v>
          </cell>
          <cell r="G1591">
            <v>188425000</v>
          </cell>
          <cell r="H1591">
            <v>189488000</v>
          </cell>
          <cell r="I1591">
            <v>67777000</v>
          </cell>
          <cell r="J1591" t="str">
            <v xml:space="preserve"> -   </v>
          </cell>
        </row>
        <row r="1592">
          <cell r="B1592" t="str">
            <v>VRSN</v>
          </cell>
          <cell r="E1592">
            <v>2015</v>
          </cell>
          <cell r="F1592">
            <v>1059366000</v>
          </cell>
          <cell r="G1592">
            <v>192788000</v>
          </cell>
          <cell r="H1592">
            <v>196914000</v>
          </cell>
          <cell r="I1592">
            <v>63718000</v>
          </cell>
          <cell r="J1592" t="str">
            <v xml:space="preserve"> -   </v>
          </cell>
        </row>
        <row r="1593">
          <cell r="B1593" t="str">
            <v>VRTX</v>
          </cell>
          <cell r="E1593">
            <v>2012</v>
          </cell>
          <cell r="F1593">
            <v>1527042000</v>
          </cell>
          <cell r="G1593">
            <v>279885000</v>
          </cell>
          <cell r="H1593">
            <v>432681000</v>
          </cell>
          <cell r="I1593">
            <v>765905000</v>
          </cell>
          <cell r="J1593" t="str">
            <v xml:space="preserve"> -   </v>
          </cell>
        </row>
        <row r="1594">
          <cell r="B1594" t="str">
            <v>VRTX</v>
          </cell>
          <cell r="E1594">
            <v>2013</v>
          </cell>
          <cell r="F1594">
            <v>1211975000</v>
          </cell>
          <cell r="G1594">
            <v>130277000</v>
          </cell>
          <cell r="H1594">
            <v>356188000</v>
          </cell>
          <cell r="I1594">
            <v>882097000</v>
          </cell>
          <cell r="J1594" t="str">
            <v xml:space="preserve"> -   </v>
          </cell>
        </row>
        <row r="1595">
          <cell r="B1595" t="str">
            <v>VRTX</v>
          </cell>
          <cell r="E1595">
            <v>2014</v>
          </cell>
          <cell r="F1595">
            <v>580415000</v>
          </cell>
          <cell r="G1595">
            <v>60987000</v>
          </cell>
          <cell r="H1595">
            <v>305409000</v>
          </cell>
          <cell r="I1595">
            <v>855506000</v>
          </cell>
          <cell r="J1595" t="str">
            <v xml:space="preserve"> -   </v>
          </cell>
        </row>
        <row r="1596">
          <cell r="B1596" t="str">
            <v>VRTX</v>
          </cell>
          <cell r="E1596">
            <v>2015</v>
          </cell>
          <cell r="F1596">
            <v>1032336000</v>
          </cell>
          <cell r="G1596">
            <v>124512000</v>
          </cell>
          <cell r="H1596">
            <v>376575000</v>
          </cell>
          <cell r="I1596">
            <v>995922000</v>
          </cell>
          <cell r="J1596" t="str">
            <v xml:space="preserve"> -   </v>
          </cell>
        </row>
        <row r="1597">
          <cell r="B1597" t="str">
            <v>VTR</v>
          </cell>
          <cell r="E1597">
            <v>2013</v>
          </cell>
          <cell r="F1597">
            <v>2514595000</v>
          </cell>
          <cell r="G1597">
            <v>1118240000</v>
          </cell>
          <cell r="H1597">
            <v>132447000</v>
          </cell>
          <cell r="I1597" t="str">
            <v xml:space="preserve"> -   </v>
          </cell>
          <cell r="J1597">
            <v>629908000</v>
          </cell>
        </row>
        <row r="1598">
          <cell r="B1598" t="str">
            <v>VTR</v>
          </cell>
          <cell r="E1598">
            <v>2014</v>
          </cell>
          <cell r="F1598">
            <v>2772550000</v>
          </cell>
          <cell r="G1598">
            <v>1212480000</v>
          </cell>
          <cell r="H1598">
            <v>147481000</v>
          </cell>
          <cell r="I1598" t="str">
            <v xml:space="preserve"> -   </v>
          </cell>
          <cell r="J1598">
            <v>725216000</v>
          </cell>
        </row>
        <row r="1599">
          <cell r="B1599" t="str">
            <v>VTR</v>
          </cell>
          <cell r="E1599">
            <v>2015</v>
          </cell>
          <cell r="F1599">
            <v>3285346000</v>
          </cell>
          <cell r="G1599">
            <v>1410205000</v>
          </cell>
          <cell r="H1599">
            <v>145992000</v>
          </cell>
          <cell r="I1599" t="str">
            <v xml:space="preserve"> -   </v>
          </cell>
          <cell r="J1599">
            <v>894057000</v>
          </cell>
        </row>
        <row r="1600">
          <cell r="B1600" t="str">
            <v>VTR</v>
          </cell>
          <cell r="E1600">
            <v>2016</v>
          </cell>
          <cell r="F1600">
            <v>3442646000</v>
          </cell>
          <cell r="G1600">
            <v>1442073000</v>
          </cell>
          <cell r="H1600">
            <v>136863000</v>
          </cell>
          <cell r="I1600" t="str">
            <v xml:space="preserve"> -   </v>
          </cell>
          <cell r="J1600">
            <v>898924000</v>
          </cell>
        </row>
        <row r="1601">
          <cell r="B1601" t="str">
            <v>VZ</v>
          </cell>
          <cell r="E1601">
            <v>2012</v>
          </cell>
          <cell r="F1601">
            <v>115846000000</v>
          </cell>
          <cell r="G1601">
            <v>46275000000</v>
          </cell>
          <cell r="H1601">
            <v>39951000000</v>
          </cell>
          <cell r="I1601" t="str">
            <v xml:space="preserve"> -   </v>
          </cell>
          <cell r="J1601">
            <v>16460000000</v>
          </cell>
        </row>
        <row r="1602">
          <cell r="B1602" t="str">
            <v>VZ</v>
          </cell>
          <cell r="E1602">
            <v>2013</v>
          </cell>
          <cell r="F1602">
            <v>120550000000</v>
          </cell>
          <cell r="G1602">
            <v>44887000000</v>
          </cell>
          <cell r="H1602">
            <v>27089000000</v>
          </cell>
          <cell r="I1602" t="str">
            <v xml:space="preserve"> -   </v>
          </cell>
          <cell r="J1602">
            <v>16606000000</v>
          </cell>
        </row>
        <row r="1603">
          <cell r="B1603" t="str">
            <v>VZ</v>
          </cell>
          <cell r="E1603">
            <v>2014</v>
          </cell>
          <cell r="F1603">
            <v>127079000000</v>
          </cell>
          <cell r="G1603">
            <v>49931000000</v>
          </cell>
          <cell r="H1603">
            <v>41016000000</v>
          </cell>
          <cell r="I1603" t="str">
            <v xml:space="preserve"> -   </v>
          </cell>
          <cell r="J1603">
            <v>16533000000</v>
          </cell>
        </row>
        <row r="1604">
          <cell r="B1604" t="str">
            <v>VZ</v>
          </cell>
          <cell r="E1604">
            <v>2015</v>
          </cell>
          <cell r="F1604">
            <v>131620000000</v>
          </cell>
          <cell r="G1604">
            <v>52557000000</v>
          </cell>
          <cell r="H1604">
            <v>29986000000</v>
          </cell>
          <cell r="I1604" t="str">
            <v xml:space="preserve"> -   </v>
          </cell>
          <cell r="J1604">
            <v>16017000000</v>
          </cell>
        </row>
        <row r="1605">
          <cell r="B1605" t="str">
            <v>WAT</v>
          </cell>
          <cell r="E1605">
            <v>2012</v>
          </cell>
          <cell r="F1605">
            <v>1843641000</v>
          </cell>
          <cell r="G1605">
            <v>737614000</v>
          </cell>
          <cell r="H1605">
            <v>477270000</v>
          </cell>
          <cell r="I1605">
            <v>96004000</v>
          </cell>
          <cell r="J1605">
            <v>13829000</v>
          </cell>
        </row>
        <row r="1606">
          <cell r="B1606" t="str">
            <v>WAT</v>
          </cell>
          <cell r="E1606">
            <v>2013</v>
          </cell>
          <cell r="F1606">
            <v>1904218000</v>
          </cell>
          <cell r="G1606">
            <v>783456000</v>
          </cell>
          <cell r="H1606">
            <v>492965000</v>
          </cell>
          <cell r="I1606">
            <v>100536000</v>
          </cell>
          <cell r="J1606">
            <v>9918000</v>
          </cell>
        </row>
        <row r="1607">
          <cell r="B1607" t="str">
            <v>WAT</v>
          </cell>
          <cell r="E1607">
            <v>2014</v>
          </cell>
          <cell r="F1607">
            <v>1989344000</v>
          </cell>
          <cell r="G1607">
            <v>824913000</v>
          </cell>
          <cell r="H1607">
            <v>512707000</v>
          </cell>
          <cell r="I1607">
            <v>107726000</v>
          </cell>
          <cell r="J1607">
            <v>10634000</v>
          </cell>
        </row>
        <row r="1608">
          <cell r="B1608" t="str">
            <v>WAT</v>
          </cell>
          <cell r="E1608">
            <v>2015</v>
          </cell>
          <cell r="F1608">
            <v>2042332000</v>
          </cell>
          <cell r="G1608">
            <v>842672000</v>
          </cell>
          <cell r="H1608">
            <v>495747000</v>
          </cell>
          <cell r="I1608">
            <v>118545000</v>
          </cell>
          <cell r="J1608">
            <v>10123000</v>
          </cell>
        </row>
        <row r="1609">
          <cell r="B1609" t="str">
            <v>WDC</v>
          </cell>
          <cell r="E1609">
            <v>2013</v>
          </cell>
          <cell r="F1609">
            <v>15351000000</v>
          </cell>
          <cell r="G1609">
            <v>10988000000</v>
          </cell>
          <cell r="H1609">
            <v>1525000000</v>
          </cell>
          <cell r="I1609">
            <v>1572000000</v>
          </cell>
          <cell r="J1609" t="str">
            <v xml:space="preserve"> -   </v>
          </cell>
        </row>
        <row r="1610">
          <cell r="B1610" t="str">
            <v>WDC</v>
          </cell>
          <cell r="E1610">
            <v>2014</v>
          </cell>
          <cell r="F1610">
            <v>15130000000</v>
          </cell>
          <cell r="G1610">
            <v>10770000000</v>
          </cell>
          <cell r="H1610">
            <v>908000000</v>
          </cell>
          <cell r="I1610">
            <v>1661000000</v>
          </cell>
          <cell r="J1610" t="str">
            <v xml:space="preserve"> -   </v>
          </cell>
        </row>
        <row r="1611">
          <cell r="B1611" t="str">
            <v>WDC</v>
          </cell>
          <cell r="E1611">
            <v>2015</v>
          </cell>
          <cell r="F1611">
            <v>14572000000</v>
          </cell>
          <cell r="G1611">
            <v>10351000000</v>
          </cell>
          <cell r="H1611">
            <v>964000000</v>
          </cell>
          <cell r="I1611">
            <v>1646000000</v>
          </cell>
          <cell r="J1611" t="str">
            <v xml:space="preserve"> -   </v>
          </cell>
        </row>
        <row r="1612">
          <cell r="B1612" t="str">
            <v>WDC</v>
          </cell>
          <cell r="E1612">
            <v>2016</v>
          </cell>
          <cell r="F1612">
            <v>12994000000</v>
          </cell>
          <cell r="G1612">
            <v>9559000000</v>
          </cell>
          <cell r="H1612">
            <v>1342000000</v>
          </cell>
          <cell r="I1612">
            <v>1627000000</v>
          </cell>
          <cell r="J1612" t="str">
            <v xml:space="preserve"> -   </v>
          </cell>
        </row>
        <row r="1613">
          <cell r="B1613" t="str">
            <v>WEC</v>
          </cell>
          <cell r="E1613">
            <v>2012</v>
          </cell>
          <cell r="F1613">
            <v>4246400000</v>
          </cell>
          <cell r="G1613">
            <v>2760500000</v>
          </cell>
          <cell r="H1613">
            <v>121400000</v>
          </cell>
          <cell r="I1613" t="str">
            <v xml:space="preserve"> -   </v>
          </cell>
          <cell r="J1613">
            <v>364200000</v>
          </cell>
        </row>
        <row r="1614">
          <cell r="B1614" t="str">
            <v>WEC</v>
          </cell>
          <cell r="E1614">
            <v>2013</v>
          </cell>
          <cell r="F1614">
            <v>4519000000</v>
          </cell>
          <cell r="G1614">
            <v>2982100000</v>
          </cell>
          <cell r="H1614">
            <v>116700000</v>
          </cell>
          <cell r="I1614" t="str">
            <v xml:space="preserve"> -   </v>
          </cell>
          <cell r="J1614">
            <v>340100000</v>
          </cell>
        </row>
        <row r="1615">
          <cell r="B1615" t="str">
            <v>WEC</v>
          </cell>
          <cell r="E1615">
            <v>2014</v>
          </cell>
          <cell r="F1615">
            <v>4997100000</v>
          </cell>
          <cell r="G1615">
            <v>3371800000</v>
          </cell>
          <cell r="H1615">
            <v>121800000</v>
          </cell>
          <cell r="I1615" t="str">
            <v xml:space="preserve"> -   </v>
          </cell>
          <cell r="J1615">
            <v>391400000</v>
          </cell>
        </row>
        <row r="1616">
          <cell r="B1616" t="str">
            <v>WEC</v>
          </cell>
          <cell r="E1616">
            <v>2015</v>
          </cell>
          <cell r="F1616">
            <v>5926100000</v>
          </cell>
          <cell r="G1616">
            <v>3949400000</v>
          </cell>
          <cell r="H1616">
            <v>164400000</v>
          </cell>
          <cell r="I1616" t="str">
            <v xml:space="preserve"> -   </v>
          </cell>
          <cell r="J1616">
            <v>561800000</v>
          </cell>
        </row>
        <row r="1617">
          <cell r="B1617" t="str">
            <v>WFC</v>
          </cell>
          <cell r="E1617">
            <v>2012</v>
          </cell>
          <cell r="F1617">
            <v>91247000000</v>
          </cell>
          <cell r="G1617">
            <v>1727000000</v>
          </cell>
          <cell r="H1617">
            <v>48724000000</v>
          </cell>
          <cell r="I1617" t="str">
            <v xml:space="preserve"> -   </v>
          </cell>
          <cell r="J1617">
            <v>8891000000</v>
          </cell>
        </row>
        <row r="1618">
          <cell r="B1618" t="str">
            <v>WFC</v>
          </cell>
          <cell r="E1618">
            <v>2013</v>
          </cell>
          <cell r="F1618">
            <v>88069000000</v>
          </cell>
          <cell r="G1618">
            <v>1337000000</v>
          </cell>
          <cell r="H1618">
            <v>47338000000</v>
          </cell>
          <cell r="I1618" t="str">
            <v xml:space="preserve"> -   </v>
          </cell>
          <cell r="J1618">
            <v>3813000000</v>
          </cell>
        </row>
        <row r="1619">
          <cell r="B1619" t="str">
            <v>WFC</v>
          </cell>
          <cell r="E1619">
            <v>2014</v>
          </cell>
          <cell r="F1619">
            <v>88372000000</v>
          </cell>
          <cell r="G1619">
            <v>1096000000</v>
          </cell>
          <cell r="H1619">
            <v>47667000000</v>
          </cell>
          <cell r="I1619" t="str">
            <v xml:space="preserve"> -   </v>
          </cell>
          <cell r="J1619">
            <v>2765000000</v>
          </cell>
        </row>
        <row r="1620">
          <cell r="B1620" t="str">
            <v>WFC</v>
          </cell>
          <cell r="E1620">
            <v>2015</v>
          </cell>
          <cell r="F1620">
            <v>90033000000</v>
          </cell>
          <cell r="G1620">
            <v>963000000</v>
          </cell>
          <cell r="H1620">
            <v>48728000000</v>
          </cell>
          <cell r="I1620" t="str">
            <v xml:space="preserve"> -   </v>
          </cell>
          <cell r="J1620">
            <v>3688000000</v>
          </cell>
        </row>
        <row r="1621">
          <cell r="B1621" t="str">
            <v>WFM</v>
          </cell>
          <cell r="E1621">
            <v>2013</v>
          </cell>
          <cell r="F1621">
            <v>12917000000</v>
          </cell>
          <cell r="G1621">
            <v>8288000000</v>
          </cell>
          <cell r="H1621">
            <v>3682000000</v>
          </cell>
          <cell r="I1621" t="str">
            <v xml:space="preserve"> -   </v>
          </cell>
          <cell r="J1621" t="str">
            <v xml:space="preserve"> -   </v>
          </cell>
        </row>
        <row r="1622">
          <cell r="B1622" t="str">
            <v>WFM</v>
          </cell>
          <cell r="E1622">
            <v>2014</v>
          </cell>
          <cell r="F1622">
            <v>14194000000</v>
          </cell>
          <cell r="G1622">
            <v>9150000000</v>
          </cell>
          <cell r="H1622">
            <v>4032000000</v>
          </cell>
          <cell r="I1622" t="str">
            <v xml:space="preserve"> -   </v>
          </cell>
          <cell r="J1622" t="str">
            <v xml:space="preserve"> -   </v>
          </cell>
        </row>
        <row r="1623">
          <cell r="B1623" t="str">
            <v>WFM</v>
          </cell>
          <cell r="E1623">
            <v>2015</v>
          </cell>
          <cell r="F1623">
            <v>15389000000</v>
          </cell>
          <cell r="G1623">
            <v>9973000000</v>
          </cell>
          <cell r="H1623">
            <v>4472000000</v>
          </cell>
          <cell r="I1623" t="str">
            <v xml:space="preserve"> -   </v>
          </cell>
          <cell r="J1623" t="str">
            <v xml:space="preserve"> -   </v>
          </cell>
        </row>
        <row r="1624">
          <cell r="B1624" t="str">
            <v>WFM</v>
          </cell>
          <cell r="E1624">
            <v>2016</v>
          </cell>
          <cell r="F1624">
            <v>15724000000</v>
          </cell>
          <cell r="G1624">
            <v>10313000000</v>
          </cell>
          <cell r="H1624">
            <v>4477000000</v>
          </cell>
          <cell r="I1624" t="str">
            <v xml:space="preserve"> -   </v>
          </cell>
          <cell r="J1624" t="str">
            <v xml:space="preserve"> -   </v>
          </cell>
        </row>
        <row r="1625">
          <cell r="B1625" t="str">
            <v>WHR</v>
          </cell>
          <cell r="E1625">
            <v>2013</v>
          </cell>
          <cell r="F1625">
            <v>18769000000</v>
          </cell>
          <cell r="G1625">
            <v>15471000000</v>
          </cell>
          <cell r="H1625">
            <v>1828000000</v>
          </cell>
          <cell r="I1625" t="str">
            <v xml:space="preserve"> -   </v>
          </cell>
          <cell r="J1625">
            <v>25000000</v>
          </cell>
        </row>
        <row r="1626">
          <cell r="B1626" t="str">
            <v>WHR</v>
          </cell>
          <cell r="E1626">
            <v>2014</v>
          </cell>
          <cell r="F1626">
            <v>19872000000</v>
          </cell>
          <cell r="G1626">
            <v>16477000000</v>
          </cell>
          <cell r="H1626">
            <v>2038000000</v>
          </cell>
          <cell r="I1626" t="str">
            <v xml:space="preserve"> -   </v>
          </cell>
          <cell r="J1626">
            <v>33000000</v>
          </cell>
        </row>
        <row r="1627">
          <cell r="B1627" t="str">
            <v>WHR</v>
          </cell>
          <cell r="E1627">
            <v>2015</v>
          </cell>
          <cell r="F1627">
            <v>20891000000</v>
          </cell>
          <cell r="G1627">
            <v>17201000000</v>
          </cell>
          <cell r="H1627">
            <v>2130000000</v>
          </cell>
          <cell r="I1627" t="str">
            <v xml:space="preserve"> -   </v>
          </cell>
          <cell r="J1627">
            <v>74000000</v>
          </cell>
        </row>
        <row r="1628">
          <cell r="B1628" t="str">
            <v>WHR</v>
          </cell>
          <cell r="E1628">
            <v>2016</v>
          </cell>
          <cell r="F1628">
            <v>20718000000</v>
          </cell>
          <cell r="G1628">
            <v>17036000000</v>
          </cell>
          <cell r="H1628">
            <v>2084000000</v>
          </cell>
          <cell r="I1628" t="str">
            <v xml:space="preserve"> -   </v>
          </cell>
          <cell r="J1628">
            <v>71000000</v>
          </cell>
        </row>
        <row r="1629">
          <cell r="B1629" t="str">
            <v>WM</v>
          </cell>
          <cell r="E1629">
            <v>2013</v>
          </cell>
          <cell r="F1629">
            <v>13983000000</v>
          </cell>
          <cell r="G1629">
            <v>9112000000</v>
          </cell>
          <cell r="H1629">
            <v>1468000000</v>
          </cell>
          <cell r="I1629" t="str">
            <v xml:space="preserve"> -   </v>
          </cell>
          <cell r="J1629">
            <v>1333000000</v>
          </cell>
        </row>
        <row r="1630">
          <cell r="B1630" t="str">
            <v>WM</v>
          </cell>
          <cell r="E1630">
            <v>2014</v>
          </cell>
          <cell r="F1630">
            <v>13996000000</v>
          </cell>
          <cell r="G1630">
            <v>9002000000</v>
          </cell>
          <cell r="H1630">
            <v>1481000000</v>
          </cell>
          <cell r="I1630" t="str">
            <v xml:space="preserve"> -   </v>
          </cell>
          <cell r="J1630">
            <v>1292000000</v>
          </cell>
        </row>
        <row r="1631">
          <cell r="B1631" t="str">
            <v>WM</v>
          </cell>
          <cell r="E1631">
            <v>2015</v>
          </cell>
          <cell r="F1631">
            <v>12961000000</v>
          </cell>
          <cell r="G1631">
            <v>8231000000</v>
          </cell>
          <cell r="H1631">
            <v>1343000000</v>
          </cell>
          <cell r="I1631" t="str">
            <v xml:space="preserve"> -   </v>
          </cell>
          <cell r="J1631">
            <v>1245000000</v>
          </cell>
        </row>
        <row r="1632">
          <cell r="B1632" t="str">
            <v>WM</v>
          </cell>
          <cell r="E1632">
            <v>2016</v>
          </cell>
          <cell r="F1632">
            <v>13609000000</v>
          </cell>
          <cell r="G1632">
            <v>8486000000</v>
          </cell>
          <cell r="H1632">
            <v>1410000000</v>
          </cell>
          <cell r="I1632" t="str">
            <v xml:space="preserve"> -   </v>
          </cell>
          <cell r="J1632">
            <v>1301000000</v>
          </cell>
        </row>
        <row r="1633">
          <cell r="B1633" t="str">
            <v>WMB</v>
          </cell>
          <cell r="E1633">
            <v>2012</v>
          </cell>
          <cell r="F1633">
            <v>7486000000</v>
          </cell>
          <cell r="G1633">
            <v>4523000000</v>
          </cell>
          <cell r="H1633">
            <v>595000000</v>
          </cell>
          <cell r="I1633" t="str">
            <v xml:space="preserve"> -   </v>
          </cell>
          <cell r="J1633">
            <v>756000000</v>
          </cell>
        </row>
        <row r="1634">
          <cell r="B1634" t="str">
            <v>WMB</v>
          </cell>
          <cell r="E1634">
            <v>2013</v>
          </cell>
          <cell r="F1634">
            <v>6860000000</v>
          </cell>
          <cell r="G1634">
            <v>4124000000</v>
          </cell>
          <cell r="H1634">
            <v>546000000</v>
          </cell>
          <cell r="I1634" t="str">
            <v xml:space="preserve"> -   </v>
          </cell>
          <cell r="J1634">
            <v>815000000</v>
          </cell>
        </row>
        <row r="1635">
          <cell r="B1635" t="str">
            <v>WMB</v>
          </cell>
          <cell r="E1635">
            <v>2014</v>
          </cell>
          <cell r="F1635">
            <v>7637000000</v>
          </cell>
          <cell r="G1635">
            <v>4508000000</v>
          </cell>
          <cell r="H1635">
            <v>384000000</v>
          </cell>
          <cell r="I1635" t="str">
            <v xml:space="preserve"> -   </v>
          </cell>
          <cell r="J1635">
            <v>1176000000</v>
          </cell>
        </row>
        <row r="1636">
          <cell r="B1636" t="str">
            <v>WMB</v>
          </cell>
          <cell r="E1636">
            <v>2015</v>
          </cell>
          <cell r="F1636">
            <v>7360000000</v>
          </cell>
          <cell r="G1636">
            <v>3434000000</v>
          </cell>
          <cell r="H1636">
            <v>864000000</v>
          </cell>
          <cell r="I1636" t="str">
            <v xml:space="preserve"> -   </v>
          </cell>
          <cell r="J1636">
            <v>1738000000</v>
          </cell>
        </row>
        <row r="1637">
          <cell r="B1637" t="str">
            <v>WMT</v>
          </cell>
          <cell r="E1637">
            <v>2013</v>
          </cell>
          <cell r="F1637">
            <v>468651000000</v>
          </cell>
          <cell r="G1637">
            <v>352297000000</v>
          </cell>
          <cell r="H1637">
            <v>88629000000</v>
          </cell>
          <cell r="I1637" t="str">
            <v xml:space="preserve"> -   </v>
          </cell>
          <cell r="J1637" t="str">
            <v xml:space="preserve"> -   </v>
          </cell>
        </row>
        <row r="1638">
          <cell r="B1638" t="str">
            <v>WMT</v>
          </cell>
          <cell r="E1638">
            <v>2014</v>
          </cell>
          <cell r="F1638">
            <v>476294000000</v>
          </cell>
          <cell r="G1638">
            <v>358069000000</v>
          </cell>
          <cell r="H1638">
            <v>91353000000</v>
          </cell>
          <cell r="I1638" t="str">
            <v xml:space="preserve"> -   </v>
          </cell>
          <cell r="J1638" t="str">
            <v xml:space="preserve"> -   </v>
          </cell>
        </row>
        <row r="1639">
          <cell r="B1639" t="str">
            <v>WMT</v>
          </cell>
          <cell r="E1639">
            <v>2015</v>
          </cell>
          <cell r="F1639">
            <v>485651000000</v>
          </cell>
          <cell r="G1639">
            <v>365086000000</v>
          </cell>
          <cell r="H1639">
            <v>93418000000</v>
          </cell>
          <cell r="I1639" t="str">
            <v xml:space="preserve"> -   </v>
          </cell>
          <cell r="J1639" t="str">
            <v xml:space="preserve"> -   </v>
          </cell>
        </row>
        <row r="1640">
          <cell r="B1640" t="str">
            <v>WMT</v>
          </cell>
          <cell r="E1640">
            <v>2016</v>
          </cell>
          <cell r="F1640">
            <v>482130000000</v>
          </cell>
          <cell r="G1640">
            <v>360984000000</v>
          </cell>
          <cell r="H1640">
            <v>97041000000</v>
          </cell>
          <cell r="I1640" t="str">
            <v xml:space="preserve"> -   </v>
          </cell>
          <cell r="J1640" t="str">
            <v xml:space="preserve"> -   </v>
          </cell>
        </row>
        <row r="1641">
          <cell r="B1641" t="str">
            <v>WRK</v>
          </cell>
          <cell r="E1641">
            <v>2014</v>
          </cell>
          <cell r="F1641">
            <v>9895100000</v>
          </cell>
          <cell r="G1641">
            <v>7961500000</v>
          </cell>
          <cell r="H1641">
            <v>937600000</v>
          </cell>
          <cell r="I1641" t="str">
            <v xml:space="preserve"> -   </v>
          </cell>
          <cell r="J1641">
            <v>86000000</v>
          </cell>
        </row>
        <row r="1642">
          <cell r="B1642" t="str">
            <v>WRK</v>
          </cell>
          <cell r="E1642">
            <v>2015</v>
          </cell>
          <cell r="F1642">
            <v>11124800000</v>
          </cell>
          <cell r="G1642">
            <v>8986500000</v>
          </cell>
          <cell r="H1642">
            <v>1026100000</v>
          </cell>
          <cell r="I1642" t="str">
            <v xml:space="preserve"> -   </v>
          </cell>
          <cell r="J1642">
            <v>118900000</v>
          </cell>
        </row>
        <row r="1643">
          <cell r="B1643" t="str">
            <v>WRK</v>
          </cell>
          <cell r="E1643">
            <v>2016</v>
          </cell>
          <cell r="F1643">
            <v>14171800000</v>
          </cell>
          <cell r="G1643">
            <v>11413200000</v>
          </cell>
          <cell r="H1643">
            <v>1750100000</v>
          </cell>
          <cell r="I1643" t="str">
            <v xml:space="preserve"> -   </v>
          </cell>
          <cell r="J1643">
            <v>211800000</v>
          </cell>
        </row>
        <row r="1644">
          <cell r="B1644" t="str">
            <v>WU</v>
          </cell>
          <cell r="E1644">
            <v>2012</v>
          </cell>
          <cell r="F1644">
            <v>5664800000</v>
          </cell>
          <cell r="G1644">
            <v>3194200000</v>
          </cell>
          <cell r="H1644">
            <v>1140600000</v>
          </cell>
          <cell r="I1644" t="str">
            <v xml:space="preserve"> -   </v>
          </cell>
          <cell r="J1644" t="str">
            <v xml:space="preserve"> -   </v>
          </cell>
        </row>
        <row r="1645">
          <cell r="B1645" t="str">
            <v>WU</v>
          </cell>
          <cell r="E1645">
            <v>2013</v>
          </cell>
          <cell r="F1645">
            <v>5542000000</v>
          </cell>
          <cell r="G1645">
            <v>3235000000</v>
          </cell>
          <cell r="H1645">
            <v>1199600000</v>
          </cell>
          <cell r="I1645" t="str">
            <v xml:space="preserve"> -   </v>
          </cell>
          <cell r="J1645" t="str">
            <v xml:space="preserve"> -   </v>
          </cell>
        </row>
        <row r="1646">
          <cell r="B1646" t="str">
            <v>WU</v>
          </cell>
          <cell r="E1646">
            <v>2014</v>
          </cell>
          <cell r="F1646">
            <v>5607200000</v>
          </cell>
          <cell r="G1646">
            <v>3297400000</v>
          </cell>
          <cell r="H1646">
            <v>1169300000</v>
          </cell>
          <cell r="I1646" t="str">
            <v xml:space="preserve"> -   </v>
          </cell>
          <cell r="J1646" t="str">
            <v xml:space="preserve"> -   </v>
          </cell>
        </row>
        <row r="1647">
          <cell r="B1647" t="str">
            <v>WU</v>
          </cell>
          <cell r="E1647">
            <v>2015</v>
          </cell>
          <cell r="F1647">
            <v>5483700000</v>
          </cell>
          <cell r="G1647">
            <v>3199400000</v>
          </cell>
          <cell r="H1647">
            <v>1174900000</v>
          </cell>
          <cell r="I1647" t="str">
            <v xml:space="preserve"> -   </v>
          </cell>
          <cell r="J1647" t="str">
            <v xml:space="preserve"> -   </v>
          </cell>
        </row>
        <row r="1648">
          <cell r="B1648" t="str">
            <v>WY</v>
          </cell>
          <cell r="E1648">
            <v>2012</v>
          </cell>
          <cell r="F1648">
            <v>5989000000</v>
          </cell>
          <cell r="G1648">
            <v>4993000000</v>
          </cell>
          <cell r="H1648">
            <v>320000000</v>
          </cell>
          <cell r="I1648">
            <v>32000000</v>
          </cell>
          <cell r="J1648" t="str">
            <v xml:space="preserve"> -   </v>
          </cell>
        </row>
        <row r="1649">
          <cell r="B1649" t="str">
            <v>WY</v>
          </cell>
          <cell r="E1649">
            <v>2013</v>
          </cell>
          <cell r="F1649">
            <v>7254000000</v>
          </cell>
          <cell r="G1649">
            <v>5716000000</v>
          </cell>
          <cell r="H1649">
            <v>494000000</v>
          </cell>
          <cell r="I1649">
            <v>33000000</v>
          </cell>
          <cell r="J1649" t="str">
            <v xml:space="preserve"> -   </v>
          </cell>
        </row>
        <row r="1650">
          <cell r="B1650" t="str">
            <v>WY</v>
          </cell>
          <cell r="E1650">
            <v>2014</v>
          </cell>
          <cell r="F1650">
            <v>7403000000</v>
          </cell>
          <cell r="G1650">
            <v>5763000000</v>
          </cell>
          <cell r="H1650">
            <v>249000000</v>
          </cell>
          <cell r="I1650">
            <v>27000000</v>
          </cell>
          <cell r="J1650" t="str">
            <v xml:space="preserve"> -   </v>
          </cell>
        </row>
        <row r="1651">
          <cell r="B1651" t="str">
            <v>WY</v>
          </cell>
          <cell r="E1651">
            <v>2015</v>
          </cell>
          <cell r="F1651">
            <v>7082000000</v>
          </cell>
          <cell r="G1651">
            <v>5694000000</v>
          </cell>
          <cell r="H1651">
            <v>420000000</v>
          </cell>
          <cell r="I1651">
            <v>24000000</v>
          </cell>
          <cell r="J1651" t="str">
            <v xml:space="preserve"> -   </v>
          </cell>
        </row>
        <row r="1652">
          <cell r="B1652" t="str">
            <v>WYN</v>
          </cell>
          <cell r="E1652">
            <v>2012</v>
          </cell>
          <cell r="F1652">
            <v>4534000000</v>
          </cell>
          <cell r="G1652">
            <v>2093000000</v>
          </cell>
          <cell r="H1652">
            <v>1389000000</v>
          </cell>
          <cell r="I1652" t="str">
            <v xml:space="preserve"> -   </v>
          </cell>
          <cell r="J1652">
            <v>185000000</v>
          </cell>
        </row>
        <row r="1653">
          <cell r="B1653" t="str">
            <v>WYN</v>
          </cell>
          <cell r="E1653">
            <v>2013</v>
          </cell>
          <cell r="F1653">
            <v>5009000000</v>
          </cell>
          <cell r="G1653">
            <v>2394000000</v>
          </cell>
          <cell r="H1653">
            <v>1471000000</v>
          </cell>
          <cell r="I1653" t="str">
            <v xml:space="preserve"> -   </v>
          </cell>
          <cell r="J1653">
            <v>216000000</v>
          </cell>
        </row>
        <row r="1654">
          <cell r="B1654" t="str">
            <v>WYN</v>
          </cell>
          <cell r="E1654">
            <v>2014</v>
          </cell>
          <cell r="F1654">
            <v>5281000000</v>
          </cell>
          <cell r="G1654">
            <v>2504000000</v>
          </cell>
          <cell r="H1654">
            <v>1557000000</v>
          </cell>
          <cell r="I1654" t="str">
            <v xml:space="preserve"> -   </v>
          </cell>
          <cell r="J1654">
            <v>233000000</v>
          </cell>
        </row>
        <row r="1655">
          <cell r="B1655" t="str">
            <v>WYN</v>
          </cell>
          <cell r="E1655">
            <v>2015</v>
          </cell>
          <cell r="F1655">
            <v>5536000000</v>
          </cell>
          <cell r="G1655">
            <v>2700000000</v>
          </cell>
          <cell r="H1655">
            <v>1574000000</v>
          </cell>
          <cell r="I1655" t="str">
            <v xml:space="preserve"> -   </v>
          </cell>
          <cell r="J1655">
            <v>234000000</v>
          </cell>
        </row>
        <row r="1656">
          <cell r="B1656" t="str">
            <v>WYNN</v>
          </cell>
          <cell r="E1656">
            <v>2012</v>
          </cell>
          <cell r="F1656">
            <v>5154284000</v>
          </cell>
          <cell r="G1656">
            <v>3251575000</v>
          </cell>
          <cell r="H1656">
            <v>481677000</v>
          </cell>
          <cell r="I1656" t="str">
            <v xml:space="preserve"> -   </v>
          </cell>
          <cell r="J1656">
            <v>373199000</v>
          </cell>
        </row>
        <row r="1657">
          <cell r="B1657" t="str">
            <v>WYNN</v>
          </cell>
          <cell r="E1657">
            <v>2013</v>
          </cell>
          <cell r="F1657">
            <v>5620936000</v>
          </cell>
          <cell r="G1657">
            <v>3478822000</v>
          </cell>
          <cell r="H1657">
            <v>465926000</v>
          </cell>
          <cell r="I1657" t="str">
            <v xml:space="preserve"> -   </v>
          </cell>
          <cell r="J1657">
            <v>371051000</v>
          </cell>
        </row>
        <row r="1658">
          <cell r="B1658" t="str">
            <v>WYNN</v>
          </cell>
          <cell r="E1658">
            <v>2014</v>
          </cell>
          <cell r="F1658">
            <v>5433661000</v>
          </cell>
          <cell r="G1658">
            <v>3316311000</v>
          </cell>
          <cell r="H1658">
            <v>502901000</v>
          </cell>
          <cell r="I1658" t="str">
            <v xml:space="preserve"> -   </v>
          </cell>
          <cell r="J1658">
            <v>314119000</v>
          </cell>
        </row>
        <row r="1659">
          <cell r="B1659" t="str">
            <v>WYNN</v>
          </cell>
          <cell r="E1659">
            <v>2015</v>
          </cell>
          <cell r="F1659">
            <v>4075883000</v>
          </cell>
          <cell r="G1659">
            <v>2530374000</v>
          </cell>
          <cell r="H1659">
            <v>475328000</v>
          </cell>
          <cell r="I1659" t="str">
            <v xml:space="preserve"> -   </v>
          </cell>
          <cell r="J1659">
            <v>322629000</v>
          </cell>
        </row>
        <row r="1660">
          <cell r="B1660" t="str">
            <v>XEC</v>
          </cell>
          <cell r="E1660">
            <v>2012</v>
          </cell>
          <cell r="F1660">
            <v>1623938000</v>
          </cell>
          <cell r="G1660">
            <v>337903000</v>
          </cell>
          <cell r="H1660">
            <v>188302000</v>
          </cell>
          <cell r="I1660" t="str">
            <v xml:space="preserve"> -   </v>
          </cell>
          <cell r="J1660">
            <v>513916000</v>
          </cell>
        </row>
        <row r="1661">
          <cell r="B1661" t="str">
            <v>XEC</v>
          </cell>
          <cell r="E1661">
            <v>2013</v>
          </cell>
          <cell r="F1661">
            <v>1998051000</v>
          </cell>
          <cell r="G1661">
            <v>406198000</v>
          </cell>
          <cell r="H1661">
            <v>72143000</v>
          </cell>
          <cell r="I1661" t="str">
            <v xml:space="preserve"> -   </v>
          </cell>
          <cell r="J1661">
            <v>615874000</v>
          </cell>
        </row>
        <row r="1662">
          <cell r="B1662" t="str">
            <v>XEC</v>
          </cell>
          <cell r="E1662">
            <v>2014</v>
          </cell>
          <cell r="F1662">
            <v>2424176000</v>
          </cell>
          <cell r="G1662">
            <v>572831000</v>
          </cell>
          <cell r="H1662">
            <v>225070000</v>
          </cell>
          <cell r="I1662" t="str">
            <v xml:space="preserve"> -   </v>
          </cell>
          <cell r="J1662">
            <v>806021000</v>
          </cell>
        </row>
        <row r="1663">
          <cell r="B1663" t="str">
            <v>XEC</v>
          </cell>
          <cell r="E1663">
            <v>2015</v>
          </cell>
          <cell r="F1663">
            <v>1452619000</v>
          </cell>
          <cell r="G1663">
            <v>519874000</v>
          </cell>
          <cell r="H1663">
            <v>179867000</v>
          </cell>
          <cell r="I1663" t="str">
            <v xml:space="preserve"> -   </v>
          </cell>
          <cell r="J1663">
            <v>778923000</v>
          </cell>
        </row>
        <row r="1664">
          <cell r="B1664" t="str">
            <v>XEL</v>
          </cell>
          <cell r="E1664">
            <v>2012</v>
          </cell>
          <cell r="F1664">
            <v>10128223000</v>
          </cell>
          <cell r="G1664">
            <v>6710036000</v>
          </cell>
          <cell r="H1664">
            <v>669451000</v>
          </cell>
          <cell r="I1664" t="str">
            <v xml:space="preserve"> -   </v>
          </cell>
          <cell r="J1664">
            <v>926053000</v>
          </cell>
        </row>
        <row r="1665">
          <cell r="B1665" t="str">
            <v>XEL</v>
          </cell>
          <cell r="E1665">
            <v>2013</v>
          </cell>
          <cell r="F1665">
            <v>10914922000</v>
          </cell>
          <cell r="G1665">
            <v>7408278000</v>
          </cell>
          <cell r="H1665">
            <v>681226000</v>
          </cell>
          <cell r="I1665" t="str">
            <v xml:space="preserve"> -   </v>
          </cell>
          <cell r="J1665">
            <v>977863000</v>
          </cell>
        </row>
        <row r="1666">
          <cell r="B1666" t="str">
            <v>XEL</v>
          </cell>
          <cell r="E1666">
            <v>2014</v>
          </cell>
          <cell r="F1666">
            <v>11686135000</v>
          </cell>
          <cell r="G1666">
            <v>7951352000</v>
          </cell>
          <cell r="H1666">
            <v>767608000</v>
          </cell>
          <cell r="I1666" t="str">
            <v xml:space="preserve"> -   </v>
          </cell>
          <cell r="J1666">
            <v>1019045000</v>
          </cell>
        </row>
        <row r="1667">
          <cell r="B1667" t="str">
            <v>XEL</v>
          </cell>
          <cell r="E1667">
            <v>2015</v>
          </cell>
          <cell r="F1667">
            <v>11024486000</v>
          </cell>
          <cell r="G1667">
            <v>7033633000</v>
          </cell>
          <cell r="H1667">
            <v>865817000</v>
          </cell>
          <cell r="I1667" t="str">
            <v xml:space="preserve"> -   </v>
          </cell>
          <cell r="J1667">
            <v>1124524000</v>
          </cell>
        </row>
        <row r="1668">
          <cell r="B1668" t="str">
            <v>XL</v>
          </cell>
          <cell r="E1668">
            <v>2012</v>
          </cell>
          <cell r="F1668">
            <v>7232397000</v>
          </cell>
          <cell r="G1668">
            <v>5165169000</v>
          </cell>
          <cell r="H1668" t="str">
            <v xml:space="preserve"> -   </v>
          </cell>
          <cell r="I1668" t="str">
            <v xml:space="preserve"> -   </v>
          </cell>
          <cell r="J1668">
            <v>1173955000</v>
          </cell>
        </row>
        <row r="1669">
          <cell r="B1669" t="str">
            <v>XL</v>
          </cell>
          <cell r="E1669">
            <v>2013</v>
          </cell>
          <cell r="F1669">
            <v>7541234000</v>
          </cell>
          <cell r="G1669">
            <v>5106489000</v>
          </cell>
          <cell r="H1669" t="str">
            <v xml:space="preserve"> -   </v>
          </cell>
          <cell r="I1669" t="str">
            <v xml:space="preserve"> -   </v>
          </cell>
          <cell r="J1669">
            <v>1213178000</v>
          </cell>
        </row>
        <row r="1670">
          <cell r="B1670" t="str">
            <v>XL</v>
          </cell>
          <cell r="E1670">
            <v>2014</v>
          </cell>
          <cell r="F1670">
            <v>6602267000</v>
          </cell>
          <cell r="G1670">
            <v>4239474000</v>
          </cell>
          <cell r="H1670" t="str">
            <v xml:space="preserve"> -   </v>
          </cell>
          <cell r="I1670" t="str">
            <v xml:space="preserve"> -   </v>
          </cell>
          <cell r="J1670">
            <v>1341315000</v>
          </cell>
        </row>
        <row r="1671">
          <cell r="B1671" t="str">
            <v>XL</v>
          </cell>
          <cell r="E1671">
            <v>2015</v>
          </cell>
          <cell r="F1671">
            <v>9308926000</v>
          </cell>
          <cell r="G1671">
            <v>6199645000</v>
          </cell>
          <cell r="H1671" t="str">
            <v xml:space="preserve"> -   </v>
          </cell>
          <cell r="I1671" t="str">
            <v xml:space="preserve"> -   </v>
          </cell>
          <cell r="J1671">
            <v>1966939000</v>
          </cell>
        </row>
        <row r="1672">
          <cell r="B1672" t="str">
            <v>XLNX</v>
          </cell>
          <cell r="E1672">
            <v>2013</v>
          </cell>
          <cell r="F1672">
            <v>2168652000</v>
          </cell>
          <cell r="G1672">
            <v>737206000</v>
          </cell>
          <cell r="H1672">
            <v>365684000</v>
          </cell>
          <cell r="I1672">
            <v>475522000</v>
          </cell>
          <cell r="J1672">
            <v>9508000</v>
          </cell>
        </row>
        <row r="1673">
          <cell r="B1673" t="str">
            <v>XLNX</v>
          </cell>
          <cell r="E1673">
            <v>2014</v>
          </cell>
          <cell r="F1673">
            <v>2382531000</v>
          </cell>
          <cell r="G1673">
            <v>743253000</v>
          </cell>
          <cell r="H1673">
            <v>378607000</v>
          </cell>
          <cell r="I1673">
            <v>492447000</v>
          </cell>
          <cell r="J1673">
            <v>9887000</v>
          </cell>
        </row>
        <row r="1674">
          <cell r="B1674" t="str">
            <v>XLNX</v>
          </cell>
          <cell r="E1674">
            <v>2015</v>
          </cell>
          <cell r="F1674">
            <v>2377344000</v>
          </cell>
          <cell r="G1674">
            <v>708823000</v>
          </cell>
          <cell r="H1674">
            <v>353670000</v>
          </cell>
          <cell r="I1674">
            <v>525745000</v>
          </cell>
          <cell r="J1674">
            <v>9537000</v>
          </cell>
        </row>
        <row r="1675">
          <cell r="B1675" t="str">
            <v>XLNX</v>
          </cell>
          <cell r="E1675">
            <v>2016</v>
          </cell>
          <cell r="F1675">
            <v>2213881000</v>
          </cell>
          <cell r="G1675">
            <v>671907000</v>
          </cell>
          <cell r="H1675">
            <v>331652000</v>
          </cell>
          <cell r="I1675">
            <v>533891000</v>
          </cell>
          <cell r="J1675">
            <v>6550000</v>
          </cell>
        </row>
        <row r="1676">
          <cell r="B1676" t="str">
            <v>XOM</v>
          </cell>
          <cell r="E1676">
            <v>2012</v>
          </cell>
          <cell r="F1676">
            <v>451509000000</v>
          </cell>
          <cell r="G1676">
            <v>302056000000</v>
          </cell>
          <cell r="H1676">
            <v>81844000000</v>
          </cell>
          <cell r="I1676" t="str">
            <v xml:space="preserve"> -   </v>
          </cell>
          <cell r="J1676">
            <v>15888000000</v>
          </cell>
        </row>
        <row r="1677">
          <cell r="B1677" t="str">
            <v>XOM</v>
          </cell>
          <cell r="E1677">
            <v>2013</v>
          </cell>
          <cell r="F1677">
            <v>420836000000</v>
          </cell>
          <cell r="G1677">
            <v>284681000000</v>
          </cell>
          <cell r="H1677">
            <v>76696000000</v>
          </cell>
          <cell r="I1677" t="str">
            <v xml:space="preserve"> -   </v>
          </cell>
          <cell r="J1677">
            <v>17182000000</v>
          </cell>
        </row>
        <row r="1678">
          <cell r="B1678" t="str">
            <v>XOM</v>
          </cell>
          <cell r="E1678">
            <v>2014</v>
          </cell>
          <cell r="F1678">
            <v>394105000000</v>
          </cell>
          <cell r="G1678">
            <v>266831000000</v>
          </cell>
          <cell r="H1678">
            <v>74226000000</v>
          </cell>
          <cell r="I1678" t="str">
            <v xml:space="preserve"> -   </v>
          </cell>
          <cell r="J1678">
            <v>17297000000</v>
          </cell>
        </row>
        <row r="1679">
          <cell r="B1679" t="str">
            <v>XOM</v>
          </cell>
          <cell r="E1679">
            <v>2015</v>
          </cell>
          <cell r="F1679">
            <v>259488000000</v>
          </cell>
          <cell r="G1679">
            <v>165590000000</v>
          </cell>
          <cell r="H1679">
            <v>61444000000</v>
          </cell>
          <cell r="I1679" t="str">
            <v xml:space="preserve"> -   </v>
          </cell>
          <cell r="J1679">
            <v>18048000000</v>
          </cell>
        </row>
        <row r="1680">
          <cell r="B1680" t="str">
            <v>XRAY</v>
          </cell>
          <cell r="E1680">
            <v>2012</v>
          </cell>
          <cell r="F1680">
            <v>2928429000</v>
          </cell>
          <cell r="G1680">
            <v>1372042000</v>
          </cell>
          <cell r="H1680">
            <v>1148731000</v>
          </cell>
          <cell r="I1680" t="str">
            <v xml:space="preserve"> -   </v>
          </cell>
          <cell r="J1680" t="str">
            <v xml:space="preserve"> -   </v>
          </cell>
        </row>
        <row r="1681">
          <cell r="B1681" t="str">
            <v>XRAY</v>
          </cell>
          <cell r="E1681">
            <v>2013</v>
          </cell>
          <cell r="F1681">
            <v>2950800000</v>
          </cell>
          <cell r="G1681">
            <v>1373400000</v>
          </cell>
          <cell r="H1681">
            <v>1144800000</v>
          </cell>
          <cell r="I1681" t="str">
            <v xml:space="preserve"> -   </v>
          </cell>
          <cell r="J1681" t="str">
            <v xml:space="preserve"> -   </v>
          </cell>
        </row>
        <row r="1682">
          <cell r="B1682" t="str">
            <v>XRAY</v>
          </cell>
          <cell r="E1682">
            <v>2014</v>
          </cell>
          <cell r="F1682">
            <v>2922600000</v>
          </cell>
          <cell r="G1682">
            <v>1322800000</v>
          </cell>
          <cell r="H1682">
            <v>1143100000</v>
          </cell>
          <cell r="I1682" t="str">
            <v xml:space="preserve"> -   </v>
          </cell>
          <cell r="J1682" t="str">
            <v xml:space="preserve"> -   </v>
          </cell>
        </row>
        <row r="1683">
          <cell r="B1683" t="str">
            <v>XRAY</v>
          </cell>
          <cell r="E1683">
            <v>2015</v>
          </cell>
          <cell r="F1683">
            <v>2674300000</v>
          </cell>
          <cell r="G1683">
            <v>1157100000</v>
          </cell>
          <cell r="H1683">
            <v>1077300000</v>
          </cell>
          <cell r="I1683" t="str">
            <v xml:space="preserve"> -   </v>
          </cell>
          <cell r="J1683" t="str">
            <v xml:space="preserve"> -   </v>
          </cell>
        </row>
        <row r="1684">
          <cell r="B1684" t="str">
            <v>XRX</v>
          </cell>
          <cell r="E1684">
            <v>2012</v>
          </cell>
          <cell r="F1684">
            <v>20421000000</v>
          </cell>
          <cell r="G1684">
            <v>13634000000</v>
          </cell>
          <cell r="H1684">
            <v>4398000000</v>
          </cell>
          <cell r="I1684">
            <v>655000000</v>
          </cell>
          <cell r="J1684">
            <v>301000000</v>
          </cell>
        </row>
        <row r="1685">
          <cell r="B1685" t="str">
            <v>XRX</v>
          </cell>
          <cell r="E1685">
            <v>2013</v>
          </cell>
          <cell r="F1685">
            <v>20006000000</v>
          </cell>
          <cell r="G1685">
            <v>13521000000</v>
          </cell>
          <cell r="H1685">
            <v>4219000000</v>
          </cell>
          <cell r="I1685">
            <v>603000000</v>
          </cell>
          <cell r="J1685">
            <v>305000000</v>
          </cell>
        </row>
        <row r="1686">
          <cell r="B1686" t="str">
            <v>XRX</v>
          </cell>
          <cell r="E1686">
            <v>2014</v>
          </cell>
          <cell r="F1686">
            <v>19540000000</v>
          </cell>
          <cell r="G1686">
            <v>13294000000</v>
          </cell>
          <cell r="H1686">
            <v>4020000000</v>
          </cell>
          <cell r="I1686">
            <v>577000000</v>
          </cell>
          <cell r="J1686">
            <v>315000000</v>
          </cell>
        </row>
        <row r="1687">
          <cell r="B1687" t="str">
            <v>XRX</v>
          </cell>
          <cell r="E1687">
            <v>2015</v>
          </cell>
          <cell r="F1687">
            <v>18045000000</v>
          </cell>
          <cell r="G1687">
            <v>12782000000</v>
          </cell>
          <cell r="H1687">
            <v>3792000000</v>
          </cell>
          <cell r="I1687">
            <v>563000000</v>
          </cell>
          <cell r="J1687">
            <v>310000000</v>
          </cell>
        </row>
        <row r="1688">
          <cell r="B1688" t="str">
            <v>XYL</v>
          </cell>
          <cell r="E1688">
            <v>2012</v>
          </cell>
          <cell r="F1688">
            <v>3791000000</v>
          </cell>
          <cell r="G1688">
            <v>2289000000</v>
          </cell>
          <cell r="H1688">
            <v>936000000</v>
          </cell>
          <cell r="I1688">
            <v>106000000</v>
          </cell>
          <cell r="J1688" t="str">
            <v xml:space="preserve"> -   </v>
          </cell>
        </row>
        <row r="1689">
          <cell r="B1689" t="str">
            <v>XYL</v>
          </cell>
          <cell r="E1689">
            <v>2013</v>
          </cell>
          <cell r="F1689">
            <v>3837000000</v>
          </cell>
          <cell r="G1689">
            <v>2338000000</v>
          </cell>
          <cell r="H1689">
            <v>990000000</v>
          </cell>
          <cell r="I1689">
            <v>104000000</v>
          </cell>
          <cell r="J1689" t="str">
            <v xml:space="preserve"> -   </v>
          </cell>
        </row>
        <row r="1690">
          <cell r="B1690" t="str">
            <v>XYL</v>
          </cell>
          <cell r="E1690">
            <v>2014</v>
          </cell>
          <cell r="F1690">
            <v>3916000000</v>
          </cell>
          <cell r="G1690">
            <v>2403000000</v>
          </cell>
          <cell r="H1690">
            <v>920000000</v>
          </cell>
          <cell r="I1690">
            <v>104000000</v>
          </cell>
          <cell r="J1690" t="str">
            <v xml:space="preserve"> -   </v>
          </cell>
        </row>
        <row r="1691">
          <cell r="B1691" t="str">
            <v>XYL</v>
          </cell>
          <cell r="E1691">
            <v>2015</v>
          </cell>
          <cell r="F1691">
            <v>3653000000</v>
          </cell>
          <cell r="G1691">
            <v>2249000000</v>
          </cell>
          <cell r="H1691">
            <v>854000000</v>
          </cell>
          <cell r="I1691">
            <v>95000000</v>
          </cell>
          <cell r="J1691" t="str">
            <v xml:space="preserve"> -   </v>
          </cell>
        </row>
        <row r="1692">
          <cell r="B1692" t="str">
            <v>YHOO</v>
          </cell>
          <cell r="E1692">
            <v>2012</v>
          </cell>
          <cell r="F1692">
            <v>4986566000</v>
          </cell>
          <cell r="G1692">
            <v>1620566000</v>
          </cell>
          <cell r="H1692">
            <v>1641819000</v>
          </cell>
          <cell r="I1692">
            <v>885824000</v>
          </cell>
          <cell r="J1692">
            <v>35819000</v>
          </cell>
        </row>
        <row r="1693">
          <cell r="B1693" t="str">
            <v>YHOO</v>
          </cell>
          <cell r="E1693">
            <v>2013</v>
          </cell>
          <cell r="F1693">
            <v>4680380000</v>
          </cell>
          <cell r="G1693">
            <v>1349380000</v>
          </cell>
          <cell r="H1693">
            <v>1751275000</v>
          </cell>
          <cell r="I1693">
            <v>957587000</v>
          </cell>
          <cell r="J1693">
            <v>44841000</v>
          </cell>
        </row>
        <row r="1694">
          <cell r="B1694" t="str">
            <v>YHOO</v>
          </cell>
          <cell r="E1694">
            <v>2014</v>
          </cell>
          <cell r="F1694">
            <v>4618133000</v>
          </cell>
          <cell r="G1694">
            <v>1387375000</v>
          </cell>
          <cell r="H1694">
            <v>1770710000</v>
          </cell>
          <cell r="I1694">
            <v>1156386000</v>
          </cell>
          <cell r="J1694">
            <v>66750000</v>
          </cell>
        </row>
        <row r="1695">
          <cell r="B1695" t="str">
            <v>YHOO</v>
          </cell>
          <cell r="E1695">
            <v>2015</v>
          </cell>
          <cell r="F1695">
            <v>4968301000</v>
          </cell>
          <cell r="G1695">
            <v>2077748000</v>
          </cell>
          <cell r="H1695">
            <v>1768522000</v>
          </cell>
          <cell r="I1695">
            <v>1177923000</v>
          </cell>
          <cell r="J1695">
            <v>79042000</v>
          </cell>
        </row>
        <row r="1696">
          <cell r="B1696" t="str">
            <v>YUM</v>
          </cell>
          <cell r="E1696">
            <v>2012</v>
          </cell>
          <cell r="F1696">
            <v>13633000000</v>
          </cell>
          <cell r="G1696">
            <v>9852000000</v>
          </cell>
          <cell r="H1696">
            <v>1450000000</v>
          </cell>
          <cell r="I1696" t="str">
            <v xml:space="preserve"> -   </v>
          </cell>
          <cell r="J1696" t="str">
            <v xml:space="preserve"> -   </v>
          </cell>
        </row>
        <row r="1697">
          <cell r="B1697" t="str">
            <v>YUM</v>
          </cell>
          <cell r="E1697">
            <v>2013</v>
          </cell>
          <cell r="F1697">
            <v>13084000000</v>
          </cell>
          <cell r="G1697">
            <v>9501000000</v>
          </cell>
          <cell r="H1697">
            <v>1454000000</v>
          </cell>
          <cell r="I1697" t="str">
            <v xml:space="preserve"> -   </v>
          </cell>
          <cell r="J1697" t="str">
            <v xml:space="preserve"> -   </v>
          </cell>
        </row>
        <row r="1698">
          <cell r="B1698" t="str">
            <v>YUM</v>
          </cell>
          <cell r="E1698">
            <v>2014</v>
          </cell>
          <cell r="F1698">
            <v>13279000000</v>
          </cell>
          <cell r="G1698">
            <v>9682000000</v>
          </cell>
          <cell r="H1698">
            <v>1505000000</v>
          </cell>
          <cell r="I1698" t="str">
            <v xml:space="preserve"> -   </v>
          </cell>
          <cell r="J1698" t="str">
            <v xml:space="preserve"> -   </v>
          </cell>
        </row>
        <row r="1699">
          <cell r="B1699" t="str">
            <v>YUM</v>
          </cell>
          <cell r="E1699">
            <v>2015</v>
          </cell>
          <cell r="F1699">
            <v>13105000000</v>
          </cell>
          <cell r="G1699">
            <v>9359000000</v>
          </cell>
          <cell r="H1699">
            <v>1746000000</v>
          </cell>
          <cell r="I1699" t="str">
            <v xml:space="preserve"> -   </v>
          </cell>
          <cell r="J1699" t="str">
            <v xml:space="preserve"> -   </v>
          </cell>
        </row>
        <row r="1700">
          <cell r="B1700" t="str">
            <v>ZBH</v>
          </cell>
          <cell r="E1700">
            <v>2012</v>
          </cell>
          <cell r="F1700">
            <v>4471700000</v>
          </cell>
          <cell r="G1700">
            <v>1125200000</v>
          </cell>
          <cell r="H1700">
            <v>1822100000</v>
          </cell>
          <cell r="I1700">
            <v>225600000</v>
          </cell>
          <cell r="J1700" t="str">
            <v xml:space="preserve"> -   </v>
          </cell>
        </row>
        <row r="1701">
          <cell r="B1701" t="str">
            <v>ZBH</v>
          </cell>
          <cell r="E1701">
            <v>2013</v>
          </cell>
          <cell r="F1701">
            <v>4623400000</v>
          </cell>
          <cell r="G1701">
            <v>1266700000</v>
          </cell>
          <cell r="H1701">
            <v>1796300000</v>
          </cell>
          <cell r="I1701">
            <v>203000000</v>
          </cell>
          <cell r="J1701">
            <v>78500000</v>
          </cell>
        </row>
        <row r="1702">
          <cell r="B1702" t="str">
            <v>ZBH</v>
          </cell>
          <cell r="E1702">
            <v>2014</v>
          </cell>
          <cell r="F1702">
            <v>4673300000</v>
          </cell>
          <cell r="G1702">
            <v>1242800000</v>
          </cell>
          <cell r="H1702">
            <v>1772200000</v>
          </cell>
          <cell r="I1702">
            <v>187400000</v>
          </cell>
          <cell r="J1702">
            <v>92500000</v>
          </cell>
        </row>
        <row r="1703">
          <cell r="B1703" t="str">
            <v>ZBH</v>
          </cell>
          <cell r="E1703">
            <v>2015</v>
          </cell>
          <cell r="F1703">
            <v>5997800000</v>
          </cell>
          <cell r="G1703">
            <v>1800600000</v>
          </cell>
          <cell r="H1703">
            <v>2291900000</v>
          </cell>
          <cell r="I1703">
            <v>268800000</v>
          </cell>
          <cell r="J1703">
            <v>337400000</v>
          </cell>
        </row>
        <row r="1704">
          <cell r="B1704" t="str">
            <v>ZION</v>
          </cell>
          <cell r="E1704">
            <v>2012</v>
          </cell>
          <cell r="F1704">
            <v>2458592000</v>
          </cell>
          <cell r="G1704">
            <v>80146000</v>
          </cell>
          <cell r="H1704">
            <v>1579007000</v>
          </cell>
          <cell r="I1704" t="str">
            <v xml:space="preserve"> -   </v>
          </cell>
          <cell r="J1704">
            <v>31237000</v>
          </cell>
        </row>
        <row r="1705">
          <cell r="B1705" t="str">
            <v>ZION</v>
          </cell>
          <cell r="E1705">
            <v>2013</v>
          </cell>
          <cell r="F1705">
            <v>2278812000</v>
          </cell>
          <cell r="G1705">
            <v>58913000</v>
          </cell>
          <cell r="H1705">
            <v>1700064000</v>
          </cell>
          <cell r="I1705" t="str">
            <v xml:space="preserve"> -   </v>
          </cell>
          <cell r="J1705">
            <v>72761000</v>
          </cell>
        </row>
        <row r="1706">
          <cell r="B1706" t="str">
            <v>ZION</v>
          </cell>
          <cell r="E1706">
            <v>2014</v>
          </cell>
          <cell r="F1706">
            <v>2361631000</v>
          </cell>
          <cell r="G1706">
            <v>49736000</v>
          </cell>
          <cell r="H1706">
            <v>1654369000</v>
          </cell>
          <cell r="I1706" t="str">
            <v xml:space="preserve"> -   </v>
          </cell>
          <cell r="J1706">
            <v>87159000</v>
          </cell>
        </row>
        <row r="1707">
          <cell r="B1707" t="str">
            <v>ZION</v>
          </cell>
          <cell r="E1707">
            <v>2015</v>
          </cell>
          <cell r="F1707">
            <v>2210591000</v>
          </cell>
          <cell r="G1707">
            <v>49344000</v>
          </cell>
          <cell r="H1707">
            <v>1591239000</v>
          </cell>
          <cell r="I1707" t="str">
            <v xml:space="preserve"> -   </v>
          </cell>
          <cell r="J1707">
            <v>49282000</v>
          </cell>
        </row>
        <row r="1708">
          <cell r="B1708" t="str">
            <v>ZTS</v>
          </cell>
          <cell r="E1708">
            <v>2013</v>
          </cell>
          <cell r="F1708">
            <v>4561000000</v>
          </cell>
          <cell r="G1708">
            <v>1669000000</v>
          </cell>
          <cell r="H1708">
            <v>1613000000</v>
          </cell>
          <cell r="I1708">
            <v>399000000</v>
          </cell>
          <cell r="J1708">
            <v>60000000</v>
          </cell>
        </row>
        <row r="1709">
          <cell r="B1709" t="str">
            <v>ZTS</v>
          </cell>
          <cell r="E1709">
            <v>2014</v>
          </cell>
          <cell r="F1709">
            <v>4785000000</v>
          </cell>
          <cell r="G1709">
            <v>1717000000</v>
          </cell>
          <cell r="H1709">
            <v>1643000000</v>
          </cell>
          <cell r="I1709">
            <v>396000000</v>
          </cell>
          <cell r="J1709">
            <v>60000000</v>
          </cell>
        </row>
        <row r="1710">
          <cell r="B1710" t="str">
            <v>ZTS</v>
          </cell>
          <cell r="E1710">
            <v>2015</v>
          </cell>
          <cell r="F1710">
            <v>4765000000</v>
          </cell>
          <cell r="G1710">
            <v>1738000000</v>
          </cell>
          <cell r="H1710">
            <v>1532000000</v>
          </cell>
          <cell r="I1710">
            <v>364000000</v>
          </cell>
          <cell r="J1710">
            <v>61000000</v>
          </cell>
        </row>
        <row r="1711">
          <cell r="B1711" t="str">
            <v>ZTS</v>
          </cell>
          <cell r="E1711">
            <v>2016</v>
          </cell>
          <cell r="F1711">
            <v>4888000000</v>
          </cell>
          <cell r="G1711">
            <v>1666000000</v>
          </cell>
          <cell r="H1711">
            <v>1364000000</v>
          </cell>
          <cell r="I1711">
            <v>376000000</v>
          </cell>
          <cell r="J1711">
            <v>85000000</v>
          </cell>
        </row>
        <row r="1714">
          <cell r="D1714" t="str">
            <v>ABBV</v>
          </cell>
        </row>
        <row r="1715">
          <cell r="D1715" t="str">
            <v>LLY</v>
          </cell>
        </row>
        <row r="1716">
          <cell r="D1716" t="str">
            <v>MRK</v>
          </cell>
        </row>
        <row r="1717">
          <cell r="D1717" t="str">
            <v>MYL</v>
          </cell>
        </row>
        <row r="1718">
          <cell r="D1718" t="str">
            <v>PFE</v>
          </cell>
        </row>
      </sheetData>
      <sheetData sheetId="3" refreshError="1"/>
      <sheetData sheetId="4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63.513142824071" createdVersion="8" refreshedVersion="8" minRefreshableVersion="3" recordCount="1711" xr:uid="{00000000-000A-0000-FFFF-FFFF0B000000}">
  <cacheSource type="worksheet">
    <worksheetSource ref="B1:B1048576" sheet="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65.945040740742" createdVersion="8" refreshedVersion="8" minRefreshableVersion="3" recordCount="120" xr:uid="{C3151D09-C024-4AB7-90CE-F50849C7867F}">
  <cacheSource type="worksheet">
    <worksheetSource ref="C1:G121" sheet="sumaryStatistics"/>
  </cacheSource>
  <cacheFields count="5">
    <cacheField name="Unique_Sub_GICS" numFmtId="0">
      <sharedItems count="120">
        <s v="Advertising"/>
        <s v="Aerospace &amp; Defense"/>
        <s v="Agricultural Products"/>
        <s v="Air Freight &amp; Logistics"/>
        <s v="Airlines"/>
        <s v="Alternative Carriers"/>
        <s v="Apparel Retail"/>
        <s v="Apparel, Accessories &amp; Luxury Goods"/>
        <s v="Application Software"/>
        <s v="Asset Management &amp; Custody Banks"/>
        <s v="Auto Parts &amp; Equipment"/>
        <s v="Automobile Manufacturers"/>
        <s v="Automotive Retail"/>
        <s v="Banks"/>
        <s v="Biotechnology"/>
        <s v="Brewers"/>
        <s v="Broadcasting &amp; Cable TV"/>
        <s v="Building Products"/>
        <s v="Cable &amp; Satellite"/>
        <s v="Casinos &amp; Gaming"/>
        <s v="Computer &amp; Electronics Retail"/>
        <s v="Computer Hardware"/>
        <s v="Computer Storage &amp; Peripherals"/>
        <s v="Construction &amp; Farm Machinery &amp; Heavy Trucks"/>
        <s v="Construction Materials"/>
        <s v="Consumer Electronics"/>
        <s v="Consumer Finance"/>
        <s v="Copper"/>
        <s v="Data Processing &amp; Outsourced Services"/>
        <s v="Department Stores"/>
        <s v="Distillers &amp; Vintners"/>
        <s v="Distributors"/>
        <s v="Diversified Chemicals"/>
        <s v="Diversified Commercial Services"/>
        <s v="Diversified Financial Services"/>
        <s v="Diversified Support Services"/>
        <s v="Drug Retail"/>
        <s v="Electric Utilities"/>
        <s v="Electrical Components &amp; Equipment"/>
        <s v="Electronic Components"/>
        <s v="Electronic Equipment &amp; Instruments"/>
        <s v="Electronic Manufacturing Services"/>
        <s v="Environmental Services"/>
        <s v="Fertilizers &amp; Agricultural Chemicals"/>
        <s v="Food Distributors"/>
        <s v="Food Retail"/>
        <s v="General Merchandise Stores"/>
        <s v="Gold"/>
        <s v="Health Care Distributors"/>
        <s v="Health Care Equipment"/>
        <s v="Health Care Facilities"/>
        <s v="Health Care Supplies"/>
        <s v="Health Care Technology"/>
        <s v="Home Entertainment Software"/>
        <s v="Home Furnishings"/>
        <s v="Home Improvement Retail"/>
        <s v="Homebuilding"/>
        <s v="Hotels, Resorts &amp; Cruise Lines"/>
        <s v="Household Appliances"/>
        <s v="Household Products"/>
        <s v="Housewares &amp; Specialties"/>
        <s v="Human Resource &amp; Employment Services"/>
        <s v="Hypermarkets &amp; Super Centers"/>
        <s v="Industrial Conglomerates"/>
        <s v="Industrial Gases"/>
        <s v="Industrial Machinery"/>
        <s v="Industrial Materials"/>
        <s v="Insurance Brokers"/>
        <s v="Integrated Oil &amp; Gas"/>
        <s v="Integrated Telecommunications Services"/>
        <s v="Internet &amp; Direct Marketing Retail"/>
        <s v="Internet Software &amp; Services"/>
        <s v="Investment Banking &amp; Brokerage"/>
        <s v="IT Consulting &amp; Other Services"/>
        <s v="Leisure Products"/>
        <s v="Life &amp; Health Insurance"/>
        <s v="Life Sciences Tools &amp; Services"/>
        <s v="Managed Health Care"/>
        <s v="Metal &amp; Glass Containers"/>
        <s v="Motorcycle Manufacturers"/>
        <s v="Multi-line Insurance"/>
        <s v="Multi-Sector Holdings"/>
        <s v="MultiUtilities"/>
        <s v="Networking Equipment"/>
        <s v="Office REITs"/>
        <s v="Oil &amp; Gas Drilling"/>
        <s v="Oil &amp; Gas Equipment &amp; Services"/>
        <s v="Oil &amp; Gas Exploration &amp; Production"/>
        <s v="Oil &amp; Gas Refining &amp; Marketing &amp; Transportation"/>
        <s v="Packaged Foods &amp; Meats"/>
        <s v="Paper Packaging"/>
        <s v="Personal Products"/>
        <s v="Pharmaceuticals"/>
        <s v="Property &amp; Casualty Insurance"/>
        <s v="Publishing"/>
        <s v="Railroads"/>
        <s v="Real Estate Services"/>
        <s v="Regional Banks"/>
        <s v="REITs"/>
        <s v="Research &amp; Consulting Services"/>
        <s v="Residential REITs"/>
        <s v="Restaurants"/>
        <s v="Retail REITs"/>
        <s v="Semiconductor Equipment"/>
        <s v="Semiconductors"/>
        <s v="Soft Drinks"/>
        <s v="Specialized REITs"/>
        <s v="Specialty Chemicals"/>
        <s v="Specialty Retail"/>
        <s v="Specialty Stores"/>
        <s v="Steel"/>
        <s v="Systems Software"/>
        <s v="Technology Hardware, Storage &amp; Peripherals"/>
        <s v="Technology, Hardware, Software and Supplies"/>
        <s v="Telecommunications Equipment"/>
        <s v="Thrifts &amp; Mortgage Finance"/>
        <s v="Tires &amp; Rubber"/>
        <s v="Tobacco"/>
        <s v="Trucking"/>
        <s v="Water Utilities"/>
      </sharedItems>
    </cacheField>
    <cacheField name="Medain_Revenue" numFmtId="164">
      <sharedItems containsSemiMixedTypes="0" containsString="0" containsNumber="1" containsInteger="1" minValue="788486000" maxValue="293685000000"/>
    </cacheField>
    <cacheField name="Mean_Revenue" numFmtId="164">
      <sharedItems containsSemiMixedTypes="0" containsString="0" containsNumber="1" minValue="803816583.33333337" maxValue="295680000000"/>
    </cacheField>
    <cacheField name="Range_Total_Revenue" numFmtId="164">
      <sharedItems containsSemiMixedTypes="0" containsString="0" containsNumber="1" containsInteger="1" minValue="75200000" maxValue="448721884000"/>
    </cacheField>
    <cacheField name="STD_Revenue" numFmtId="0">
      <sharedItems containsSemiMixedTypes="0" containsString="0" containsNumber="1" minValue="29170822.322999399" maxValue="182594026543.860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7613800000"/>
    <n v="10728357142.857143"/>
    <n v="8460700000"/>
    <n v="3956478222.8850002"/>
  </r>
  <r>
    <x v="1"/>
    <n v="31141500000"/>
    <n v="38455491600"/>
    <n v="94189600000"/>
    <n v="29962406206.482784"/>
  </r>
  <r>
    <x v="2"/>
    <n v="85502500000"/>
    <n v="82316500000"/>
    <n v="22857000000"/>
    <n v="9203659774.7852745"/>
  </r>
  <r>
    <x v="3"/>
    <n v="28881542000"/>
    <n v="30633947812.5"/>
    <n v="52370785000"/>
    <n v="21543333804.76437"/>
  </r>
  <r>
    <x v="4"/>
    <n v="31947500000"/>
    <n v="27162000000"/>
    <n v="37993000000"/>
    <n v="13658322023.586939"/>
  </r>
  <r>
    <x v="5"/>
    <n v="6576500000"/>
    <n v="6923750000"/>
    <n v="1916000000"/>
    <n v="774315625.24592841"/>
  </r>
  <r>
    <x v="6"/>
    <n v="10907338500"/>
    <n v="12709510458.333334"/>
    <n v="28150013000"/>
    <n v="8083688415.6898689"/>
  </r>
  <r>
    <x v="7"/>
    <n v="5528147500"/>
    <n v="8273783194.4444447"/>
    <n v="30541079000"/>
    <n v="7903222710.0865278"/>
  </r>
  <r>
    <x v="8"/>
    <n v="3166000000"/>
    <n v="3607415375"/>
    <n v="4632100000"/>
    <n v="1318424595.9492645"/>
  </r>
  <r>
    <x v="9"/>
    <n v="7703050000"/>
    <n v="8118750000"/>
    <n v="8245600000"/>
    <n v="3442266270.9325686"/>
  </r>
  <r>
    <x v="10"/>
    <n v="12061000000"/>
    <n v="11901487500"/>
    <n v="9224400000"/>
    <n v="3743110256.0028543"/>
  </r>
  <r>
    <x v="11"/>
    <n v="152078000000"/>
    <n v="152805500000"/>
    <n v="22303000000"/>
    <n v="6359206377.371315"/>
  </r>
  <r>
    <x v="12"/>
    <n v="8115416000"/>
    <n v="8069924000"/>
    <n v="3638858000"/>
    <n v="1723956782.604048"/>
  </r>
  <r>
    <x v="13"/>
    <n v="10172000000"/>
    <n v="32795741325"/>
    <n v="100409423000"/>
    <n v="39937192404.686195"/>
  </r>
  <r>
    <x v="14"/>
    <n v="7301300000"/>
    <n v="9394148964.2857151"/>
    <n v="32058585000"/>
    <n v="8379885007.8060732"/>
  </r>
  <r>
    <x v="15"/>
    <n v="4176200000"/>
    <n v="4201225000"/>
    <n v="1317500000"/>
    <n v="466957210.96798557"/>
  </r>
  <r>
    <x v="16"/>
    <n v="13525500000"/>
    <n v="22150472833.333332"/>
    <n v="53324818000"/>
    <n v="20638460989.142357"/>
  </r>
  <r>
    <x v="17"/>
    <n v="3801347000"/>
    <n v="4192639750"/>
    <n v="5288900000"/>
    <n v="1820493541.5305121"/>
  </r>
  <r>
    <x v="18"/>
    <n v="6445500000"/>
    <n v="8783500000"/>
    <n v="23468000000"/>
    <n v="6231219363.0139523"/>
  </r>
  <r>
    <x v="19"/>
    <n v="5293972500"/>
    <n v="5071191000"/>
    <n v="1545053000"/>
    <n v="598152682.73201203"/>
  </r>
  <r>
    <x v="20"/>
    <n v="40475000000"/>
    <n v="41483750000"/>
    <n v="5929000000"/>
    <n v="2328294373.0336161"/>
  </r>
  <r>
    <x v="21"/>
    <n v="141604000000"/>
    <n v="133963625000"/>
    <n v="185477000000"/>
    <n v="71565196415.466995"/>
  </r>
  <r>
    <x v="22"/>
    <n v="14045000000"/>
    <n v="13877625000"/>
    <n v="4191000000"/>
    <n v="1257706935.0110941"/>
  </r>
  <r>
    <x v="23"/>
    <n v="32464850000"/>
    <n v="33018383333.333332"/>
    <n v="39059200000"/>
    <n v="13762559844.062035"/>
  </r>
  <r>
    <x v="24"/>
    <n v="2864330000"/>
    <n v="2804917750"/>
    <n v="1507669000"/>
    <n v="507053105.29143649"/>
  </r>
  <r>
    <x v="25"/>
    <n v="3584250000"/>
    <n v="4218969000"/>
    <n v="4279825000"/>
    <n v="1613815268.9914658"/>
  </r>
  <r>
    <x v="26"/>
    <n v="12270000000"/>
    <n v="16733361000"/>
    <n v="33087886000"/>
    <n v="11346835796.516079"/>
  </r>
  <r>
    <x v="27"/>
    <n v="19465500000"/>
    <n v="19061500000"/>
    <n v="5561000000"/>
    <n v="2255669800.7465525"/>
  </r>
  <r>
    <x v="28"/>
    <n v="3269770000"/>
    <n v="3788145750"/>
    <n v="4063823000"/>
    <n v="1367801993.3404789"/>
  </r>
  <r>
    <x v="29"/>
    <n v="20758000000"/>
    <n v="20427250000"/>
    <n v="15971000000"/>
    <n v="7305501723.87222"/>
  </r>
  <r>
    <x v="30"/>
    <n v="5447850000"/>
    <n v="5060050000"/>
    <n v="3752300000"/>
    <n v="1441750762.9614751"/>
  </r>
  <r>
    <x v="31"/>
    <n v="5901296000"/>
    <n v="5779538750"/>
    <n v="3069703000"/>
    <n v="1242769194.3259971"/>
  </r>
  <r>
    <x v="32"/>
    <n v="14758500000"/>
    <n v="19158040000"/>
    <n v="42477300000"/>
    <n v="14019765972.740063"/>
  </r>
  <r>
    <x v="33"/>
    <n v="20284051000"/>
    <n v="21508430750"/>
    <n v="9237525000"/>
    <n v="3597742326.5502453"/>
  </r>
  <r>
    <x v="34"/>
    <n v="10423100000"/>
    <n v="17455850000"/>
    <n v="82116700000"/>
    <n v="22395588965.095337"/>
  </r>
  <r>
    <x v="35"/>
    <n v="4361425000"/>
    <n v="4455538000"/>
    <n v="711614000"/>
    <n v="280752896.07410997"/>
  </r>
  <r>
    <x v="36"/>
    <n v="146328500000"/>
    <n v="149236000000"/>
    <n v="50765000000"/>
    <n v="18836678329.790604"/>
  </r>
  <r>
    <x v="37"/>
    <n v="12395000000"/>
    <n v="12169402041.666666"/>
    <n v="20830500000"/>
    <n v="5049750172.76369"/>
  </r>
  <r>
    <x v="38"/>
    <n v="3312756500"/>
    <n v="3175651000"/>
    <n v="1932864000"/>
    <n v="668953710.07435775"/>
  </r>
  <r>
    <x v="39"/>
    <n v="6693850000"/>
    <n v="6982000000"/>
    <n v="5422900000"/>
    <n v="2121797099.1591055"/>
  </r>
  <r>
    <x v="40"/>
    <n v="1513513000"/>
    <n v="1497362750"/>
    <n v="151709000"/>
    <n v="57312215.981302798"/>
  </r>
  <r>
    <x v="41"/>
    <n v="12103000000"/>
    <n v="11958500000"/>
    <n v="848000000"/>
    <n v="345279958.87395489"/>
  </r>
  <r>
    <x v="42"/>
    <n v="13796000000"/>
    <n v="13637250000"/>
    <n v="1035000000"/>
    <n v="420225162.85915101"/>
  </r>
  <r>
    <x v="43"/>
    <n v="8975550000"/>
    <n v="9578100000"/>
    <n v="11546700000"/>
    <n v="4071211503.5535417"/>
  </r>
  <r>
    <x v="44"/>
    <n v="47598732000"/>
    <n v="47493904000"/>
    <n v="5955686000"/>
    <n v="2242798924.5825181"/>
  </r>
  <r>
    <x v="45"/>
    <n v="56171500000"/>
    <n v="58939125000"/>
    <n v="96913000000"/>
    <n v="44584158182.692833"/>
  </r>
  <r>
    <x v="46"/>
    <n v="19027000000"/>
    <n v="29978740312.5"/>
    <n v="66390500000"/>
    <n v="25027689756.09922"/>
  </r>
  <r>
    <x v="47"/>
    <n v="8071500000"/>
    <n v="8349750000"/>
    <n v="2672000000"/>
    <n v="1014161815.2444881"/>
  </r>
  <r>
    <x v="48"/>
    <n v="52790083500"/>
    <n v="68743210041.666672"/>
    <n v="189040359000"/>
    <n v="63339589336.517487"/>
  </r>
  <r>
    <x v="49"/>
    <n v="4092850000"/>
    <n v="6789974000"/>
    <n v="19111662000"/>
    <n v="5487261675.9097748"/>
  </r>
  <r>
    <x v="50"/>
    <n v="8433190000"/>
    <n v="15371667062.5"/>
    <n v="34006600000"/>
    <n v="12166511481.884266"/>
  </r>
  <r>
    <x v="51"/>
    <n v="2925514500"/>
    <n v="2922118750"/>
    <n v="3798978000"/>
    <n v="1059655636.9122256"/>
  </r>
  <r>
    <x v="52"/>
    <n v="3913985000"/>
    <n v="3883797750"/>
    <n v="1885725000"/>
    <n v="759019603.68470597"/>
  </r>
  <r>
    <x v="53"/>
    <n v="4461500000"/>
    <n v="4349250000"/>
    <n v="1281000000"/>
    <n v="410495965.26640797"/>
  </r>
  <r>
    <x v="54"/>
    <n v="7576100000"/>
    <n v="7252935750"/>
    <n v="2283583000"/>
    <n v="884376700.88723123"/>
  </r>
  <r>
    <x v="55"/>
    <n v="66914000000"/>
    <n v="68062000000"/>
    <n v="37998000000"/>
    <n v="13921099004.74818"/>
  </r>
  <r>
    <x v="56"/>
    <n v="7724144000"/>
    <n v="8046409333.333333"/>
    <n v="6477805000"/>
    <n v="2193931595.9302888"/>
  </r>
  <r>
    <x v="57"/>
    <n v="10056537000"/>
    <n v="10543990437.5"/>
    <n v="11855000000"/>
    <n v="4270485238.7993441"/>
  </r>
  <r>
    <x v="58"/>
    <n v="11255200000"/>
    <n v="11590983333.333334"/>
    <n v="17653500000"/>
    <n v="6782756601.0968027"/>
  </r>
  <r>
    <x v="59"/>
    <n v="10897500000"/>
    <n v="11197850000"/>
    <n v="16802100000"/>
    <n v="6894750239.9470587"/>
  </r>
  <r>
    <x v="60"/>
    <n v="5667000000"/>
    <n v="5689550000"/>
    <n v="407200000"/>
    <n v="151772798.94631976"/>
  </r>
  <r>
    <x v="61"/>
    <n v="4894973500"/>
    <n v="4821560250"/>
    <n v="1004504000"/>
    <n v="389242780.08421361"/>
  </r>
  <r>
    <x v="62"/>
    <n v="293685000000"/>
    <n v="295680000000"/>
    <n v="380495000000"/>
    <n v="182594026543.86041"/>
  </r>
  <r>
    <x v="63"/>
    <n v="10975078500"/>
    <n v="14770209368.421053"/>
    <n v="55986851000"/>
    <n v="13789915015.192186"/>
  </r>
  <r>
    <x v="64"/>
    <n v="10607500000"/>
    <n v="10779587500"/>
    <n v="2748600000"/>
    <n v="906432510.50133359"/>
  </r>
  <r>
    <x v="65"/>
    <n v="7097048000"/>
    <n v="10030098650"/>
    <n v="15229538000"/>
    <n v="5254969604.9310217"/>
  </r>
  <r>
    <x v="66"/>
    <n v="9701355500"/>
    <n v="9581535000"/>
    <n v="1023339000"/>
    <n v="424265968.27756524"/>
  </r>
  <r>
    <x v="67"/>
    <n v="12577000000"/>
    <n v="12507250000"/>
    <n v="1027000000"/>
    <n v="432011790.92705327"/>
  </r>
  <r>
    <x v="68"/>
    <n v="15922000000"/>
    <n v="121695414900"/>
    <n v="448721884000"/>
    <n v="152952440270.60709"/>
  </r>
  <r>
    <x v="69"/>
    <n v="67111000000"/>
    <n v="70190803312.5"/>
    <n v="142039000000"/>
    <n v="59118022130.009476"/>
  </r>
  <r>
    <x v="70"/>
    <n v="6732811500"/>
    <n v="29161240312.5"/>
    <n v="135224000000"/>
    <n v="43453691462.989845"/>
  </r>
  <r>
    <x v="71"/>
    <n v="5428643000"/>
    <n v="6204107187.5"/>
    <n v="26764408000"/>
    <n v="4451676993.7172918"/>
  </r>
  <r>
    <x v="72"/>
    <n v="1434500000"/>
    <n v="1474750000"/>
    <n v="300000000"/>
    <n v="115612229.02444187"/>
  </r>
  <r>
    <x v="73"/>
    <n v="18792500000"/>
    <n v="35783968928.571426"/>
    <n v="98804254000"/>
    <n v="37393025879.211746"/>
  </r>
  <r>
    <x v="74"/>
    <n v="5075061000"/>
    <n v="5191007625"/>
    <n v="2402735000"/>
    <n v="998365533.68229485"/>
  </r>
  <r>
    <x v="75"/>
    <n v="23333500000"/>
    <n v="32249077416.666668"/>
    <n v="69821747000"/>
    <n v="27846097534.51638"/>
  </r>
  <r>
    <x v="76"/>
    <n v="2387209500"/>
    <n v="2208666250"/>
    <n v="1087079000"/>
    <n v="354863147.11440212"/>
  </r>
  <r>
    <x v="77"/>
    <n v="51394500000"/>
    <n v="63576215000"/>
    <n v="176730000000"/>
    <n v="47997657446.80957"/>
  </r>
  <r>
    <x v="78"/>
    <n v="8519050000"/>
    <n v="8442700000"/>
    <n v="738700000"/>
    <n v="274475836.8235718"/>
  </r>
  <r>
    <x v="79"/>
    <n v="5947637000"/>
    <n v="5926072000"/>
    <n v="648002000"/>
    <n v="232581428.40304339"/>
  </r>
  <r>
    <x v="80"/>
    <n v="9686575500"/>
    <n v="9321646000"/>
    <n v="2849873000"/>
    <n v="1162972045.7979631"/>
  </r>
  <r>
    <x v="81"/>
    <n v="9824140000"/>
    <n v="9535196750"/>
    <n v="2871287000"/>
    <n v="1075528754.0501606"/>
  </r>
  <r>
    <x v="82"/>
    <n v="8030413500"/>
    <n v="10749794250"/>
    <n v="28058196000"/>
    <n v="6959557679.260067"/>
  </r>
  <r>
    <x v="83"/>
    <n v="4648100000"/>
    <n v="18317051416.666668"/>
    <n v="47765686000"/>
    <n v="21408006124.141716"/>
  </r>
  <r>
    <x v="84"/>
    <n v="1445521500"/>
    <n v="1460981000"/>
    <n v="372777000"/>
    <n v="142762802.58701843"/>
  </r>
  <r>
    <x v="85"/>
    <n v="3274658000"/>
    <n v="2972379000"/>
    <n v="2091736000"/>
    <n v="802914727.42813694"/>
  </r>
  <r>
    <x v="86"/>
    <n v="20330500000"/>
    <n v="20575166666.666668"/>
    <n v="23029000000"/>
    <n v="6230698393.6170568"/>
  </r>
  <r>
    <x v="87"/>
    <n v="5318500000"/>
    <n v="7292421156.25"/>
    <n v="19456296000"/>
    <n v="5881660664.3677664"/>
  </r>
  <r>
    <x v="88"/>
    <n v="56342000000"/>
    <n v="69779166666.666672"/>
    <n v="174215000000"/>
    <n v="58042333558.982788"/>
  </r>
  <r>
    <x v="89"/>
    <n v="9290059500"/>
    <n v="14016964136.363636"/>
    <n v="37471700000"/>
    <n v="10964104489.339756"/>
  </r>
  <r>
    <x v="90"/>
    <n v="7750500000"/>
    <n v="12004033333.333334"/>
    <n v="17753500000"/>
    <n v="6881578216.5301447"/>
  </r>
  <r>
    <x v="91"/>
    <n v="3461642500"/>
    <n v="4771996000"/>
    <n v="11260786000"/>
    <n v="4533533524.5858727"/>
  </r>
  <r>
    <x v="92"/>
    <n v="21281700000"/>
    <n v="26325440909.090908"/>
    <n v="50096000000"/>
    <n v="17115575301.186909"/>
  </r>
  <r>
    <x v="93"/>
    <n v="19326200000"/>
    <n v="24667463250"/>
    <n v="67103000000"/>
    <n v="18023122334.377434"/>
  </r>
  <r>
    <x v="94"/>
    <n v="2838543000"/>
    <n v="3158351500"/>
    <n v="3750074000"/>
    <n v="1372121225.3874474"/>
  </r>
  <r>
    <x v="95"/>
    <n v="11434500000"/>
    <n v="11765462500"/>
    <n v="21653800000"/>
    <n v="6968483212.6398735"/>
  </r>
  <r>
    <x v="96"/>
    <n v="8117356000"/>
    <n v="8401155250"/>
    <n v="4341711000"/>
    <n v="1694604602.0127223"/>
  </r>
  <r>
    <x v="97"/>
    <n v="2742500000"/>
    <n v="3468802166.6666665"/>
    <n v="3302409000"/>
    <n v="1324039735.2293239"/>
  </r>
  <r>
    <x v="98"/>
    <n v="2564671500"/>
    <n v="3006281482.1428571"/>
    <n v="6609627000"/>
    <n v="1619940351.3544867"/>
  </r>
  <r>
    <x v="99"/>
    <n v="2070505000"/>
    <n v="2950636687.5"/>
    <n v="4901152000"/>
    <n v="1863081112.3404129"/>
  </r>
  <r>
    <x v="100"/>
    <n v="788486000"/>
    <n v="803816583.33333337"/>
    <n v="718519000"/>
    <n v="211461182.05455509"/>
  </r>
  <r>
    <x v="101"/>
    <n v="13192000000"/>
    <n v="13752688350"/>
    <n v="24891109000"/>
    <n v="8412332020.0593424"/>
  </r>
  <r>
    <x v="102"/>
    <n v="978395000"/>
    <n v="1260178562.5"/>
    <n v="2050978000"/>
    <n v="719296390.04741728"/>
  </r>
  <r>
    <x v="103"/>
    <n v="4933310500"/>
    <n v="5665596750"/>
    <n v="8010951000"/>
    <n v="2798032487.3006487"/>
  </r>
  <r>
    <x v="104"/>
    <n v="3421409000"/>
    <n v="10845318428.571428"/>
    <n v="58238769000"/>
    <n v="15074063402.844379"/>
  </r>
  <r>
    <x v="105"/>
    <n v="25367000000"/>
    <n v="29903160062.5"/>
    <n v="64622298000"/>
    <n v="26488225235.444073"/>
  </r>
  <r>
    <x v="106"/>
    <n v="1549348500"/>
    <n v="1967455416.6666667"/>
    <n v="4362120000"/>
    <n v="1406002619.7455709"/>
  </r>
  <r>
    <x v="107"/>
    <n v="6592898500"/>
    <n v="7375181375"/>
    <n v="11886230000"/>
    <n v="4655405892.5438356"/>
  </r>
  <r>
    <x v="108"/>
    <n v="5438249500"/>
    <n v="5441781500"/>
    <n v="1562387000"/>
    <n v="585265586.79820359"/>
  </r>
  <r>
    <x v="109"/>
    <n v="11233390500"/>
    <n v="11866968888.888889"/>
    <n v="22160254000"/>
    <n v="6247552819.4908419"/>
  </r>
  <r>
    <x v="110"/>
    <n v="19240659500"/>
    <n v="19006434000"/>
    <n v="4665865000"/>
    <n v="1671507145.0100057"/>
  </r>
  <r>
    <x v="111"/>
    <n v="39950615000"/>
    <n v="43785893875"/>
    <n v="92251183000"/>
    <n v="42295174351.233078"/>
  </r>
  <r>
    <x v="112"/>
    <n v="52107000000"/>
    <n v="52451000000"/>
    <n v="5000000000"/>
    <n v="2055683503.5254495"/>
  </r>
  <r>
    <x v="113"/>
    <n v="3806419500"/>
    <n v="3753653000"/>
    <n v="245653000"/>
    <n v="102182430.69872628"/>
  </r>
  <r>
    <x v="114"/>
    <n v="5097500000"/>
    <n v="5668500000"/>
    <n v="2455000000"/>
    <n v="1039001564.0026722"/>
  </r>
  <r>
    <x v="115"/>
    <n v="1368350000"/>
    <n v="1376025000"/>
    <n v="75200000"/>
    <n v="29170822.322999399"/>
  </r>
  <r>
    <x v="116"/>
    <n v="17290500000"/>
    <n v="17319750000"/>
    <n v="4382000000"/>
    <n v="1661392243.7221138"/>
  </r>
  <r>
    <x v="117"/>
    <n v="49671000000"/>
    <n v="51004500000"/>
    <n v="55640000000"/>
    <n v="26322833500.594124"/>
  </r>
  <r>
    <x v="118"/>
    <n v="5875006000"/>
    <n v="5748159500"/>
    <n v="1132666000"/>
    <n v="467581877.98421997"/>
  </r>
  <r>
    <x v="119"/>
    <n v="2945000000"/>
    <n v="2975731500"/>
    <n v="305074000"/>
    <n v="121475072.655874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F07A5B-AD67-4E88-9512-A8A53642A74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ICS SUB SECTOR">
  <location ref="A3:E124" firstHeaderRow="0" firstDataRow="1" firstDataCol="1"/>
  <pivotFields count="5">
    <pivotField axis="axisRow" showAll="0" sortType="descending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4" showAll="0"/>
    <pivotField dataField="1" numFmtId="164" showAll="0"/>
    <pivotField dataField="1" numFmtId="164" showAll="0"/>
    <pivotField dataField="1" showAll="0"/>
  </pivotFields>
  <rowFields count="1">
    <field x="0"/>
  </rowFields>
  <rowItems count="121">
    <i>
      <x v="62"/>
    </i>
    <i>
      <x v="11"/>
    </i>
    <i>
      <x v="36"/>
    </i>
    <i>
      <x v="21"/>
    </i>
    <i>
      <x v="2"/>
    </i>
    <i>
      <x v="69"/>
    </i>
    <i>
      <x v="55"/>
    </i>
    <i>
      <x v="88"/>
    </i>
    <i>
      <x v="45"/>
    </i>
    <i>
      <x v="48"/>
    </i>
    <i>
      <x v="112"/>
    </i>
    <i>
      <x v="77"/>
    </i>
    <i>
      <x v="117"/>
    </i>
    <i>
      <x v="44"/>
    </i>
    <i>
      <x v="20"/>
    </i>
    <i>
      <x v="111"/>
    </i>
    <i>
      <x v="23"/>
    </i>
    <i>
      <x v="4"/>
    </i>
    <i>
      <x v="1"/>
    </i>
    <i>
      <x v="3"/>
    </i>
    <i>
      <x v="105"/>
    </i>
    <i>
      <x v="75"/>
    </i>
    <i>
      <x v="92"/>
    </i>
    <i>
      <x v="29"/>
    </i>
    <i>
      <x v="86"/>
    </i>
    <i>
      <x v="33"/>
    </i>
    <i>
      <x v="27"/>
    </i>
    <i>
      <x v="93"/>
    </i>
    <i>
      <x v="110"/>
    </i>
    <i>
      <x v="46"/>
    </i>
    <i>
      <x v="73"/>
    </i>
    <i>
      <x v="116"/>
    </i>
    <i>
      <x v="68"/>
    </i>
    <i>
      <x v="32"/>
    </i>
    <i>
      <x v="22"/>
    </i>
    <i>
      <x v="42"/>
    </i>
    <i>
      <x v="16"/>
    </i>
    <i>
      <x v="101"/>
    </i>
    <i>
      <x v="67"/>
    </i>
    <i>
      <x v="37"/>
    </i>
    <i>
      <x v="26"/>
    </i>
    <i>
      <x v="41"/>
    </i>
    <i>
      <x v="10"/>
    </i>
    <i>
      <x v="95"/>
    </i>
    <i>
      <x v="58"/>
    </i>
    <i>
      <x v="109"/>
    </i>
    <i>
      <x v="63"/>
    </i>
    <i>
      <x v="6"/>
    </i>
    <i>
      <x v="59"/>
    </i>
    <i>
      <x v="64"/>
    </i>
    <i>
      <x v="34"/>
    </i>
    <i>
      <x v="13"/>
    </i>
    <i>
      <x v="57"/>
    </i>
    <i>
      <x v="81"/>
    </i>
    <i>
      <x v="66"/>
    </i>
    <i>
      <x v="80"/>
    </i>
    <i>
      <x v="89"/>
    </i>
    <i>
      <x v="43"/>
    </i>
    <i>
      <x v="78"/>
    </i>
    <i>
      <x v="50"/>
    </i>
    <i>
      <x v="96"/>
    </i>
    <i>
      <x v="12"/>
    </i>
    <i>
      <x v="47"/>
    </i>
    <i>
      <x v="82"/>
    </i>
    <i>
      <x v="90"/>
    </i>
    <i>
      <x v="56"/>
    </i>
    <i>
      <x v="9"/>
    </i>
    <i>
      <x/>
    </i>
    <i>
      <x v="54"/>
    </i>
    <i>
      <x v="14"/>
    </i>
    <i>
      <x v="65"/>
    </i>
    <i>
      <x v="70"/>
    </i>
    <i>
      <x v="39"/>
    </i>
    <i>
      <x v="107"/>
    </i>
    <i>
      <x v="5"/>
    </i>
    <i>
      <x v="18"/>
    </i>
    <i>
      <x v="79"/>
    </i>
    <i>
      <x v="31"/>
    </i>
    <i>
      <x v="118"/>
    </i>
    <i>
      <x v="60"/>
    </i>
    <i>
      <x v="7"/>
    </i>
    <i>
      <x v="30"/>
    </i>
    <i>
      <x v="108"/>
    </i>
    <i>
      <x v="71"/>
    </i>
    <i>
      <x v="87"/>
    </i>
    <i>
      <x v="19"/>
    </i>
    <i>
      <x v="114"/>
    </i>
    <i>
      <x v="74"/>
    </i>
    <i>
      <x v="103"/>
    </i>
    <i>
      <x v="61"/>
    </i>
    <i>
      <x v="83"/>
    </i>
    <i>
      <x v="53"/>
    </i>
    <i>
      <x v="35"/>
    </i>
    <i>
      <x v="15"/>
    </i>
    <i>
      <x v="49"/>
    </i>
    <i>
      <x v="52"/>
    </i>
    <i>
      <x v="113"/>
    </i>
    <i>
      <x v="17"/>
    </i>
    <i>
      <x v="25"/>
    </i>
    <i>
      <x v="91"/>
    </i>
    <i>
      <x v="104"/>
    </i>
    <i>
      <x v="38"/>
    </i>
    <i>
      <x v="85"/>
    </i>
    <i>
      <x v="28"/>
    </i>
    <i>
      <x v="8"/>
    </i>
    <i>
      <x v="119"/>
    </i>
    <i>
      <x v="51"/>
    </i>
    <i>
      <x v="24"/>
    </i>
    <i>
      <x v="94"/>
    </i>
    <i>
      <x v="97"/>
    </i>
    <i>
      <x v="98"/>
    </i>
    <i>
      <x v="76"/>
    </i>
    <i>
      <x v="99"/>
    </i>
    <i>
      <x v="106"/>
    </i>
    <i>
      <x v="40"/>
    </i>
    <i>
      <x v="84"/>
    </i>
    <i>
      <x v="72"/>
    </i>
    <i>
      <x v="115"/>
    </i>
    <i>
      <x v="102"/>
    </i>
    <i>
      <x v="10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edian_Revenue" fld="1" baseField="0" baseItem="0"/>
    <dataField name="Mean_Revenues" fld="2" baseField="0" baseItem="0"/>
    <dataField name="Range_Total_Revenues" fld="3" baseField="0" baseItem="0"/>
    <dataField name="STD_Revenues" fld="4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1"/>
  <sheetViews>
    <sheetView workbookViewId="0">
      <selection activeCell="E1" activeCellId="1" sqref="B1:B1048576 E1:E1048576"/>
    </sheetView>
  </sheetViews>
  <sheetFormatPr defaultRowHeight="15" x14ac:dyDescent="0.25"/>
  <cols>
    <col min="2" max="2" width="13.42578125" bestFit="1" customWidth="1"/>
    <col min="3" max="3" width="6.285156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  <col min="12" max="12" width="48.28515625" bestFit="1" customWidth="1"/>
    <col min="13" max="13" width="46.7109375" bestFit="1" customWidth="1"/>
    <col min="14" max="14" width="52.85546875" bestFit="1" customWidth="1"/>
    <col min="15" max="15" width="4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41" t="s">
        <v>613</v>
      </c>
      <c r="M1" s="41" t="s">
        <v>614</v>
      </c>
      <c r="N1" s="41" t="s">
        <v>615</v>
      </c>
      <c r="O1" s="41" t="s">
        <v>616</v>
      </c>
    </row>
    <row r="2" spans="1:15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L2">
        <f t="array" ref="L2">1-(F2/E2)</f>
        <v>0.57759002212834432</v>
      </c>
      <c r="M2">
        <f>N2/E2</f>
        <v>2.1484610742305371E-2</v>
      </c>
      <c r="N2" s="9">
        <f t="array" ref="N2">O2-SUM(G2:I2)</f>
        <v>534000000</v>
      </c>
      <c r="O2" s="2">
        <f>E2-F2</f>
        <v>14356000000</v>
      </c>
    </row>
    <row r="3" spans="1:15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L3">
        <f t="array" ref="L3">1-(F3/E3)</f>
        <v>0.58796694462102228</v>
      </c>
      <c r="M3">
        <f t="shared" ref="M3:M66" si="0">N3/E3</f>
        <v>7.3215420857794561E-2</v>
      </c>
      <c r="N3" s="9">
        <f t="array" ref="N3">O3-SUM(G3:I3)</f>
        <v>1958000000</v>
      </c>
      <c r="O3" s="2">
        <f t="shared" ref="O3:O66" si="1">E3-F3</f>
        <v>15724000000</v>
      </c>
    </row>
    <row r="4" spans="1:15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L4">
        <f t="array" ref="L4">1-(F4/E4)</f>
        <v>0.63376318874560378</v>
      </c>
      <c r="M4">
        <f t="shared" si="0"/>
        <v>0.11838218053927316</v>
      </c>
      <c r="N4" s="9">
        <f t="array" ref="N4">O4-SUM(G4:I4)</f>
        <v>5049000000</v>
      </c>
      <c r="O4" s="2">
        <f t="shared" si="1"/>
        <v>27030000000</v>
      </c>
    </row>
    <row r="5" spans="1:15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L5">
        <f t="array" ref="L5">1-(F5/E5)</f>
        <v>0.72929982922664061</v>
      </c>
      <c r="M5">
        <f t="shared" si="0"/>
        <v>0.17699438887533545</v>
      </c>
      <c r="N5" s="9">
        <f t="array" ref="N5">O5-SUM(G5:I5)</f>
        <v>7255000000</v>
      </c>
      <c r="O5" s="2">
        <f t="shared" si="1"/>
        <v>29894000000</v>
      </c>
    </row>
    <row r="6" spans="1:15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L6">
        <f t="array" ref="L6">1-(F6/E6)</f>
        <v>0.49928033878468714</v>
      </c>
      <c r="M6">
        <f t="shared" si="0"/>
        <v>0.10593306723622857</v>
      </c>
      <c r="N6" s="9">
        <f t="array" ref="N6">O6-SUM(G6:I6)</f>
        <v>657315000</v>
      </c>
      <c r="O6" s="2">
        <f t="shared" si="1"/>
        <v>3098036000</v>
      </c>
    </row>
    <row r="7" spans="1:15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L7">
        <f t="array" ref="L7">1-(F7/E7)</f>
        <v>0.50080676779470434</v>
      </c>
      <c r="M7">
        <f t="shared" si="0"/>
        <v>0.10168415664507792</v>
      </c>
      <c r="N7" s="9">
        <f t="array" ref="N7">O7-SUM(G7:I7)</f>
        <v>660318000</v>
      </c>
      <c r="O7" s="2">
        <f t="shared" si="1"/>
        <v>3252146000</v>
      </c>
    </row>
    <row r="8" spans="1:15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L8">
        <f t="array" ref="L8">1-(F8/E8)</f>
        <v>0.45242542534885444</v>
      </c>
      <c r="M8">
        <f t="shared" si="0"/>
        <v>8.6521944996988481E-2</v>
      </c>
      <c r="N8" s="9">
        <f t="array" ref="N8">O8-SUM(G8:I8)</f>
        <v>851710000</v>
      </c>
      <c r="O8" s="2">
        <f t="shared" si="1"/>
        <v>4453613000</v>
      </c>
    </row>
    <row r="9" spans="1:15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L9">
        <f t="array" ref="L9">1-(F9/E9)</f>
        <v>0.45422243237097848</v>
      </c>
      <c r="M9">
        <f t="shared" si="0"/>
        <v>8.4808305787254373E-2</v>
      </c>
      <c r="N9" s="9">
        <f t="array" ref="N9">O9-SUM(G9:I9)</f>
        <v>825780000</v>
      </c>
      <c r="O9" s="2">
        <f t="shared" si="1"/>
        <v>4422772000</v>
      </c>
    </row>
    <row r="10" spans="1:15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L10">
        <f t="array" ref="L10">1-(F10/E10)</f>
        <v>0.37624480720847231</v>
      </c>
      <c r="M10">
        <f t="shared" si="0"/>
        <v>0.28669475162366159</v>
      </c>
      <c r="N10" s="9">
        <f t="array" ref="N10">O10-SUM(G10:I10)</f>
        <v>48999000000</v>
      </c>
      <c r="O10" s="2">
        <f t="shared" si="1"/>
        <v>64304000000</v>
      </c>
    </row>
    <row r="11" spans="1:15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L11">
        <f t="array" ref="L11">1-(F11/E11)</f>
        <v>0.38588035777783858</v>
      </c>
      <c r="M11">
        <f t="shared" si="0"/>
        <v>0.28722339232473537</v>
      </c>
      <c r="N11" s="9">
        <f t="array" ref="N11">O11-SUM(G11:I11)</f>
        <v>52503000000</v>
      </c>
      <c r="O11" s="2">
        <f t="shared" si="1"/>
        <v>70537000000</v>
      </c>
    </row>
    <row r="12" spans="1:15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L12">
        <f t="array" ref="L12">1-(F12/E12)</f>
        <v>0.40059902017414373</v>
      </c>
      <c r="M12">
        <f t="shared" si="0"/>
        <v>0.30477290717326661</v>
      </c>
      <c r="N12" s="9">
        <f t="array" ref="N12">O12-SUM(G12:I12)</f>
        <v>71230000000</v>
      </c>
      <c r="O12" s="2">
        <f t="shared" si="1"/>
        <v>93626000000</v>
      </c>
    </row>
    <row r="13" spans="1:15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L13">
        <f t="array" ref="L13">1-(F13/E13)</f>
        <v>0.39075955648097049</v>
      </c>
      <c r="M13">
        <f t="shared" si="0"/>
        <v>0.27835410106706115</v>
      </c>
      <c r="N13" s="9">
        <f t="array" ref="N13">O13-SUM(G13:I13)</f>
        <v>60024000000</v>
      </c>
      <c r="O13" s="2">
        <f t="shared" si="1"/>
        <v>84263000000</v>
      </c>
    </row>
    <row r="14" spans="1:15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L14">
        <f t="array" ref="L14">1-(F14/E14)</f>
        <v>0.75473340587595206</v>
      </c>
      <c r="M14">
        <f t="shared" si="0"/>
        <v>0.33215451577801958</v>
      </c>
      <c r="N14" s="9">
        <f t="array" ref="N14">O14-SUM(G14:I14)</f>
        <v>6105000000</v>
      </c>
      <c r="O14" s="2">
        <f t="shared" si="1"/>
        <v>13872000000</v>
      </c>
    </row>
    <row r="15" spans="1:15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L15">
        <f t="array" ref="L15">1-(F15/E15)</f>
        <v>0.75620010643959557</v>
      </c>
      <c r="M15">
        <f t="shared" si="0"/>
        <v>0.31942522618414049</v>
      </c>
      <c r="N15" s="9">
        <f t="array" ref="N15">O15-SUM(G15:I15)</f>
        <v>6002000000</v>
      </c>
      <c r="O15" s="2">
        <f t="shared" si="1"/>
        <v>14209000000</v>
      </c>
    </row>
    <row r="16" spans="1:15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L16">
        <f t="array" ref="L16">1-(F16/E16)</f>
        <v>0.77825651302605214</v>
      </c>
      <c r="M16">
        <f t="shared" si="0"/>
        <v>0.18852705410821644</v>
      </c>
      <c r="N16" s="9">
        <f t="array" ref="N16">O16-SUM(G16:I16)</f>
        <v>3763000000</v>
      </c>
      <c r="O16" s="2">
        <f t="shared" si="1"/>
        <v>15534000000</v>
      </c>
    </row>
    <row r="17" spans="1:15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L17">
        <f t="array" ref="L17">1-(F17/E17)</f>
        <v>0.803140994794173</v>
      </c>
      <c r="M17">
        <f t="shared" si="0"/>
        <v>0.33627892733715387</v>
      </c>
      <c r="N17" s="9">
        <f t="array" ref="N17">O17-SUM(G17:I17)</f>
        <v>7687000000</v>
      </c>
      <c r="O17" s="2">
        <f t="shared" si="1"/>
        <v>18359000000</v>
      </c>
    </row>
    <row r="18" spans="1:15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L18">
        <f t="array" ref="L18">1-(F18/E18)</f>
        <v>2.8511172689936859E-2</v>
      </c>
      <c r="M18">
        <f t="shared" si="0"/>
        <v>1.0213818873477963E-2</v>
      </c>
      <c r="N18" s="9">
        <f t="array" ref="N18">O18-SUM(G18:I18)</f>
        <v>898399000</v>
      </c>
      <c r="O18" s="2">
        <f t="shared" si="1"/>
        <v>2507819000</v>
      </c>
    </row>
    <row r="19" spans="1:15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L19">
        <f t="array" ref="L19">1-(F19/E19)</f>
        <v>2.4942609140234051E-2</v>
      </c>
      <c r="M19">
        <f t="shared" si="0"/>
        <v>6.5409108490020167E-3</v>
      </c>
      <c r="N19" s="9">
        <f t="array" ref="N19">O19-SUM(G19:I19)</f>
        <v>782091000</v>
      </c>
      <c r="O19" s="2">
        <f t="shared" si="1"/>
        <v>2982366000</v>
      </c>
    </row>
    <row r="20" spans="1:15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L20">
        <f t="array" ref="L20">1-(F20/E20)</f>
        <v>2.5958121487988817E-2</v>
      </c>
      <c r="M20">
        <f t="shared" si="0"/>
        <v>3.1054310157978709E-3</v>
      </c>
      <c r="N20" s="9">
        <f t="array" ref="N20">O20-SUM(G20:I20)</f>
        <v>422220000</v>
      </c>
      <c r="O20" s="2">
        <f t="shared" si="1"/>
        <v>3529313000</v>
      </c>
    </row>
    <row r="21" spans="1:15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L21">
        <f t="array" ref="L21">1-(F21/E21)</f>
        <v>2.9095097962960614E-2</v>
      </c>
      <c r="M21">
        <f t="shared" si="0"/>
        <v>1.0390039240533343E-2</v>
      </c>
      <c r="N21" s="9">
        <f t="array" ref="N21">O21-SUM(G21:I21)</f>
        <v>1525774000</v>
      </c>
      <c r="O21" s="2">
        <f t="shared" si="1"/>
        <v>4272606000</v>
      </c>
    </row>
    <row r="22" spans="1:15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L22">
        <f t="array" ref="L22">1-(F22/E22)</f>
        <v>0.53286089238845147</v>
      </c>
      <c r="M22">
        <f t="shared" si="0"/>
        <v>7.1391076115485563E-2</v>
      </c>
      <c r="N22" s="9">
        <f t="array" ref="N22">O22-SUM(G22:I22)</f>
        <v>1360000000</v>
      </c>
      <c r="O22" s="2">
        <f t="shared" si="1"/>
        <v>10151000000</v>
      </c>
    </row>
    <row r="23" spans="1:15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L23">
        <f t="array" ref="L23">1-(F23/E23)</f>
        <v>0.53232945006867782</v>
      </c>
      <c r="M23">
        <f t="shared" si="0"/>
        <v>0.10851096301571959</v>
      </c>
      <c r="N23" s="9">
        <f t="array" ref="N23">O23-SUM(G23:I23)</f>
        <v>2133000000</v>
      </c>
      <c r="O23" s="2">
        <f t="shared" si="1"/>
        <v>10464000000</v>
      </c>
    </row>
    <row r="24" spans="1:15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L24">
        <f t="array" ref="L24">1-(F24/E24)</f>
        <v>0.54472267496419224</v>
      </c>
      <c r="M24">
        <f t="shared" si="0"/>
        <v>0.12836469600434633</v>
      </c>
      <c r="N24" s="9">
        <f t="array" ref="N24">O24-SUM(G24:I24)</f>
        <v>2599000000</v>
      </c>
      <c r="O24" s="2">
        <f t="shared" si="1"/>
        <v>11029000000</v>
      </c>
    </row>
    <row r="25" spans="1:15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L25">
        <f t="array" ref="L25">1-(F25/E25)</f>
        <v>0.57133055623621654</v>
      </c>
      <c r="M25">
        <f t="shared" si="0"/>
        <v>0.14050477824062729</v>
      </c>
      <c r="N25" s="9">
        <f t="array" ref="N25">O25-SUM(G25:I25)</f>
        <v>2867000000</v>
      </c>
      <c r="O25" s="2">
        <f t="shared" si="1"/>
        <v>11658000000</v>
      </c>
    </row>
    <row r="26" spans="1:15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L26">
        <f t="array" ref="L26">1-(F26/E26)</f>
        <v>0.85535825253252584</v>
      </c>
      <c r="M26">
        <f t="shared" si="0"/>
        <v>0.11077519456308381</v>
      </c>
      <c r="N26" s="9">
        <f t="array" ref="N26">O26-SUM(G26:I26)</f>
        <v>449220000</v>
      </c>
      <c r="O26" s="2">
        <f t="shared" si="1"/>
        <v>3468683000</v>
      </c>
    </row>
    <row r="27" spans="1:15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L27">
        <f t="array" ref="L27">1-(F27/E27)</f>
        <v>0.84999511702854913</v>
      </c>
      <c r="M27">
        <f t="shared" si="0"/>
        <v>0.10430702195408077</v>
      </c>
      <c r="N27" s="9">
        <f t="array" ref="N27">O27-SUM(G27:I27)</f>
        <v>432568000</v>
      </c>
      <c r="O27" s="2">
        <f t="shared" si="1"/>
        <v>3524985000</v>
      </c>
    </row>
    <row r="28" spans="1:15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L28">
        <f t="array" ref="L28">1-(F28/E28)</f>
        <v>0.84478880352896701</v>
      </c>
      <c r="M28">
        <f t="shared" si="0"/>
        <v>0.18864600665080322</v>
      </c>
      <c r="N28" s="9">
        <f t="array" ref="N28">O28-SUM(G28:I28)</f>
        <v>904654000</v>
      </c>
      <c r="O28" s="2">
        <f t="shared" si="1"/>
        <v>4051194000</v>
      </c>
    </row>
    <row r="29" spans="1:15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L29">
        <f t="array" ref="L29">1-(F29/E29)</f>
        <v>0.8599508406454599</v>
      </c>
      <c r="M29">
        <f t="shared" si="0"/>
        <v>0.25486580247778179</v>
      </c>
      <c r="N29" s="9">
        <f t="array" ref="N29">O29-SUM(G29:I29)</f>
        <v>1492094000</v>
      </c>
      <c r="O29" s="2">
        <f t="shared" si="1"/>
        <v>5034522000</v>
      </c>
    </row>
    <row r="30" spans="1:15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L30">
        <f t="array" ref="L30">1-(F30/E30)</f>
        <v>0.64260092972252991</v>
      </c>
      <c r="M30">
        <f t="shared" si="0"/>
        <v>0.29727238105941894</v>
      </c>
      <c r="N30" s="9">
        <f t="array" ref="N30">O30-SUM(G30:I30)</f>
        <v>782923000</v>
      </c>
      <c r="O30" s="2">
        <f t="shared" si="1"/>
        <v>1692411000</v>
      </c>
    </row>
    <row r="31" spans="1:15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L31">
        <f t="array" ref="L31">1-(F31/E31)</f>
        <v>0.6388596932462014</v>
      </c>
      <c r="M31">
        <f t="shared" si="0"/>
        <v>0.27569584047322421</v>
      </c>
      <c r="N31" s="9">
        <f t="array" ref="N31">O31-SUM(G31:I31)</f>
        <v>789806000</v>
      </c>
      <c r="O31" s="2">
        <f t="shared" si="1"/>
        <v>1830188000</v>
      </c>
    </row>
    <row r="32" spans="1:15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L32">
        <f t="array" ref="L32">1-(F32/E32)</f>
        <v>0.65770057978068708</v>
      </c>
      <c r="M32">
        <f t="shared" si="0"/>
        <v>0.24186863117494378</v>
      </c>
      <c r="N32" s="9">
        <f t="array" ref="N32">O32-SUM(G32:I32)</f>
        <v>830841000</v>
      </c>
      <c r="O32" s="2">
        <f t="shared" si="1"/>
        <v>2259262000</v>
      </c>
    </row>
    <row r="33" spans="1:15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L33">
        <f t="array" ref="L33">1-(F33/E33)</f>
        <v>0.65095199083184729</v>
      </c>
      <c r="M33">
        <f t="shared" si="0"/>
        <v>0.30449326578611324</v>
      </c>
      <c r="N33" s="9">
        <f t="array" ref="N33">O33-SUM(G33:I33)</f>
        <v>1041796000</v>
      </c>
      <c r="O33" s="2">
        <f t="shared" si="1"/>
        <v>2227173000</v>
      </c>
    </row>
    <row r="34" spans="1:15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L34">
        <f t="array" ref="L34">1-(F34/E34)</f>
        <v>4.0007067215848235E-2</v>
      </c>
      <c r="M34">
        <f t="shared" si="0"/>
        <v>2.1621263485683367E-2</v>
      </c>
      <c r="N34" s="9">
        <f t="array" ref="N34">O34-SUM(G34:I34)</f>
        <v>1958000000</v>
      </c>
      <c r="O34" s="2">
        <f t="shared" si="1"/>
        <v>3623000000</v>
      </c>
    </row>
    <row r="35" spans="1:15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L35">
        <f t="array" ref="L35">1-(F35/E35)</f>
        <v>4.330542069395571E-2</v>
      </c>
      <c r="M35">
        <f t="shared" si="0"/>
        <v>2.3718319896663845E-2</v>
      </c>
      <c r="N35" s="9">
        <f t="array" ref="N35">O35-SUM(G35:I35)</f>
        <v>2130000000</v>
      </c>
      <c r="O35" s="2">
        <f t="shared" si="1"/>
        <v>3889000000</v>
      </c>
    </row>
    <row r="36" spans="1:15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L36">
        <f t="array" ref="L36">1-(F36/E36)</f>
        <v>5.8718488688562998E-2</v>
      </c>
      <c r="M36">
        <f t="shared" si="0"/>
        <v>3.5233556236992154E-2</v>
      </c>
      <c r="N36" s="9">
        <f t="array" ref="N36">O36-SUM(G36:I36)</f>
        <v>2861000000</v>
      </c>
      <c r="O36" s="2">
        <f t="shared" si="1"/>
        <v>4768000000</v>
      </c>
    </row>
    <row r="37" spans="1:15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L37">
        <f t="array" ref="L37">1-(F37/E37)</f>
        <v>5.9377861806150456E-2</v>
      </c>
      <c r="M37">
        <f t="shared" si="0"/>
        <v>2.9688930903075242E-2</v>
      </c>
      <c r="N37" s="9">
        <f t="array" ref="N37">O37-SUM(G37:I37)</f>
        <v>2010000000</v>
      </c>
      <c r="O37" s="2">
        <f t="shared" si="1"/>
        <v>4020000000</v>
      </c>
    </row>
    <row r="38" spans="1:15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L38">
        <f t="array" ref="L38">1-(F38/E38)</f>
        <v>0.34308299852528845</v>
      </c>
      <c r="M38">
        <f t="shared" si="0"/>
        <v>0.26758023721710666</v>
      </c>
      <c r="N38" s="9">
        <f t="array" ref="N38">O38-SUM(G38:I38)</f>
        <v>974364000</v>
      </c>
      <c r="O38" s="2">
        <f t="shared" si="1"/>
        <v>1249299000</v>
      </c>
    </row>
    <row r="39" spans="1:15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L39">
        <f t="array" ref="L39">1-(F39/E39)</f>
        <v>0.32973494482483812</v>
      </c>
      <c r="M39">
        <f t="shared" si="0"/>
        <v>0.25443296381645741</v>
      </c>
      <c r="N39" s="9">
        <f t="array" ref="N39">O39-SUM(G39:I39)</f>
        <v>1098912000</v>
      </c>
      <c r="O39" s="2">
        <f t="shared" si="1"/>
        <v>1424146000</v>
      </c>
    </row>
    <row r="40" spans="1:15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L40">
        <f t="array" ref="L40">1-(F40/E40)</f>
        <v>0.31283797289805282</v>
      </c>
      <c r="M40">
        <f t="shared" si="0"/>
        <v>0.20714301877826263</v>
      </c>
      <c r="N40" s="9">
        <f t="array" ref="N40">O40-SUM(G40:I40)</f>
        <v>1098467000</v>
      </c>
      <c r="O40" s="2">
        <f t="shared" si="1"/>
        <v>1658961000</v>
      </c>
    </row>
    <row r="41" spans="1:15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L41">
        <f t="array" ref="L41">1-(F41/E41)</f>
        <v>0.30390111659683472</v>
      </c>
      <c r="M41">
        <f t="shared" si="0"/>
        <v>0.19594872220115514</v>
      </c>
      <c r="N41" s="9">
        <f t="array" ref="N41">O41-SUM(G41:I41)</f>
        <v>1261860000</v>
      </c>
      <c r="O41" s="2">
        <f t="shared" si="1"/>
        <v>1957046000</v>
      </c>
    </row>
    <row r="42" spans="1:15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L42">
        <f t="array" ref="L42">1-(F42/E42)</f>
        <v>0.89685148343568899</v>
      </c>
      <c r="M42">
        <f t="shared" si="0"/>
        <v>0.15128449096098953</v>
      </c>
      <c r="N42" s="9">
        <f t="array" ref="N42">O42-SUM(G42:I42)</f>
        <v>349800000</v>
      </c>
      <c r="O42" s="2">
        <f t="shared" si="1"/>
        <v>2073700000</v>
      </c>
    </row>
    <row r="43" spans="1:15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L43">
        <f t="array" ref="L43">1-(F43/E43)</f>
        <v>0.87937024495360394</v>
      </c>
      <c r="M43">
        <f t="shared" si="0"/>
        <v>0.1308764677426448</v>
      </c>
      <c r="N43" s="9">
        <f t="array" ref="N43">O43-SUM(G43:I43)</f>
        <v>297600000</v>
      </c>
      <c r="O43" s="2">
        <f t="shared" si="1"/>
        <v>1999600000</v>
      </c>
    </row>
    <row r="44" spans="1:15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L44">
        <f t="array" ref="L44">1-(F44/E44)</f>
        <v>0.86382453626303635</v>
      </c>
      <c r="M44">
        <f t="shared" si="0"/>
        <v>4.9279515962104926E-2</v>
      </c>
      <c r="N44" s="9">
        <f t="array" ref="N44">O44-SUM(G44:I44)</f>
        <v>123800000</v>
      </c>
      <c r="O44" s="2">
        <f t="shared" si="1"/>
        <v>2170100000</v>
      </c>
    </row>
    <row r="45" spans="1:15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L45">
        <f t="array" ref="L45">1-(F45/E45)</f>
        <v>0.85196278103909595</v>
      </c>
      <c r="M45">
        <f t="shared" si="0"/>
        <v>5.1914859630206457E-4</v>
      </c>
      <c r="N45" s="9">
        <f t="array" ref="N45">O45-SUM(G45:I45)</f>
        <v>1300000</v>
      </c>
      <c r="O45" s="2">
        <f t="shared" si="1"/>
        <v>2133400000</v>
      </c>
    </row>
    <row r="46" spans="1:15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L46">
        <f t="array" ref="L46">1-(F46/E46)</f>
        <v>0.39854696419304614</v>
      </c>
      <c r="M46">
        <f t="shared" si="0"/>
        <v>0.20550077841203945</v>
      </c>
      <c r="N46" s="9">
        <f t="array" ref="N46">O46-SUM(G46:I46)</f>
        <v>1188000000</v>
      </c>
      <c r="O46" s="2">
        <f t="shared" si="1"/>
        <v>2304000000</v>
      </c>
    </row>
    <row r="47" spans="1:15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L47">
        <f t="array" ref="L47">1-(F47/E47)</f>
        <v>0.40219253168893454</v>
      </c>
      <c r="M47">
        <f t="shared" si="0"/>
        <v>0.20280918122644742</v>
      </c>
      <c r="N47" s="9">
        <f t="array" ref="N47">O47-SUM(G47:I47)</f>
        <v>1184000000</v>
      </c>
      <c r="O47" s="2">
        <f t="shared" si="1"/>
        <v>2348000000</v>
      </c>
    </row>
    <row r="48" spans="1:15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L48">
        <f t="array" ref="L48">1-(F48/E48)</f>
        <v>0.40756649595242034</v>
      </c>
      <c r="M48">
        <f t="shared" si="0"/>
        <v>0.20716999834792665</v>
      </c>
      <c r="N48" s="9">
        <f t="array" ref="N48">O48-SUM(G48:I48)</f>
        <v>1254000000</v>
      </c>
      <c r="O48" s="2">
        <f t="shared" si="1"/>
        <v>2467000000</v>
      </c>
    </row>
    <row r="49" spans="1:15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L49">
        <f t="array" ref="L49">1-(F49/E49)</f>
        <v>0.42587733683174811</v>
      </c>
      <c r="M49">
        <f t="shared" si="0"/>
        <v>0.20646113479829453</v>
      </c>
      <c r="N49" s="9">
        <f t="array" ref="N49">O49-SUM(G49:I49)</f>
        <v>1259000000</v>
      </c>
      <c r="O49" s="2">
        <f t="shared" si="1"/>
        <v>2597000000</v>
      </c>
    </row>
    <row r="50" spans="1:15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L50">
        <f t="array" ref="L50">1-(F50/E50)</f>
        <v>0.57209769153563061</v>
      </c>
      <c r="M50">
        <f t="shared" si="0"/>
        <v>0.19779190364670457</v>
      </c>
      <c r="N50" s="9">
        <f t="array" ref="N50">O50-SUM(G50:I50)</f>
        <v>2956000000</v>
      </c>
      <c r="O50" s="2">
        <f t="shared" si="1"/>
        <v>8550000000</v>
      </c>
    </row>
    <row r="51" spans="1:15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L51">
        <f t="array" ref="L51">1-(F51/E51)</f>
        <v>0.54620447564721375</v>
      </c>
      <c r="M51">
        <f t="shared" si="0"/>
        <v>0.20581901643770883</v>
      </c>
      <c r="N51" s="9">
        <f t="array" ref="N51">O51-SUM(G51:I51)</f>
        <v>3048900000</v>
      </c>
      <c r="O51" s="2">
        <f t="shared" si="1"/>
        <v>8091200000</v>
      </c>
    </row>
    <row r="52" spans="1:15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L52">
        <f t="array" ref="L52">1-(F52/E52)</f>
        <v>0.53074743873102714</v>
      </c>
      <c r="M52">
        <f t="shared" si="0"/>
        <v>0.19094428095197391</v>
      </c>
      <c r="N52" s="9">
        <f t="array" ref="N52">O52-SUM(G52:I52)</f>
        <v>3127400000</v>
      </c>
      <c r="O52" s="2">
        <f t="shared" si="1"/>
        <v>8692900000</v>
      </c>
    </row>
    <row r="53" spans="1:15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L53">
        <f t="array" ref="L53">1-(F53/E53)</f>
        <v>0.54820338900639387</v>
      </c>
      <c r="M53">
        <f t="shared" si="0"/>
        <v>0.20260496438382808</v>
      </c>
      <c r="N53" s="9">
        <f t="array" ref="N53">O53-SUM(G53:I53)</f>
        <v>3333500000</v>
      </c>
      <c r="O53" s="2">
        <f t="shared" si="1"/>
        <v>9019700000</v>
      </c>
    </row>
    <row r="54" spans="1:15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L54">
        <f t="array" ref="L54">1-(F54/E54)</f>
        <v>0.32684119224097141</v>
      </c>
      <c r="M54">
        <f t="shared" si="0"/>
        <v>0.17990064658571203</v>
      </c>
      <c r="N54" s="9">
        <f t="array" ref="N54">O54-SUM(G54:I54)</f>
        <v>4563000000</v>
      </c>
      <c r="O54" s="2">
        <f t="shared" si="1"/>
        <v>8290000000</v>
      </c>
    </row>
    <row r="55" spans="1:15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L55">
        <f t="array" ref="L55">1-(F55/E55)</f>
        <v>0.35916287230043031</v>
      </c>
      <c r="M55">
        <f t="shared" si="0"/>
        <v>0.21341743598312377</v>
      </c>
      <c r="N55" s="9">
        <f t="array" ref="N55">O55-SUM(G55:I55)</f>
        <v>5109000000</v>
      </c>
      <c r="O55" s="2">
        <f t="shared" si="1"/>
        <v>8598000000</v>
      </c>
    </row>
    <row r="56" spans="1:15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L56">
        <f t="array" ref="L56">1-(F56/E56)</f>
        <v>0.36760823653643082</v>
      </c>
      <c r="M56">
        <f t="shared" si="0"/>
        <v>0.21154523055262231</v>
      </c>
      <c r="N56" s="9">
        <f t="array" ref="N56">O56-SUM(G56:I56)</f>
        <v>4808000000</v>
      </c>
      <c r="O56" s="2">
        <f t="shared" si="1"/>
        <v>8355000000</v>
      </c>
    </row>
    <row r="57" spans="1:15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L57">
        <f t="array" ref="L57">1-(F57/E57)</f>
        <v>0.3748083556918359</v>
      </c>
      <c r="M57">
        <f t="shared" si="0"/>
        <v>0.19887888079724031</v>
      </c>
      <c r="N57" s="9">
        <f t="array" ref="N57">O57-SUM(G57:I57)</f>
        <v>4151000000</v>
      </c>
      <c r="O57" s="2">
        <f t="shared" si="1"/>
        <v>7823000000</v>
      </c>
    </row>
    <row r="58" spans="1:15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L58">
        <f t="array" ref="L58">1-(F58/E58)</f>
        <v>0.46997781335130728</v>
      </c>
      <c r="M58">
        <f t="shared" si="0"/>
        <v>0.16819726458280676</v>
      </c>
      <c r="N58" s="9">
        <f t="array" ref="N58">O58-SUM(G58:I58)</f>
        <v>11978000000</v>
      </c>
      <c r="O58" s="2">
        <f t="shared" si="1"/>
        <v>33469000000</v>
      </c>
    </row>
    <row r="59" spans="1:15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L59">
        <f t="array" ref="L59">1-(F59/E59)</f>
        <v>0.49676220344397015</v>
      </c>
      <c r="M59">
        <f t="shared" si="0"/>
        <v>0.17726573162586753</v>
      </c>
      <c r="N59" s="9">
        <f t="array" ref="N59">O59-SUM(G59:I59)</f>
        <v>12209000000</v>
      </c>
      <c r="O59" s="2">
        <f t="shared" si="1"/>
        <v>34214000000</v>
      </c>
    </row>
    <row r="60" spans="1:15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L60">
        <f t="array" ref="L60">1-(F60/E60)</f>
        <v>0.47813868273142257</v>
      </c>
      <c r="M60">
        <f t="shared" si="0"/>
        <v>0.19103810204018259</v>
      </c>
      <c r="N60" s="9">
        <f t="array" ref="N60">O60-SUM(G60:I60)</f>
        <v>12304000000</v>
      </c>
      <c r="O60" s="2">
        <f t="shared" si="1"/>
        <v>30795000000</v>
      </c>
    </row>
    <row r="61" spans="1:15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L61">
        <f t="array" ref="L61">1-(F61/E61)</f>
        <v>0.37282905001114408</v>
      </c>
      <c r="M61">
        <f t="shared" si="0"/>
        <v>9.1364205256570713E-2</v>
      </c>
      <c r="N61" s="9">
        <f t="array" ref="N61">O61-SUM(G61:I61)</f>
        <v>5329000000</v>
      </c>
      <c r="O61" s="2">
        <f t="shared" si="1"/>
        <v>21746000000</v>
      </c>
    </row>
    <row r="62" spans="1:15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L62">
        <f t="array" ref="L62">1-(F62/E62)</f>
        <v>0.59692168373654553</v>
      </c>
      <c r="M62">
        <f t="shared" si="0"/>
        <v>0.19326956080837884</v>
      </c>
      <c r="N62" s="9">
        <f t="array" ref="N62">O62-SUM(G62:I62)</f>
        <v>185251000</v>
      </c>
      <c r="O62" s="2">
        <f t="shared" si="1"/>
        <v>572156000</v>
      </c>
    </row>
    <row r="63" spans="1:15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L63">
        <f t="array" ref="L63">1-(F63/E63)</f>
        <v>0.6098251327186508</v>
      </c>
      <c r="M63">
        <f t="shared" si="0"/>
        <v>0.25565241316437609</v>
      </c>
      <c r="N63" s="9">
        <f t="array" ref="N63">O63-SUM(G63:I63)</f>
        <v>249019000</v>
      </c>
      <c r="O63" s="2">
        <f t="shared" si="1"/>
        <v>594002000</v>
      </c>
    </row>
    <row r="64" spans="1:15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L64">
        <f t="array" ref="L64">1-(F64/E64)</f>
        <v>0.61298423447447736</v>
      </c>
      <c r="M64">
        <f t="shared" si="0"/>
        <v>0.2683664461179463</v>
      </c>
      <c r="N64" s="9">
        <f t="array" ref="N64">O64-SUM(G64:I64)</f>
        <v>264170000</v>
      </c>
      <c r="O64" s="2">
        <f t="shared" si="1"/>
        <v>603399000</v>
      </c>
    </row>
    <row r="65" spans="1:15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L65">
        <f t="array" ref="L65">1-(F65/E65)</f>
        <v>0.62779549785490829</v>
      </c>
      <c r="M65">
        <f t="shared" si="0"/>
        <v>0.26109486298926943</v>
      </c>
      <c r="N65" s="9">
        <f t="array" ref="N65">O65-SUM(G65:I65)</f>
        <v>256215000</v>
      </c>
      <c r="O65" s="2">
        <f t="shared" si="1"/>
        <v>616062000</v>
      </c>
    </row>
    <row r="66" spans="1:15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L66">
        <f t="array" ref="L66">1-(F66/E66)</f>
        <v>0.25837860564342796</v>
      </c>
      <c r="M66">
        <f t="shared" si="0"/>
        <v>9.5873882044821113E-2</v>
      </c>
      <c r="N66" s="9">
        <f t="array" ref="N66">O66-SUM(G66:I66)</f>
        <v>867434000</v>
      </c>
      <c r="O66" s="2">
        <f t="shared" si="1"/>
        <v>2337721000</v>
      </c>
    </row>
    <row r="67" spans="1:15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L67">
        <f t="array" ref="L67">1-(F67/E67)</f>
        <v>0.22039746464267296</v>
      </c>
      <c r="M67">
        <f t="shared" ref="M67:M130" si="2">N67/E67</f>
        <v>7.7302911203061792E-2</v>
      </c>
      <c r="N67" s="9">
        <f t="array" ref="N67">O67-SUM(G67:I67)</f>
        <v>802532000</v>
      </c>
      <c r="O67" s="2">
        <f t="shared" ref="O67:O130" si="3">E67-F67</f>
        <v>2288090000</v>
      </c>
    </row>
    <row r="68" spans="1:15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L68">
        <f t="array" ref="L68">1-(F68/E68)</f>
        <v>0.16065768862971597</v>
      </c>
      <c r="M68">
        <f t="shared" si="2"/>
        <v>2.4821766396842609E-2</v>
      </c>
      <c r="N68" s="9">
        <f t="array" ref="N68">O68-SUM(G68:I68)</f>
        <v>256297000</v>
      </c>
      <c r="O68" s="2">
        <f t="shared" si="3"/>
        <v>1658870000</v>
      </c>
    </row>
    <row r="69" spans="1:15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L69">
        <f t="array" ref="L69">1-(F69/E69)</f>
        <v>0.30279057540183063</v>
      </c>
      <c r="M69">
        <f t="shared" si="2"/>
        <v>0.12337561638815792</v>
      </c>
      <c r="N69" s="9">
        <f t="array" ref="N69">O69-SUM(G69:I69)</f>
        <v>929238000</v>
      </c>
      <c r="O69" s="2">
        <f t="shared" si="3"/>
        <v>2280552000</v>
      </c>
    </row>
    <row r="70" spans="1:15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L70">
        <f t="array" ref="L70">1-(F70/E70)</f>
        <v>0.61432282322389442</v>
      </c>
      <c r="M70">
        <f t="shared" si="2"/>
        <v>0.2291886077119423</v>
      </c>
      <c r="N70" s="9">
        <f t="array" ref="N70">O70-SUM(G70:I70)</f>
        <v>314893000</v>
      </c>
      <c r="O70" s="2">
        <f t="shared" si="3"/>
        <v>844047000</v>
      </c>
    </row>
    <row r="71" spans="1:15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L71">
        <f t="array" ref="L71">1-(F71/E71)</f>
        <v>0.67610122680335283</v>
      </c>
      <c r="M71">
        <f t="shared" si="2"/>
        <v>0.26351809531776604</v>
      </c>
      <c r="N71" s="9">
        <f t="array" ref="N71">O71-SUM(G71:I71)</f>
        <v>415811000</v>
      </c>
      <c r="O71" s="2">
        <f t="shared" si="3"/>
        <v>1066835000</v>
      </c>
    </row>
    <row r="72" spans="1:15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L72">
        <f t="array" ref="L72">1-(F72/E72)</f>
        <v>0.68890926810986852</v>
      </c>
      <c r="M72">
        <f t="shared" si="2"/>
        <v>0.24986735401558349</v>
      </c>
      <c r="N72" s="9">
        <f t="array" ref="N72">O72-SUM(G72:I72)</f>
        <v>490708000</v>
      </c>
      <c r="O72" s="2">
        <f t="shared" si="3"/>
        <v>1352931000</v>
      </c>
    </row>
    <row r="73" spans="1:15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L73">
        <f t="array" ref="L73">1-(F73/E73)</f>
        <v>0.66978968330536148</v>
      </c>
      <c r="M73">
        <f t="shared" si="2"/>
        <v>0.21248147851507748</v>
      </c>
      <c r="N73" s="9">
        <f t="array" ref="N73">O73-SUM(G73:I73)</f>
        <v>466917000</v>
      </c>
      <c r="O73" s="2">
        <f t="shared" si="3"/>
        <v>1471828000</v>
      </c>
    </row>
    <row r="74" spans="1:15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L74">
        <f t="array" ref="L74">1-(F74/E74)</f>
        <v>0.35680351419563872</v>
      </c>
      <c r="M74">
        <f t="shared" si="2"/>
        <v>0.20303165268975221</v>
      </c>
      <c r="N74" s="9">
        <f t="array" ref="N74">O74-SUM(G74:I74)</f>
        <v>511468000</v>
      </c>
      <c r="O74" s="2">
        <f t="shared" si="3"/>
        <v>898843000</v>
      </c>
    </row>
    <row r="75" spans="1:15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L75">
        <f t="array" ref="L75">1-(F75/E75)</f>
        <v>0.35521098288831254</v>
      </c>
      <c r="M75">
        <f t="shared" si="2"/>
        <v>0.25478997773851736</v>
      </c>
      <c r="N75" s="9">
        <f t="array" ref="N75">O75-SUM(G75:I75)</f>
        <v>610036000</v>
      </c>
      <c r="O75" s="2">
        <f t="shared" si="3"/>
        <v>850471000</v>
      </c>
    </row>
    <row r="76" spans="1:15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L76">
        <f t="array" ref="L76">1-(F76/E76)</f>
        <v>0.31520460853763654</v>
      </c>
      <c r="M76">
        <f t="shared" si="2"/>
        <v>0.13387715146053156</v>
      </c>
      <c r="N76" s="9">
        <f t="array" ref="N76">O76-SUM(G76:I76)</f>
        <v>327403000</v>
      </c>
      <c r="O76" s="2">
        <f t="shared" si="3"/>
        <v>770848000</v>
      </c>
    </row>
    <row r="77" spans="1:15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L77">
        <f t="array" ref="L77">1-(F77/E77)</f>
        <v>0.32779024658104505</v>
      </c>
      <c r="M77">
        <f t="shared" si="2"/>
        <v>0.15931898880820303</v>
      </c>
      <c r="N77" s="9">
        <f t="array" ref="N77">O77-SUM(G77:I77)</f>
        <v>581727000</v>
      </c>
      <c r="O77" s="2">
        <f t="shared" si="3"/>
        <v>1196872000</v>
      </c>
    </row>
    <row r="78" spans="1:15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L78">
        <f t="array" ref="L78">1-(F78/E78)</f>
        <v>0.50203993987545625</v>
      </c>
      <c r="M78">
        <f t="shared" si="2"/>
        <v>0.11423663302555292</v>
      </c>
      <c r="N78" s="9">
        <f t="array" ref="N78">O78-SUM(G78:I78)</f>
        <v>532000000</v>
      </c>
      <c r="O78" s="2">
        <f t="shared" si="3"/>
        <v>2338000000</v>
      </c>
    </row>
    <row r="79" spans="1:15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L79">
        <f t="array" ref="L79">1-(F79/E79)</f>
        <v>0.54325058184639263</v>
      </c>
      <c r="M79">
        <f t="shared" si="2"/>
        <v>0.16252909231962762</v>
      </c>
      <c r="N79" s="9">
        <f t="array" ref="N79">O79-SUM(G79:I79)</f>
        <v>838000000</v>
      </c>
      <c r="O79" s="2">
        <f t="shared" si="3"/>
        <v>2801000000</v>
      </c>
    </row>
    <row r="80" spans="1:15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L80">
        <f t="array" ref="L80">1-(F80/E80)</f>
        <v>0.56687779433681074</v>
      </c>
      <c r="M80">
        <f t="shared" si="2"/>
        <v>0.1736214605067064</v>
      </c>
      <c r="N80" s="9">
        <f t="array" ref="N80">O80-SUM(G80:I80)</f>
        <v>932000000</v>
      </c>
      <c r="O80" s="2">
        <f t="shared" si="3"/>
        <v>3043000000</v>
      </c>
    </row>
    <row r="81" spans="1:15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L81">
        <f t="array" ref="L81">1-(F81/E81)</f>
        <v>0.65434083601286175</v>
      </c>
      <c r="M81">
        <f t="shared" si="2"/>
        <v>0.2375848517327617</v>
      </c>
      <c r="N81" s="9">
        <f t="array" ref="N81">O81-SUM(G81:I81)</f>
        <v>1330000000</v>
      </c>
      <c r="O81" s="2">
        <f t="shared" si="3"/>
        <v>3663000000</v>
      </c>
    </row>
    <row r="82" spans="1:15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L82">
        <f t="array" ref="L82">1-(F82/E82)</f>
        <v>0.35110310670868983</v>
      </c>
      <c r="M82">
        <f t="shared" si="2"/>
        <v>0.11091100105057781</v>
      </c>
      <c r="N82" s="9">
        <f t="array" ref="N82">O82-SUM(G82:I82)</f>
        <v>3695000000</v>
      </c>
      <c r="O82" s="2">
        <f t="shared" si="3"/>
        <v>11697000000</v>
      </c>
    </row>
    <row r="83" spans="1:15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L83">
        <f t="array" ref="L83">1-(F83/E83)</f>
        <v>0.42539194945952996</v>
      </c>
      <c r="M83">
        <f t="shared" si="2"/>
        <v>0.1452458921378271</v>
      </c>
      <c r="N83" s="9">
        <f t="array" ref="N83">O83-SUM(G83:I83)</f>
        <v>5012000000</v>
      </c>
      <c r="O83" s="2">
        <f t="shared" si="3"/>
        <v>14679000000</v>
      </c>
    </row>
    <row r="84" spans="1:15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L84">
        <f t="array" ref="L84">1-(F84/E84)</f>
        <v>0.3985924685717529</v>
      </c>
      <c r="M84">
        <f t="shared" si="2"/>
        <v>0.13198444904792986</v>
      </c>
      <c r="N84" s="9">
        <f t="array" ref="N84">O84-SUM(G84:I84)</f>
        <v>4651000000</v>
      </c>
      <c r="O84" s="2">
        <f t="shared" si="3"/>
        <v>14046000000</v>
      </c>
    </row>
    <row r="85" spans="1:15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L85">
        <f t="array" ref="L85">1-(F85/E85)</f>
        <v>0.35946484166830284</v>
      </c>
      <c r="M85">
        <f t="shared" si="2"/>
        <v>0.10125375143746669</v>
      </c>
      <c r="N85" s="9">
        <f t="array" ref="N85">O85-SUM(G85:I85)</f>
        <v>3610000000</v>
      </c>
      <c r="O85" s="2">
        <f t="shared" si="3"/>
        <v>12816000000</v>
      </c>
    </row>
    <row r="86" spans="1:15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L86">
        <f t="array" ref="L86">1-(F86/E86)</f>
        <v>0.41626401236954003</v>
      </c>
      <c r="M86">
        <f t="shared" si="2"/>
        <v>0.1828372632392733</v>
      </c>
      <c r="N86" s="9">
        <f t="array" ref="N86">O86-SUM(G86:I86)</f>
        <v>378400000</v>
      </c>
      <c r="O86" s="2">
        <f t="shared" si="3"/>
        <v>861500000</v>
      </c>
    </row>
    <row r="87" spans="1:15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L87">
        <f t="array" ref="L87">1-(F87/E87)</f>
        <v>0.40301184912429777</v>
      </c>
      <c r="M87">
        <f t="shared" si="2"/>
        <v>0.15403861587121748</v>
      </c>
      <c r="N87" s="9">
        <f t="array" ref="N87">O87-SUM(G87:I87)</f>
        <v>326300000</v>
      </c>
      <c r="O87" s="2">
        <f t="shared" si="3"/>
        <v>853700000</v>
      </c>
    </row>
    <row r="88" spans="1:15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L88">
        <f t="array" ref="L88">1-(F88/E88)</f>
        <v>0.42024080073497416</v>
      </c>
      <c r="M88">
        <f t="shared" si="2"/>
        <v>0.17339587060587011</v>
      </c>
      <c r="N88" s="9">
        <f t="array" ref="N88">O88-SUM(G88:I88)</f>
        <v>358600000</v>
      </c>
      <c r="O88" s="2">
        <f t="shared" si="3"/>
        <v>869100000</v>
      </c>
    </row>
    <row r="89" spans="1:15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L89">
        <f t="array" ref="L89">1-(F89/E89)</f>
        <v>0.4402591599642538</v>
      </c>
      <c r="M89">
        <f t="shared" si="2"/>
        <v>0.19012511170688115</v>
      </c>
      <c r="N89" s="9">
        <f t="array" ref="N89">O89-SUM(G89:I89)</f>
        <v>425500000</v>
      </c>
      <c r="O89" s="2">
        <f t="shared" si="3"/>
        <v>985300000</v>
      </c>
    </row>
    <row r="90" spans="1:15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L90">
        <f t="array" ref="L90">1-(F90/E90)</f>
        <v>0.88554713132982588</v>
      </c>
      <c r="M90">
        <f t="shared" si="2"/>
        <v>0.36262316723670929</v>
      </c>
      <c r="N90" s="9">
        <f t="array" ref="N90">O90-SUM(G90:I90)</f>
        <v>562554000</v>
      </c>
      <c r="O90" s="2">
        <f t="shared" si="3"/>
        <v>1373790000</v>
      </c>
    </row>
    <row r="91" spans="1:15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L91">
        <f t="array" ref="L91">1-(F91/E91)</f>
        <v>0.92211280214861235</v>
      </c>
      <c r="M91">
        <f t="shared" si="2"/>
        <v>0.40107430617726053</v>
      </c>
      <c r="N91" s="9">
        <f t="array" ref="N91">O91-SUM(G91:I91)</f>
        <v>896000000</v>
      </c>
      <c r="O91" s="2">
        <f t="shared" si="3"/>
        <v>2060000000</v>
      </c>
    </row>
    <row r="92" spans="1:15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L92">
        <f t="array" ref="L92">1-(F92/E92)</f>
        <v>0.91052227342549918</v>
      </c>
      <c r="M92">
        <f t="shared" si="2"/>
        <v>0.23732718894009217</v>
      </c>
      <c r="N92" s="9">
        <f t="array" ref="N92">O92-SUM(G92:I92)</f>
        <v>618000000</v>
      </c>
      <c r="O92" s="2">
        <f t="shared" si="3"/>
        <v>2371000000</v>
      </c>
    </row>
    <row r="93" spans="1:15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L93">
        <f t="array" ref="L93">1-(F93/E93)</f>
        <v>0.91634241245136183</v>
      </c>
      <c r="M93">
        <f t="shared" si="2"/>
        <v>0.2454604409857328</v>
      </c>
      <c r="N93" s="9">
        <f t="array" ref="N93">O93-SUM(G93:I93)</f>
        <v>757000000</v>
      </c>
      <c r="O93" s="2">
        <f t="shared" si="3"/>
        <v>2826000000</v>
      </c>
    </row>
    <row r="94" spans="1:15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L94">
        <f t="array" ref="L94">1-(F94/E94)</f>
        <v>0.39832201358369956</v>
      </c>
      <c r="M94">
        <f t="shared" si="2"/>
        <v>0.10294313490478094</v>
      </c>
      <c r="N94" s="9">
        <f t="array" ref="N94">O94-SUM(G94:I94)</f>
        <v>773000000</v>
      </c>
      <c r="O94" s="2">
        <f t="shared" si="3"/>
        <v>2991000000</v>
      </c>
    </row>
    <row r="95" spans="1:15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L95">
        <f t="array" ref="L95">1-(F95/E95)</f>
        <v>0.42361111111111116</v>
      </c>
      <c r="M95">
        <f t="shared" si="2"/>
        <v>0.16754850088183421</v>
      </c>
      <c r="N95" s="9">
        <f t="array" ref="N95">O95-SUM(G95:I95)</f>
        <v>1520000000</v>
      </c>
      <c r="O95" s="2">
        <f t="shared" si="3"/>
        <v>3843000000</v>
      </c>
    </row>
    <row r="96" spans="1:15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L96">
        <f t="array" ref="L96">1-(F96/E96)</f>
        <v>0.40915208613728127</v>
      </c>
      <c r="M96">
        <f t="shared" si="2"/>
        <v>0.17527694378300032</v>
      </c>
      <c r="N96" s="9">
        <f t="array" ref="N96">O96-SUM(G96:I96)</f>
        <v>1693000000</v>
      </c>
      <c r="O96" s="2">
        <f t="shared" si="3"/>
        <v>3952000000</v>
      </c>
    </row>
    <row r="97" spans="1:15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L97">
        <f t="array" ref="L97">1-(F97/E97)</f>
        <v>0.41672055427251731</v>
      </c>
      <c r="M97">
        <f t="shared" si="2"/>
        <v>0.19879907621247114</v>
      </c>
      <c r="N97" s="9">
        <f t="array" ref="N97">O97-SUM(G97:I97)</f>
        <v>2152000000</v>
      </c>
      <c r="O97" s="2">
        <f t="shared" si="3"/>
        <v>4511000000</v>
      </c>
    </row>
    <row r="98" spans="1:15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L98">
        <f t="array" ref="L98">1-(F98/E98)</f>
        <v>0.35393089763611385</v>
      </c>
      <c r="M98">
        <f t="shared" si="2"/>
        <v>0.22370256489312471</v>
      </c>
      <c r="N98" s="9">
        <f t="array" ref="N98">O98-SUM(G98:I98)</f>
        <v>745872000</v>
      </c>
      <c r="O98" s="2">
        <f t="shared" si="3"/>
        <v>1180081000</v>
      </c>
    </row>
    <row r="99" spans="1:15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L99">
        <f t="array" ref="L99">1-(F99/E99)</f>
        <v>0.35349079723193555</v>
      </c>
      <c r="M99">
        <f t="shared" si="2"/>
        <v>0.22678023313530707</v>
      </c>
      <c r="N99" s="9">
        <f t="array" ref="N99">O99-SUM(G99:I99)</f>
        <v>815079000</v>
      </c>
      <c r="O99" s="2">
        <f t="shared" si="3"/>
        <v>1270494000</v>
      </c>
    </row>
    <row r="100" spans="1:15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L100">
        <f t="array" ref="L100">1-(F100/E100)</f>
        <v>0.35429133627252751</v>
      </c>
      <c r="M100">
        <f t="shared" si="2"/>
        <v>0.22341970241404449</v>
      </c>
      <c r="N100" s="9">
        <f t="array" ref="N100">O100-SUM(G100:I100)</f>
        <v>898586000</v>
      </c>
      <c r="O100" s="2">
        <f t="shared" si="3"/>
        <v>1424947000</v>
      </c>
    </row>
    <row r="101" spans="1:15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L101">
        <f t="array" ref="L101">1-(F101/E101)</f>
        <v>0.35855793291640403</v>
      </c>
      <c r="M101">
        <f t="shared" si="2"/>
        <v>0.22839673451517817</v>
      </c>
      <c r="N101" s="9">
        <f t="array" ref="N101">O101-SUM(G101:I101)</f>
        <v>907716000</v>
      </c>
      <c r="O101" s="2">
        <f t="shared" si="3"/>
        <v>1425015000</v>
      </c>
    </row>
    <row r="102" spans="1:15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L102">
        <f t="array" ref="L102">1-(F102/E102)</f>
        <v>0.82083958020989511</v>
      </c>
      <c r="M102">
        <f t="shared" si="2"/>
        <v>0.3141464981794817</v>
      </c>
      <c r="N102" s="9">
        <f t="array" ref="N102">O102-SUM(G102:I102)</f>
        <v>5867000000</v>
      </c>
      <c r="O102" s="2">
        <f t="shared" si="3"/>
        <v>15330000000</v>
      </c>
    </row>
    <row r="103" spans="1:15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L103">
        <f t="array" ref="L103">1-(F103/E103)</f>
        <v>0.77959427802422376</v>
      </c>
      <c r="M103">
        <f t="shared" si="2"/>
        <v>0.30857797936500025</v>
      </c>
      <c r="N103" s="9">
        <f t="array" ref="N103">O103-SUM(G103:I103)</f>
        <v>6191000000</v>
      </c>
      <c r="O103" s="2">
        <f t="shared" si="3"/>
        <v>15641000000</v>
      </c>
    </row>
    <row r="104" spans="1:15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L104">
        <f t="array" ref="L104">1-(F104/E104)</f>
        <v>0.80486566337364973</v>
      </c>
      <c r="M104">
        <f t="shared" si="2"/>
        <v>0.39100729387868155</v>
      </c>
      <c r="N104" s="9">
        <f t="array" ref="N104">O104-SUM(G104:I104)</f>
        <v>8470000000</v>
      </c>
      <c r="O104" s="2">
        <f t="shared" si="3"/>
        <v>17435000000</v>
      </c>
    </row>
    <row r="105" spans="1:15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L105">
        <f t="array" ref="L105">1-(F105/E105)</f>
        <v>0.81897264146840065</v>
      </c>
      <c r="M105">
        <f t="shared" si="2"/>
        <v>0.4259927797833935</v>
      </c>
      <c r="N105" s="9">
        <f t="array" ref="N105">O105-SUM(G105:I105)</f>
        <v>9794000000</v>
      </c>
      <c r="O105" s="2">
        <f t="shared" si="3"/>
        <v>18829000000</v>
      </c>
    </row>
    <row r="106" spans="1:15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L106">
        <f t="array" ref="L106">1-(F106/E106)</f>
        <v>0.8148942392046008</v>
      </c>
      <c r="M106">
        <f t="shared" si="2"/>
        <v>0.15167170289501899</v>
      </c>
      <c r="N106" s="9">
        <f t="array" ref="N106">O106-SUM(G106:I106)</f>
        <v>1556000000</v>
      </c>
      <c r="O106" s="2">
        <f t="shared" si="3"/>
        <v>8360000000</v>
      </c>
    </row>
    <row r="107" spans="1:15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L107">
        <f t="array" ref="L107">1-(F107/E107)</f>
        <v>0.8260017809439002</v>
      </c>
      <c r="M107">
        <f t="shared" si="2"/>
        <v>0.20320569902048086</v>
      </c>
      <c r="N107" s="9">
        <f t="array" ref="N107">O107-SUM(G107:I107)</f>
        <v>2282000000</v>
      </c>
      <c r="O107" s="2">
        <f t="shared" si="3"/>
        <v>9276000000</v>
      </c>
    </row>
    <row r="108" spans="1:15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L108">
        <f t="array" ref="L108">1-(F108/E108)</f>
        <v>0.83880936890045543</v>
      </c>
      <c r="M108">
        <f t="shared" si="2"/>
        <v>0.23609303838646714</v>
      </c>
      <c r="N108" s="9">
        <f t="array" ref="N108">O108-SUM(G108:I108)</f>
        <v>2903000000</v>
      </c>
      <c r="O108" s="2">
        <f t="shared" si="3"/>
        <v>10314000000</v>
      </c>
    </row>
    <row r="109" spans="1:15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L109">
        <f t="array" ref="L109">1-(F109/E109)</f>
        <v>0.814672131147541</v>
      </c>
      <c r="M109">
        <f t="shared" si="2"/>
        <v>0.20975409836065573</v>
      </c>
      <c r="N109" s="9">
        <f t="array" ref="N109">O109-SUM(G109:I109)</f>
        <v>2559000000</v>
      </c>
      <c r="O109" s="2">
        <f t="shared" si="3"/>
        <v>9939000000</v>
      </c>
    </row>
    <row r="110" spans="1:15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L110">
        <f t="array" ref="L110">1-(F110/E110)</f>
        <v>0.74878683987259909</v>
      </c>
      <c r="M110">
        <f t="shared" si="2"/>
        <v>0.38933747340018637</v>
      </c>
      <c r="N110" s="9">
        <f t="array" ref="N110">O110-SUM(G110:I110)</f>
        <v>1119719000</v>
      </c>
      <c r="O110" s="2">
        <f t="shared" si="3"/>
        <v>2153481000</v>
      </c>
    </row>
    <row r="111" spans="1:15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L111">
        <f t="array" ref="L111">1-(F111/E111)</f>
        <v>0.74419253604219904</v>
      </c>
      <c r="M111">
        <f t="shared" si="2"/>
        <v>0.36124902459000058</v>
      </c>
      <c r="N111" s="9">
        <f t="array" ref="N111">O111-SUM(G111:I111)</f>
        <v>1214305000</v>
      </c>
      <c r="O111" s="2">
        <f t="shared" si="3"/>
        <v>2501534000</v>
      </c>
    </row>
    <row r="112" spans="1:15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L112">
        <f t="array" ref="L112">1-(F112/E112)</f>
        <v>0.73310922213593599</v>
      </c>
      <c r="M112">
        <f t="shared" si="2"/>
        <v>0.36265965666743416</v>
      </c>
      <c r="N112" s="9">
        <f t="array" ref="N112">O112-SUM(G112:I112)</f>
        <v>1486922000</v>
      </c>
      <c r="O112" s="2">
        <f t="shared" si="3"/>
        <v>3005783000</v>
      </c>
    </row>
    <row r="113" spans="1:15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L113">
        <f t="array" ref="L113">1-(F113/E113)</f>
        <v>0.72569137355926294</v>
      </c>
      <c r="M113">
        <f t="shared" si="2"/>
        <v>0.33800347730155361</v>
      </c>
      <c r="N113" s="9">
        <f t="array" ref="N113">O113-SUM(G113:I113)</f>
        <v>1612789000</v>
      </c>
      <c r="O113" s="2">
        <f t="shared" si="3"/>
        <v>3462648000</v>
      </c>
    </row>
    <row r="114" spans="1:15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L114">
        <f t="array" ref="L114">1-(F114/E114)</f>
        <v>0.27226938161500025</v>
      </c>
      <c r="M114">
        <f t="shared" si="2"/>
        <v>1.0006447106860796E-2</v>
      </c>
      <c r="N114" s="9">
        <f t="array" ref="N114">O114-SUM(G114:I114)</f>
        <v>745000000</v>
      </c>
      <c r="O114" s="2">
        <f t="shared" si="3"/>
        <v>20271000000</v>
      </c>
    </row>
    <row r="115" spans="1:15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L115">
        <f t="array" ref="L115">1-(F115/E115)</f>
        <v>0.29482626871038786</v>
      </c>
      <c r="M115">
        <f t="shared" si="2"/>
        <v>2.000269699285297E-3</v>
      </c>
      <c r="N115" s="9">
        <f t="array" ref="N115">O115-SUM(G115:I115)</f>
        <v>178000000</v>
      </c>
      <c r="O115" s="2">
        <f t="shared" si="3"/>
        <v>26236000000</v>
      </c>
    </row>
    <row r="116" spans="1:15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L116">
        <f t="array" ref="L116">1-(F116/E116)</f>
        <v>0.33040203353083009</v>
      </c>
      <c r="M116">
        <f t="shared" si="2"/>
        <v>2.0867988710913405E-2</v>
      </c>
      <c r="N116" s="9">
        <f t="array" ref="N116">O116-SUM(G116:I116)</f>
        <v>2233000000</v>
      </c>
      <c r="O116" s="2">
        <f t="shared" si="3"/>
        <v>35355000000</v>
      </c>
    </row>
    <row r="117" spans="1:15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L117">
        <f t="array" ref="L117">1-(F117/E117)</f>
        <v>0.35093060366064399</v>
      </c>
      <c r="M117">
        <f t="shared" si="2"/>
        <v>3.0782354195621642E-2</v>
      </c>
      <c r="N117" s="9">
        <f t="array" ref="N117">O117-SUM(G117:I117)</f>
        <v>4186000000</v>
      </c>
      <c r="O117" s="2">
        <f t="shared" si="3"/>
        <v>47722000000</v>
      </c>
    </row>
    <row r="118" spans="1:15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L118">
        <f t="array" ref="L118">1-(F118/E118)</f>
        <v>0.15755012102114441</v>
      </c>
      <c r="M118">
        <f t="shared" si="2"/>
        <v>4.2260355299812757E-2</v>
      </c>
      <c r="N118" s="9">
        <f t="array" ref="N118">O118-SUM(G118:I118)</f>
        <v>740300000</v>
      </c>
      <c r="O118" s="2">
        <f t="shared" si="3"/>
        <v>2759900000</v>
      </c>
    </row>
    <row r="119" spans="1:15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L119">
        <f t="array" ref="L119">1-(F119/E119)</f>
        <v>0.15640437913422089</v>
      </c>
      <c r="M119">
        <f t="shared" si="2"/>
        <v>4.2954031650339113E-2</v>
      </c>
      <c r="N119" s="9">
        <f t="array" ref="N119">O119-SUM(G119:I119)</f>
        <v>820800000</v>
      </c>
      <c r="O119" s="2">
        <f t="shared" si="3"/>
        <v>2988700000</v>
      </c>
    </row>
    <row r="120" spans="1:15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L120">
        <f t="array" ref="L120">1-(F120/E120)</f>
        <v>0.15633688045249738</v>
      </c>
      <c r="M120">
        <f t="shared" si="2"/>
        <v>4.2589396989742116E-2</v>
      </c>
      <c r="N120" s="9">
        <f t="array" ref="N120">O120-SUM(G120:I120)</f>
        <v>888500000</v>
      </c>
      <c r="O120" s="2">
        <f t="shared" si="3"/>
        <v>3261500000</v>
      </c>
    </row>
    <row r="121" spans="1:15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L121">
        <f t="array" ref="L121">1-(F121/E121)</f>
        <v>0.15332500347077604</v>
      </c>
      <c r="M121">
        <f t="shared" si="2"/>
        <v>4.1163404137165072E-2</v>
      </c>
      <c r="N121" s="9">
        <f t="array" ref="N121">O121-SUM(G121:I121)</f>
        <v>889500000</v>
      </c>
      <c r="O121" s="2">
        <f t="shared" si="3"/>
        <v>3313200000</v>
      </c>
    </row>
    <row r="122" spans="1:15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L122">
        <f t="array" ref="L122">1-(F122/E122)</f>
        <v>0.21600333023292118</v>
      </c>
      <c r="M122">
        <f t="shared" si="2"/>
        <v>7.1061771918071073E-2</v>
      </c>
      <c r="N122" s="9">
        <f t="array" ref="N122">O122-SUM(G122:I122)</f>
        <v>4370100000</v>
      </c>
      <c r="O122" s="2">
        <f t="shared" si="3"/>
        <v>13283600000</v>
      </c>
    </row>
    <row r="123" spans="1:15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L123">
        <f t="array" ref="L123">1-(F123/E123)</f>
        <v>0.20819024689011378</v>
      </c>
      <c r="M123">
        <f t="shared" si="2"/>
        <v>6.4601153139453846E-2</v>
      </c>
      <c r="N123" s="9">
        <f t="array" ref="N123">O123-SUM(G123:I123)</f>
        <v>4588200000</v>
      </c>
      <c r="O123" s="2">
        <f t="shared" si="3"/>
        <v>14786400000</v>
      </c>
    </row>
    <row r="124" spans="1:15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L124">
        <f t="array" ref="L124">1-(F124/E124)</f>
        <v>0.23038114846746016</v>
      </c>
      <c r="M124">
        <f t="shared" si="2"/>
        <v>6.8358193196262296E-2</v>
      </c>
      <c r="N124" s="9">
        <f t="array" ref="N124">O124-SUM(G124:I124)</f>
        <v>5049900000</v>
      </c>
      <c r="O124" s="2">
        <f t="shared" si="3"/>
        <v>17019200000</v>
      </c>
    </row>
    <row r="125" spans="1:15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L125">
        <f t="array" ref="L125">1-(F125/E125)</f>
        <v>0.22789789846696107</v>
      </c>
      <c r="M125">
        <f t="shared" si="2"/>
        <v>6.6636346983507358E-2</v>
      </c>
      <c r="N125" s="9">
        <f t="array" ref="N125">O125-SUM(G125:I125)</f>
        <v>5274700000</v>
      </c>
      <c r="O125" s="2">
        <f t="shared" si="3"/>
        <v>18039600000</v>
      </c>
    </row>
    <row r="126" spans="1:15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L126">
        <f t="array" ref="L126">1-(F126/E126)</f>
        <v>0.81257608960311667</v>
      </c>
      <c r="M126">
        <f t="shared" si="2"/>
        <v>0.31257608960311661</v>
      </c>
      <c r="N126" s="9">
        <f t="array" ref="N126">O126-SUM(G126:I126)</f>
        <v>5135000000</v>
      </c>
      <c r="O126" s="2">
        <f t="shared" si="3"/>
        <v>13349000000</v>
      </c>
    </row>
    <row r="127" spans="1:15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L127">
        <f t="array" ref="L127">1-(F127/E127)</f>
        <v>0.80109674361925398</v>
      </c>
      <c r="M127">
        <f t="shared" si="2"/>
        <v>0.31690474578566108</v>
      </c>
      <c r="N127" s="9">
        <f t="array" ref="N127">O127-SUM(G127:I127)</f>
        <v>4681000000</v>
      </c>
      <c r="O127" s="2">
        <f t="shared" si="3"/>
        <v>11833000000</v>
      </c>
    </row>
    <row r="128" spans="1:15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L128">
        <f t="array" ref="L128">1-(F128/E128)</f>
        <v>0.80214325112284302</v>
      </c>
      <c r="M128">
        <f t="shared" si="2"/>
        <v>-5.0035458198723508E-2</v>
      </c>
      <c r="N128" s="9">
        <f t="array" ref="N128">O128-SUM(G128:I128)</f>
        <v>-635000000</v>
      </c>
      <c r="O128" s="2">
        <f t="shared" si="3"/>
        <v>10180000000</v>
      </c>
    </row>
    <row r="129" spans="1:15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L129">
        <f t="array" ref="L129">1-(F129/E129)</f>
        <v>0.67648441171862761</v>
      </c>
      <c r="M129">
        <f t="shared" si="2"/>
        <v>-4.0490365032116555</v>
      </c>
      <c r="N129" s="9">
        <f t="array" ref="N129">O129-SUM(G129:I129)</f>
        <v>-25845000000</v>
      </c>
      <c r="O129" s="2">
        <f t="shared" si="3"/>
        <v>4318000000</v>
      </c>
    </row>
    <row r="130" spans="1:15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L130">
        <f t="array" ref="L130">1-(F130/E130)</f>
        <v>0.79823057403470266</v>
      </c>
      <c r="M130">
        <f t="shared" si="2"/>
        <v>0.37418558397915097</v>
      </c>
      <c r="N130" s="9">
        <f t="array" ref="N130">O130-SUM(G130:I130)</f>
        <v>5456000000</v>
      </c>
      <c r="O130" s="2">
        <f t="shared" si="3"/>
        <v>11639000000</v>
      </c>
    </row>
    <row r="131" spans="1:15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L131">
        <f t="array" ref="L131">1-(F131/E131)</f>
        <v>0.8204114780725501</v>
      </c>
      <c r="M131">
        <f t="shared" ref="M131:M194" si="4">N131/E131</f>
        <v>0.42652950730914996</v>
      </c>
      <c r="N131" s="9">
        <f t="array" ref="N131">O131-SUM(G131:I131)</f>
        <v>7878000000</v>
      </c>
      <c r="O131" s="2">
        <f t="shared" ref="O131:O194" si="5">E131-F131</f>
        <v>15153000000</v>
      </c>
    </row>
    <row r="132" spans="1:15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L132">
        <f t="array" ref="L132">1-(F132/E132)</f>
        <v>0.63382386755575992</v>
      </c>
      <c r="M132">
        <f t="shared" si="4"/>
        <v>-0.1253161646355484</v>
      </c>
      <c r="N132" s="9">
        <f t="array" ref="N132">O132-SUM(G132:I132)</f>
        <v>-1090000000</v>
      </c>
      <c r="O132" s="2">
        <f t="shared" si="5"/>
        <v>5513000000</v>
      </c>
    </row>
    <row r="133" spans="1:15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L133">
        <f t="array" ref="L133">1-(F133/E133)</f>
        <v>0.6314652433600203</v>
      </c>
      <c r="M133">
        <f t="shared" si="4"/>
        <v>-0.18121743550641758</v>
      </c>
      <c r="N133" s="9">
        <f t="array" ref="N133">O133-SUM(G133:I133)</f>
        <v>-1426000000</v>
      </c>
      <c r="O133" s="2">
        <f t="shared" si="5"/>
        <v>4969000000</v>
      </c>
    </row>
    <row r="134" spans="1:15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L134">
        <f t="array" ref="L134">1-(F134/E134)</f>
        <v>0.26603080429059767</v>
      </c>
      <c r="M134">
        <f t="shared" si="4"/>
        <v>0.152842717378492</v>
      </c>
      <c r="N134" s="9">
        <f t="array" ref="N134">O134-SUM(G134:I134)</f>
        <v>1556000000</v>
      </c>
      <c r="O134" s="2">
        <f t="shared" si="5"/>
        <v>2708300000</v>
      </c>
    </row>
    <row r="135" spans="1:15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L135">
        <f t="array" ref="L135">1-(F135/E135)</f>
        <v>0.26909665676788963</v>
      </c>
      <c r="M135">
        <f t="shared" si="4"/>
        <v>0.15920107289970303</v>
      </c>
      <c r="N135" s="9">
        <f t="array" ref="N135">O135-SUM(G135:I135)</f>
        <v>1661900000</v>
      </c>
      <c r="O135" s="2">
        <f t="shared" si="5"/>
        <v>2809100000</v>
      </c>
    </row>
    <row r="136" spans="1:15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L136">
        <f t="array" ref="L136">1-(F136/E136)</f>
        <v>0.29872964860685813</v>
      </c>
      <c r="M136">
        <f t="shared" si="4"/>
        <v>0.19439307117808163</v>
      </c>
      <c r="N136" s="9">
        <f t="array" ref="N136">O136-SUM(G136:I136)</f>
        <v>1923500000</v>
      </c>
      <c r="O136" s="2">
        <f t="shared" si="5"/>
        <v>2955900000</v>
      </c>
    </row>
    <row r="137" spans="1:15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L137">
        <f t="array" ref="L137">1-(F137/E137)</f>
        <v>0.32775817899290249</v>
      </c>
      <c r="M137">
        <f t="shared" si="4"/>
        <v>0.23015623031372054</v>
      </c>
      <c r="N137" s="9">
        <f t="array" ref="N137">O137-SUM(G137:I137)</f>
        <v>2192100000</v>
      </c>
      <c r="O137" s="2">
        <f t="shared" si="5"/>
        <v>3121700000</v>
      </c>
    </row>
    <row r="138" spans="1:15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L138">
        <f t="array" ref="L138">1-(F138/E138)</f>
        <v>0.31294704224039516</v>
      </c>
      <c r="M138">
        <f t="shared" si="4"/>
        <v>0.19344842850818947</v>
      </c>
      <c r="N138" s="9">
        <f t="array" ref="N138">O138-SUM(G138:I138)</f>
        <v>830300000</v>
      </c>
      <c r="O138" s="2">
        <f t="shared" si="5"/>
        <v>1343200000</v>
      </c>
    </row>
    <row r="139" spans="1:15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L139">
        <f t="array" ref="L139">1-(F139/E139)</f>
        <v>0.31438663401737921</v>
      </c>
      <c r="M139">
        <f t="shared" si="4"/>
        <v>0.19563568596008407</v>
      </c>
      <c r="N139" s="9">
        <f t="array" ref="N139">O139-SUM(G139:I139)</f>
        <v>902800000</v>
      </c>
      <c r="O139" s="2">
        <f t="shared" si="5"/>
        <v>1450800000</v>
      </c>
    </row>
    <row r="140" spans="1:15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L140">
        <f t="array" ref="L140">1-(F140/E140)</f>
        <v>0.31686465251145823</v>
      </c>
      <c r="M140">
        <f t="shared" si="4"/>
        <v>0.19618370592086801</v>
      </c>
      <c r="N140" s="9">
        <f t="array" ref="N140">O140-SUM(G140:I140)</f>
        <v>1048700000</v>
      </c>
      <c r="O140" s="2">
        <f t="shared" si="5"/>
        <v>1693800000</v>
      </c>
    </row>
    <row r="141" spans="1:15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L141">
        <f t="array" ref="L141">1-(F141/E141)</f>
        <v>0.31955393538886989</v>
      </c>
      <c r="M141">
        <f t="shared" si="4"/>
        <v>0.19940021908165281</v>
      </c>
      <c r="N141" s="9">
        <f t="array" ref="N141">O141-SUM(G141:I141)</f>
        <v>1110400000</v>
      </c>
      <c r="O141" s="2">
        <f t="shared" si="5"/>
        <v>1779500000</v>
      </c>
    </row>
    <row r="142" spans="1:15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L142">
        <f t="array" ref="L142">1-(F142/E142)</f>
        <v>0.13919831223628687</v>
      </c>
      <c r="M142">
        <f t="shared" si="4"/>
        <v>2.7215189873417721E-2</v>
      </c>
      <c r="N142" s="9">
        <f t="array" ref="N142">O142-SUM(G142:I142)</f>
        <v>645000000</v>
      </c>
      <c r="O142" s="2">
        <f t="shared" si="5"/>
        <v>3299000000</v>
      </c>
    </row>
    <row r="143" spans="1:15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L143">
        <f t="array" ref="L143">1-(F143/E143)</f>
        <v>0.16264327891629038</v>
      </c>
      <c r="M143">
        <f t="shared" si="4"/>
        <v>4.8845085098992706E-2</v>
      </c>
      <c r="N143" s="9">
        <f t="array" ref="N143">O143-SUM(G143:I143)</f>
        <v>1125000000</v>
      </c>
      <c r="O143" s="2">
        <f t="shared" si="5"/>
        <v>3746000000</v>
      </c>
    </row>
    <row r="144" spans="1:15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L144">
        <f t="array" ref="L144">1-(F144/E144)</f>
        <v>0.1994896678658078</v>
      </c>
      <c r="M144">
        <f t="shared" si="4"/>
        <v>9.1399648623776461E-2</v>
      </c>
      <c r="N144" s="9">
        <f t="array" ref="N144">O144-SUM(G144:I144)</f>
        <v>2185000000</v>
      </c>
      <c r="O144" s="2">
        <f t="shared" si="5"/>
        <v>4769000000</v>
      </c>
    </row>
    <row r="145" spans="1:15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L145">
        <f t="array" ref="L145">1-(F145/E145)</f>
        <v>0.19814502529510958</v>
      </c>
      <c r="M145">
        <f t="shared" si="4"/>
        <v>8.7334694239815394E-2</v>
      </c>
      <c r="N145" s="9">
        <f t="array" ref="N145">O145-SUM(G145:I145)</f>
        <v>1968000000</v>
      </c>
      <c r="O145" s="2">
        <f t="shared" si="5"/>
        <v>4465000000</v>
      </c>
    </row>
    <row r="146" spans="1:15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L146">
        <f t="array" ref="L146">1-(F146/E146)</f>
        <v>0.65774299835255357</v>
      </c>
      <c r="M146">
        <f t="shared" si="4"/>
        <v>0.29880560131795719</v>
      </c>
      <c r="N146" s="9">
        <f t="array" ref="N146">O146-SUM(G146:I146)</f>
        <v>1451000000</v>
      </c>
      <c r="O146" s="2">
        <f t="shared" si="5"/>
        <v>3194000000</v>
      </c>
    </row>
    <row r="147" spans="1:15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L147">
        <f t="array" ref="L147">1-(F147/E147)</f>
        <v>0.66593934104298502</v>
      </c>
      <c r="M147">
        <f t="shared" si="4"/>
        <v>0.29936722670739691</v>
      </c>
      <c r="N147" s="9">
        <f t="array" ref="N147">O147-SUM(G147:I147)</f>
        <v>1372000000</v>
      </c>
      <c r="O147" s="2">
        <f t="shared" si="5"/>
        <v>3052000000</v>
      </c>
    </row>
    <row r="148" spans="1:15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L148">
        <f t="array" ref="L148">1-(F148/E148)</f>
        <v>0.65403811252268595</v>
      </c>
      <c r="M148">
        <f t="shared" si="4"/>
        <v>0.26837568058076228</v>
      </c>
      <c r="N148" s="9">
        <f t="array" ref="N148">O148-SUM(G148:I148)</f>
        <v>1183000000</v>
      </c>
      <c r="O148" s="2">
        <f t="shared" si="5"/>
        <v>2883000000</v>
      </c>
    </row>
    <row r="149" spans="1:15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L149">
        <f t="array" ref="L149">1-(F149/E149)</f>
        <v>0.66016295025728988</v>
      </c>
      <c r="M149">
        <f t="shared" si="4"/>
        <v>0.28280445969125212</v>
      </c>
      <c r="N149" s="9">
        <f t="array" ref="N149">O149-SUM(G149:I149)</f>
        <v>1319000000</v>
      </c>
      <c r="O149" s="2">
        <f t="shared" si="5"/>
        <v>3079000000</v>
      </c>
    </row>
    <row r="150" spans="1:15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L150">
        <f t="array" ref="L150">1-(F150/E150)</f>
        <v>0.52066236811254396</v>
      </c>
      <c r="M150">
        <f t="shared" si="4"/>
        <v>0.25923212192262601</v>
      </c>
      <c r="N150" s="9">
        <f t="array" ref="N150">O150-SUM(G150:I150)</f>
        <v>1769000000</v>
      </c>
      <c r="O150" s="2">
        <f t="shared" si="5"/>
        <v>3553000000</v>
      </c>
    </row>
    <row r="151" spans="1:15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L151">
        <f t="array" ref="L151">1-(F151/E151)</f>
        <v>0.44864048338368578</v>
      </c>
      <c r="M151">
        <f t="shared" si="4"/>
        <v>4.4335347432024171E-2</v>
      </c>
      <c r="N151" s="9">
        <f t="array" ref="N151">O151-SUM(G151:I151)</f>
        <v>587000000</v>
      </c>
      <c r="O151" s="2">
        <f t="shared" si="5"/>
        <v>5940000000</v>
      </c>
    </row>
    <row r="152" spans="1:15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L152">
        <f t="array" ref="L152">1-(F152/E152)</f>
        <v>0.26062931696085956</v>
      </c>
      <c r="M152">
        <f t="shared" si="4"/>
        <v>6.4688326085102749E-2</v>
      </c>
      <c r="N152" s="9">
        <f t="array" ref="N152">O152-SUM(G152:I152)</f>
        <v>379300000</v>
      </c>
      <c r="O152" s="2">
        <f t="shared" si="5"/>
        <v>1528200000</v>
      </c>
    </row>
    <row r="153" spans="1:15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L153">
        <f t="array" ref="L153">1-(F153/E153)</f>
        <v>0.26672638436482088</v>
      </c>
      <c r="M153">
        <f t="shared" si="4"/>
        <v>7.5488599348534205E-2</v>
      </c>
      <c r="N153" s="9">
        <f t="array" ref="N153">O153-SUM(G153:I153)</f>
        <v>463500000</v>
      </c>
      <c r="O153" s="2">
        <f t="shared" si="5"/>
        <v>1637700000</v>
      </c>
    </row>
    <row r="154" spans="1:15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L154">
        <f t="array" ref="L154">1-(F154/E154)</f>
        <v>0.26084071844936263</v>
      </c>
      <c r="M154">
        <f t="shared" si="4"/>
        <v>7.7768826121984741E-2</v>
      </c>
      <c r="N154" s="9">
        <f t="array" ref="N154">O154-SUM(G154:I154)</f>
        <v>492300000</v>
      </c>
      <c r="O154" s="2">
        <f t="shared" si="5"/>
        <v>1651200000</v>
      </c>
    </row>
    <row r="155" spans="1:15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L155">
        <f t="array" ref="L155">1-(F155/E155)</f>
        <v>0.27582161591446142</v>
      </c>
      <c r="M155">
        <f t="shared" si="4"/>
        <v>9.0113794432619951E-2</v>
      </c>
      <c r="N155" s="9">
        <f t="array" ref="N155">O155-SUM(G155:I155)</f>
        <v>537700000</v>
      </c>
      <c r="O155" s="2">
        <f t="shared" si="5"/>
        <v>1645800000</v>
      </c>
    </row>
    <row r="156" spans="1:15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L156">
        <f t="array" ref="L156">1-(F156/E156)</f>
        <v>0.53415050004800402</v>
      </c>
      <c r="M156">
        <f t="shared" si="4"/>
        <v>0.32350733691062766</v>
      </c>
      <c r="N156" s="9">
        <f t="array" ref="N156">O156-SUM(G156:I156)</f>
        <v>923266000</v>
      </c>
      <c r="O156" s="2">
        <f t="shared" si="5"/>
        <v>1524426000</v>
      </c>
    </row>
    <row r="157" spans="1:15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L157">
        <f t="array" ref="L157">1-(F157/E157)</f>
        <v>0.55227509551927745</v>
      </c>
      <c r="M157">
        <f t="shared" si="4"/>
        <v>0.32962834317471346</v>
      </c>
      <c r="N157" s="9">
        <f t="array" ref="N157">O157-SUM(G157:I157)</f>
        <v>949000000</v>
      </c>
      <c r="O157" s="2">
        <f t="shared" si="5"/>
        <v>1590000000</v>
      </c>
    </row>
    <row r="158" spans="1:15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L158">
        <f t="array" ref="L158">1-(F158/E158)</f>
        <v>0.55164397210229166</v>
      </c>
      <c r="M158">
        <f t="shared" si="4"/>
        <v>0.33244769179674527</v>
      </c>
      <c r="N158" s="9">
        <f t="array" ref="N158">O158-SUM(G158:I158)</f>
        <v>1001000000</v>
      </c>
      <c r="O158" s="2">
        <f t="shared" si="5"/>
        <v>1661000000</v>
      </c>
    </row>
    <row r="159" spans="1:15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L159">
        <f t="array" ref="L159">1-(F159/E159)</f>
        <v>0.55555555555555558</v>
      </c>
      <c r="M159">
        <f t="shared" si="4"/>
        <v>0.33934789490345046</v>
      </c>
      <c r="N159" s="9">
        <f t="array" ref="N159">O159-SUM(G159:I159)</f>
        <v>1072000000</v>
      </c>
      <c r="O159" s="2">
        <f t="shared" si="5"/>
        <v>1755000000</v>
      </c>
    </row>
    <row r="160" spans="1:15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L160">
        <f t="array" ref="L160">1-(F160/E160)</f>
        <v>0.98579082916432315</v>
      </c>
      <c r="M160">
        <f t="shared" si="4"/>
        <v>0.24265119445842337</v>
      </c>
      <c r="N160" s="9">
        <f t="array" ref="N160">O160-SUM(G160:I160)</f>
        <v>8197000000</v>
      </c>
      <c r="O160" s="2">
        <f t="shared" si="5"/>
        <v>33301000000</v>
      </c>
    </row>
    <row r="161" spans="1:15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L161">
        <f t="array" ref="L161">1-(F161/E161)</f>
        <v>0.98730906167451471</v>
      </c>
      <c r="M161">
        <f t="shared" si="4"/>
        <v>0.27001263351326521</v>
      </c>
      <c r="N161" s="9">
        <f t="array" ref="N161">O161-SUM(G161:I161)</f>
        <v>9404000000</v>
      </c>
      <c r="O161" s="2">
        <f t="shared" si="5"/>
        <v>34386000000</v>
      </c>
    </row>
    <row r="162" spans="1:15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L162">
        <f t="array" ref="L162">1-(F162/E162)</f>
        <v>0.98960858058225376</v>
      </c>
      <c r="M162">
        <f t="shared" si="4"/>
        <v>0.28764451873519986</v>
      </c>
      <c r="N162" s="9">
        <f t="array" ref="N162">O162-SUM(G162:I162)</f>
        <v>10325000000</v>
      </c>
      <c r="O162" s="2">
        <f t="shared" si="5"/>
        <v>35522000000</v>
      </c>
    </row>
    <row r="163" spans="1:15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L163">
        <f t="array" ref="L163">1-(F163/E163)</f>
        <v>0.98620829824917977</v>
      </c>
      <c r="M163">
        <f t="shared" si="4"/>
        <v>0.26381347812200573</v>
      </c>
      <c r="N163" s="9">
        <f t="array" ref="N163">O163-SUM(G163:I163)</f>
        <v>9086000000</v>
      </c>
      <c r="O163" s="2">
        <f t="shared" si="5"/>
        <v>33966000000</v>
      </c>
    </row>
    <row r="164" spans="1:15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L164">
        <f t="array" ref="L164">1-(F164/E164)</f>
        <v>0.40093820305394667</v>
      </c>
      <c r="M164">
        <f t="shared" si="4"/>
        <v>0.11009525633047725</v>
      </c>
      <c r="N164" s="9">
        <f t="array" ref="N164">O164-SUM(G164:I164)</f>
        <v>230000000</v>
      </c>
      <c r="O164" s="2">
        <f t="shared" si="5"/>
        <v>837600000</v>
      </c>
    </row>
    <row r="165" spans="1:15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L165">
        <f t="array" ref="L165">1-(F165/E165)</f>
        <v>0.4091080008355964</v>
      </c>
      <c r="M165">
        <f t="shared" si="4"/>
        <v>0.12487988301650303</v>
      </c>
      <c r="N165" s="9">
        <f t="array" ref="N165">O165-SUM(G165:I165)</f>
        <v>298900000</v>
      </c>
      <c r="O165" s="2">
        <f t="shared" si="5"/>
        <v>979200000</v>
      </c>
    </row>
    <row r="166" spans="1:15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L166">
        <f t="array" ref="L166">1-(F166/E166)</f>
        <v>0.42324601913769533</v>
      </c>
      <c r="M166">
        <f t="shared" si="4"/>
        <v>0.14360660582997747</v>
      </c>
      <c r="N166" s="9">
        <f t="array" ref="N166">O166-SUM(G166:I166)</f>
        <v>388700000</v>
      </c>
      <c r="O166" s="2">
        <f t="shared" si="5"/>
        <v>1145600000</v>
      </c>
    </row>
    <row r="167" spans="1:15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L167">
        <f t="array" ref="L167">1-(F167/E167)</f>
        <v>0.43636253152249871</v>
      </c>
      <c r="M167">
        <f t="shared" si="4"/>
        <v>0.14893810956157141</v>
      </c>
      <c r="N167" s="9">
        <f t="array" ref="N167">O167-SUM(G167:I167)</f>
        <v>490200000</v>
      </c>
      <c r="O167" s="2">
        <f t="shared" si="5"/>
        <v>1436200000</v>
      </c>
    </row>
    <row r="168" spans="1:15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L168">
        <f t="array" ref="L168">1-(F168/E168)</f>
        <v>0.51827487857377896</v>
      </c>
      <c r="M168">
        <f t="shared" si="4"/>
        <v>0.19383352664599077</v>
      </c>
      <c r="N168" s="9">
        <f t="array" ref="N168">O168-SUM(G168:I168)</f>
        <v>1773098000</v>
      </c>
      <c r="O168" s="2">
        <f t="shared" si="5"/>
        <v>4740935000</v>
      </c>
    </row>
    <row r="169" spans="1:15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L169">
        <f t="array" ref="L169">1-(F169/E169)</f>
        <v>0.52081730703777285</v>
      </c>
      <c r="M169">
        <f t="shared" si="4"/>
        <v>0.19315699650238466</v>
      </c>
      <c r="N169" s="9">
        <f t="array" ref="N169">O169-SUM(G169:I169)</f>
        <v>1830223000</v>
      </c>
      <c r="O169" s="2">
        <f t="shared" si="5"/>
        <v>4934907000</v>
      </c>
    </row>
    <row r="170" spans="1:15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L170">
        <f t="array" ref="L170">1-(F170/E170)</f>
        <v>0.52290696099276168</v>
      </c>
      <c r="M170">
        <f t="shared" si="4"/>
        <v>0.19171353856845849</v>
      </c>
      <c r="N170" s="9">
        <f t="array" ref="N170">O170-SUM(G170:I170)</f>
        <v>1953051000</v>
      </c>
      <c r="O170" s="2">
        <f t="shared" si="5"/>
        <v>5327031000</v>
      </c>
    </row>
    <row r="171" spans="1:15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L171">
        <f t="array" ref="L171">1-(F171/E171)</f>
        <v>0.5273511528557282</v>
      </c>
      <c r="M171">
        <f t="shared" si="4"/>
        <v>0.19372487465770863</v>
      </c>
      <c r="N171" s="9">
        <f t="array" ref="N171">O171-SUM(G171:I171)</f>
        <v>2060395000</v>
      </c>
      <c r="O171" s="2">
        <f t="shared" si="5"/>
        <v>5608736000</v>
      </c>
    </row>
    <row r="172" spans="1:15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L172">
        <f t="array" ref="L172">1-(F172/E172)</f>
        <v>0.15417383373930715</v>
      </c>
      <c r="M172">
        <f t="shared" si="4"/>
        <v>7.5522667190007275E-2</v>
      </c>
      <c r="N172" s="9">
        <f t="array" ref="N172">O172-SUM(G172:I172)</f>
        <v>6542000000</v>
      </c>
      <c r="O172" s="2">
        <f t="shared" si="5"/>
        <v>13355000000</v>
      </c>
    </row>
    <row r="173" spans="1:15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L173">
        <f t="array" ref="L173">1-(F173/E173)</f>
        <v>0.15435975408210489</v>
      </c>
      <c r="M173">
        <f t="shared" si="4"/>
        <v>8.2446398272404756E-2</v>
      </c>
      <c r="N173" s="9">
        <f t="array" ref="N173">O173-SUM(G173:I173)</f>
        <v>7483000000</v>
      </c>
      <c r="O173" s="2">
        <f t="shared" si="5"/>
        <v>14010000000</v>
      </c>
    </row>
    <row r="174" spans="1:15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L174">
        <f t="array" ref="L174">1-(F174/E174)</f>
        <v>0.14593087375408365</v>
      </c>
      <c r="M174">
        <f t="shared" si="4"/>
        <v>7.7449695153671685E-2</v>
      </c>
      <c r="N174" s="9">
        <f t="array" ref="N174">O174-SUM(G174:I174)</f>
        <v>7444000000</v>
      </c>
      <c r="O174" s="2">
        <f t="shared" si="5"/>
        <v>14026000000</v>
      </c>
    </row>
    <row r="175" spans="1:15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L175">
        <f t="array" ref="L175">1-(F175/E175)</f>
        <v>0.14572120417464129</v>
      </c>
      <c r="M175">
        <f t="shared" si="4"/>
        <v>6.1763119772446098E-2</v>
      </c>
      <c r="N175" s="9">
        <f t="array" ref="N175">O175-SUM(G175:I175)</f>
        <v>5841000000</v>
      </c>
      <c r="O175" s="2">
        <f t="shared" si="5"/>
        <v>13781000000</v>
      </c>
    </row>
    <row r="176" spans="1:15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L176">
        <f t="array" ref="L176">1-(F176/E176)</f>
        <v>0.962499250584544</v>
      </c>
      <c r="M176">
        <f t="shared" si="4"/>
        <v>0.16050480625112412</v>
      </c>
      <c r="N176" s="9">
        <f t="array" ref="N176">O176-SUM(G176:I176)</f>
        <v>16063000000</v>
      </c>
      <c r="O176" s="2">
        <f t="shared" si="5"/>
        <v>96325000000</v>
      </c>
    </row>
    <row r="177" spans="1:15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L177">
        <f t="array" ref="L177">1-(F177/E177)</f>
        <v>0.97016627825796242</v>
      </c>
      <c r="M177">
        <f t="shared" si="4"/>
        <v>0.25460928050974957</v>
      </c>
      <c r="N177" s="9">
        <f t="array" ref="N177">O177-SUM(G177:I177)</f>
        <v>25893000000</v>
      </c>
      <c r="O177" s="2">
        <f t="shared" si="5"/>
        <v>98663000000</v>
      </c>
    </row>
    <row r="178" spans="1:15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L178">
        <f t="array" ref="L178">1-(F178/E178)</f>
        <v>0.97209527111503347</v>
      </c>
      <c r="M178">
        <f t="shared" si="4"/>
        <v>0.15899181559344827</v>
      </c>
      <c r="N178" s="9">
        <f t="array" ref="N178">O178-SUM(G178:I178)</f>
        <v>15133000000</v>
      </c>
      <c r="O178" s="2">
        <f t="shared" si="5"/>
        <v>92525000000</v>
      </c>
    </row>
    <row r="179" spans="1:15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L179">
        <f t="array" ref="L179">1-(F179/E179)</f>
        <v>0.97631533700137552</v>
      </c>
      <c r="M179">
        <f t="shared" si="4"/>
        <v>0.3277488823933975</v>
      </c>
      <c r="N179" s="9">
        <f t="array" ref="N179">O179-SUM(G179:I179)</f>
        <v>30499000000</v>
      </c>
      <c r="O179" s="2">
        <f t="shared" si="5"/>
        <v>90852000000</v>
      </c>
    </row>
    <row r="180" spans="1:15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L180">
        <f t="array" ref="L180">1-(F180/E180)</f>
        <v>0.51191159586681967</v>
      </c>
      <c r="M180">
        <f t="shared" si="4"/>
        <v>0.19876578645235363</v>
      </c>
      <c r="N180" s="9">
        <f t="array" ref="N180">O180-SUM(G180:I180)</f>
        <v>2770000000</v>
      </c>
      <c r="O180" s="2">
        <f t="shared" si="5"/>
        <v>7134000000</v>
      </c>
    </row>
    <row r="181" spans="1:15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L181">
        <f t="array" ref="L181">1-(F181/E181)</f>
        <v>0.44215446722617657</v>
      </c>
      <c r="M181">
        <f t="shared" si="4"/>
        <v>5.2693084032720702E-2</v>
      </c>
      <c r="N181" s="9">
        <f t="array" ref="N181">O181-SUM(G181:I181)</f>
        <v>496000000</v>
      </c>
      <c r="O181" s="2">
        <f t="shared" si="5"/>
        <v>4162000000</v>
      </c>
    </row>
    <row r="182" spans="1:15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L182">
        <f t="array" ref="L182">1-(F182/E182)</f>
        <v>0.42737195633921077</v>
      </c>
      <c r="M182">
        <f t="shared" si="4"/>
        <v>6.1199738781602758E-2</v>
      </c>
      <c r="N182" s="9">
        <f t="array" ref="N182">O182-SUM(G182:I182)</f>
        <v>656000000</v>
      </c>
      <c r="O182" s="2">
        <f t="shared" si="5"/>
        <v>4581000000</v>
      </c>
    </row>
    <row r="183" spans="1:15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L183">
        <f t="array" ref="L183">1-(F183/E183)</f>
        <v>0.4159309791332263</v>
      </c>
      <c r="M183">
        <f t="shared" si="4"/>
        <v>4.5044141252006419E-2</v>
      </c>
      <c r="N183" s="9">
        <f t="array" ref="N183">O183-SUM(G183:I183)</f>
        <v>449000000</v>
      </c>
      <c r="O183" s="2">
        <f t="shared" si="5"/>
        <v>4146000000</v>
      </c>
    </row>
    <row r="184" spans="1:15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L184">
        <f t="array" ref="L184">1-(F184/E184)</f>
        <v>0.40210003403702477</v>
      </c>
      <c r="M184">
        <f t="shared" si="4"/>
        <v>0.15009439204513961</v>
      </c>
      <c r="N184" s="9">
        <f t="array" ref="N184">O184-SUM(G184:I184)</f>
        <v>1638218000</v>
      </c>
      <c r="O184" s="2">
        <f t="shared" si="5"/>
        <v>4388755000</v>
      </c>
    </row>
    <row r="185" spans="1:15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L185">
        <f t="array" ref="L185">1-(F185/E185)</f>
        <v>0.3968703654557999</v>
      </c>
      <c r="M185">
        <f t="shared" si="4"/>
        <v>0.14035050356125103</v>
      </c>
      <c r="N185" s="9">
        <f t="array" ref="N185">O185-SUM(G185:I185)</f>
        <v>1614587000</v>
      </c>
      <c r="O185" s="2">
        <f t="shared" si="5"/>
        <v>4565582000</v>
      </c>
    </row>
    <row r="186" spans="1:15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L186">
        <f t="array" ref="L186">1-(F186/E186)</f>
        <v>0.38883179577509841</v>
      </c>
      <c r="M186">
        <f t="shared" si="4"/>
        <v>0.13081979426952348</v>
      </c>
      <c r="N186" s="9">
        <f t="array" ref="N186">O186-SUM(G186:I186)</f>
        <v>1554293000</v>
      </c>
      <c r="O186" s="2">
        <f t="shared" si="5"/>
        <v>4619779000</v>
      </c>
    </row>
    <row r="187" spans="1:15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L187">
        <f t="array" ref="L187">1-(F187/E187)</f>
        <v>0.38172117766796732</v>
      </c>
      <c r="M187">
        <f t="shared" si="4"/>
        <v>0.11689658041255672</v>
      </c>
      <c r="N187" s="9">
        <f t="array" ref="N187">O187-SUM(G187:I187)</f>
        <v>1414903000</v>
      </c>
      <c r="O187" s="2">
        <f t="shared" si="5"/>
        <v>4620310000</v>
      </c>
    </row>
    <row r="188" spans="1:15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L188">
        <f t="array" ref="L188">1-(F188/E188)</f>
        <v>0.96004470522492313</v>
      </c>
      <c r="M188">
        <f t="shared" si="4"/>
        <v>0.32513737543075349</v>
      </c>
      <c r="N188" s="9">
        <f t="array" ref="N188">O188-SUM(G188:I188)</f>
        <v>3491000000</v>
      </c>
      <c r="O188" s="2">
        <f t="shared" si="5"/>
        <v>10308000000</v>
      </c>
    </row>
    <row r="189" spans="1:15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L189">
        <f t="array" ref="L189">1-(F189/E189)</f>
        <v>0.97145025135160767</v>
      </c>
      <c r="M189">
        <f t="shared" si="4"/>
        <v>0.37171583040880207</v>
      </c>
      <c r="N189" s="9">
        <f t="array" ref="N189">O189-SUM(G189:I189)</f>
        <v>3919000000</v>
      </c>
      <c r="O189" s="2">
        <f t="shared" si="5"/>
        <v>10242000000</v>
      </c>
    </row>
    <row r="190" spans="1:15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L190">
        <f t="array" ref="L190">1-(F190/E190)</f>
        <v>0.9760952190438088</v>
      </c>
      <c r="M190">
        <f t="shared" si="4"/>
        <v>0.37027405481096221</v>
      </c>
      <c r="N190" s="9">
        <f t="array" ref="N190">O190-SUM(G190:I190)</f>
        <v>3702000000</v>
      </c>
      <c r="O190" s="2">
        <f t="shared" si="5"/>
        <v>9759000000</v>
      </c>
    </row>
    <row r="191" spans="1:15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L191">
        <f t="array" ref="L191">1-(F191/E191)</f>
        <v>0.9774792190218442</v>
      </c>
      <c r="M191">
        <f t="shared" si="4"/>
        <v>0.34641407307171856</v>
      </c>
      <c r="N191" s="9">
        <f t="array" ref="N191">O191-SUM(G191:I191)</f>
        <v>3584000000</v>
      </c>
      <c r="O191" s="2">
        <f t="shared" si="5"/>
        <v>10113000000</v>
      </c>
    </row>
    <row r="192" spans="1:15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L192">
        <f t="array" ref="L192">1-(F192/E192)</f>
        <v>0.24163495171260752</v>
      </c>
      <c r="M192">
        <f t="shared" si="4"/>
        <v>4.9035352090987083E-2</v>
      </c>
      <c r="N192" s="9">
        <f t="array" ref="N192">O192-SUM(G192:I192)</f>
        <v>2229000000</v>
      </c>
      <c r="O192" s="2">
        <f t="shared" si="5"/>
        <v>10984000000</v>
      </c>
    </row>
    <row r="193" spans="1:15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L193">
        <f t="array" ref="L193">1-(F193/E193)</f>
        <v>0.23143975770111547</v>
      </c>
      <c r="M193">
        <f t="shared" si="4"/>
        <v>3.1838664401270589E-2</v>
      </c>
      <c r="N193" s="9">
        <f t="array" ref="N193">O193-SUM(G193:I193)</f>
        <v>1293000000</v>
      </c>
      <c r="O193" s="2">
        <f t="shared" si="5"/>
        <v>9399000000</v>
      </c>
    </row>
    <row r="194" spans="1:15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L194">
        <f t="array" ref="L194">1-(F194/E194)</f>
        <v>0.22427427551501034</v>
      </c>
      <c r="M194">
        <f t="shared" si="4"/>
        <v>3.6069312575919082E-2</v>
      </c>
      <c r="N194" s="9">
        <f t="array" ref="N194">O194-SUM(G194:I194)</f>
        <v>1455000000</v>
      </c>
      <c r="O194" s="2">
        <f t="shared" si="5"/>
        <v>9047000000</v>
      </c>
    </row>
    <row r="195" spans="1:15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L195">
        <f t="array" ref="L195">1-(F195/E195)</f>
        <v>0.23251872090669901</v>
      </c>
      <c r="M195">
        <f t="shared" ref="M195:M258" si="6">N195/E195</f>
        <v>3.979457599676179E-2</v>
      </c>
      <c r="N195" s="9">
        <f t="array" ref="N195">O195-SUM(G195:I195)</f>
        <v>1573000000</v>
      </c>
      <c r="O195" s="2">
        <f t="shared" ref="O195:O258" si="7">E195-F195</f>
        <v>9191000000</v>
      </c>
    </row>
    <row r="196" spans="1:15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L196">
        <f t="array" ref="L196">1-(F196/E196)</f>
        <v>0.60832923430070496</v>
      </c>
      <c r="M196">
        <f t="shared" si="6"/>
        <v>0.20957534021970814</v>
      </c>
      <c r="N196" s="9">
        <f t="array" ref="N196">O196-SUM(G196:I196)</f>
        <v>639100000</v>
      </c>
      <c r="O196" s="2">
        <f t="shared" si="7"/>
        <v>1855100000</v>
      </c>
    </row>
    <row r="197" spans="1:15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L197">
        <f t="array" ref="L197">1-(F197/E197)</f>
        <v>0.62131423757371529</v>
      </c>
      <c r="M197">
        <f t="shared" si="6"/>
        <v>0.23513659886869659</v>
      </c>
      <c r="N197" s="9">
        <f t="array" ref="N197">O197-SUM(G197:I197)</f>
        <v>781500000</v>
      </c>
      <c r="O197" s="2">
        <f t="shared" si="7"/>
        <v>2065000000</v>
      </c>
    </row>
    <row r="198" spans="1:15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L198">
        <f t="array" ref="L198">1-(F198/E198)</f>
        <v>0.61908665105386418</v>
      </c>
      <c r="M198">
        <f t="shared" si="6"/>
        <v>0.24692622950819673</v>
      </c>
      <c r="N198" s="9">
        <f t="array" ref="N198">O198-SUM(G198:I198)</f>
        <v>843500000</v>
      </c>
      <c r="O198" s="2">
        <f t="shared" si="7"/>
        <v>2114800000</v>
      </c>
    </row>
    <row r="199" spans="1:15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L199">
        <f t="array" ref="L199">1-(F199/E199)</f>
        <v>0.63066774367259026</v>
      </c>
      <c r="M199">
        <f t="shared" si="6"/>
        <v>0.25514270328486804</v>
      </c>
      <c r="N199" s="9">
        <f t="array" ref="N199">O199-SUM(G199:I199)</f>
        <v>947600000</v>
      </c>
      <c r="O199" s="2">
        <f t="shared" si="7"/>
        <v>2342300000</v>
      </c>
    </row>
    <row r="200" spans="1:15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L200">
        <f t="array" ref="L200">1-(F200/E200)</f>
        <v>0.51787931462627268</v>
      </c>
      <c r="M200">
        <f t="shared" si="6"/>
        <v>0.1558231934442513</v>
      </c>
      <c r="N200" s="9">
        <f t="array" ref="N200">O200-SUM(G200:I200)</f>
        <v>1255000000</v>
      </c>
      <c r="O200" s="2">
        <f t="shared" si="7"/>
        <v>4171000000</v>
      </c>
    </row>
    <row r="201" spans="1:15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L201">
        <f t="array" ref="L201">1-(F201/E201)</f>
        <v>0.50923514089509825</v>
      </c>
      <c r="M201">
        <f t="shared" si="6"/>
        <v>0.19014918304522851</v>
      </c>
      <c r="N201" s="9">
        <f t="array" ref="N201">O201-SUM(G201:I201)</f>
        <v>1606000000</v>
      </c>
      <c r="O201" s="2">
        <f t="shared" si="7"/>
        <v>4301000000</v>
      </c>
    </row>
    <row r="202" spans="1:15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L202">
        <f t="array" ref="L202">1-(F202/E202)</f>
        <v>0.45662322505349151</v>
      </c>
      <c r="M202">
        <f t="shared" si="6"/>
        <v>0.14588601439408674</v>
      </c>
      <c r="N202" s="9">
        <f t="array" ref="N202">O202-SUM(G202:I202)</f>
        <v>1500000000</v>
      </c>
      <c r="O202" s="2">
        <f t="shared" si="7"/>
        <v>4695000000</v>
      </c>
    </row>
    <row r="203" spans="1:15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L203">
        <f t="array" ref="L203">1-(F203/E203)</f>
        <v>0.47993270848353764</v>
      </c>
      <c r="M203">
        <f t="shared" si="6"/>
        <v>0.17287511014980372</v>
      </c>
      <c r="N203" s="9">
        <f t="array" ref="N203">O203-SUM(G203:I203)</f>
        <v>2158000000</v>
      </c>
      <c r="O203" s="2">
        <f t="shared" si="7"/>
        <v>5991000000</v>
      </c>
    </row>
    <row r="204" spans="1:15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L204">
        <f t="array" ref="L204">1-(F204/E204)</f>
        <v>0.170407798247183</v>
      </c>
      <c r="M204">
        <f t="shared" si="6"/>
        <v>8.7148989447326061E-2</v>
      </c>
      <c r="N204" s="9">
        <f t="array" ref="N204">O204-SUM(G204:I204)</f>
        <v>1949000000</v>
      </c>
      <c r="O204" s="2">
        <f t="shared" si="7"/>
        <v>3811000000</v>
      </c>
    </row>
    <row r="205" spans="1:15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L205">
        <f t="array" ref="L205">1-(F205/E205)</f>
        <v>0.1957150421571423</v>
      </c>
      <c r="M205">
        <f t="shared" si="6"/>
        <v>0.11645146837196041</v>
      </c>
      <c r="N205" s="9">
        <f t="array" ref="N205">O205-SUM(G205:I205)</f>
        <v>2859000000</v>
      </c>
      <c r="O205" s="2">
        <f t="shared" si="7"/>
        <v>4805000000</v>
      </c>
    </row>
    <row r="206" spans="1:15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L206">
        <f t="array" ref="L206">1-(F206/E206)</f>
        <v>8.4296785668911189E-2</v>
      </c>
      <c r="M206">
        <f t="shared" si="6"/>
        <v>-6.8606276203786046E-3</v>
      </c>
      <c r="N206" s="9">
        <f t="array" ref="N206">O206-SUM(G206:I206)</f>
        <v>-108000000</v>
      </c>
      <c r="O206" s="2">
        <f t="shared" si="7"/>
        <v>1327000000</v>
      </c>
    </row>
    <row r="207" spans="1:15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L207">
        <f t="array" ref="L207">1-(F207/E207)</f>
        <v>-1.341327100904377E-2</v>
      </c>
      <c r="M207">
        <f t="shared" si="6"/>
        <v>-0.13525048267452494</v>
      </c>
      <c r="N207" s="9">
        <f t="array" ref="N207">O207-SUM(G207:I207)</f>
        <v>-1331000000</v>
      </c>
      <c r="O207" s="2">
        <f t="shared" si="7"/>
        <v>-132000000</v>
      </c>
    </row>
    <row r="208" spans="1:15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L208">
        <f t="array" ref="L208">1-(F208/E208)</f>
        <v>0.87627304463229572</v>
      </c>
      <c r="M208">
        <f t="shared" si="6"/>
        <v>0.35926545685352412</v>
      </c>
      <c r="N208" s="9">
        <f t="array" ref="N208">O208-SUM(G208:I208)</f>
        <v>2490500000</v>
      </c>
      <c r="O208" s="2">
        <f t="shared" si="7"/>
        <v>6074500000</v>
      </c>
    </row>
    <row r="209" spans="1:15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L209">
        <f t="array" ref="L209">1-(F209/E209)</f>
        <v>0.87931940679974852</v>
      </c>
      <c r="M209">
        <f t="shared" si="6"/>
        <v>0.40766543340925254</v>
      </c>
      <c r="N209" s="9">
        <f t="array" ref="N209">O209-SUM(G209:I209)</f>
        <v>3955700000</v>
      </c>
      <c r="O209" s="2">
        <f t="shared" si="7"/>
        <v>8532300000</v>
      </c>
    </row>
    <row r="210" spans="1:15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L210">
        <f t="array" ref="L210">1-(F210/E210)</f>
        <v>0.88476188706590608</v>
      </c>
      <c r="M210">
        <f t="shared" si="6"/>
        <v>0.46307066277708614</v>
      </c>
      <c r="N210" s="9">
        <f t="array" ref="N210">O210-SUM(G210:I210)</f>
        <v>4984400000</v>
      </c>
      <c r="O210" s="2">
        <f t="shared" si="7"/>
        <v>9523400000</v>
      </c>
    </row>
    <row r="211" spans="1:15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L211">
        <f t="array" ref="L211">1-(F211/E211)</f>
        <v>0.87084235902452656</v>
      </c>
      <c r="M211">
        <f t="shared" si="6"/>
        <v>0.49247956117671721</v>
      </c>
      <c r="N211" s="9">
        <f t="array" ref="N211">O211-SUM(G211:I211)</f>
        <v>5638300000</v>
      </c>
      <c r="O211" s="2">
        <f t="shared" si="7"/>
        <v>9970100000</v>
      </c>
    </row>
    <row r="212" spans="1:15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L212">
        <f t="array" ref="L212">1-(F212/E212)</f>
        <v>0.17877216479503644</v>
      </c>
      <c r="M212">
        <f t="shared" si="6"/>
        <v>9.0490744874480583E-2</v>
      </c>
      <c r="N212" s="9">
        <f t="array" ref="N212">O212-SUM(G212:I212)</f>
        <v>790500000</v>
      </c>
      <c r="O212" s="2">
        <f t="shared" si="7"/>
        <v>1561700000</v>
      </c>
    </row>
    <row r="213" spans="1:15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L213">
        <f t="array" ref="L213">1-(F213/E213)</f>
        <v>0.1880823325185107</v>
      </c>
      <c r="M213">
        <f t="shared" si="6"/>
        <v>9.3928980526918671E-2</v>
      </c>
      <c r="N213" s="9">
        <f t="array" ref="N213">O213-SUM(G213:I213)</f>
        <v>795400000</v>
      </c>
      <c r="O213" s="2">
        <f t="shared" si="7"/>
        <v>1592700000</v>
      </c>
    </row>
    <row r="214" spans="1:15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L214">
        <f t="array" ref="L214">1-(F214/E214)</f>
        <v>0.19445740956826141</v>
      </c>
      <c r="M214">
        <f t="shared" si="6"/>
        <v>9.7852975495915984E-2</v>
      </c>
      <c r="N214" s="9">
        <f t="array" ref="N214">O214-SUM(G214:I214)</f>
        <v>838600000</v>
      </c>
      <c r="O214" s="2">
        <f t="shared" si="7"/>
        <v>1666500000</v>
      </c>
    </row>
    <row r="215" spans="1:15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L215">
        <f t="array" ref="L215">1-(F215/E215)</f>
        <v>0.19215955983493815</v>
      </c>
      <c r="M215">
        <f t="shared" si="6"/>
        <v>7.5678379392272108E-2</v>
      </c>
      <c r="N215" s="9">
        <f t="array" ref="N215">O215-SUM(G215:I215)</f>
        <v>605200000</v>
      </c>
      <c r="O215" s="2">
        <f t="shared" si="7"/>
        <v>1536700000</v>
      </c>
    </row>
    <row r="216" spans="1:15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L216">
        <f t="array" ref="L216">1-(F216/E216)</f>
        <v>0.73838034163781852</v>
      </c>
      <c r="M216">
        <f t="shared" si="6"/>
        <v>0.23210941490267295</v>
      </c>
      <c r="N216" s="9">
        <f t="array" ref="N216">O216-SUM(G216:I216)</f>
        <v>4090000000</v>
      </c>
      <c r="O216" s="2">
        <f t="shared" si="7"/>
        <v>13011000000</v>
      </c>
    </row>
    <row r="217" spans="1:15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L217">
        <f t="array" ref="L217">1-(F217/E217)</f>
        <v>0.71809581934696376</v>
      </c>
      <c r="M217">
        <f t="shared" si="6"/>
        <v>0.1889533109551419</v>
      </c>
      <c r="N217" s="9">
        <f t="array" ref="N217">O217-SUM(G217:I217)</f>
        <v>3096000000</v>
      </c>
      <c r="O217" s="2">
        <f t="shared" si="7"/>
        <v>11766000000</v>
      </c>
    </row>
    <row r="218" spans="1:15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L218">
        <f t="array" ref="L218">1-(F218/E218)</f>
        <v>0.75237735373764092</v>
      </c>
      <c r="M218">
        <f t="shared" si="6"/>
        <v>0.16317148435039991</v>
      </c>
      <c r="N218" s="9">
        <f t="array" ref="N218">O218-SUM(G218:I218)</f>
        <v>2591000000</v>
      </c>
      <c r="O218" s="2">
        <f t="shared" si="7"/>
        <v>11947000000</v>
      </c>
    </row>
    <row r="219" spans="1:15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L219">
        <f t="array" ref="L219">1-(F219/E219)</f>
        <v>0.76394927536231882</v>
      </c>
      <c r="M219">
        <f t="shared" si="6"/>
        <v>0.11413043478260869</v>
      </c>
      <c r="N219" s="9">
        <f t="array" ref="N219">O219-SUM(G219:I219)</f>
        <v>1890000000</v>
      </c>
      <c r="O219" s="2">
        <f t="shared" si="7"/>
        <v>12651000000</v>
      </c>
    </row>
    <row r="220" spans="1:15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L220">
        <f t="array" ref="L220">1-(F220/E220)</f>
        <v>0.67595530417988692</v>
      </c>
      <c r="M220">
        <f t="shared" si="6"/>
        <v>0.15036556766450546</v>
      </c>
      <c r="N220" s="9">
        <f t="array" ref="N220">O220-SUM(G220:I220)</f>
        <v>1090000000</v>
      </c>
      <c r="O220" s="2">
        <f t="shared" si="7"/>
        <v>4900000000</v>
      </c>
    </row>
    <row r="221" spans="1:15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L221">
        <f t="array" ref="L221">1-(F221/E221)</f>
        <v>0.69564608707825837</v>
      </c>
      <c r="M221">
        <f t="shared" si="6"/>
        <v>0.14279714405711885</v>
      </c>
      <c r="N221" s="9">
        <f t="array" ref="N221">O221-SUM(G221:I221)</f>
        <v>1020000000</v>
      </c>
      <c r="O221" s="2">
        <f t="shared" si="7"/>
        <v>4969000000</v>
      </c>
    </row>
    <row r="222" spans="1:15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L222">
        <f t="array" ref="L222">1-(F222/E222)</f>
        <v>0.70054200542005418</v>
      </c>
      <c r="M222">
        <f t="shared" si="6"/>
        <v>0.14878048780487804</v>
      </c>
      <c r="N222" s="9">
        <f t="array" ref="N222">O222-SUM(G222:I222)</f>
        <v>1098000000</v>
      </c>
      <c r="O222" s="2">
        <f t="shared" si="7"/>
        <v>5170000000</v>
      </c>
    </row>
    <row r="223" spans="1:15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L223">
        <f t="array" ref="L223">1-(F223/E223)</f>
        <v>0.709375417948375</v>
      </c>
      <c r="M223">
        <f t="shared" si="6"/>
        <v>0.1253176407650127</v>
      </c>
      <c r="N223" s="9">
        <f t="array" ref="N223">O223-SUM(G223:I223)</f>
        <v>937000000</v>
      </c>
      <c r="O223" s="2">
        <f t="shared" si="7"/>
        <v>5304000000</v>
      </c>
    </row>
    <row r="224" spans="1:15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L224">
        <f t="array" ref="L224">1-(F224/E224)</f>
        <v>0.20943710835596907</v>
      </c>
      <c r="M224">
        <f t="shared" si="6"/>
        <v>0.11499878976951833</v>
      </c>
      <c r="N224" s="9">
        <f t="array" ref="N224">O224-SUM(G224:I224)</f>
        <v>855200000</v>
      </c>
      <c r="O224" s="2">
        <f t="shared" si="7"/>
        <v>1557500000</v>
      </c>
    </row>
    <row r="225" spans="1:15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L225">
        <f t="array" ref="L225">1-(F225/E225)</f>
        <v>0.21148450951824782</v>
      </c>
      <c r="M225">
        <f t="shared" si="6"/>
        <v>0.11603713380934606</v>
      </c>
      <c r="N225" s="9">
        <f t="array" ref="N225">O225-SUM(G225:I225)</f>
        <v>963700000</v>
      </c>
      <c r="O225" s="2">
        <f t="shared" si="7"/>
        <v>1756400000</v>
      </c>
    </row>
    <row r="226" spans="1:15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L226">
        <f t="array" ref="L226">1-(F226/E226)</f>
        <v>0.21227191145677538</v>
      </c>
      <c r="M226">
        <f t="shared" si="6"/>
        <v>0.11712284375311596</v>
      </c>
      <c r="N226" s="9">
        <f t="array" ref="N226">O226-SUM(G226:I226)</f>
        <v>939700000</v>
      </c>
      <c r="O226" s="2">
        <f t="shared" si="7"/>
        <v>1703100000</v>
      </c>
    </row>
    <row r="227" spans="1:15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L227">
        <f t="array" ref="L227">1-(F227/E227)</f>
        <v>0.21310770587586814</v>
      </c>
      <c r="M227">
        <f t="shared" si="6"/>
        <v>2.4903538749862199E-2</v>
      </c>
      <c r="N227" s="9">
        <f t="array" ref="N227">O227-SUM(G227:I227)</f>
        <v>225900000</v>
      </c>
      <c r="O227" s="2">
        <f t="shared" si="7"/>
        <v>1933100000</v>
      </c>
    </row>
    <row r="228" spans="1:15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L228">
        <f t="array" ref="L228">1-(F228/E228)</f>
        <v>0.6387976089034888</v>
      </c>
      <c r="M228">
        <f t="shared" si="6"/>
        <v>0.34664673725331396</v>
      </c>
      <c r="N228" s="9">
        <f t="array" ref="N228">O228-SUM(G228:I228)</f>
        <v>640321000</v>
      </c>
      <c r="O228" s="2">
        <f t="shared" si="7"/>
        <v>1179978000</v>
      </c>
    </row>
    <row r="229" spans="1:15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L229">
        <f t="array" ref="L229">1-(F229/E229)</f>
        <v>0.63877831310971134</v>
      </c>
      <c r="M229">
        <f t="shared" si="6"/>
        <v>0.3214298591596782</v>
      </c>
      <c r="N229" s="9">
        <f t="array" ref="N229">O229-SUM(G229:I229)</f>
        <v>686426000</v>
      </c>
      <c r="O229" s="2">
        <f t="shared" si="7"/>
        <v>1364136000</v>
      </c>
    </row>
    <row r="230" spans="1:15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L230">
        <f t="array" ref="L230">1-(F230/E230)</f>
        <v>0.63932969489336244</v>
      </c>
      <c r="M230">
        <f t="shared" si="6"/>
        <v>0.33451091740585515</v>
      </c>
      <c r="N230" s="9">
        <f t="array" ref="N230">O230-SUM(G230:I230)</f>
        <v>801822000</v>
      </c>
      <c r="O230" s="2">
        <f t="shared" si="7"/>
        <v>1532472000</v>
      </c>
    </row>
    <row r="231" spans="1:15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L231">
        <f t="array" ref="L231">1-(F231/E231)</f>
        <v>0.63693256159314537</v>
      </c>
      <c r="M231">
        <f t="shared" si="6"/>
        <v>0.34099800828722737</v>
      </c>
      <c r="N231" s="9">
        <f t="array" ref="N231">O231-SUM(G231:I231)</f>
        <v>849365000</v>
      </c>
      <c r="O231" s="2">
        <f t="shared" si="7"/>
        <v>1586485000</v>
      </c>
    </row>
    <row r="232" spans="1:15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L232">
        <f t="array" ref="L232">1-(F232/E232)</f>
        <v>0.24981996094823045</v>
      </c>
      <c r="M232">
        <f t="shared" si="6"/>
        <v>9.6441537422137749E-2</v>
      </c>
      <c r="N232" s="9">
        <f t="array" ref="N232">O232-SUM(G232:I232)</f>
        <v>1299000000</v>
      </c>
      <c r="O232" s="2">
        <f t="shared" si="7"/>
        <v>3364900000</v>
      </c>
    </row>
    <row r="233" spans="1:15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L233">
        <f t="array" ref="L233">1-(F233/E233)</f>
        <v>0.24728421550573565</v>
      </c>
      <c r="M233">
        <f t="shared" si="6"/>
        <v>9.7016438309878189E-2</v>
      </c>
      <c r="N233" s="9">
        <f t="array" ref="N233">O233-SUM(G233:I233)</f>
        <v>1148500000</v>
      </c>
      <c r="O233" s="2">
        <f t="shared" si="7"/>
        <v>2927400000</v>
      </c>
    </row>
    <row r="234" spans="1:15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L234">
        <f t="array" ref="L234">1-(F234/E234)</f>
        <v>0.24089804808578374</v>
      </c>
      <c r="M234">
        <f t="shared" si="6"/>
        <v>0.1114434112423557</v>
      </c>
      <c r="N234" s="9">
        <f t="array" ref="N234">O234-SUM(G234:I234)</f>
        <v>1330300000</v>
      </c>
      <c r="O234" s="2">
        <f t="shared" si="7"/>
        <v>2875600000</v>
      </c>
    </row>
    <row r="235" spans="1:15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L235">
        <f t="array" ref="L235">1-(F235/E235)</f>
        <v>0.26546650748524847</v>
      </c>
      <c r="M235">
        <f t="shared" si="6"/>
        <v>7.570278882409022E-2</v>
      </c>
      <c r="N235" s="9">
        <f t="array" ref="N235">O235-SUM(G235:I235)</f>
        <v>881400000</v>
      </c>
      <c r="O235" s="2">
        <f t="shared" si="7"/>
        <v>3090800000</v>
      </c>
    </row>
    <row r="236" spans="1:15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L236">
        <f t="array" ref="L236">1-(F236/E236)</f>
        <v>4.8677950006429715E-2</v>
      </c>
      <c r="M236">
        <f t="shared" si="6"/>
        <v>1.8675872711265865E-2</v>
      </c>
      <c r="N236" s="9">
        <f t="array" ref="N236">O236-SUM(G236:I236)</f>
        <v>1888000000</v>
      </c>
      <c r="O236" s="2">
        <f t="shared" si="7"/>
        <v>4921000000</v>
      </c>
    </row>
    <row r="237" spans="1:15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L237">
        <f t="array" ref="L237">1-(F237/E237)</f>
        <v>5.6661982345966311E-2</v>
      </c>
      <c r="M237">
        <f t="shared" si="6"/>
        <v>2.0969654384963329E-2</v>
      </c>
      <c r="N237" s="9">
        <f t="array" ref="N237">O237-SUM(G237:I237)</f>
        <v>1910000000</v>
      </c>
      <c r="O237" s="2">
        <f t="shared" si="7"/>
        <v>5161000000</v>
      </c>
    </row>
    <row r="238" spans="1:15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L238">
        <f t="array" ref="L238">1-(F238/E238)</f>
        <v>5.570998039617292E-2</v>
      </c>
      <c r="M238">
        <f t="shared" si="6"/>
        <v>2.1369146892159446E-2</v>
      </c>
      <c r="N238" s="9">
        <f t="array" ref="N238">O238-SUM(G238:I238)</f>
        <v>2191000000</v>
      </c>
      <c r="O238" s="2">
        <f t="shared" si="7"/>
        <v>5712000000</v>
      </c>
    </row>
    <row r="239" spans="1:15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L239">
        <f t="array" ref="L239">1-(F239/E239)</f>
        <v>5.3831471212545057E-2</v>
      </c>
      <c r="M239">
        <f t="shared" si="6"/>
        <v>2.004179487601402E-2</v>
      </c>
      <c r="N239" s="9">
        <f t="array" ref="N239">O239-SUM(G239:I239)</f>
        <v>2436000000</v>
      </c>
      <c r="O239" s="2">
        <f t="shared" si="7"/>
        <v>6543000000</v>
      </c>
    </row>
    <row r="240" spans="1:15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L240">
        <f t="array" ref="L240">1-(F240/E240)</f>
        <v>0.25517464424320824</v>
      </c>
      <c r="M240">
        <f t="shared" si="6"/>
        <v>0.10112117291936179</v>
      </c>
      <c r="N240" s="9">
        <f t="array" ref="N240">O240-SUM(G240:I240)</f>
        <v>5628000000</v>
      </c>
      <c r="O240" s="2">
        <f t="shared" si="7"/>
        <v>14202000000</v>
      </c>
    </row>
    <row r="241" spans="1:15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L241">
        <f t="array" ref="L241">1-(F241/E241)</f>
        <v>0.25083357494926062</v>
      </c>
      <c r="M241">
        <f t="shared" si="6"/>
        <v>6.0053638735865465E-2</v>
      </c>
      <c r="N241" s="9">
        <f t="array" ref="N241">O241-SUM(G241:I241)</f>
        <v>3314000000</v>
      </c>
      <c r="O241" s="2">
        <f t="shared" si="7"/>
        <v>13842000000</v>
      </c>
    </row>
    <row r="242" spans="1:15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L242">
        <f t="array" ref="L242">1-(F242/E242)</f>
        <v>0.27393588734551488</v>
      </c>
      <c r="M242">
        <f t="shared" si="6"/>
        <v>8.0513071408819206E-2</v>
      </c>
      <c r="N242" s="9">
        <f t="array" ref="N242">O242-SUM(G242:I242)</f>
        <v>3785000000</v>
      </c>
      <c r="O242" s="2">
        <f t="shared" si="7"/>
        <v>12878000000</v>
      </c>
    </row>
    <row r="243" spans="1:15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L243">
        <f t="array" ref="L243">1-(F243/E243)</f>
        <v>0.2499416145522485</v>
      </c>
      <c r="M243">
        <f t="shared" si="6"/>
        <v>2.8362353063289825E-2</v>
      </c>
      <c r="N243" s="9">
        <f t="array" ref="N243">O243-SUM(G243:I243)</f>
        <v>1093000000</v>
      </c>
      <c r="O243" s="2">
        <f t="shared" si="7"/>
        <v>9632000000</v>
      </c>
    </row>
    <row r="244" spans="1:15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L244">
        <f t="array" ref="L244">1-(F244/E244)</f>
        <v>0.29638715432649421</v>
      </c>
      <c r="M244">
        <f t="shared" si="6"/>
        <v>0.17986173059768065</v>
      </c>
      <c r="N244" s="9">
        <f t="array" ref="N244">O244-SUM(G244:I244)</f>
        <v>3226000000</v>
      </c>
      <c r="O244" s="2">
        <f t="shared" si="7"/>
        <v>5316000000</v>
      </c>
    </row>
    <row r="245" spans="1:15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L245">
        <f t="array" ref="L245">1-(F245/E245)</f>
        <v>0.34987799179689527</v>
      </c>
      <c r="M245">
        <f t="shared" si="6"/>
        <v>0.2343076683453611</v>
      </c>
      <c r="N245" s="9">
        <f t="array" ref="N245">O245-SUM(G245:I245)</f>
        <v>4513000000</v>
      </c>
      <c r="O245" s="2">
        <f t="shared" si="7"/>
        <v>6739000000</v>
      </c>
    </row>
    <row r="246" spans="1:15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L246">
        <f t="array" ref="L246">1-(F246/E246)</f>
        <v>0.30932137082051014</v>
      </c>
      <c r="M246">
        <f t="shared" si="6"/>
        <v>0.19649470554483334</v>
      </c>
      <c r="N246" s="9">
        <f t="array" ref="N246">O246-SUM(G246:I246)</f>
        <v>3767000000</v>
      </c>
      <c r="O246" s="2">
        <f t="shared" si="7"/>
        <v>5930000000</v>
      </c>
    </row>
    <row r="247" spans="1:15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L247">
        <f t="array" ref="L247">1-(F247/E247)</f>
        <v>0.31700637278137678</v>
      </c>
      <c r="M247">
        <f t="shared" si="6"/>
        <v>0.1911307736872597</v>
      </c>
      <c r="N247" s="9">
        <f t="array" ref="N247">O247-SUM(G247:I247)</f>
        <v>3629000000</v>
      </c>
      <c r="O247" s="2">
        <f t="shared" si="7"/>
        <v>6019000000</v>
      </c>
    </row>
    <row r="248" spans="1:15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L248">
        <f t="array" ref="L248">1-(F248/E248)</f>
        <v>0.11800112340939251</v>
      </c>
      <c r="M248">
        <f t="shared" si="6"/>
        <v>9.1958381350974241E-2</v>
      </c>
      <c r="N248" s="9">
        <f t="array" ref="N248">O248-SUM(G248:I248)</f>
        <v>599026000</v>
      </c>
      <c r="O248" s="2">
        <f t="shared" si="7"/>
        <v>768671000</v>
      </c>
    </row>
    <row r="249" spans="1:15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L249">
        <f t="array" ref="L249">1-(F249/E249)</f>
        <v>0.12402512862581727</v>
      </c>
      <c r="M249">
        <f t="shared" si="6"/>
        <v>9.7526108612160628E-2</v>
      </c>
      <c r="N249" s="9">
        <f t="array" ref="N249">O249-SUM(G249:I249)</f>
        <v>700705000</v>
      </c>
      <c r="O249" s="2">
        <f t="shared" si="7"/>
        <v>891095000</v>
      </c>
    </row>
    <row r="250" spans="1:15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L250">
        <f t="array" ref="L250">1-(F250/E250)</f>
        <v>0.11046464730398664</v>
      </c>
      <c r="M250">
        <f t="shared" si="6"/>
        <v>8.1171453708199351E-2</v>
      </c>
      <c r="N250" s="9">
        <f t="array" ref="N250">O250-SUM(G250:I250)</f>
        <v>734595000</v>
      </c>
      <c r="O250" s="2">
        <f t="shared" si="7"/>
        <v>999696000</v>
      </c>
    </row>
    <row r="251" spans="1:15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L251">
        <f t="array" ref="L251">1-(F251/E251)</f>
        <v>0.10494555450030907</v>
      </c>
      <c r="M251">
        <f t="shared" si="6"/>
        <v>7.6012107802181511E-2</v>
      </c>
      <c r="N251" s="9">
        <f t="array" ref="N251">O251-SUM(G251:I251)</f>
        <v>825173000</v>
      </c>
      <c r="O251" s="2">
        <f t="shared" si="7"/>
        <v>1139269000</v>
      </c>
    </row>
    <row r="252" spans="1:15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L252">
        <f t="array" ref="L252">1-(F252/E252)</f>
        <v>0.70033502145781612</v>
      </c>
      <c r="M252">
        <f t="shared" si="6"/>
        <v>0.35702476281302925</v>
      </c>
      <c r="N252" s="9">
        <f t="array" ref="N252">O252-SUM(G252:I252)</f>
        <v>868527000</v>
      </c>
      <c r="O252" s="2">
        <f t="shared" si="7"/>
        <v>1703691000</v>
      </c>
    </row>
    <row r="253" spans="1:15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L253">
        <f t="array" ref="L253">1-(F253/E253)</f>
        <v>0.65418593590301466</v>
      </c>
      <c r="M253">
        <f t="shared" si="6"/>
        <v>0.32098845991853442</v>
      </c>
      <c r="N253" s="9">
        <f t="array" ref="N253">O253-SUM(G253:I253)</f>
        <v>919873000</v>
      </c>
      <c r="O253" s="2">
        <f t="shared" si="7"/>
        <v>1874734000</v>
      </c>
    </row>
    <row r="254" spans="1:15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L254">
        <f t="array" ref="L254">1-(F254/E254)</f>
        <v>0.63077250875731472</v>
      </c>
      <c r="M254">
        <f t="shared" si="6"/>
        <v>0.2794973713926589</v>
      </c>
      <c r="N254" s="9">
        <f t="array" ref="N254">O254-SUM(G254:I254)</f>
        <v>989073000</v>
      </c>
      <c r="O254" s="2">
        <f t="shared" si="7"/>
        <v>2232150000</v>
      </c>
    </row>
    <row r="255" spans="1:15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L255">
        <f t="array" ref="L255">1-(F255/E255)</f>
        <v>0.6393341323105115</v>
      </c>
      <c r="M255">
        <f t="shared" si="6"/>
        <v>0.27166115652628886</v>
      </c>
      <c r="N255" s="9">
        <f t="array" ref="N255">O255-SUM(G255:I255)</f>
        <v>995326000</v>
      </c>
      <c r="O255" s="2">
        <f t="shared" si="7"/>
        <v>2342425000</v>
      </c>
    </row>
    <row r="256" spans="1:15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L256">
        <f t="array" ref="L256">1-(F256/E256)</f>
        <v>0.31127070393374745</v>
      </c>
      <c r="M256">
        <f t="shared" si="6"/>
        <v>8.6827122153209105E-2</v>
      </c>
      <c r="N256" s="9">
        <f t="array" ref="N256">O256-SUM(G256:I256)</f>
        <v>1342000000</v>
      </c>
      <c r="O256" s="2">
        <f t="shared" si="7"/>
        <v>4811000000</v>
      </c>
    </row>
    <row r="257" spans="1:15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L257">
        <f t="array" ref="L257">1-(F257/E257)</f>
        <v>0.34393099974817432</v>
      </c>
      <c r="M257">
        <f t="shared" si="6"/>
        <v>0.11155880130949383</v>
      </c>
      <c r="N257" s="9">
        <f t="array" ref="N257">O257-SUM(G257:I257)</f>
        <v>1772000000</v>
      </c>
      <c r="O257" s="2">
        <f t="shared" si="7"/>
        <v>5463000000</v>
      </c>
    </row>
    <row r="258" spans="1:15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L258">
        <f t="array" ref="L258">1-(F258/E258)</f>
        <v>0.39881634211531114</v>
      </c>
      <c r="M258">
        <f t="shared" si="6"/>
        <v>0.16380297823596793</v>
      </c>
      <c r="N258" s="9">
        <f t="array" ref="N258">O258-SUM(G258:I258)</f>
        <v>2574000000</v>
      </c>
      <c r="O258" s="2">
        <f t="shared" si="7"/>
        <v>6267000000</v>
      </c>
    </row>
    <row r="259" spans="1:15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L259">
        <f t="array" ref="L259">1-(F259/E259)</f>
        <v>0.42748184758069441</v>
      </c>
      <c r="M259">
        <f t="shared" ref="M259:M322" si="8">N259/E259</f>
        <v>0.18738178046250534</v>
      </c>
      <c r="N259" s="9">
        <f t="array" ref="N259">O259-SUM(G259:I259)</f>
        <v>3071000000</v>
      </c>
      <c r="O259" s="2">
        <f t="shared" ref="O259:O322" si="9">E259-F259</f>
        <v>7006000000</v>
      </c>
    </row>
    <row r="260" spans="1:15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L260">
        <f t="array" ref="L260">1-(F260/E260)</f>
        <v>0.94758157655646069</v>
      </c>
      <c r="M260">
        <f t="shared" si="8"/>
        <v>0.30490152296770817</v>
      </c>
      <c r="N260" s="9">
        <f t="array" ref="N260">O260-SUM(G260:I260)</f>
        <v>1980000000</v>
      </c>
      <c r="O260" s="2">
        <f t="shared" si="9"/>
        <v>6153500000</v>
      </c>
    </row>
    <row r="261" spans="1:15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L261">
        <f t="array" ref="L261">1-(F261/E261)</f>
        <v>0.94968971631205679</v>
      </c>
      <c r="M261">
        <f t="shared" si="8"/>
        <v>0.33475438047559447</v>
      </c>
      <c r="N261" s="9">
        <f t="array" ref="N261">O261-SUM(G261:I261)</f>
        <v>2567700000</v>
      </c>
      <c r="O261" s="2">
        <f t="shared" si="9"/>
        <v>7284500000</v>
      </c>
    </row>
    <row r="262" spans="1:15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L262">
        <f t="array" ref="L262">1-(F262/E262)</f>
        <v>0.95461322385479686</v>
      </c>
      <c r="M262">
        <f t="shared" si="8"/>
        <v>0.27595073465859982</v>
      </c>
      <c r="N262" s="9">
        <f t="array" ref="N262">O262-SUM(G262:I262)</f>
        <v>2554200000</v>
      </c>
      <c r="O262" s="2">
        <f t="shared" si="9"/>
        <v>8835900000</v>
      </c>
    </row>
    <row r="263" spans="1:15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L263">
        <f t="array" ref="L263">1-(F263/E263)</f>
        <v>0.96099454992341393</v>
      </c>
      <c r="M263">
        <f t="shared" si="8"/>
        <v>0.28536316033199161</v>
      </c>
      <c r="N263" s="9">
        <f t="array" ref="N263">O263-SUM(G263:I263)</f>
        <v>3204400000</v>
      </c>
      <c r="O263" s="2">
        <f t="shared" si="9"/>
        <v>10791200000</v>
      </c>
    </row>
    <row r="264" spans="1:15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L264">
        <f t="array" ref="L264">1-(F264/E264)</f>
        <v>0.82316504211288644</v>
      </c>
      <c r="M264">
        <f t="shared" si="8"/>
        <v>0.19789140111064235</v>
      </c>
      <c r="N264" s="9">
        <f t="array" ref="N264">O264-SUM(G264:I264)</f>
        <v>576012000</v>
      </c>
      <c r="O264" s="2">
        <f t="shared" si="9"/>
        <v>2396026000</v>
      </c>
    </row>
    <row r="265" spans="1:15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L265">
        <f t="array" ref="L265">1-(F265/E265)</f>
        <v>0.82238326412854723</v>
      </c>
      <c r="M265">
        <f t="shared" si="8"/>
        <v>0.22425818533089723</v>
      </c>
      <c r="N265" s="9">
        <f t="array" ref="N265">O265-SUM(G265:I265)</f>
        <v>763084000</v>
      </c>
      <c r="O265" s="2">
        <f t="shared" si="9"/>
        <v>2798326000</v>
      </c>
    </row>
    <row r="266" spans="1:15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L266">
        <f t="array" ref="L266">1-(F266/E266)</f>
        <v>0.83034221437938094</v>
      </c>
      <c r="M266">
        <f t="shared" si="8"/>
        <v>0.17651725873263693</v>
      </c>
      <c r="N266" s="9">
        <f t="array" ref="N266">O266-SUM(G266:I266)</f>
        <v>781136000</v>
      </c>
      <c r="O266" s="2">
        <f t="shared" si="9"/>
        <v>3674486000</v>
      </c>
    </row>
    <row r="267" spans="1:15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L267">
        <f t="array" ref="L267">1-(F267/E267)</f>
        <v>0.8375648106431538</v>
      </c>
      <c r="M267">
        <f t="shared" si="8"/>
        <v>0.18993393687403223</v>
      </c>
      <c r="N267" s="9">
        <f t="array" ref="N267">O267-SUM(G267:I267)</f>
        <v>911013000</v>
      </c>
      <c r="O267" s="2">
        <f t="shared" si="9"/>
        <v>4017357000</v>
      </c>
    </row>
    <row r="268" spans="1:15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L268">
        <f t="array" ref="L268">1-(F268/E268)</f>
        <v>0.51004259501965921</v>
      </c>
      <c r="M268">
        <f t="shared" si="8"/>
        <v>0.47712975098296201</v>
      </c>
      <c r="N268" s="9">
        <f t="array" ref="N268">O268-SUM(G268:I268)</f>
        <v>2912400000</v>
      </c>
      <c r="O268" s="2">
        <f t="shared" si="9"/>
        <v>3113300000</v>
      </c>
    </row>
    <row r="269" spans="1:15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L269">
        <f t="array" ref="L269">1-(F269/E269)</f>
        <v>0.46033572615851093</v>
      </c>
      <c r="M269">
        <f t="shared" si="8"/>
        <v>0.4329004329004329</v>
      </c>
      <c r="N269" s="9">
        <f t="array" ref="N269">O269-SUM(G269:I269)</f>
        <v>2370000000</v>
      </c>
      <c r="O269" s="2">
        <f t="shared" si="9"/>
        <v>2520200000</v>
      </c>
    </row>
    <row r="270" spans="1:15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L270">
        <f t="array" ref="L270">1-(F270/E270)</f>
        <v>0.37495783437341879</v>
      </c>
      <c r="M270">
        <f t="shared" si="8"/>
        <v>0.33169590150109629</v>
      </c>
      <c r="N270" s="9">
        <f t="array" ref="N270">O270-SUM(G270:I270)</f>
        <v>1573300000</v>
      </c>
      <c r="O270" s="2">
        <f t="shared" si="9"/>
        <v>1778500000</v>
      </c>
    </row>
    <row r="271" spans="1:15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L271">
        <f t="array" ref="L271">1-(F271/E271)</f>
        <v>0.35909755588050973</v>
      </c>
      <c r="M271">
        <f t="shared" si="8"/>
        <v>0.2850544298215073</v>
      </c>
      <c r="N271" s="9">
        <f t="array" ref="N271">O271-SUM(G271:I271)</f>
        <v>1228100000</v>
      </c>
      <c r="O271" s="2">
        <f t="shared" si="9"/>
        <v>1547100000</v>
      </c>
    </row>
    <row r="272" spans="1:15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L272">
        <f t="array" ref="L272">1-(F272/E272)</f>
        <v>0.93197895882459636</v>
      </c>
      <c r="M272">
        <f t="shared" si="8"/>
        <v>0.23000181389443133</v>
      </c>
      <c r="N272" s="9">
        <f t="array" ref="N272">O272-SUM(G272:I272)</f>
        <v>1268000000</v>
      </c>
      <c r="O272" s="2">
        <f t="shared" si="9"/>
        <v>5138000000</v>
      </c>
    </row>
    <row r="273" spans="1:15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L273">
        <f t="array" ref="L273">1-(F273/E273)</f>
        <v>0.95791934541203971</v>
      </c>
      <c r="M273">
        <f t="shared" si="8"/>
        <v>0.23261250730566921</v>
      </c>
      <c r="N273" s="9">
        <f t="array" ref="N273">O273-SUM(G273:I273)</f>
        <v>1194000000</v>
      </c>
      <c r="O273" s="2">
        <f t="shared" si="9"/>
        <v>4917000000</v>
      </c>
    </row>
    <row r="274" spans="1:15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L274">
        <f t="array" ref="L274">1-(F274/E274)</f>
        <v>0.97004867090977165</v>
      </c>
      <c r="M274">
        <f t="shared" si="8"/>
        <v>0.27536503182328714</v>
      </c>
      <c r="N274" s="9">
        <f t="array" ref="N274">O274-SUM(G274:I274)</f>
        <v>1471000000</v>
      </c>
      <c r="O274" s="2">
        <f t="shared" si="9"/>
        <v>5182000000</v>
      </c>
    </row>
    <row r="275" spans="1:15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L275">
        <f t="array" ref="L275">1-(F275/E275)</f>
        <v>0.95507960576194084</v>
      </c>
      <c r="M275">
        <f t="shared" si="8"/>
        <v>0.28013646702047007</v>
      </c>
      <c r="N275" s="9">
        <f t="array" ref="N275">O275-SUM(G275:I275)</f>
        <v>1478000000</v>
      </c>
      <c r="O275" s="2">
        <f t="shared" si="9"/>
        <v>5039000000</v>
      </c>
    </row>
    <row r="276" spans="1:15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L276">
        <f t="array" ref="L276">1-(F276/E276)</f>
        <v>0.44197268900373043</v>
      </c>
      <c r="M276">
        <f t="shared" si="8"/>
        <v>0.18655669256305829</v>
      </c>
      <c r="N276" s="9">
        <f t="array" ref="N276">O276-SUM(G276:I276)</f>
        <v>545100000</v>
      </c>
      <c r="O276" s="2">
        <f t="shared" si="9"/>
        <v>1291400000</v>
      </c>
    </row>
    <row r="277" spans="1:15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L277">
        <f t="array" ref="L277">1-(F277/E277)</f>
        <v>0.45017687756315938</v>
      </c>
      <c r="M277">
        <f t="shared" si="8"/>
        <v>0.19478445981905268</v>
      </c>
      <c r="N277" s="9">
        <f t="array" ref="N277">O277-SUM(G277:I277)</f>
        <v>622200000</v>
      </c>
      <c r="O277" s="2">
        <f t="shared" si="9"/>
        <v>1438000000</v>
      </c>
    </row>
    <row r="278" spans="1:15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L278">
        <f t="array" ref="L278">1-(F278/E278)</f>
        <v>0.44059315866084425</v>
      </c>
      <c r="M278">
        <f t="shared" si="8"/>
        <v>0.19444444444444445</v>
      </c>
      <c r="N278" s="9">
        <f t="array" ref="N278">O278-SUM(G278:I278)</f>
        <v>641200000</v>
      </c>
      <c r="O278" s="2">
        <f t="shared" si="9"/>
        <v>1452900000</v>
      </c>
    </row>
    <row r="279" spans="1:15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L279">
        <f t="array" ref="L279">1-(F279/E279)</f>
        <v>0.44532814893366324</v>
      </c>
      <c r="M279">
        <f t="shared" si="8"/>
        <v>0.19859785554377282</v>
      </c>
      <c r="N279" s="9">
        <f t="array" ref="N279">O279-SUM(G279:I279)</f>
        <v>674200000</v>
      </c>
      <c r="O279" s="2">
        <f t="shared" si="9"/>
        <v>1511800000</v>
      </c>
    </row>
    <row r="280" spans="1:15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L280">
        <f t="array" ref="L280">1-(F280/E280)</f>
        <v>0.42505683663527116</v>
      </c>
      <c r="M280">
        <f t="shared" si="8"/>
        <v>0.13811302370899642</v>
      </c>
      <c r="N280" s="9">
        <f t="array" ref="N280">O280-SUM(G280:I280)</f>
        <v>1701000000</v>
      </c>
      <c r="O280" s="2">
        <f t="shared" si="9"/>
        <v>5235000000</v>
      </c>
    </row>
    <row r="281" spans="1:15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L281">
        <f t="array" ref="L281">1-(F281/E281)</f>
        <v>0.32232704402515722</v>
      </c>
      <c r="M281">
        <f t="shared" si="8"/>
        <v>0.13422431865828091</v>
      </c>
      <c r="N281" s="9">
        <f t="array" ref="N281">O281-SUM(G281:I281)</f>
        <v>2561000000</v>
      </c>
      <c r="O281" s="2">
        <f t="shared" si="9"/>
        <v>6150000000</v>
      </c>
    </row>
    <row r="282" spans="1:15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L282">
        <f t="array" ref="L282">1-(F282/E282)</f>
        <v>0.30598918918918916</v>
      </c>
      <c r="M282">
        <f t="shared" si="8"/>
        <v>0.15597837837837839</v>
      </c>
      <c r="N282" s="9">
        <f t="array" ref="N282">O282-SUM(G282:I282)</f>
        <v>3607000000</v>
      </c>
      <c r="O282" s="2">
        <f t="shared" si="9"/>
        <v>7076000000</v>
      </c>
    </row>
    <row r="283" spans="1:15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L283">
        <f t="array" ref="L283">1-(F283/E283)</f>
        <v>0.19343465998119713</v>
      </c>
      <c r="M283">
        <f t="shared" si="8"/>
        <v>-7.3644625509244749E-3</v>
      </c>
      <c r="N283" s="9">
        <f t="array" ref="N283">O283-SUM(G283:I283)</f>
        <v>-94000000</v>
      </c>
      <c r="O283" s="2">
        <f t="shared" si="9"/>
        <v>2469000000</v>
      </c>
    </row>
    <row r="284" spans="1:15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L284">
        <f t="array" ref="L284">1-(F284/E284)</f>
        <v>0.15120643662933897</v>
      </c>
      <c r="M284">
        <f t="shared" si="8"/>
        <v>5.9451825155714184E-2</v>
      </c>
      <c r="N284" s="9">
        <f t="array" ref="N284">O284-SUM(G284:I284)</f>
        <v>675320000</v>
      </c>
      <c r="O284" s="2">
        <f t="shared" si="9"/>
        <v>1717571000</v>
      </c>
    </row>
    <row r="285" spans="1:15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L285">
        <f t="array" ref="L285">1-(F285/E285)</f>
        <v>0.14398400699619418</v>
      </c>
      <c r="M285">
        <f t="shared" si="8"/>
        <v>5.3532460126492348E-2</v>
      </c>
      <c r="N285" s="9">
        <f t="array" ref="N285">O285-SUM(G285:I285)</f>
        <v>682650000</v>
      </c>
      <c r="O285" s="2">
        <f t="shared" si="9"/>
        <v>1836095000</v>
      </c>
    </row>
    <row r="286" spans="1:15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L286">
        <f t="array" ref="L286">1-(F286/E286)</f>
        <v>0.14904543533450876</v>
      </c>
      <c r="M286">
        <f t="shared" si="8"/>
        <v>5.5561564764302955E-2</v>
      </c>
      <c r="N286" s="9">
        <f t="array" ref="N286">O286-SUM(G286:I286)</f>
        <v>748418000</v>
      </c>
      <c r="O286" s="2">
        <f t="shared" si="9"/>
        <v>2007652000</v>
      </c>
    </row>
    <row r="287" spans="1:15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L287">
        <f t="array" ref="L287">1-(F287/E287)</f>
        <v>0.16833376817775847</v>
      </c>
      <c r="M287">
        <f t="shared" si="8"/>
        <v>6.36913512857296E-2</v>
      </c>
      <c r="N287" s="9">
        <f t="array" ref="N287">O287-SUM(G287:I287)</f>
        <v>858310000</v>
      </c>
      <c r="O287" s="2">
        <f t="shared" si="9"/>
        <v>2268480000</v>
      </c>
    </row>
    <row r="288" spans="1:15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L288">
        <f t="array" ref="L288">1-(F288/E288)</f>
        <v>0.34457388105456777</v>
      </c>
      <c r="M288">
        <f t="shared" si="8"/>
        <v>0.1114653586756591</v>
      </c>
      <c r="N288" s="9">
        <f t="array" ref="N288">O288-SUM(G288:I288)</f>
        <v>909000000</v>
      </c>
      <c r="O288" s="2">
        <f t="shared" si="9"/>
        <v>2810000000</v>
      </c>
    </row>
    <row r="289" spans="1:15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L289">
        <f t="array" ref="L289">1-(F289/E289)</f>
        <v>0.34420289855072461</v>
      </c>
      <c r="M289">
        <f t="shared" si="8"/>
        <v>0.10660957400087835</v>
      </c>
      <c r="N289" s="9">
        <f t="array" ref="N289">O289-SUM(G289:I289)</f>
        <v>971000000</v>
      </c>
      <c r="O289" s="2">
        <f t="shared" si="9"/>
        <v>3135000000</v>
      </c>
    </row>
    <row r="290" spans="1:15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L290">
        <f t="array" ref="L290">1-(F290/E290)</f>
        <v>0.34119335657166294</v>
      </c>
      <c r="M290">
        <f t="shared" si="8"/>
        <v>0.11420955505433668</v>
      </c>
      <c r="N290" s="9">
        <f t="array" ref="N290">O290-SUM(G290:I290)</f>
        <v>1114000000</v>
      </c>
      <c r="O290" s="2">
        <f t="shared" si="9"/>
        <v>3328000000</v>
      </c>
    </row>
    <row r="291" spans="1:15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L291">
        <f t="array" ref="L291">1-(F291/E291)</f>
        <v>0.3567906768265352</v>
      </c>
      <c r="M291">
        <f t="shared" si="8"/>
        <v>0.11567768851498121</v>
      </c>
      <c r="N291" s="9">
        <f t="array" ref="N291">O291-SUM(G291:I291)</f>
        <v>3355000000</v>
      </c>
      <c r="O291" s="2">
        <f t="shared" si="9"/>
        <v>10348000000</v>
      </c>
    </row>
    <row r="292" spans="1:15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L292">
        <f t="array" ref="L292">1-(F292/E292)</f>
        <v>0.38528108794944882</v>
      </c>
      <c r="M292">
        <f t="shared" si="8"/>
        <v>8.5064734365877956E-2</v>
      </c>
      <c r="N292" s="9">
        <f t="array" ref="N292">O292-SUM(G292:I292)</f>
        <v>2477000000</v>
      </c>
      <c r="O292" s="2">
        <f t="shared" si="9"/>
        <v>11219000000</v>
      </c>
    </row>
    <row r="293" spans="1:15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L293">
        <f t="array" ref="L293">1-(F293/E293)</f>
        <v>0.35562075355157508</v>
      </c>
      <c r="M293">
        <f t="shared" si="8"/>
        <v>6.7201976528721438E-2</v>
      </c>
      <c r="N293" s="9">
        <f t="array" ref="N293">O293-SUM(G293:I293)</f>
        <v>2176000000</v>
      </c>
      <c r="O293" s="2">
        <f t="shared" si="9"/>
        <v>11515000000</v>
      </c>
    </row>
    <row r="294" spans="1:15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L294">
        <f t="array" ref="L294">1-(F294/E294)</f>
        <v>0.38895571976857424</v>
      </c>
      <c r="M294">
        <f t="shared" si="8"/>
        <v>9.4632525634415987E-2</v>
      </c>
      <c r="N294" s="9">
        <f t="array" ref="N294">O294-SUM(G294:I294)</f>
        <v>3304000000</v>
      </c>
      <c r="O294" s="2">
        <f t="shared" si="9"/>
        <v>13580000000</v>
      </c>
    </row>
    <row r="295" spans="1:15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L295">
        <f t="array" ref="L295">1-(F295/E295)</f>
        <v>0.38509874326750448</v>
      </c>
      <c r="M295">
        <f t="shared" si="8"/>
        <v>8.7839264969901784E-2</v>
      </c>
      <c r="N295" s="9">
        <f t="array" ref="N295">O295-SUM(G295:I295)</f>
        <v>3327000000</v>
      </c>
      <c r="O295" s="2">
        <f t="shared" si="9"/>
        <v>14586000000</v>
      </c>
    </row>
    <row r="296" spans="1:15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L296">
        <f t="array" ref="L296">1-(F296/E296)</f>
        <v>0.15422038433471175</v>
      </c>
      <c r="M296">
        <f t="shared" si="8"/>
        <v>0.15081488688883482</v>
      </c>
      <c r="N296" s="9">
        <f t="array" ref="N296">O296-SUM(G296:I296)</f>
        <v>620000000</v>
      </c>
      <c r="O296" s="2">
        <f t="shared" si="9"/>
        <v>634000000</v>
      </c>
    </row>
    <row r="297" spans="1:15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L297">
        <f t="array" ref="L297">1-(F297/E297)</f>
        <v>0.17280953431913482</v>
      </c>
      <c r="M297">
        <f t="shared" si="8"/>
        <v>0.16949900684175678</v>
      </c>
      <c r="N297" s="9">
        <f t="array" ref="N297">O297-SUM(G297:I297)</f>
        <v>768000000</v>
      </c>
      <c r="O297" s="2">
        <f t="shared" si="9"/>
        <v>783000000</v>
      </c>
    </row>
    <row r="298" spans="1:15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L298">
        <f t="array" ref="L298">1-(F298/E298)</f>
        <v>0.15935288169868556</v>
      </c>
      <c r="M298">
        <f t="shared" si="8"/>
        <v>0.15652173913043479</v>
      </c>
      <c r="N298" s="9">
        <f t="array" ref="N298">O298-SUM(G298:I298)</f>
        <v>774000000</v>
      </c>
      <c r="O298" s="2">
        <f t="shared" si="9"/>
        <v>788000000</v>
      </c>
    </row>
    <row r="299" spans="1:15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L299">
        <f t="array" ref="L299">1-(F299/E299)</f>
        <v>0.18416958381952553</v>
      </c>
      <c r="M299">
        <f t="shared" si="8"/>
        <v>0.18164138467522364</v>
      </c>
      <c r="N299" s="9">
        <f t="array" ref="N299">O299-SUM(G299:I299)</f>
        <v>934000000</v>
      </c>
      <c r="O299" s="2">
        <f t="shared" si="9"/>
        <v>947000000</v>
      </c>
    </row>
    <row r="300" spans="1:15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L300">
        <f t="array" ref="L300">1-(F300/E300)</f>
        <v>0.58132865086333041</v>
      </c>
      <c r="M300">
        <f t="shared" si="8"/>
        <v>0.2276265730172666</v>
      </c>
      <c r="N300" s="9">
        <f t="array" ref="N300">O300-SUM(G300:I300)</f>
        <v>3889000000</v>
      </c>
      <c r="O300" s="2">
        <f t="shared" si="9"/>
        <v>9932000000</v>
      </c>
    </row>
    <row r="301" spans="1:15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L301">
        <f t="array" ref="L301">1-(F301/E301)</f>
        <v>0.58559127439724457</v>
      </c>
      <c r="M301">
        <f t="shared" si="8"/>
        <v>0.20413318025258323</v>
      </c>
      <c r="N301" s="9">
        <f t="array" ref="N301">O301-SUM(G301:I301)</f>
        <v>3556000000</v>
      </c>
      <c r="O301" s="2">
        <f t="shared" si="9"/>
        <v>10201000000</v>
      </c>
    </row>
    <row r="302" spans="1:15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L302">
        <f t="array" ref="L302">1-(F302/E302)</f>
        <v>0.58511315621925108</v>
      </c>
      <c r="M302">
        <f t="shared" si="8"/>
        <v>0.20588065057591018</v>
      </c>
      <c r="N302" s="9">
        <f t="array" ref="N302">O302-SUM(G302:I302)</f>
        <v>3557000000</v>
      </c>
      <c r="O302" s="2">
        <f t="shared" si="9"/>
        <v>10109000000</v>
      </c>
    </row>
    <row r="303" spans="1:15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L303">
        <f t="array" ref="L303">1-(F303/E303)</f>
        <v>0.58619184233503807</v>
      </c>
      <c r="M303">
        <f t="shared" si="8"/>
        <v>0.17394287139827866</v>
      </c>
      <c r="N303" s="9">
        <f t="array" ref="N303">O303-SUM(G303:I303)</f>
        <v>2789000000</v>
      </c>
      <c r="O303" s="2">
        <f t="shared" si="9"/>
        <v>9399000000</v>
      </c>
    </row>
    <row r="304" spans="1:15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L304">
        <f t="array" ref="L304">1-(F304/E304)</f>
        <v>0.43213446593168259</v>
      </c>
      <c r="M304">
        <f t="shared" si="8"/>
        <v>0.17531176576902224</v>
      </c>
      <c r="N304" s="9">
        <f t="array" ref="N304">O304-SUM(G304:I304)</f>
        <v>970000000</v>
      </c>
      <c r="O304" s="2">
        <f t="shared" si="9"/>
        <v>2391000000</v>
      </c>
    </row>
    <row r="305" spans="1:15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L305">
        <f t="array" ref="L305">1-(F305/E305)</f>
        <v>0.42727602466449044</v>
      </c>
      <c r="M305">
        <f t="shared" si="8"/>
        <v>0.17718534639100472</v>
      </c>
      <c r="N305" s="9">
        <f t="array" ref="N305">O305-SUM(G305:I305)</f>
        <v>977000000</v>
      </c>
      <c r="O305" s="2">
        <f t="shared" si="9"/>
        <v>2356000000</v>
      </c>
    </row>
    <row r="306" spans="1:15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L306">
        <f t="array" ref="L306">1-(F306/E306)</f>
        <v>0.4358974358974359</v>
      </c>
      <c r="M306">
        <f t="shared" si="8"/>
        <v>0.17824933687002653</v>
      </c>
      <c r="N306" s="9">
        <f t="array" ref="N306">O306-SUM(G306:I306)</f>
        <v>1008000000</v>
      </c>
      <c r="O306" s="2">
        <f t="shared" si="9"/>
        <v>2465000000</v>
      </c>
    </row>
    <row r="307" spans="1:15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L307">
        <f t="array" ref="L307">1-(F307/E307)</f>
        <v>0.45096337441416423</v>
      </c>
      <c r="M307">
        <f t="shared" si="8"/>
        <v>0.18469015795868773</v>
      </c>
      <c r="N307" s="9">
        <f t="array" ref="N307">O307-SUM(G307:I307)</f>
        <v>1064000000</v>
      </c>
      <c r="O307" s="2">
        <f t="shared" si="9"/>
        <v>2598000000</v>
      </c>
    </row>
    <row r="308" spans="1:15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L308">
        <f t="array" ref="L308">1-(F308/E308)</f>
        <v>0.9793698424606152</v>
      </c>
      <c r="M308">
        <f t="shared" si="8"/>
        <v>0.33570892723180795</v>
      </c>
      <c r="N308" s="9">
        <f t="array" ref="N308">O308-SUM(G308:I308)</f>
        <v>895000000</v>
      </c>
      <c r="O308" s="2">
        <f t="shared" si="9"/>
        <v>2611000000</v>
      </c>
    </row>
    <row r="309" spans="1:15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L309">
        <f t="array" ref="L309">1-(F309/E309)</f>
        <v>0.98273878020713468</v>
      </c>
      <c r="M309">
        <f t="shared" si="8"/>
        <v>0.35443037974683544</v>
      </c>
      <c r="N309" s="9">
        <f t="array" ref="N309">O309-SUM(G309:I309)</f>
        <v>924000000</v>
      </c>
      <c r="O309" s="2">
        <f t="shared" si="9"/>
        <v>2562000000</v>
      </c>
    </row>
    <row r="310" spans="1:15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L310">
        <f t="array" ref="L310">1-(F310/E310)</f>
        <v>0.98474636395885062</v>
      </c>
      <c r="M310">
        <f t="shared" si="8"/>
        <v>0.27314650585313943</v>
      </c>
      <c r="N310" s="9">
        <f t="array" ref="N310">O310-SUM(G310:I310)</f>
        <v>770000000</v>
      </c>
      <c r="O310" s="2">
        <f t="shared" si="9"/>
        <v>2776000000</v>
      </c>
    </row>
    <row r="311" spans="1:15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L311">
        <f t="array" ref="L311">1-(F311/E311)</f>
        <v>0.98648648648648651</v>
      </c>
      <c r="M311">
        <f t="shared" si="8"/>
        <v>0.28243243243243243</v>
      </c>
      <c r="N311" s="9">
        <f t="array" ref="N311">O311-SUM(G311:I311)</f>
        <v>836000000</v>
      </c>
      <c r="O311" s="2">
        <f t="shared" si="9"/>
        <v>2920000000</v>
      </c>
    </row>
    <row r="312" spans="1:15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L312">
        <f t="array" ref="L312">1-(F312/E312)</f>
        <v>0.26590287846883165</v>
      </c>
      <c r="M312">
        <f t="shared" si="8"/>
        <v>0.1726446692596352</v>
      </c>
      <c r="N312" s="9">
        <f t="array" ref="N312">O312-SUM(G312:I312)</f>
        <v>554982000</v>
      </c>
      <c r="O312" s="2">
        <f t="shared" si="9"/>
        <v>854769000</v>
      </c>
    </row>
    <row r="313" spans="1:15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L313">
        <f t="array" ref="L313">1-(F313/E313)</f>
        <v>0.27207468644336585</v>
      </c>
      <c r="M313">
        <f t="shared" si="8"/>
        <v>0.17851435726336323</v>
      </c>
      <c r="N313" s="9">
        <f t="array" ref="N313">O313-SUM(G313:I313)</f>
        <v>733385000</v>
      </c>
      <c r="O313" s="2">
        <f t="shared" si="9"/>
        <v>1117756000</v>
      </c>
    </row>
    <row r="314" spans="1:15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L314">
        <f t="array" ref="L314">1-(F314/E314)</f>
        <v>0.26088176480036651</v>
      </c>
      <c r="M314">
        <f t="shared" si="8"/>
        <v>0.17633096605078219</v>
      </c>
      <c r="N314" s="9">
        <f t="array" ref="N314">O314-SUM(G314:I314)</f>
        <v>793705000</v>
      </c>
      <c r="O314" s="2">
        <f t="shared" si="9"/>
        <v>1174287000</v>
      </c>
    </row>
    <row r="315" spans="1:15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L315">
        <f t="array" ref="L315">1-(F315/E315)</f>
        <v>0.12760373979608564</v>
      </c>
      <c r="M315">
        <f t="shared" si="8"/>
        <v>1.9364386289873126E-2</v>
      </c>
      <c r="N315" s="9">
        <f t="array" ref="N315">O315-SUM(G315:I315)</f>
        <v>75606000</v>
      </c>
      <c r="O315" s="2">
        <f t="shared" si="9"/>
        <v>498214000</v>
      </c>
    </row>
    <row r="316" spans="1:15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L316">
        <f t="array" ref="L316">1-(F316/E316)</f>
        <v>0.24738454424599732</v>
      </c>
      <c r="M316">
        <f t="shared" si="8"/>
        <v>0.10057222125888678</v>
      </c>
      <c r="N316" s="9">
        <f t="array" ref="N316">O316-SUM(G316:I316)</f>
        <v>1740000000</v>
      </c>
      <c r="O316" s="2">
        <f t="shared" si="9"/>
        <v>4280000000</v>
      </c>
    </row>
    <row r="317" spans="1:15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L317">
        <f t="array" ref="L317">1-(F317/E317)</f>
        <v>0.25290047344050781</v>
      </c>
      <c r="M317">
        <f t="shared" si="8"/>
        <v>0.10379272670516622</v>
      </c>
      <c r="N317" s="9">
        <f t="array" ref="N317">O317-SUM(G317:I317)</f>
        <v>1995000000</v>
      </c>
      <c r="O317" s="2">
        <f t="shared" si="9"/>
        <v>4861000000</v>
      </c>
    </row>
    <row r="318" spans="1:15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L318">
        <f t="array" ref="L318">1-(F318/E318)</f>
        <v>0.25886970172684454</v>
      </c>
      <c r="M318">
        <f t="shared" si="8"/>
        <v>0.10690737833594977</v>
      </c>
      <c r="N318" s="9">
        <f t="array" ref="N318">O318-SUM(G318:I318)</f>
        <v>2043000000</v>
      </c>
      <c r="O318" s="2">
        <f t="shared" si="9"/>
        <v>4947000000</v>
      </c>
    </row>
    <row r="319" spans="1:15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L319">
        <f t="array" ref="L319">1-(F319/E319)</f>
        <v>0.2542692329659032</v>
      </c>
      <c r="M319">
        <f t="shared" si="8"/>
        <v>9.2923639271231942E-2</v>
      </c>
      <c r="N319" s="9">
        <f t="array" ref="N319">O319-SUM(G319:I319)</f>
        <v>1627000000</v>
      </c>
      <c r="O319" s="2">
        <f t="shared" si="9"/>
        <v>4452000000</v>
      </c>
    </row>
    <row r="320" spans="1:15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L320">
        <f t="array" ref="L320">1-(F320/E320)</f>
        <v>0.30520865062442892</v>
      </c>
      <c r="M320">
        <f t="shared" si="8"/>
        <v>0.17392628693268353</v>
      </c>
      <c r="N320" s="9">
        <f t="array" ref="N320">O320-SUM(G320:I320)</f>
        <v>1142000000</v>
      </c>
      <c r="O320" s="2">
        <f t="shared" si="9"/>
        <v>2004000000</v>
      </c>
    </row>
    <row r="321" spans="1:15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L321">
        <f t="array" ref="L321">1-(F321/E321)</f>
        <v>0.29098760273018531</v>
      </c>
      <c r="M321">
        <f t="shared" si="8"/>
        <v>0.16046803175929794</v>
      </c>
      <c r="N321" s="9">
        <f t="array" ref="N321">O321-SUM(G321:I321)</f>
        <v>1152000000</v>
      </c>
      <c r="O321" s="2">
        <f t="shared" si="9"/>
        <v>2089000000</v>
      </c>
    </row>
    <row r="322" spans="1:15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L322">
        <f t="array" ref="L322">1-(F322/E322)</f>
        <v>0.33689591078066916</v>
      </c>
      <c r="M322">
        <f t="shared" si="8"/>
        <v>0.18014250309789342</v>
      </c>
      <c r="N322" s="9">
        <f t="array" ref="N322">O322-SUM(G322:I322)</f>
        <v>1163000000</v>
      </c>
      <c r="O322" s="2">
        <f t="shared" si="9"/>
        <v>2175000000</v>
      </c>
    </row>
    <row r="323" spans="1:15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L323">
        <f t="array" ref="L323">1-(F323/E323)</f>
        <v>0.37333958431004843</v>
      </c>
      <c r="M323">
        <f t="shared" ref="M323:M386" si="10">N323/E323</f>
        <v>0.20268791998749805</v>
      </c>
      <c r="N323" s="9">
        <f t="array" ref="N323">O323-SUM(G323:I323)</f>
        <v>1297000000</v>
      </c>
      <c r="O323" s="2">
        <f t="shared" ref="O323:O386" si="11">E323-F323</f>
        <v>2389000000</v>
      </c>
    </row>
    <row r="324" spans="1:15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L324">
        <f t="array" ref="L324">1-(F324/E324)</f>
        <v>0.16387176325524044</v>
      </c>
      <c r="M324">
        <f t="shared" si="10"/>
        <v>1.6769420468557335E-2</v>
      </c>
      <c r="N324" s="9">
        <f t="array" ref="N324">O324-SUM(G324:I324)</f>
        <v>136000000</v>
      </c>
      <c r="O324" s="2">
        <f t="shared" si="11"/>
        <v>1329000000</v>
      </c>
    </row>
    <row r="325" spans="1:15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L325">
        <f t="array" ref="L325">1-(F325/E325)</f>
        <v>0.17195986375770966</v>
      </c>
      <c r="M325">
        <f t="shared" si="10"/>
        <v>2.5499401638589707E-2</v>
      </c>
      <c r="N325" s="9">
        <f t="array" ref="N325">O325-SUM(G325:I325)</f>
        <v>277000000</v>
      </c>
      <c r="O325" s="2">
        <f t="shared" si="11"/>
        <v>1868000000</v>
      </c>
    </row>
    <row r="326" spans="1:15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L326">
        <f t="array" ref="L326">1-(F326/E326)</f>
        <v>0.23442028985507246</v>
      </c>
      <c r="M326">
        <f t="shared" si="10"/>
        <v>2.8019323671497585E-2</v>
      </c>
      <c r="N326" s="9">
        <f t="array" ref="N326">O326-SUM(G326:I326)</f>
        <v>464000000</v>
      </c>
      <c r="O326" s="2">
        <f t="shared" si="11"/>
        <v>3882000000</v>
      </c>
    </row>
    <row r="327" spans="1:15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L327">
        <f t="array" ref="L327">1-(F327/E327)</f>
        <v>0.24244288224956068</v>
      </c>
      <c r="M327">
        <f t="shared" si="10"/>
        <v>3.0975395430579963E-2</v>
      </c>
      <c r="N327" s="9">
        <f t="array" ref="N327">O327-SUM(G327:I327)</f>
        <v>705000000</v>
      </c>
      <c r="O327" s="2">
        <f t="shared" si="11"/>
        <v>5518000000</v>
      </c>
    </row>
    <row r="328" spans="1:15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L328">
        <f t="array" ref="L328">1-(F328/E328)</f>
        <v>0.36298980139559844</v>
      </c>
      <c r="M328">
        <f t="shared" si="10"/>
        <v>0.17310789049919484</v>
      </c>
      <c r="N328" s="9">
        <f t="array" ref="N328">O328-SUM(G328:I328)</f>
        <v>1290000000</v>
      </c>
      <c r="O328" s="2">
        <f t="shared" si="11"/>
        <v>2705000000</v>
      </c>
    </row>
    <row r="329" spans="1:15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L329">
        <f t="array" ref="L329">1-(F329/E329)</f>
        <v>0.29003207500616823</v>
      </c>
      <c r="M329">
        <f t="shared" si="10"/>
        <v>0.12459906242289662</v>
      </c>
      <c r="N329" s="9">
        <f t="array" ref="N329">O329-SUM(G329:I329)</f>
        <v>1010000000</v>
      </c>
      <c r="O329" s="2">
        <f t="shared" si="11"/>
        <v>2351000000</v>
      </c>
    </row>
    <row r="330" spans="1:15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L330">
        <f t="array" ref="L330">1-(F330/E330)</f>
        <v>0.2531974853674398</v>
      </c>
      <c r="M330">
        <f t="shared" si="10"/>
        <v>0.10134402774766962</v>
      </c>
      <c r="N330" s="9">
        <f t="array" ref="N330">O330-SUM(G330:I330)</f>
        <v>935000000</v>
      </c>
      <c r="O330" s="2">
        <f t="shared" si="11"/>
        <v>2336000000</v>
      </c>
    </row>
    <row r="331" spans="1:15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L331">
        <f t="array" ref="L331">1-(F331/E331)</f>
        <v>0.3082859463850528</v>
      </c>
      <c r="M331">
        <f t="shared" si="10"/>
        <v>0.12632006498781478</v>
      </c>
      <c r="N331" s="9">
        <f t="array" ref="N331">O331-SUM(G331:I331)</f>
        <v>933000000</v>
      </c>
      <c r="O331" s="2">
        <f t="shared" si="11"/>
        <v>2277000000</v>
      </c>
    </row>
    <row r="332" spans="1:15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L332">
        <f t="array" ref="L332">1-(F332/E332)</f>
        <v>0.94097850321820709</v>
      </c>
      <c r="M332">
        <f t="shared" si="10"/>
        <v>0.25897101510243575</v>
      </c>
      <c r="N332" s="9">
        <f t="array" ref="N332">O332-SUM(G332:I332)</f>
        <v>6156000000</v>
      </c>
      <c r="O332" s="2">
        <f t="shared" si="11"/>
        <v>22368000000</v>
      </c>
    </row>
    <row r="333" spans="1:15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L333">
        <f t="array" ref="L333">1-(F333/E333)</f>
        <v>0.948668100595632</v>
      </c>
      <c r="M333">
        <f t="shared" si="10"/>
        <v>0.29487921906022502</v>
      </c>
      <c r="N333" s="9">
        <f t="array" ref="N333">O333-SUM(G333:I333)</f>
        <v>7129000000</v>
      </c>
      <c r="O333" s="2">
        <f t="shared" si="11"/>
        <v>22935000000</v>
      </c>
    </row>
    <row r="334" spans="1:15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L334">
        <f t="array" ref="L334">1-(F334/E334)</f>
        <v>0.95441786417529018</v>
      </c>
      <c r="M334">
        <f t="shared" si="10"/>
        <v>0.29578113871548872</v>
      </c>
      <c r="N334" s="9">
        <f t="array" ref="N334">O334-SUM(G334:I334)</f>
        <v>7060000000</v>
      </c>
      <c r="O334" s="2">
        <f t="shared" si="11"/>
        <v>22781000000</v>
      </c>
    </row>
    <row r="335" spans="1:15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L335">
        <f t="array" ref="L335">1-(F335/E335)</f>
        <v>0.95642623212716671</v>
      </c>
      <c r="M335">
        <f t="shared" si="10"/>
        <v>0.2562105599488777</v>
      </c>
      <c r="N335" s="9">
        <f t="array" ref="N335">O335-SUM(G335:I335)</f>
        <v>6415000000</v>
      </c>
      <c r="O335" s="2">
        <f t="shared" si="11"/>
        <v>23947000000</v>
      </c>
    </row>
    <row r="336" spans="1:15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L336">
        <f t="array" ref="L336">1-(F336/E336)</f>
        <v>0.75920056187144369</v>
      </c>
      <c r="M336">
        <f t="shared" si="10"/>
        <v>0.2432235879742243</v>
      </c>
      <c r="N336" s="9">
        <f t="array" ref="N336">O336-SUM(G336:I336)</f>
        <v>292974000</v>
      </c>
      <c r="O336" s="2">
        <f t="shared" si="11"/>
        <v>914492000</v>
      </c>
    </row>
    <row r="337" spans="1:15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L337">
        <f t="array" ref="L337">1-(F337/E337)</f>
        <v>0.77078048283263034</v>
      </c>
      <c r="M337">
        <f t="shared" si="10"/>
        <v>0.31340599835764982</v>
      </c>
      <c r="N337" s="9">
        <f t="array" ref="N337">O337-SUM(G337:I337)</f>
        <v>547294000</v>
      </c>
      <c r="O337" s="2">
        <f t="shared" si="11"/>
        <v>1345997000</v>
      </c>
    </row>
    <row r="338" spans="1:15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L338">
        <f t="array" ref="L338">1-(F338/E338)</f>
        <v>0.75845497330662381</v>
      </c>
      <c r="M338">
        <f t="shared" si="10"/>
        <v>0.40762287903742778</v>
      </c>
      <c r="N338" s="9">
        <f t="array" ref="N338">O338-SUM(G338:I338)</f>
        <v>885769000</v>
      </c>
      <c r="O338" s="2">
        <f t="shared" si="11"/>
        <v>1648131000</v>
      </c>
    </row>
    <row r="339" spans="1:15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L339">
        <f t="array" ref="L339">1-(F339/E339)</f>
        <v>0.57190141104520498</v>
      </c>
      <c r="M339">
        <f t="shared" si="10"/>
        <v>3.0720259367055962E-2</v>
      </c>
      <c r="N339" s="9">
        <f t="array" ref="N339">O339-SUM(G339:I339)</f>
        <v>41692000</v>
      </c>
      <c r="O339" s="2">
        <f t="shared" si="11"/>
        <v>776156000</v>
      </c>
    </row>
    <row r="340" spans="1:15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L340">
        <f t="array" ref="L340">1-(F340/E340)</f>
        <v>0.3064371926687528</v>
      </c>
      <c r="M340">
        <f t="shared" si="10"/>
        <v>0.19579794367456416</v>
      </c>
      <c r="N340" s="9">
        <f t="array" ref="N340">O340-SUM(G340:I340)</f>
        <v>876000000</v>
      </c>
      <c r="O340" s="2">
        <f t="shared" si="11"/>
        <v>1371000000</v>
      </c>
    </row>
    <row r="341" spans="1:15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L341">
        <f t="array" ref="L341">1-(F341/E341)</f>
        <v>0.30327374974894561</v>
      </c>
      <c r="M341">
        <f t="shared" si="10"/>
        <v>0.18397268527816832</v>
      </c>
      <c r="N341" s="9">
        <f t="array" ref="N341">O341-SUM(G341:I341)</f>
        <v>916000000</v>
      </c>
      <c r="O341" s="2">
        <f t="shared" si="11"/>
        <v>1510000000</v>
      </c>
    </row>
    <row r="342" spans="1:15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L342">
        <f t="array" ref="L342">1-(F342/E342)</f>
        <v>0.30778032036613268</v>
      </c>
      <c r="M342">
        <f t="shared" si="10"/>
        <v>0.19221967963386727</v>
      </c>
      <c r="N342" s="9">
        <f t="array" ref="N342">O342-SUM(G342:I342)</f>
        <v>1008000000</v>
      </c>
      <c r="O342" s="2">
        <f t="shared" si="11"/>
        <v>1614000000</v>
      </c>
    </row>
    <row r="343" spans="1:15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L343">
        <f t="array" ref="L343">1-(F343/E343)</f>
        <v>0.30747290359383916</v>
      </c>
      <c r="M343">
        <f t="shared" si="10"/>
        <v>0.18615706408062369</v>
      </c>
      <c r="N343" s="9">
        <f t="array" ref="N343">O343-SUM(G343:I343)</f>
        <v>979000000</v>
      </c>
      <c r="O343" s="2">
        <f t="shared" si="11"/>
        <v>1617000000</v>
      </c>
    </row>
    <row r="344" spans="1:15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L344">
        <f t="array" ref="L344">1-(F344/E344)</f>
        <v>0.64671652836605831</v>
      </c>
      <c r="M344">
        <f t="shared" si="10"/>
        <v>0.20595947031129447</v>
      </c>
      <c r="N344" s="9">
        <f t="array" ref="N344">O344-SUM(G344:I344)</f>
        <v>327007000</v>
      </c>
      <c r="O344" s="2">
        <f t="shared" si="11"/>
        <v>1026808000</v>
      </c>
    </row>
    <row r="345" spans="1:15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L345">
        <f t="array" ref="L345">1-(F345/E345)</f>
        <v>0.63545537951397624</v>
      </c>
      <c r="M345">
        <f t="shared" si="10"/>
        <v>0.17842023639869226</v>
      </c>
      <c r="N345" s="9">
        <f t="array" ref="N345">O345-SUM(G345:I345)</f>
        <v>306486000</v>
      </c>
      <c r="O345" s="2">
        <f t="shared" si="11"/>
        <v>1091570000</v>
      </c>
    </row>
    <row r="346" spans="1:15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L346">
        <f t="array" ref="L346">1-(F346/E346)</f>
        <v>0.59556275249574298</v>
      </c>
      <c r="M346">
        <f t="shared" si="10"/>
        <v>0.13169899725106562</v>
      </c>
      <c r="N346" s="9">
        <f t="array" ref="N346">O346-SUM(G346:I346)</f>
        <v>236671000</v>
      </c>
      <c r="O346" s="2">
        <f t="shared" si="11"/>
        <v>1070262000</v>
      </c>
    </row>
    <row r="347" spans="1:15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L347">
        <f t="array" ref="L347">1-(F347/E347)</f>
        <v>0.59643616529066801</v>
      </c>
      <c r="M347">
        <f t="shared" si="10"/>
        <v>0.16477409658462874</v>
      </c>
      <c r="N347" s="9">
        <f t="array" ref="N347">O347-SUM(G347:I347)</f>
        <v>324080000</v>
      </c>
      <c r="O347" s="2">
        <f t="shared" si="11"/>
        <v>1173079000</v>
      </c>
    </row>
    <row r="348" spans="1:15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L348">
        <f t="array" ref="L348">1-(F348/E348)</f>
        <v>0.12560386473429952</v>
      </c>
      <c r="M348">
        <f t="shared" si="10"/>
        <v>2.9518049374263E-2</v>
      </c>
      <c r="N348" s="9">
        <f t="array" ref="N348">O348-SUM(G348:I348)</f>
        <v>3104000000</v>
      </c>
      <c r="O348" s="2">
        <f t="shared" si="11"/>
        <v>13208000000</v>
      </c>
    </row>
    <row r="349" spans="1:15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L349">
        <f t="array" ref="L349">1-(F349/E349)</f>
        <v>0.12590553977272723</v>
      </c>
      <c r="M349">
        <f t="shared" si="10"/>
        <v>2.9145951704545453E-2</v>
      </c>
      <c r="N349" s="9">
        <f t="array" ref="N349">O349-SUM(G349:I349)</f>
        <v>3283000000</v>
      </c>
      <c r="O349" s="2">
        <f t="shared" si="11"/>
        <v>14182000000</v>
      </c>
    </row>
    <row r="350" spans="1:15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L350">
        <f t="array" ref="L350">1-(F350/E350)</f>
        <v>0.13024208469952414</v>
      </c>
      <c r="M350">
        <f t="shared" si="10"/>
        <v>3.1747261164037553E-2</v>
      </c>
      <c r="N350" s="9">
        <f t="array" ref="N350">O350-SUM(G350:I350)</f>
        <v>3689000000</v>
      </c>
      <c r="O350" s="2">
        <f t="shared" si="11"/>
        <v>15134000000</v>
      </c>
    </row>
    <row r="351" spans="1:15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L351">
        <f t="array" ref="L351">1-(F351/E351)</f>
        <v>0.13323899291604546</v>
      </c>
      <c r="M351">
        <f t="shared" si="10"/>
        <v>3.1587193288353167E-2</v>
      </c>
      <c r="N351" s="9">
        <f t="array" ref="N351">O351-SUM(G351:I351)</f>
        <v>3750000000</v>
      </c>
      <c r="O351" s="2">
        <f t="shared" si="11"/>
        <v>15818000000</v>
      </c>
    </row>
    <row r="352" spans="1:15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L352">
        <f t="array" ref="L352">1-(F352/E352)</f>
        <v>0.83639822447685486</v>
      </c>
      <c r="M352">
        <f t="shared" si="10"/>
        <v>-0.73303741280913126</v>
      </c>
      <c r="N352" s="9">
        <f t="array" ref="N352">O352-SUM(G352:I352)</f>
        <v>-1156000</v>
      </c>
      <c r="O352" s="2">
        <f t="shared" si="11"/>
        <v>1319000</v>
      </c>
    </row>
    <row r="353" spans="1:15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L353">
        <f t="array" ref="L353">1-(F353/E353)</f>
        <v>0.90620871862615582</v>
      </c>
      <c r="M353">
        <f t="shared" si="10"/>
        <v>-1.8236459709379129</v>
      </c>
      <c r="N353" s="9">
        <f t="array" ref="N353">O353-SUM(G353:I353)</f>
        <v>-2761000</v>
      </c>
      <c r="O353" s="2">
        <f t="shared" si="11"/>
        <v>1372000</v>
      </c>
    </row>
    <row r="354" spans="1:15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L354">
        <f t="array" ref="L354">1-(F354/E354)</f>
        <v>5.0953973002186959E-2</v>
      </c>
      <c r="M354">
        <f t="shared" si="10"/>
        <v>-0.14209044518740102</v>
      </c>
      <c r="N354" s="9">
        <f t="array" ref="N354">O354-SUM(G354:I354)</f>
        <v>-11305000</v>
      </c>
      <c r="O354" s="2">
        <f t="shared" si="11"/>
        <v>4054000</v>
      </c>
    </row>
    <row r="355" spans="1:15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L355">
        <f t="array" ref="L355">1-(F355/E355)</f>
        <v>0.15219485759017282</v>
      </c>
      <c r="M355">
        <f t="shared" si="10"/>
        <v>-0.10726400513839546</v>
      </c>
      <c r="N355" s="9">
        <f t="array" ref="N355">O355-SUM(G355:I355)</f>
        <v>-10688000</v>
      </c>
      <c r="O355" s="2">
        <f t="shared" si="11"/>
        <v>15165000</v>
      </c>
    </row>
    <row r="356" spans="1:15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L356">
        <f t="array" ref="L356">1-(F356/E356)</f>
        <v>0.36164927968206662</v>
      </c>
      <c r="M356">
        <f t="shared" si="10"/>
        <v>0.14046199701937406</v>
      </c>
      <c r="N356" s="9">
        <f t="array" ref="N356">O356-SUM(G356:I356)</f>
        <v>1131000000</v>
      </c>
      <c r="O356" s="2">
        <f t="shared" si="11"/>
        <v>2912000000</v>
      </c>
    </row>
    <row r="357" spans="1:15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L357">
        <f t="array" ref="L357">1-(F357/E357)</f>
        <v>0.35933720367682631</v>
      </c>
      <c r="M357">
        <f t="shared" si="10"/>
        <v>0.15989356555394291</v>
      </c>
      <c r="N357" s="9">
        <f t="array" ref="N357">O357-SUM(G357:I357)</f>
        <v>1322000000</v>
      </c>
      <c r="O357" s="2">
        <f t="shared" si="11"/>
        <v>2971000000</v>
      </c>
    </row>
    <row r="358" spans="1:15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L358">
        <f t="array" ref="L358">1-(F358/E358)</f>
        <v>0.34422172729522393</v>
      </c>
      <c r="M358">
        <f t="shared" si="10"/>
        <v>0.14303390249938133</v>
      </c>
      <c r="N358" s="9">
        <f t="array" ref="N358">O358-SUM(G358:I358)</f>
        <v>1156000000</v>
      </c>
      <c r="O358" s="2">
        <f t="shared" si="11"/>
        <v>2782000000</v>
      </c>
    </row>
    <row r="359" spans="1:15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L359">
        <f t="array" ref="L359">1-(F359/E359)</f>
        <v>0.34920236151237283</v>
      </c>
      <c r="M359">
        <f t="shared" si="10"/>
        <v>0.12448184901394298</v>
      </c>
      <c r="N359" s="9">
        <f t="array" ref="N359">O359-SUM(G359:I359)</f>
        <v>991000000</v>
      </c>
      <c r="O359" s="2">
        <f t="shared" si="11"/>
        <v>2780000000</v>
      </c>
    </row>
    <row r="360" spans="1:15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L360">
        <f t="array" ref="L360">1-(F360/E360)</f>
        <v>0.7758900660449578</v>
      </c>
      <c r="M360">
        <f t="shared" si="10"/>
        <v>-3.6296040089240193E-2</v>
      </c>
      <c r="N360" s="9">
        <f t="array" ref="N360">O360-SUM(G360:I360)</f>
        <v>-110710000</v>
      </c>
      <c r="O360" s="2">
        <f t="shared" si="11"/>
        <v>2366616000</v>
      </c>
    </row>
    <row r="361" spans="1:15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L361">
        <f t="array" ref="L361">1-(F361/E361)</f>
        <v>0.76211562605087735</v>
      </c>
      <c r="M361">
        <f t="shared" si="10"/>
        <v>-7.0271134656496204E-2</v>
      </c>
      <c r="N361" s="9">
        <f t="array" ref="N361">O361-SUM(G361:I361)</f>
        <v>-286074000</v>
      </c>
      <c r="O361" s="2">
        <f t="shared" si="11"/>
        <v>3102575000</v>
      </c>
    </row>
    <row r="362" spans="1:15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L362">
        <f t="array" ref="L362">1-(F362/E362)</f>
        <v>0.76007269633350982</v>
      </c>
      <c r="M362">
        <f t="shared" si="10"/>
        <v>-2.7101641250368003E-2</v>
      </c>
      <c r="N362" s="9">
        <f t="array" ref="N362">O362-SUM(G362:I362)</f>
        <v>-145633000</v>
      </c>
      <c r="O362" s="2">
        <f t="shared" si="11"/>
        <v>4084316000</v>
      </c>
    </row>
    <row r="363" spans="1:15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L363">
        <f t="array" ref="L363">1-(F363/E363)</f>
        <v>0.75183824852832126</v>
      </c>
      <c r="M363">
        <f t="shared" si="10"/>
        <v>1.7237029668755295E-2</v>
      </c>
      <c r="N363" s="9">
        <f t="array" ref="N363">O363-SUM(G363:I363)</f>
        <v>114923000</v>
      </c>
      <c r="O363" s="2">
        <f t="shared" si="11"/>
        <v>5012668000</v>
      </c>
    </row>
    <row r="364" spans="1:15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L364">
        <f t="array" ref="L364">1-(F364/E364)</f>
        <v>0.60567407986503996</v>
      </c>
      <c r="M364">
        <f t="shared" si="10"/>
        <v>0.2324973769210196</v>
      </c>
      <c r="N364" s="9">
        <f t="array" ref="N364">O364-SUM(G364:I364)</f>
        <v>11301000000</v>
      </c>
      <c r="O364" s="2">
        <f t="shared" si="11"/>
        <v>29440000000</v>
      </c>
    </row>
    <row r="365" spans="1:15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L365">
        <f t="array" ref="L365">1-(F365/E365)</f>
        <v>0.58905010394128376</v>
      </c>
      <c r="M365">
        <f t="shared" si="10"/>
        <v>0.20709770480675407</v>
      </c>
      <c r="N365" s="9">
        <f t="array" ref="N365">O365-SUM(G365:I365)</f>
        <v>9763000000</v>
      </c>
      <c r="O365" s="2">
        <f t="shared" si="11"/>
        <v>27769000000</v>
      </c>
    </row>
    <row r="366" spans="1:15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L366">
        <f t="array" ref="L366">1-(F366/E366)</f>
        <v>0.60375094078639568</v>
      </c>
      <c r="M366">
        <f t="shared" si="10"/>
        <v>0.22892129940399911</v>
      </c>
      <c r="N366" s="9">
        <f t="array" ref="N366">O366-SUM(G366:I366)</f>
        <v>11254000000</v>
      </c>
      <c r="O366" s="2">
        <f t="shared" si="11"/>
        <v>29681000000</v>
      </c>
    </row>
    <row r="367" spans="1:15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L367">
        <f t="array" ref="L367">1-(F367/E367)</f>
        <v>0.62866773610575266</v>
      </c>
      <c r="M367">
        <f t="shared" si="10"/>
        <v>0.26251345259609721</v>
      </c>
      <c r="N367" s="9">
        <f t="array" ref="N367">O367-SUM(G367:I367)</f>
        <v>12928000000</v>
      </c>
      <c r="O367" s="2">
        <f t="shared" si="11"/>
        <v>30960000000</v>
      </c>
    </row>
    <row r="368" spans="1:15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L368">
        <f t="array" ref="L368">1-(F368/E368)</f>
        <v>0.19348750511702695</v>
      </c>
      <c r="M368">
        <f t="shared" si="10"/>
        <v>0.11209053341412462</v>
      </c>
      <c r="N368" s="9">
        <f t="array" ref="N368">O368-SUM(G368:I368)</f>
        <v>456180000</v>
      </c>
      <c r="O368" s="2">
        <f t="shared" si="11"/>
        <v>787445000</v>
      </c>
    </row>
    <row r="369" spans="1:15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L369">
        <f t="array" ref="L369">1-(F369/E369)</f>
        <v>0.15876353710562674</v>
      </c>
      <c r="M369">
        <f t="shared" si="10"/>
        <v>7.1834797610698359E-2</v>
      </c>
      <c r="N369" s="9">
        <f t="array" ref="N369">O369-SUM(G369:I369)</f>
        <v>305330000</v>
      </c>
      <c r="O369" s="2">
        <f t="shared" si="11"/>
        <v>674816000</v>
      </c>
    </row>
    <row r="370" spans="1:15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L370">
        <f t="array" ref="L370">1-(F370/E370)</f>
        <v>0.67312489605853987</v>
      </c>
      <c r="M370">
        <f t="shared" si="10"/>
        <v>0.28879095293530682</v>
      </c>
      <c r="N370" s="9">
        <f t="array" ref="N370">O370-SUM(G370:I370)</f>
        <v>3473000000</v>
      </c>
      <c r="O370" s="2">
        <f t="shared" si="11"/>
        <v>8095000000</v>
      </c>
    </row>
    <row r="371" spans="1:15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L371">
        <f t="array" ref="L371">1-(F371/E371)</f>
        <v>0.67637540453074441</v>
      </c>
      <c r="M371">
        <f t="shared" si="10"/>
        <v>0.28518430815376117</v>
      </c>
      <c r="N371" s="9">
        <f t="array" ref="N371">O371-SUM(G371:I371)</f>
        <v>3613000000</v>
      </c>
      <c r="O371" s="2">
        <f t="shared" si="11"/>
        <v>8569000000</v>
      </c>
    </row>
    <row r="372" spans="1:15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L372">
        <f t="array" ref="L372">1-(F372/E372)</f>
        <v>0.72119210905088482</v>
      </c>
      <c r="M372">
        <f t="shared" si="10"/>
        <v>0.30344594022521376</v>
      </c>
      <c r="N372" s="9">
        <f t="array" ref="N372">O372-SUM(G372:I372)</f>
        <v>3584000000</v>
      </c>
      <c r="O372" s="2">
        <f t="shared" si="11"/>
        <v>8518000000</v>
      </c>
    </row>
    <row r="373" spans="1:15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L373">
        <f t="array" ref="L373">1-(F373/E373)</f>
        <v>0.74866744963411325</v>
      </c>
      <c r="M373">
        <f t="shared" si="10"/>
        <v>0.30617038576203814</v>
      </c>
      <c r="N373" s="9">
        <f t="array" ref="N373">O373-SUM(G373:I373)</f>
        <v>3389000000</v>
      </c>
      <c r="O373" s="2">
        <f t="shared" si="11"/>
        <v>8287000000</v>
      </c>
    </row>
    <row r="374" spans="1:15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L374">
        <f t="array" ref="L374">1-(F374/E374)</f>
        <v>0.41293543704091695</v>
      </c>
      <c r="M374">
        <f t="shared" si="10"/>
        <v>0.13329788005739096</v>
      </c>
      <c r="N374" s="9">
        <f t="array" ref="N374">O374-SUM(G374:I374)</f>
        <v>565978000</v>
      </c>
      <c r="O374" s="2">
        <f t="shared" si="11"/>
        <v>1753309000</v>
      </c>
    </row>
    <row r="375" spans="1:15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L375">
        <f t="array" ref="L375">1-(F375/E375)</f>
        <v>0.41722081221905249</v>
      </c>
      <c r="M375">
        <f t="shared" si="10"/>
        <v>0.14371540763080362</v>
      </c>
      <c r="N375" s="9">
        <f t="array" ref="N375">O375-SUM(G375:I375)</f>
        <v>602720000</v>
      </c>
      <c r="O375" s="2">
        <f t="shared" si="11"/>
        <v>1749759000</v>
      </c>
    </row>
    <row r="376" spans="1:15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L376">
        <f t="array" ref="L376">1-(F376/E376)</f>
        <v>0.42916817627252513</v>
      </c>
      <c r="M376">
        <f t="shared" si="10"/>
        <v>0.15555611646130815</v>
      </c>
      <c r="N376" s="9">
        <f t="array" ref="N376">O376-SUM(G376:I376)</f>
        <v>696407000</v>
      </c>
      <c r="O376" s="2">
        <f t="shared" si="11"/>
        <v>1921337000</v>
      </c>
    </row>
    <row r="377" spans="1:15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L377">
        <f t="array" ref="L377">1-(F377/E377)</f>
        <v>0.43418371944067202</v>
      </c>
      <c r="M377">
        <f t="shared" si="10"/>
        <v>0.15936289740937543</v>
      </c>
      <c r="N377" s="9">
        <f t="array" ref="N377">O377-SUM(G377:I377)</f>
        <v>781748000</v>
      </c>
      <c r="O377" s="2">
        <f t="shared" si="11"/>
        <v>2129870000</v>
      </c>
    </row>
    <row r="378" spans="1:15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L378">
        <f t="array" ref="L378">1-(F378/E378)</f>
        <v>0.58429473225946893</v>
      </c>
      <c r="M378">
        <f t="shared" si="10"/>
        <v>0.14763822377013497</v>
      </c>
      <c r="N378" s="9">
        <f t="array" ref="N378">O378-SUM(G378:I378)</f>
        <v>2713000000</v>
      </c>
      <c r="O378" s="2">
        <f t="shared" si="11"/>
        <v>10737000000</v>
      </c>
    </row>
    <row r="379" spans="1:15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L379">
        <f t="array" ref="L379">1-(F379/E379)</f>
        <v>0.58513401492124895</v>
      </c>
      <c r="M379">
        <f t="shared" si="10"/>
        <v>0.14064658745509809</v>
      </c>
      <c r="N379" s="9">
        <f t="array" ref="N379">O379-SUM(G379:I379)</f>
        <v>2545000000</v>
      </c>
      <c r="O379" s="2">
        <f t="shared" si="11"/>
        <v>10588000000</v>
      </c>
    </row>
    <row r="380" spans="1:15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L380">
        <f t="array" ref="L380">1-(F380/E380)</f>
        <v>0.56486051799678338</v>
      </c>
      <c r="M380">
        <f t="shared" si="10"/>
        <v>0.1336586989074372</v>
      </c>
      <c r="N380" s="9">
        <f t="array" ref="N380">O380-SUM(G380:I380)</f>
        <v>2410000000</v>
      </c>
      <c r="O380" s="2">
        <f t="shared" si="11"/>
        <v>10185000000</v>
      </c>
    </row>
    <row r="381" spans="1:15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L381">
        <f t="array" ref="L381">1-(F381/E381)</f>
        <v>0.56547486033519556</v>
      </c>
      <c r="M381">
        <f t="shared" si="10"/>
        <v>0.14553072625698324</v>
      </c>
      <c r="N381" s="9">
        <f t="array" ref="N381">O381-SUM(G381:I381)</f>
        <v>2605000000</v>
      </c>
      <c r="O381" s="2">
        <f t="shared" si="11"/>
        <v>10122000000</v>
      </c>
    </row>
    <row r="382" spans="1:15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L382">
        <f t="array" ref="L382">1-(F382/E382)</f>
        <v>0.4176468650530486</v>
      </c>
      <c r="M382">
        <f t="shared" si="10"/>
        <v>0.18532650774412535</v>
      </c>
      <c r="N382" s="9">
        <f t="array" ref="N382">O382-SUM(G382:I382)</f>
        <v>1361496000</v>
      </c>
      <c r="O382" s="2">
        <f t="shared" si="11"/>
        <v>3068231000</v>
      </c>
    </row>
    <row r="383" spans="1:15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L383">
        <f t="array" ref="L383">1-(F383/E383)</f>
        <v>0.40457074362221823</v>
      </c>
      <c r="M383">
        <f t="shared" si="10"/>
        <v>0.18973900850370906</v>
      </c>
      <c r="N383" s="9">
        <f t="array" ref="N383">O383-SUM(G383:I383)</f>
        <v>1677900000</v>
      </c>
      <c r="O383" s="2">
        <f t="shared" si="11"/>
        <v>3577700000</v>
      </c>
    </row>
    <row r="384" spans="1:15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L384">
        <f t="array" ref="L384">1-(F384/E384)</f>
        <v>0.4016097128435987</v>
      </c>
      <c r="M384">
        <f t="shared" si="10"/>
        <v>0.18366511736677482</v>
      </c>
      <c r="N384" s="9">
        <f t="array" ref="N384">O384-SUM(G384:I384)</f>
        <v>1884900000</v>
      </c>
      <c r="O384" s="2">
        <f t="shared" si="11"/>
        <v>4121600000</v>
      </c>
    </row>
    <row r="385" spans="1:15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L385">
        <f t="array" ref="L385">1-(F385/E385)</f>
        <v>0.40075708762886597</v>
      </c>
      <c r="M385">
        <f t="shared" si="10"/>
        <v>0.17251932989690721</v>
      </c>
      <c r="N385" s="9">
        <f t="array" ref="N385">O385-SUM(G385:I385)</f>
        <v>2142000000</v>
      </c>
      <c r="O385" s="2">
        <f t="shared" si="11"/>
        <v>4975800000</v>
      </c>
    </row>
    <row r="386" spans="1:15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L386">
        <f t="array" ref="L386">1-(F386/E386)</f>
        <v>0.82771753618550226</v>
      </c>
      <c r="M386">
        <f t="shared" si="10"/>
        <v>0.13045249609893525</v>
      </c>
      <c r="N386" s="9">
        <f t="array" ref="N386">O386-SUM(G386:I386)</f>
        <v>380717000</v>
      </c>
      <c r="O386" s="2">
        <f t="shared" si="11"/>
        <v>2415639000</v>
      </c>
    </row>
    <row r="387" spans="1:15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L387">
        <f t="array" ref="L387">1-(F387/E387)</f>
        <v>0.80265751914818884</v>
      </c>
      <c r="M387">
        <f t="shared" ref="M387:M450" si="12">N387/E387</f>
        <v>0.10469967443624525</v>
      </c>
      <c r="N387" s="9">
        <f t="array" ref="N387">O387-SUM(G387:I387)</f>
        <v>329056000</v>
      </c>
      <c r="O387" s="2">
        <f t="shared" ref="O387:O450" si="13">E387-F387</f>
        <v>2522637000</v>
      </c>
    </row>
    <row r="388" spans="1:15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L388">
        <f t="array" ref="L388">1-(F388/E388)</f>
        <v>0.81244195709236244</v>
      </c>
      <c r="M388">
        <f t="shared" si="12"/>
        <v>0.1580272158271141</v>
      </c>
      <c r="N388" s="9">
        <f t="array" ref="N388">O388-SUM(G388:I388)</f>
        <v>517633000</v>
      </c>
      <c r="O388" s="2">
        <f t="shared" si="13"/>
        <v>2661230000</v>
      </c>
    </row>
    <row r="389" spans="1:15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L389">
        <f t="array" ref="L389">1-(F389/E389)</f>
        <v>0.83630847813144971</v>
      </c>
      <c r="M389">
        <f t="shared" si="12"/>
        <v>0.21071508499194766</v>
      </c>
      <c r="N389" s="9">
        <f t="array" ref="N389">O389-SUM(G389:I389)</f>
        <v>720280000</v>
      </c>
      <c r="O389" s="2">
        <f t="shared" si="13"/>
        <v>2858724000</v>
      </c>
    </row>
    <row r="390" spans="1:15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L390">
        <f t="array" ref="L390">1-(F390/E390)</f>
        <v>0.18762079819502842</v>
      </c>
      <c r="M390">
        <f t="shared" si="12"/>
        <v>0.18762079819502844</v>
      </c>
      <c r="N390" s="9">
        <f t="array" ref="N390">O390-SUM(G390:I390)</f>
        <v>23783000000</v>
      </c>
      <c r="O390" s="2">
        <f t="shared" si="13"/>
        <v>23783000000</v>
      </c>
    </row>
    <row r="391" spans="1:15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L391">
        <f t="array" ref="L391">1-(F391/E391)</f>
        <v>0.18201582871124444</v>
      </c>
      <c r="M391">
        <f t="shared" si="12"/>
        <v>0.18201582871124442</v>
      </c>
      <c r="N391" s="9">
        <f t="array" ref="N391">O391-SUM(G391:I391)</f>
        <v>25367000000</v>
      </c>
      <c r="O391" s="2">
        <f t="shared" si="13"/>
        <v>25367000000</v>
      </c>
    </row>
    <row r="392" spans="1:15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L392">
        <f t="array" ref="L392">1-(F392/E392)</f>
        <v>0.17305760323569708</v>
      </c>
      <c r="M392">
        <f t="shared" si="12"/>
        <v>0.17305760323569705</v>
      </c>
      <c r="N392" s="9">
        <f t="array" ref="N392">O392-SUM(G392:I392)</f>
        <v>26528000000</v>
      </c>
      <c r="O392" s="2">
        <f t="shared" si="13"/>
        <v>26528000000</v>
      </c>
    </row>
    <row r="393" spans="1:15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L393">
        <f t="array" ref="L393">1-(F393/E393)</f>
        <v>0.16255083762378464</v>
      </c>
      <c r="M393">
        <f t="shared" si="12"/>
        <v>0.16255083762378469</v>
      </c>
      <c r="N393" s="9">
        <f t="array" ref="N393">O393-SUM(G393:I393)</f>
        <v>28857000000</v>
      </c>
      <c r="O393" s="2">
        <f t="shared" si="13"/>
        <v>28857000000</v>
      </c>
    </row>
    <row r="394" spans="1:15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L394">
        <f t="array" ref="L394">1-(F394/E394)</f>
        <v>0.29166052300620149</v>
      </c>
      <c r="M394">
        <f t="shared" si="12"/>
        <v>0.15933474998915825</v>
      </c>
      <c r="N394" s="9">
        <f t="array" ref="N394">O394-SUM(G394:I394)</f>
        <v>36741000000</v>
      </c>
      <c r="O394" s="2">
        <f t="shared" si="13"/>
        <v>67254000000</v>
      </c>
    </row>
    <row r="395" spans="1:15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L395">
        <f t="array" ref="L395">1-(F395/E395)</f>
        <v>0.2763177019931321</v>
      </c>
      <c r="M395">
        <f t="shared" si="12"/>
        <v>0.13206090226929995</v>
      </c>
      <c r="N395" s="9">
        <f t="array" ref="N395">O395-SUM(G395:I395)</f>
        <v>29074000000</v>
      </c>
      <c r="O395" s="2">
        <f t="shared" si="13"/>
        <v>60833000000</v>
      </c>
    </row>
    <row r="396" spans="1:15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L396">
        <f t="array" ref="L396">1-(F396/E396)</f>
        <v>0.27700579568465888</v>
      </c>
      <c r="M396">
        <f t="shared" si="12"/>
        <v>0.10828752980139056</v>
      </c>
      <c r="N396" s="9">
        <f t="array" ref="N396">O396-SUM(G396:I396)</f>
        <v>21711000000</v>
      </c>
      <c r="O396" s="2">
        <f t="shared" si="13"/>
        <v>55538000000</v>
      </c>
    </row>
    <row r="397" spans="1:15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L397">
        <f t="array" ref="L397">1-(F397/E397)</f>
        <v>0.28585722532230129</v>
      </c>
      <c r="M397">
        <f t="shared" si="12"/>
        <v>-2.8477968058495287E-3</v>
      </c>
      <c r="N397" s="9">
        <f t="array" ref="N397">O397-SUM(G397:I397)</f>
        <v>-370000000</v>
      </c>
      <c r="O397" s="2">
        <f t="shared" si="13"/>
        <v>37140000000</v>
      </c>
    </row>
    <row r="398" spans="1:15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L398">
        <f t="array" ref="L398">1-(F398/E398)</f>
        <v>0.81111091573094829</v>
      </c>
      <c r="M398">
        <f t="shared" si="12"/>
        <v>0.41925163780474267</v>
      </c>
      <c r="N398" s="9">
        <f t="array" ref="N398">O398-SUM(G398:I398)</f>
        <v>762960000</v>
      </c>
      <c r="O398" s="2">
        <f t="shared" si="13"/>
        <v>1476071000</v>
      </c>
    </row>
    <row r="399" spans="1:15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L399">
        <f t="array" ref="L399">1-(F399/E399)</f>
        <v>0.80368452519247435</v>
      </c>
      <c r="M399">
        <f t="shared" si="12"/>
        <v>0.39484697526077417</v>
      </c>
      <c r="N399" s="9">
        <f t="array" ref="N399">O399-SUM(G399:I399)</f>
        <v>916013000</v>
      </c>
      <c r="O399" s="2">
        <f t="shared" si="13"/>
        <v>1864483000</v>
      </c>
    </row>
    <row r="400" spans="1:15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L400">
        <f t="array" ref="L400">1-(F400/E400)</f>
        <v>0.79761494383581055</v>
      </c>
      <c r="M400">
        <f t="shared" si="12"/>
        <v>0.3499054751485538</v>
      </c>
      <c r="N400" s="9">
        <f t="array" ref="N400">O400-SUM(G400:I400)</f>
        <v>930800000</v>
      </c>
      <c r="O400" s="2">
        <f t="shared" si="13"/>
        <v>2121773000</v>
      </c>
    </row>
    <row r="401" spans="1:15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L401">
        <f t="array" ref="L401">1-(F401/E401)</f>
        <v>0.69984081598027914</v>
      </c>
      <c r="M401">
        <f t="shared" si="12"/>
        <v>-0.11054334922955711</v>
      </c>
      <c r="N401" s="9">
        <f t="array" ref="N401">O401-SUM(G401:I401)</f>
        <v>-199373000</v>
      </c>
      <c r="O401" s="2">
        <f t="shared" si="13"/>
        <v>1262214000</v>
      </c>
    </row>
    <row r="402" spans="1:15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L402">
        <f t="array" ref="L402">1-(F402/E402)</f>
        <v>0.35333073626801714</v>
      </c>
      <c r="M402">
        <f t="shared" si="12"/>
        <v>0.22267238021036229</v>
      </c>
      <c r="N402" s="9">
        <f t="array" ref="N402">O402-SUM(G402:I402)</f>
        <v>2858000000</v>
      </c>
      <c r="O402" s="2">
        <f t="shared" si="13"/>
        <v>4535000000</v>
      </c>
    </row>
    <row r="403" spans="1:15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L403">
        <f t="array" ref="L403">1-(F403/E403)</f>
        <v>0.38772865853658534</v>
      </c>
      <c r="M403">
        <f t="shared" si="12"/>
        <v>0.25274390243902439</v>
      </c>
      <c r="N403" s="9">
        <f t="array" ref="N403">O403-SUM(G403:I403)</f>
        <v>3316000000</v>
      </c>
      <c r="O403" s="2">
        <f t="shared" si="13"/>
        <v>5087000000</v>
      </c>
    </row>
    <row r="404" spans="1:15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L404">
        <f t="array" ref="L404">1-(F404/E404)</f>
        <v>0.36627532968800258</v>
      </c>
      <c r="M404">
        <f t="shared" si="12"/>
        <v>0.21880025731746541</v>
      </c>
      <c r="N404" s="9">
        <f t="array" ref="N404">O404-SUM(G404:I404)</f>
        <v>2721000000</v>
      </c>
      <c r="O404" s="2">
        <f t="shared" si="13"/>
        <v>4555000000</v>
      </c>
    </row>
    <row r="405" spans="1:15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L405">
        <f t="array" ref="L405">1-(F405/E405)</f>
        <v>0.46922879397415052</v>
      </c>
      <c r="M405">
        <f t="shared" si="12"/>
        <v>0.30266198750320977</v>
      </c>
      <c r="N405" s="9">
        <f t="array" ref="N405">O405-SUM(G405:I405)</f>
        <v>3536000000</v>
      </c>
      <c r="O405" s="2">
        <f t="shared" si="13"/>
        <v>5482000000</v>
      </c>
    </row>
    <row r="406" spans="1:15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L406">
        <f t="array" ref="L406">1-(F406/E406)</f>
        <v>0.44500039710904615</v>
      </c>
      <c r="M406">
        <f t="shared" si="12"/>
        <v>0.10065390622931723</v>
      </c>
      <c r="N406" s="9">
        <f t="array" ref="N406">O406-SUM(G406:I406)</f>
        <v>3802000000</v>
      </c>
      <c r="O406" s="2">
        <f t="shared" si="13"/>
        <v>16809000000</v>
      </c>
    </row>
    <row r="407" spans="1:15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L407">
        <f t="array" ref="L407">1-(F407/E407)</f>
        <v>0.43097467915365939</v>
      </c>
      <c r="M407">
        <f t="shared" si="12"/>
        <v>7.2394826817303401E-2</v>
      </c>
      <c r="N407" s="9">
        <f t="array" ref="N407">O407-SUM(G407:I407)</f>
        <v>2922000000</v>
      </c>
      <c r="O407" s="2">
        <f t="shared" si="13"/>
        <v>17395000000</v>
      </c>
    </row>
    <row r="408" spans="1:15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L408">
        <f t="array" ref="L408">1-(F408/E408)</f>
        <v>0.57999213836477992</v>
      </c>
      <c r="M408">
        <f t="shared" si="12"/>
        <v>0.19253636006289307</v>
      </c>
      <c r="N408" s="9">
        <f t="array" ref="N408">O408-SUM(G408:I408)</f>
        <v>7837000000</v>
      </c>
      <c r="O408" s="2">
        <f t="shared" si="13"/>
        <v>23608000000</v>
      </c>
    </row>
    <row r="409" spans="1:15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L409">
        <f t="array" ref="L409">1-(F409/E409)</f>
        <v>0.59787078382401171</v>
      </c>
      <c r="M409">
        <f t="shared" si="12"/>
        <v>0.17538283004112112</v>
      </c>
      <c r="N409" s="9">
        <f t="array" ref="N409">O409-SUM(G409:I409)</f>
        <v>6952000000</v>
      </c>
      <c r="O409" s="2">
        <f t="shared" si="13"/>
        <v>23699000000</v>
      </c>
    </row>
    <row r="410" spans="1:15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L410">
        <f t="array" ref="L410">1-(F410/E410)</f>
        <v>0.39161321470446242</v>
      </c>
      <c r="M410">
        <f t="shared" si="12"/>
        <v>9.5006552176012143E-2</v>
      </c>
      <c r="N410" s="9">
        <f t="array" ref="N410">O410-SUM(G410:I410)</f>
        <v>2755000000</v>
      </c>
      <c r="O410" s="2">
        <f t="shared" si="13"/>
        <v>11356000000</v>
      </c>
    </row>
    <row r="411" spans="1:15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L411">
        <f t="array" ref="L411">1-(F411/E411)</f>
        <v>0.40072519890164049</v>
      </c>
      <c r="M411">
        <f t="shared" si="12"/>
        <v>0.13690769555727664</v>
      </c>
      <c r="N411" s="9">
        <f t="array" ref="N411">O411-SUM(G411:I411)</f>
        <v>3889000000</v>
      </c>
      <c r="O411" s="2">
        <f t="shared" si="13"/>
        <v>11383000000</v>
      </c>
    </row>
    <row r="412" spans="1:15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L412">
        <f t="array" ref="L412">1-(F412/E412)</f>
        <v>0.39864703541583768</v>
      </c>
      <c r="M412">
        <f t="shared" si="12"/>
        <v>0.12120970951054516</v>
      </c>
      <c r="N412" s="9">
        <f t="array" ref="N412">O412-SUM(G412:I412)</f>
        <v>3046000000</v>
      </c>
      <c r="O412" s="2">
        <f t="shared" si="13"/>
        <v>10018000000</v>
      </c>
    </row>
    <row r="413" spans="1:15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L413">
        <f t="array" ref="L413">1-(F413/E413)</f>
        <v>0.41168577701878506</v>
      </c>
      <c r="M413">
        <f t="shared" si="12"/>
        <v>0.14145726599983735</v>
      </c>
      <c r="N413" s="9">
        <f t="array" ref="N413">O413-SUM(G413:I413)</f>
        <v>3479000000</v>
      </c>
      <c r="O413" s="2">
        <f t="shared" si="13"/>
        <v>10125000000</v>
      </c>
    </row>
    <row r="414" spans="1:15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L414">
        <f t="array" ref="L414">1-(F414/E414)</f>
        <v>0.32088825624282324</v>
      </c>
      <c r="M414">
        <f t="shared" si="12"/>
        <v>0.16469464538012563</v>
      </c>
      <c r="N414" s="9">
        <f t="array" ref="N414">O414-SUM(G414:I414)</f>
        <v>6224700000</v>
      </c>
      <c r="O414" s="2">
        <f t="shared" si="13"/>
        <v>12128100000</v>
      </c>
    </row>
    <row r="415" spans="1:15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L415">
        <f t="array" ref="L415">1-(F415/E415)</f>
        <v>0.31305989702469572</v>
      </c>
      <c r="M415">
        <f t="shared" si="12"/>
        <v>0.15142415899342609</v>
      </c>
      <c r="N415" s="9">
        <f t="array" ref="N415">O415-SUM(G415:I415)</f>
        <v>5461400000</v>
      </c>
      <c r="O415" s="2">
        <f t="shared" si="13"/>
        <v>11291100000</v>
      </c>
    </row>
    <row r="416" spans="1:15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L416">
        <f t="array" ref="L416">1-(F416/E416)</f>
        <v>0.30210513186523835</v>
      </c>
      <c r="M416">
        <f t="shared" si="12"/>
        <v>0.11988095403079396</v>
      </c>
      <c r="N416" s="9">
        <f t="array" ref="N416">O416-SUM(G416:I416)</f>
        <v>3460100000</v>
      </c>
      <c r="O416" s="2">
        <f t="shared" si="13"/>
        <v>8719600000</v>
      </c>
    </row>
    <row r="417" spans="1:15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L417">
        <f t="array" ref="L417">1-(F417/E417)</f>
        <v>0.31508407146074158</v>
      </c>
      <c r="M417">
        <f t="shared" si="12"/>
        <v>0.11213406395436121</v>
      </c>
      <c r="N417" s="9">
        <f t="array" ref="N417">O417-SUM(G417:I417)</f>
        <v>2987700000</v>
      </c>
      <c r="O417" s="2">
        <f t="shared" si="13"/>
        <v>8395100000</v>
      </c>
    </row>
    <row r="418" spans="1:15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L418">
        <f t="array" ref="L418">1-(F418/E418)</f>
        <v>0.90594390026714156</v>
      </c>
      <c r="M418">
        <f t="shared" si="12"/>
        <v>0.47183882457702581</v>
      </c>
      <c r="N418" s="9">
        <f t="array" ref="N418">O418-SUM(G418:I418)</f>
        <v>4239000000</v>
      </c>
      <c r="O418" s="2">
        <f t="shared" si="13"/>
        <v>8139000000</v>
      </c>
    </row>
    <row r="419" spans="1:15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L419">
        <f t="array" ref="L419">1-(F419/E419)</f>
        <v>0.92550693703308429</v>
      </c>
      <c r="M419">
        <f t="shared" si="12"/>
        <v>0.46872998932764143</v>
      </c>
      <c r="N419" s="9">
        <f t="array" ref="N419">O419-SUM(G419:I419)</f>
        <v>4392000000</v>
      </c>
      <c r="O419" s="2">
        <f t="shared" si="13"/>
        <v>8672000000</v>
      </c>
    </row>
    <row r="420" spans="1:15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L420">
        <f t="array" ref="L420">1-(F420/E420)</f>
        <v>0.93611486837998126</v>
      </c>
      <c r="M420">
        <f t="shared" si="12"/>
        <v>0.43845593590677351</v>
      </c>
      <c r="N420" s="9">
        <f t="array" ref="N420">O420-SUM(G420:I420)</f>
        <v>4214000000</v>
      </c>
      <c r="O420" s="2">
        <f t="shared" si="13"/>
        <v>8997000000</v>
      </c>
    </row>
    <row r="421" spans="1:15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L421">
        <f t="array" ref="L421">1-(F421/E421)</f>
        <v>0.9377124575084983</v>
      </c>
      <c r="M421">
        <f t="shared" si="12"/>
        <v>0.4251149770045991</v>
      </c>
      <c r="N421" s="9">
        <f t="array" ref="N421">O421-SUM(G421:I421)</f>
        <v>4252000000</v>
      </c>
      <c r="O421" s="2">
        <f t="shared" si="13"/>
        <v>9379000000</v>
      </c>
    </row>
    <row r="422" spans="1:15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L422">
        <f t="array" ref="L422">1-(F422/E422)</f>
        <v>0.31739860023587374</v>
      </c>
      <c r="M422">
        <f t="shared" si="12"/>
        <v>0.10331186968422672</v>
      </c>
      <c r="N422" s="9">
        <f t="array" ref="N422">O422-SUM(G422:I422)</f>
        <v>1655276000</v>
      </c>
      <c r="O422" s="2">
        <f t="shared" si="13"/>
        <v>5085401000</v>
      </c>
    </row>
    <row r="423" spans="1:15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L423">
        <f t="array" ref="L423">1-(F423/E423)</f>
        <v>0.31053988458862392</v>
      </c>
      <c r="M423">
        <f t="shared" si="12"/>
        <v>9.918695359796327E-2</v>
      </c>
      <c r="N423" s="9">
        <f t="array" ref="N423">O423-SUM(G423:I423)</f>
        <v>1736185000</v>
      </c>
      <c r="O423" s="2">
        <f t="shared" si="13"/>
        <v>5435742000</v>
      </c>
    </row>
    <row r="424" spans="1:15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L424">
        <f t="array" ref="L424">1-(F424/E424)</f>
        <v>0.30685528420820163</v>
      </c>
      <c r="M424">
        <f t="shared" si="12"/>
        <v>9.3555343458567156E-2</v>
      </c>
      <c r="N424" s="9">
        <f t="array" ref="N424">O424-SUM(G424:I424)</f>
        <v>1769093000</v>
      </c>
      <c r="O424" s="2">
        <f t="shared" si="13"/>
        <v>5802507000</v>
      </c>
    </row>
    <row r="425" spans="1:15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L425">
        <f t="array" ref="L425">1-(F425/E425)</f>
        <v>0.30959922453043076</v>
      </c>
      <c r="M425">
        <f t="shared" si="12"/>
        <v>9.5259252960518279E-2</v>
      </c>
      <c r="N425" s="9">
        <f t="array" ref="N425">O425-SUM(G425:I425)</f>
        <v>1940294000</v>
      </c>
      <c r="O425" s="2">
        <f t="shared" si="13"/>
        <v>6306091000</v>
      </c>
    </row>
    <row r="426" spans="1:15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L426">
        <f t="array" ref="L426">1-(F426/E426)</f>
        <v>0.40877691995123933</v>
      </c>
      <c r="M426">
        <f t="shared" si="12"/>
        <v>0.16267100094812406</v>
      </c>
      <c r="N426" s="9">
        <f t="array" ref="N426">O426-SUM(G426:I426)</f>
        <v>1201000000</v>
      </c>
      <c r="O426" s="2">
        <f t="shared" si="13"/>
        <v>3018000000</v>
      </c>
    </row>
    <row r="427" spans="1:15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L427">
        <f t="array" ref="L427">1-(F427/E427)</f>
        <v>0.39462636439966414</v>
      </c>
      <c r="M427">
        <f t="shared" si="12"/>
        <v>0.14007836551917158</v>
      </c>
      <c r="N427" s="9">
        <f t="array" ref="N427">O427-SUM(G427:I427)</f>
        <v>1001000000</v>
      </c>
      <c r="O427" s="2">
        <f t="shared" si="13"/>
        <v>2820000000</v>
      </c>
    </row>
    <row r="428" spans="1:15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L428">
        <f t="array" ref="L428">1-(F428/E428)</f>
        <v>0.37632817753866843</v>
      </c>
      <c r="M428">
        <f t="shared" si="12"/>
        <v>0.13221250840618695</v>
      </c>
      <c r="N428" s="9">
        <f t="array" ref="N428">O428-SUM(G428:I428)</f>
        <v>983000000</v>
      </c>
      <c r="O428" s="2">
        <f t="shared" si="13"/>
        <v>2798000000</v>
      </c>
    </row>
    <row r="429" spans="1:15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L429">
        <f t="array" ref="L429">1-(F429/E429)</f>
        <v>0.37848658748164954</v>
      </c>
      <c r="M429">
        <f t="shared" si="12"/>
        <v>0.18670759375417056</v>
      </c>
      <c r="N429" s="9">
        <f t="array" ref="N429">O429-SUM(G429:I429)</f>
        <v>1399000000</v>
      </c>
      <c r="O429" s="2">
        <f t="shared" si="13"/>
        <v>2836000000</v>
      </c>
    </row>
    <row r="430" spans="1:15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L430">
        <f t="array" ref="L430">1-(F430/E430)</f>
        <v>0.22459380441902455</v>
      </c>
      <c r="M430">
        <f t="shared" si="12"/>
        <v>0.12076430271755628</v>
      </c>
      <c r="N430" s="9">
        <f t="array" ref="N430">O430-SUM(G430:I430)</f>
        <v>755900000</v>
      </c>
      <c r="O430" s="2">
        <f t="shared" si="13"/>
        <v>1405800000</v>
      </c>
    </row>
    <row r="431" spans="1:15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L431">
        <f t="array" ref="L431">1-(F431/E431)</f>
        <v>0.21885630973594683</v>
      </c>
      <c r="M431">
        <f t="shared" si="12"/>
        <v>0.11581452728382909</v>
      </c>
      <c r="N431" s="9">
        <f t="array" ref="N431">O431-SUM(G431:I431)</f>
        <v>929400000</v>
      </c>
      <c r="O431" s="2">
        <f t="shared" si="13"/>
        <v>1756300000</v>
      </c>
    </row>
    <row r="432" spans="1:15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L432">
        <f t="array" ref="L432">1-(F432/E432)</f>
        <v>0.211409830007391</v>
      </c>
      <c r="M432">
        <f t="shared" si="12"/>
        <v>0.11874538063562454</v>
      </c>
      <c r="N432" s="9">
        <f t="array" ref="N432">O432-SUM(G432:I432)</f>
        <v>1285300000</v>
      </c>
      <c r="O432" s="2">
        <f t="shared" si="13"/>
        <v>2288300000</v>
      </c>
    </row>
    <row r="433" spans="1:15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L433">
        <f t="array" ref="L433">1-(F433/E433)</f>
        <v>0.21836905917383653</v>
      </c>
      <c r="M433">
        <f t="shared" si="12"/>
        <v>0.12786451050389064</v>
      </c>
      <c r="N433" s="9">
        <f t="array" ref="N433">O433-SUM(G433:I433)</f>
        <v>1554500000</v>
      </c>
      <c r="O433" s="2">
        <f t="shared" si="13"/>
        <v>2654800000</v>
      </c>
    </row>
    <row r="434" spans="1:15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L434">
        <f t="array" ref="L434">1-(F434/E434)</f>
        <v>0.51555825721232829</v>
      </c>
      <c r="M434">
        <f t="shared" si="12"/>
        <v>0.1695034062780662</v>
      </c>
      <c r="N434" s="9">
        <f t="array" ref="N434">O434-SUM(G434:I434)</f>
        <v>3095200000</v>
      </c>
      <c r="O434" s="2">
        <f t="shared" si="13"/>
        <v>9414300000</v>
      </c>
    </row>
    <row r="435" spans="1:15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L435">
        <f t="array" ref="L435">1-(F435/E435)</f>
        <v>0.5109636768381729</v>
      </c>
      <c r="M435">
        <f t="shared" si="12"/>
        <v>0.17067674519091403</v>
      </c>
      <c r="N435" s="9">
        <f t="array" ref="N435">O435-SUM(G435:I435)</f>
        <v>3120500000</v>
      </c>
      <c r="O435" s="2">
        <f t="shared" si="13"/>
        <v>9342000000</v>
      </c>
    </row>
    <row r="436" spans="1:15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L436">
        <f t="array" ref="L436">1-(F436/E436)</f>
        <v>0.51647697608854548</v>
      </c>
      <c r="M436">
        <f t="shared" si="12"/>
        <v>0.17472068497441787</v>
      </c>
      <c r="N436" s="9">
        <f t="array" ref="N436">O436-SUM(G436:I436)</f>
        <v>3346600000</v>
      </c>
      <c r="O436" s="2">
        <f t="shared" si="13"/>
        <v>9892600000</v>
      </c>
    </row>
    <row r="437" spans="1:15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L437">
        <f t="array" ref="L437">1-(F437/E437)</f>
        <v>0.52338898317860627</v>
      </c>
      <c r="M437">
        <f t="shared" si="12"/>
        <v>0.16870510769290623</v>
      </c>
      <c r="N437" s="9">
        <f t="array" ref="N437">O437-SUM(G437:I437)</f>
        <v>3469100000</v>
      </c>
      <c r="O437" s="2">
        <f t="shared" si="13"/>
        <v>10762500000</v>
      </c>
    </row>
    <row r="438" spans="1:15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L438">
        <f t="array" ref="L438">1-(F438/E438)</f>
        <v>0.4441952887369286</v>
      </c>
      <c r="M438">
        <f t="shared" si="12"/>
        <v>0.20980884083390688</v>
      </c>
      <c r="N438" s="9">
        <f t="array" ref="N438">O438-SUM(G438:I438)</f>
        <v>9450000000</v>
      </c>
      <c r="O438" s="2">
        <f t="shared" si="13"/>
        <v>20007000000</v>
      </c>
    </row>
    <row r="439" spans="1:15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L439">
        <f t="array" ref="L439">1-(F439/E439)</f>
        <v>0.45875074263003712</v>
      </c>
      <c r="M439">
        <f t="shared" si="12"/>
        <v>0.23641243111466209</v>
      </c>
      <c r="N439" s="9">
        <f t="array" ref="N439">O439-SUM(G439:I439)</f>
        <v>11540000000</v>
      </c>
      <c r="O439" s="2">
        <f t="shared" si="13"/>
        <v>22393000000</v>
      </c>
    </row>
    <row r="440" spans="1:15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L440">
        <f t="array" ref="L440">1-(F440/E440)</f>
        <v>0.4593729152768512</v>
      </c>
      <c r="M440">
        <f t="shared" si="12"/>
        <v>0.25205375011912706</v>
      </c>
      <c r="N440" s="9">
        <f t="array" ref="N440">O440-SUM(G440:I440)</f>
        <v>13224000000</v>
      </c>
      <c r="O440" s="2">
        <f t="shared" si="13"/>
        <v>24101000000</v>
      </c>
    </row>
    <row r="441" spans="1:15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L441">
        <f t="array" ref="L441">1-(F441/E441)</f>
        <v>0.46086784584411844</v>
      </c>
      <c r="M441">
        <f t="shared" si="12"/>
        <v>0.25808886971527178</v>
      </c>
      <c r="N441" s="9">
        <f t="array" ref="N441">O441-SUM(G441:I441)</f>
        <v>14358000000</v>
      </c>
      <c r="O441" s="2">
        <f t="shared" si="13"/>
        <v>25639000000</v>
      </c>
    </row>
    <row r="442" spans="1:15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L442">
        <f t="array" ref="L442">1-(F442/E442)</f>
        <v>0.69485094850948514</v>
      </c>
      <c r="M442">
        <f t="shared" si="12"/>
        <v>0.35627822944896115</v>
      </c>
      <c r="N442" s="9">
        <f t="array" ref="N442">O442-SUM(G442:I442)</f>
        <v>1972000000</v>
      </c>
      <c r="O442" s="2">
        <f t="shared" si="13"/>
        <v>3846000000</v>
      </c>
    </row>
    <row r="443" spans="1:15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L443">
        <f t="array" ref="L443">1-(F443/E443)</f>
        <v>0.66097366320830009</v>
      </c>
      <c r="M443">
        <f t="shared" si="12"/>
        <v>0.33838786911412611</v>
      </c>
      <c r="N443" s="9">
        <f t="array" ref="N443">O443-SUM(G443:I443)</f>
        <v>2120000000</v>
      </c>
      <c r="O443" s="2">
        <f t="shared" si="13"/>
        <v>4141000000</v>
      </c>
    </row>
    <row r="444" spans="1:15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L444">
        <f t="array" ref="L444">1-(F444/E444)</f>
        <v>0.633562715045355</v>
      </c>
      <c r="M444">
        <f t="shared" si="12"/>
        <v>0.32092586800125117</v>
      </c>
      <c r="N444" s="9">
        <f t="array" ref="N444">O444-SUM(G444:I444)</f>
        <v>2052000000</v>
      </c>
      <c r="O444" s="2">
        <f t="shared" si="13"/>
        <v>4051000000</v>
      </c>
    </row>
    <row r="445" spans="1:15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L445">
        <f t="array" ref="L445">1-(F445/E445)</f>
        <v>0.6256733877174081</v>
      </c>
      <c r="M445">
        <f t="shared" si="12"/>
        <v>0.3159919963059874</v>
      </c>
      <c r="N445" s="9">
        <f t="array" ref="N445">O445-SUM(G445:I445)</f>
        <v>2053000000</v>
      </c>
      <c r="O445" s="2">
        <f t="shared" si="13"/>
        <v>4065000000</v>
      </c>
    </row>
    <row r="446" spans="1:15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L446">
        <f t="array" ref="L446">1-(F446/E446)</f>
        <v>0.69485094850948514</v>
      </c>
      <c r="M446">
        <f t="shared" si="12"/>
        <v>0.35627822944896115</v>
      </c>
      <c r="N446" s="9">
        <f t="array" ref="N446">O446-SUM(G446:I446)</f>
        <v>1972000000</v>
      </c>
      <c r="O446" s="2">
        <f t="shared" si="13"/>
        <v>3846000000</v>
      </c>
    </row>
    <row r="447" spans="1:15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L447">
        <f t="array" ref="L447">1-(F447/E447)</f>
        <v>0.66097366320830009</v>
      </c>
      <c r="M447">
        <f t="shared" si="12"/>
        <v>0.33838786911412611</v>
      </c>
      <c r="N447" s="9">
        <f t="array" ref="N447">O447-SUM(G447:I447)</f>
        <v>2120000000</v>
      </c>
      <c r="O447" s="2">
        <f t="shared" si="13"/>
        <v>4141000000</v>
      </c>
    </row>
    <row r="448" spans="1:15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L448">
        <f t="array" ref="L448">1-(F448/E448)</f>
        <v>0.633562715045355</v>
      </c>
      <c r="M448">
        <f t="shared" si="12"/>
        <v>0.32092586800125117</v>
      </c>
      <c r="N448" s="9">
        <f t="array" ref="N448">O448-SUM(G448:I448)</f>
        <v>2052000000</v>
      </c>
      <c r="O448" s="2">
        <f t="shared" si="13"/>
        <v>4051000000</v>
      </c>
    </row>
    <row r="449" spans="1:15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L449">
        <f t="array" ref="L449">1-(F449/E449)</f>
        <v>0.6256733877174081</v>
      </c>
      <c r="M449">
        <f t="shared" si="12"/>
        <v>0.3159919963059874</v>
      </c>
      <c r="N449" s="9">
        <f t="array" ref="N449">O449-SUM(G449:I449)</f>
        <v>2053000000</v>
      </c>
      <c r="O449" s="2">
        <f t="shared" si="13"/>
        <v>4065000000</v>
      </c>
    </row>
    <row r="450" spans="1:15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L450">
        <f t="array" ref="L450">1-(F450/E450)</f>
        <v>0.18450601288950896</v>
      </c>
      <c r="M450">
        <f t="shared" si="12"/>
        <v>0.11720151484951166</v>
      </c>
      <c r="N450" s="9">
        <f t="array" ref="N450">O450-SUM(G450:I450)</f>
        <v>1764000000</v>
      </c>
      <c r="O450" s="2">
        <f t="shared" si="13"/>
        <v>2777000000</v>
      </c>
    </row>
    <row r="451" spans="1:15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L451">
        <f t="array" ref="L451">1-(F451/E451)</f>
        <v>0.19536744306084264</v>
      </c>
      <c r="M451">
        <f t="shared" ref="M451:M514" si="14">N451/E451</f>
        <v>0.1224595135170011</v>
      </c>
      <c r="N451" s="9">
        <f t="array" ref="N451">O451-SUM(G451:I451)</f>
        <v>1898000000</v>
      </c>
      <c r="O451" s="2">
        <f t="shared" ref="O451:O514" si="15">E451-F451</f>
        <v>3028000000</v>
      </c>
    </row>
    <row r="452" spans="1:15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L452">
        <f t="array" ref="L452">1-(F452/E452)</f>
        <v>0.19848334981866134</v>
      </c>
      <c r="M452">
        <f t="shared" si="14"/>
        <v>0.12528849324101549</v>
      </c>
      <c r="N452" s="9">
        <f t="array" ref="N452">O452-SUM(G452:I452)</f>
        <v>1900000000</v>
      </c>
      <c r="O452" s="2">
        <f t="shared" si="15"/>
        <v>3010000000</v>
      </c>
    </row>
    <row r="453" spans="1:15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L453">
        <f t="array" ref="L453">1-(F453/E453)</f>
        <v>0.21331252625892805</v>
      </c>
      <c r="M453">
        <f t="shared" si="14"/>
        <v>0.13654642578476683</v>
      </c>
      <c r="N453" s="9">
        <f t="array" ref="N453">O453-SUM(G453:I453)</f>
        <v>2275000000</v>
      </c>
      <c r="O453" s="2">
        <f t="shared" si="15"/>
        <v>3554000000</v>
      </c>
    </row>
    <row r="454" spans="1:15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L454">
        <f t="array" ref="L454">1-(F454/E454)</f>
        <v>0.63887896411994061</v>
      </c>
      <c r="M454">
        <f t="shared" si="14"/>
        <v>0.2862070556116294</v>
      </c>
      <c r="N454" s="9">
        <f t="array" ref="N454">O454-SUM(G454:I454)</f>
        <v>366078000</v>
      </c>
      <c r="O454" s="2">
        <f t="shared" si="15"/>
        <v>817169000</v>
      </c>
    </row>
    <row r="455" spans="1:15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L455">
        <f t="array" ref="L455">1-(F455/E455)</f>
        <v>0.62512624311945486</v>
      </c>
      <c r="M455">
        <f t="shared" si="14"/>
        <v>0.2575879114243867</v>
      </c>
      <c r="N455" s="9">
        <f t="array" ref="N455">O455-SUM(G455:I455)</f>
        <v>381812000</v>
      </c>
      <c r="O455" s="2">
        <f t="shared" si="15"/>
        <v>926599000</v>
      </c>
    </row>
    <row r="456" spans="1:15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L456">
        <f t="array" ref="L456">1-(F456/E456)</f>
        <v>0.62675896013333021</v>
      </c>
      <c r="M456">
        <f t="shared" si="14"/>
        <v>0.238262154193356</v>
      </c>
      <c r="N456" s="9">
        <f t="array" ref="N456">O456-SUM(G456:I456)</f>
        <v>385136000</v>
      </c>
      <c r="O456" s="2">
        <f t="shared" si="15"/>
        <v>1013117000</v>
      </c>
    </row>
    <row r="457" spans="1:15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L457">
        <f t="array" ref="L457">1-(F457/E457)</f>
        <v>0.630653488614762</v>
      </c>
      <c r="M457">
        <f t="shared" si="14"/>
        <v>0.22792649840983228</v>
      </c>
      <c r="N457" s="9">
        <f t="array" ref="N457">O457-SUM(G457:I457)</f>
        <v>401911000</v>
      </c>
      <c r="O457" s="2">
        <f t="shared" si="15"/>
        <v>1112054000</v>
      </c>
    </row>
    <row r="458" spans="1:15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L458">
        <f t="array" ref="L458">1-(F458/E458)</f>
        <v>0.35873960375955105</v>
      </c>
      <c r="M458">
        <f t="shared" si="14"/>
        <v>0.12443031983230779</v>
      </c>
      <c r="N458" s="9">
        <f t="array" ref="N458">O458-SUM(G458:I458)</f>
        <v>920100000</v>
      </c>
      <c r="O458" s="2">
        <f t="shared" si="15"/>
        <v>2652700000</v>
      </c>
    </row>
    <row r="459" spans="1:15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L459">
        <f t="array" ref="L459">1-(F459/E459)</f>
        <v>0.35582822085889576</v>
      </c>
      <c r="M459">
        <f t="shared" si="14"/>
        <v>0.12375801946354094</v>
      </c>
      <c r="N459" s="9">
        <f t="array" ref="N459">O459-SUM(G459:I459)</f>
        <v>970300000</v>
      </c>
      <c r="O459" s="2">
        <f t="shared" si="15"/>
        <v>2789800000</v>
      </c>
    </row>
    <row r="460" spans="1:15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L460">
        <f t="array" ref="L460">1-(F460/E460)</f>
        <v>0.35270047197228616</v>
      </c>
      <c r="M460">
        <f t="shared" si="14"/>
        <v>0.12092255469531051</v>
      </c>
      <c r="N460" s="9">
        <f t="array" ref="N460">O460-SUM(G460:I460)</f>
        <v>1040200000</v>
      </c>
      <c r="O460" s="2">
        <f t="shared" si="15"/>
        <v>3034000000</v>
      </c>
    </row>
    <row r="461" spans="1:15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L461">
        <f t="array" ref="L461">1-(F461/E461)</f>
        <v>0.30046327362824554</v>
      </c>
      <c r="M461">
        <f t="shared" si="14"/>
        <v>6.7729572084860371E-2</v>
      </c>
      <c r="N461" s="9">
        <f t="array" ref="N461">O461-SUM(G461:I461)</f>
        <v>1049700000</v>
      </c>
      <c r="O461" s="2">
        <f t="shared" si="15"/>
        <v>4656700000</v>
      </c>
    </row>
    <row r="462" spans="1:15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  <c r="L462" t="e">
        <f t="array" ref="L462">1-(F462/E462)</f>
        <v>#VALUE!</v>
      </c>
      <c r="M462" t="e">
        <f t="shared" si="14"/>
        <v>#VALUE!</v>
      </c>
      <c r="N462" s="9" t="e">
        <f t="array" ref="N462">O462-SUM(G462:I462)</f>
        <v>#VALUE!</v>
      </c>
      <c r="O462" s="2" t="e">
        <f t="shared" si="15"/>
        <v>#VALUE!</v>
      </c>
    </row>
    <row r="463" spans="1:15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  <c r="L463" t="e">
        <f t="array" ref="L463">1-(F463/E463)</f>
        <v>#VALUE!</v>
      </c>
      <c r="M463" t="e">
        <f t="shared" si="14"/>
        <v>#VALUE!</v>
      </c>
      <c r="N463" s="9" t="e">
        <f t="array" ref="N463">O463-SUM(G463:I463)</f>
        <v>#VALUE!</v>
      </c>
      <c r="O463" s="2" t="e">
        <f t="shared" si="15"/>
        <v>#VALUE!</v>
      </c>
    </row>
    <row r="464" spans="1:15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  <c r="L464" t="e">
        <f t="array" ref="L464">1-(F464/E464)</f>
        <v>#VALUE!</v>
      </c>
      <c r="M464" t="e">
        <f t="shared" si="14"/>
        <v>#VALUE!</v>
      </c>
      <c r="N464" s="9" t="e">
        <f t="array" ref="N464">O464-SUM(G464:I464)</f>
        <v>#VALUE!</v>
      </c>
      <c r="O464" s="2" t="e">
        <f t="shared" si="15"/>
        <v>#VALUE!</v>
      </c>
    </row>
    <row r="465" spans="1:15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  <c r="L465" t="e">
        <f t="array" ref="L465">1-(F465/E465)</f>
        <v>#VALUE!</v>
      </c>
      <c r="M465" t="e">
        <f t="shared" si="14"/>
        <v>#VALUE!</v>
      </c>
      <c r="N465" s="9" t="e">
        <f t="array" ref="N465">O465-SUM(G465:I465)</f>
        <v>#VALUE!</v>
      </c>
      <c r="O465" s="2" t="e">
        <f t="shared" si="15"/>
        <v>#VALUE!</v>
      </c>
    </row>
    <row r="466" spans="1:15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  <c r="L466">
        <f t="array" ref="L466">1-(F466/E466)</f>
        <v>0.38833734725571811</v>
      </c>
      <c r="M466">
        <f t="shared" si="14"/>
        <v>0.16235561339777971</v>
      </c>
      <c r="N466" s="9">
        <f t="array" ref="N466">O466-SUM(G466:I466)</f>
        <v>1161670000</v>
      </c>
      <c r="O466" s="2">
        <f t="shared" si="15"/>
        <v>2778591000</v>
      </c>
    </row>
    <row r="467" spans="1:15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L467">
        <f t="array" ref="L467">1-(F467/E467)</f>
        <v>0.38363902357982893</v>
      </c>
      <c r="M467">
        <f t="shared" si="14"/>
        <v>0.15678145808804334</v>
      </c>
      <c r="N467" s="9">
        <f t="array" ref="N467">O467-SUM(G467:I467)</f>
        <v>1215484000</v>
      </c>
      <c r="O467" s="2">
        <f t="shared" si="15"/>
        <v>2974249000</v>
      </c>
    </row>
    <row r="468" spans="1:15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L468">
        <f t="array" ref="L468">1-(F468/E468)</f>
        <v>0.36918188390369555</v>
      </c>
      <c r="M468">
        <f t="shared" si="14"/>
        <v>0.13236354728821068</v>
      </c>
      <c r="N468" s="9">
        <f t="array" ref="N468">O468-SUM(G468:I468)</f>
        <v>920762000</v>
      </c>
      <c r="O468" s="2">
        <f t="shared" si="15"/>
        <v>2568144000</v>
      </c>
    </row>
    <row r="469" spans="1:15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L469">
        <f t="array" ref="L469">1-(F469/E469)</f>
        <v>0.36382757888843398</v>
      </c>
      <c r="M469">
        <f t="shared" si="14"/>
        <v>0.10515308178481449</v>
      </c>
      <c r="N469" s="9">
        <f t="array" ref="N469">O469-SUM(G469:I469)</f>
        <v>714446000</v>
      </c>
      <c r="O469" s="2">
        <f t="shared" si="15"/>
        <v>2471969000</v>
      </c>
    </row>
    <row r="470" spans="1:15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L470">
        <f t="array" ref="L470">1-(F470/E470)</f>
        <v>0.58329164582291138</v>
      </c>
      <c r="M470">
        <f t="shared" si="14"/>
        <v>0.1744205436051359</v>
      </c>
      <c r="N470" s="9">
        <f t="array" ref="N470">O470-SUM(G470:I470)</f>
        <v>1046000000</v>
      </c>
      <c r="O470" s="2">
        <f t="shared" si="15"/>
        <v>3498000000</v>
      </c>
    </row>
    <row r="471" spans="1:15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L471">
        <f t="array" ref="L471">1-(F471/E471)</f>
        <v>0.59304035288351575</v>
      </c>
      <c r="M471">
        <f t="shared" si="14"/>
        <v>0.19277895768665251</v>
      </c>
      <c r="N471" s="9">
        <f t="array" ref="N471">O471-SUM(G471:I471)</f>
        <v>1180000000</v>
      </c>
      <c r="O471" s="2">
        <f t="shared" si="15"/>
        <v>3630000000</v>
      </c>
    </row>
    <row r="472" spans="1:15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L472">
        <f t="array" ref="L472">1-(F472/E472)</f>
        <v>0.59264565425023874</v>
      </c>
      <c r="M472">
        <f t="shared" si="14"/>
        <v>0.20662209487424388</v>
      </c>
      <c r="N472" s="9">
        <f t="array" ref="N472">O472-SUM(G472:I472)</f>
        <v>1298000000</v>
      </c>
      <c r="O472" s="2">
        <f t="shared" si="15"/>
        <v>3723000000</v>
      </c>
    </row>
    <row r="473" spans="1:15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L473">
        <f t="array" ref="L473">1-(F473/E473)</f>
        <v>0.59906832298136647</v>
      </c>
      <c r="M473">
        <f t="shared" si="14"/>
        <v>0.22251552795031057</v>
      </c>
      <c r="N473" s="9">
        <f t="array" ref="N473">O473-SUM(G473:I473)</f>
        <v>1433000000</v>
      </c>
      <c r="O473" s="2">
        <f t="shared" si="15"/>
        <v>3858000000</v>
      </c>
    </row>
    <row r="474" spans="1:15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L474">
        <f t="array" ref="L474">1-(F474/E474)</f>
        <v>0.22030062489444346</v>
      </c>
      <c r="M474">
        <f t="shared" si="14"/>
        <v>6.7708157405843614E-2</v>
      </c>
      <c r="N474" s="9">
        <f t="array" ref="N474">O474-SUM(G474:I474)</f>
        <v>400900000</v>
      </c>
      <c r="O474" s="2">
        <f t="shared" si="15"/>
        <v>1304400000</v>
      </c>
    </row>
    <row r="475" spans="1:15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L475">
        <f t="array" ref="L475">1-(F475/E475)</f>
        <v>0.20604238258877439</v>
      </c>
      <c r="M475">
        <f t="shared" si="14"/>
        <v>5.175321369479445E-2</v>
      </c>
      <c r="N475" s="9">
        <f t="array" ref="N475">O475-SUM(G475:I475)</f>
        <v>325300000</v>
      </c>
      <c r="O475" s="2">
        <f t="shared" si="15"/>
        <v>1295100000</v>
      </c>
    </row>
    <row r="476" spans="1:15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L476">
        <f t="array" ref="L476">1-(F476/E476)</f>
        <v>0.21030455351862798</v>
      </c>
      <c r="M476">
        <f t="shared" si="14"/>
        <v>6.352749852158486E-2</v>
      </c>
      <c r="N476" s="9">
        <f t="array" ref="N476">O476-SUM(G476:I476)</f>
        <v>429700000</v>
      </c>
      <c r="O476" s="2">
        <f t="shared" si="15"/>
        <v>1422500000</v>
      </c>
    </row>
    <row r="477" spans="1:15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L477">
        <f t="array" ref="L477">1-(F477/E477)</f>
        <v>0.22226869546405137</v>
      </c>
      <c r="M477">
        <f t="shared" si="14"/>
        <v>9.0574745799379824E-2</v>
      </c>
      <c r="N477" s="9">
        <f t="array" ref="N477">O477-SUM(G477:I477)</f>
        <v>628000000</v>
      </c>
      <c r="O477" s="2">
        <f t="shared" si="15"/>
        <v>1541100000</v>
      </c>
    </row>
    <row r="478" spans="1:15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L478">
        <f t="array" ref="L478">1-(F478/E478)</f>
        <v>0.37276686020544891</v>
      </c>
      <c r="M478">
        <f t="shared" si="14"/>
        <v>0.19914024117909782</v>
      </c>
      <c r="N478" s="9">
        <f t="array" ref="N478">O478-SUM(G478:I478)</f>
        <v>3567000000</v>
      </c>
      <c r="O478" s="2">
        <f t="shared" si="15"/>
        <v>6677000000</v>
      </c>
    </row>
    <row r="479" spans="1:15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L479">
        <f t="array" ref="L479">1-(F479/E479)</f>
        <v>0.40477236772719283</v>
      </c>
      <c r="M479">
        <f t="shared" si="14"/>
        <v>0.23154332923185095</v>
      </c>
      <c r="N479" s="9">
        <f t="array" ref="N479">O479-SUM(G479:I479)</f>
        <v>5269000000</v>
      </c>
      <c r="O479" s="2">
        <f t="shared" si="15"/>
        <v>9211000000</v>
      </c>
    </row>
    <row r="480" spans="1:15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L480">
        <f t="array" ref="L480">1-(F480/E480)</f>
        <v>0.401337513061651</v>
      </c>
      <c r="M480">
        <f t="shared" si="14"/>
        <v>0.22248693834900732</v>
      </c>
      <c r="N480" s="9">
        <f t="array" ref="N480">O480-SUM(G480:I480)</f>
        <v>5323000000</v>
      </c>
      <c r="O480" s="2">
        <f t="shared" si="15"/>
        <v>9602000000</v>
      </c>
    </row>
    <row r="481" spans="1:15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L481">
        <f t="array" ref="L481">1-(F481/E481)</f>
        <v>0.41480881538002468</v>
      </c>
      <c r="M481">
        <f t="shared" si="14"/>
        <v>0.23240547337908693</v>
      </c>
      <c r="N481" s="9">
        <f t="array" ref="N481">O481-SUM(G481:I481)</f>
        <v>5452000000</v>
      </c>
      <c r="O481" s="2">
        <f t="shared" si="15"/>
        <v>9731000000</v>
      </c>
    </row>
    <row r="482" spans="1:15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L482">
        <f t="array" ref="L482">1-(F482/E482)</f>
        <v>0.31793818437678656</v>
      </c>
      <c r="M482">
        <f t="shared" si="14"/>
        <v>0.16746104457702399</v>
      </c>
      <c r="N482" s="9">
        <f t="array" ref="N482">O482-SUM(G482:I482)</f>
        <v>1370883000</v>
      </c>
      <c r="O482" s="2">
        <f t="shared" si="15"/>
        <v>2602731000</v>
      </c>
    </row>
    <row r="483" spans="1:15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L483">
        <f t="array" ref="L483">1-(F483/E483)</f>
        <v>0.30309910277497976</v>
      </c>
      <c r="M483">
        <f t="shared" si="14"/>
        <v>0.12924358532988214</v>
      </c>
      <c r="N483" s="9">
        <f t="array" ref="N483">O483-SUM(G483:I483)</f>
        <v>1520428000</v>
      </c>
      <c r="O483" s="2">
        <f t="shared" si="15"/>
        <v>3565673000</v>
      </c>
    </row>
    <row r="484" spans="1:15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L484">
        <f t="array" ref="L484">1-(F484/E484)</f>
        <v>0.28728179352324246</v>
      </c>
      <c r="M484">
        <f t="shared" si="14"/>
        <v>0.14117585270493266</v>
      </c>
      <c r="N484" s="9">
        <f t="array" ref="N484">O484-SUM(G484:I484)</f>
        <v>1806360000</v>
      </c>
      <c r="O484" s="2">
        <f t="shared" si="15"/>
        <v>3675801000</v>
      </c>
    </row>
    <row r="485" spans="1:15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L485">
        <f t="array" ref="L485">1-(F485/E485)</f>
        <v>0.28711723988609061</v>
      </c>
      <c r="M485">
        <f t="shared" si="14"/>
        <v>9.9539996010691467E-2</v>
      </c>
      <c r="N485" s="9">
        <f t="array" ref="N485">O485-SUM(G485:I485)</f>
        <v>1371844000</v>
      </c>
      <c r="O485" s="2">
        <f t="shared" si="15"/>
        <v>3957003000</v>
      </c>
    </row>
    <row r="486" spans="1:15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L486">
        <f t="array" ref="L486">1-(F486/E486)</f>
        <v>0.7818601519669135</v>
      </c>
      <c r="M486">
        <f t="shared" si="14"/>
        <v>0.2506492257381937</v>
      </c>
      <c r="N486" s="9">
        <f t="array" ref="N486">O486-SUM(G486:I486)</f>
        <v>2606000000</v>
      </c>
      <c r="O486" s="2">
        <f t="shared" si="15"/>
        <v>8129000000</v>
      </c>
    </row>
    <row r="487" spans="1:15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L487">
        <f t="array" ref="L487">1-(F487/E487)</f>
        <v>0.88700455470491324</v>
      </c>
      <c r="M487">
        <f t="shared" si="14"/>
        <v>0.32449849791646479</v>
      </c>
      <c r="N487" s="9">
        <f t="array" ref="N487">O487-SUM(G487:I487)</f>
        <v>6697000000</v>
      </c>
      <c r="O487" s="2">
        <f t="shared" si="15"/>
        <v>18306000000</v>
      </c>
    </row>
    <row r="488" spans="1:15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L488">
        <f t="array" ref="L488">1-(F488/E488)</f>
        <v>0.83993914035755046</v>
      </c>
      <c r="M488">
        <f t="shared" si="14"/>
        <v>1.300874857360213E-2</v>
      </c>
      <c r="N488" s="9">
        <f t="array" ref="N488">O488-SUM(G488:I488)</f>
        <v>171000000</v>
      </c>
      <c r="O488" s="2">
        <f t="shared" si="15"/>
        <v>11041000000</v>
      </c>
    </row>
    <row r="489" spans="1:15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L489">
        <f t="array" ref="L489">1-(F489/E489)</f>
        <v>0.87029597441993933</v>
      </c>
      <c r="M489">
        <f t="shared" si="14"/>
        <v>0.19242436664753629</v>
      </c>
      <c r="N489" s="9">
        <f t="array" ref="N489">O489-SUM(G489:I489)</f>
        <v>2347000000</v>
      </c>
      <c r="O489" s="2">
        <f t="shared" si="15"/>
        <v>10615000000</v>
      </c>
    </row>
    <row r="490" spans="1:15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L490">
        <f t="array" ref="L490">1-(F490/E490)</f>
        <v>0.63444824861732951</v>
      </c>
      <c r="M490">
        <f t="shared" si="14"/>
        <v>3.8978140637345275E-2</v>
      </c>
      <c r="N490" s="9">
        <f t="array" ref="N490">O490-SUM(G490:I490)</f>
        <v>148000000</v>
      </c>
      <c r="O490" s="2">
        <f t="shared" si="15"/>
        <v>2409000000</v>
      </c>
    </row>
    <row r="491" spans="1:15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L491">
        <f t="array" ref="L491">1-(F491/E491)</f>
        <v>0.6232167832167832</v>
      </c>
      <c r="M491">
        <f t="shared" si="14"/>
        <v>8.951048951048951E-3</v>
      </c>
      <c r="N491" s="9">
        <f t="array" ref="N491">O491-SUM(G491:I491)</f>
        <v>32000000</v>
      </c>
      <c r="O491" s="2">
        <f t="shared" si="15"/>
        <v>2228000000</v>
      </c>
    </row>
    <row r="492" spans="1:15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L492">
        <f t="array" ref="L492">1-(F492/E492)</f>
        <v>0.68349944629014403</v>
      </c>
      <c r="M492">
        <f t="shared" si="14"/>
        <v>0.20996677740863787</v>
      </c>
      <c r="N492" s="9">
        <f t="array" ref="N492">O492-SUM(G492:I492)</f>
        <v>948000000</v>
      </c>
      <c r="O492" s="2">
        <f t="shared" si="15"/>
        <v>3086000000</v>
      </c>
    </row>
    <row r="493" spans="1:15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L493">
        <f t="array" ref="L493">1-(F493/E493)</f>
        <v>0.69199272065514106</v>
      </c>
      <c r="M493">
        <f t="shared" si="14"/>
        <v>0.20427661510464057</v>
      </c>
      <c r="N493" s="9">
        <f t="array" ref="N493">O493-SUM(G493:I493)</f>
        <v>898000000</v>
      </c>
      <c r="O493" s="2">
        <f t="shared" si="15"/>
        <v>3042000000</v>
      </c>
    </row>
    <row r="494" spans="1:15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L494">
        <f t="array" ref="L494">1-(F494/E494)</f>
        <v>0.81930483226353401</v>
      </c>
      <c r="M494">
        <f t="shared" si="14"/>
        <v>0.29720237374349034</v>
      </c>
      <c r="N494" s="9">
        <f t="array" ref="N494">O494-SUM(G494:I494)</f>
        <v>2454000000</v>
      </c>
      <c r="O494" s="2">
        <f t="shared" si="15"/>
        <v>6765000000</v>
      </c>
    </row>
    <row r="495" spans="1:15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L495">
        <f t="array" ref="L495">1-(F495/E495)</f>
        <v>0.81080773606370871</v>
      </c>
      <c r="M495">
        <f t="shared" si="14"/>
        <v>0.28168373151308307</v>
      </c>
      <c r="N495" s="9">
        <f t="array" ref="N495">O495-SUM(G495:I495)</f>
        <v>2476000000</v>
      </c>
      <c r="O495" s="2">
        <f t="shared" si="15"/>
        <v>7127000000</v>
      </c>
    </row>
    <row r="496" spans="1:15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L496">
        <f t="array" ref="L496">1-(F496/E496)</f>
        <v>0.79387802607076352</v>
      </c>
      <c r="M496">
        <f t="shared" si="14"/>
        <v>0.25570297951582865</v>
      </c>
      <c r="N496" s="9">
        <f t="array" ref="N496">O496-SUM(G496:I496)</f>
        <v>2197000000</v>
      </c>
      <c r="O496" s="2">
        <f t="shared" si="15"/>
        <v>6821000000</v>
      </c>
    </row>
    <row r="497" spans="1:15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L497">
        <f t="array" ref="L497">1-(F497/E497)</f>
        <v>0.77647844971600399</v>
      </c>
      <c r="M497">
        <f t="shared" si="14"/>
        <v>0.25893752088205813</v>
      </c>
      <c r="N497" s="9">
        <f t="array" ref="N497">O497-SUM(G497:I497)</f>
        <v>2325000000</v>
      </c>
      <c r="O497" s="2">
        <f t="shared" si="15"/>
        <v>6972000000</v>
      </c>
    </row>
    <row r="498" spans="1:15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L498">
        <f t="array" ref="L498">1-(F498/E498)</f>
        <v>0.46063334656676835</v>
      </c>
      <c r="M498">
        <f t="shared" si="14"/>
        <v>0.12121263314384181</v>
      </c>
      <c r="N498" s="9">
        <f t="array" ref="N498">O498-SUM(G498:I498)</f>
        <v>1435000000</v>
      </c>
      <c r="O498" s="2">
        <f t="shared" si="15"/>
        <v>5453300000</v>
      </c>
    </row>
    <row r="499" spans="1:15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L499">
        <f t="array" ref="L499">1-(F499/E499)</f>
        <v>0.45967072600238434</v>
      </c>
      <c r="M499">
        <f t="shared" si="14"/>
        <v>0.13067590203268595</v>
      </c>
      <c r="N499" s="9">
        <f t="array" ref="N499">O499-SUM(G499:I499)</f>
        <v>1731900000</v>
      </c>
      <c r="O499" s="2">
        <f t="shared" si="15"/>
        <v>6092200000</v>
      </c>
    </row>
    <row r="500" spans="1:15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L500">
        <f t="array" ref="L500">1-(F500/E500)</f>
        <v>0.4622667273554848</v>
      </c>
      <c r="M500">
        <f t="shared" si="14"/>
        <v>0.14171772697034418</v>
      </c>
      <c r="N500" s="9">
        <f t="array" ref="N500">O500-SUM(G500:I500)</f>
        <v>2023800000</v>
      </c>
      <c r="O500" s="2">
        <f t="shared" si="15"/>
        <v>6601400000</v>
      </c>
    </row>
    <row r="501" spans="1:15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L501">
        <f t="array" ref="L501">1-(F501/E501)</f>
        <v>0.46670751784778264</v>
      </c>
      <c r="M501">
        <f t="shared" si="14"/>
        <v>0.14589039578888308</v>
      </c>
      <c r="N501" s="9">
        <f t="array" ref="N501">O501-SUM(G501:I501)</f>
        <v>1976100000</v>
      </c>
      <c r="O501" s="2">
        <f t="shared" si="15"/>
        <v>6321600000</v>
      </c>
    </row>
    <row r="502" spans="1:15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L502">
        <f t="array" ref="L502">1-(F502/E502)</f>
        <v>0.41792132102962598</v>
      </c>
      <c r="M502">
        <f t="shared" si="14"/>
        <v>0.18164157357940747</v>
      </c>
      <c r="N502" s="9">
        <f t="array" ref="N502">O502-SUM(G502:I502)</f>
        <v>2244000000</v>
      </c>
      <c r="O502" s="2">
        <f t="shared" si="15"/>
        <v>5163000000</v>
      </c>
    </row>
    <row r="503" spans="1:15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L503">
        <f t="array" ref="L503">1-(F503/E503)</f>
        <v>0.39569626132053559</v>
      </c>
      <c r="M503">
        <f t="shared" si="14"/>
        <v>0.16750522486260547</v>
      </c>
      <c r="N503" s="9">
        <f t="array" ref="N503">O503-SUM(G503:I503)</f>
        <v>2164000000</v>
      </c>
      <c r="O503" s="2">
        <f t="shared" si="15"/>
        <v>5112000000</v>
      </c>
    </row>
    <row r="504" spans="1:15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L504">
        <f t="array" ref="L504">1-(F504/E504)</f>
        <v>0.43762944081567623</v>
      </c>
      <c r="M504">
        <f t="shared" si="14"/>
        <v>0.19332483670543252</v>
      </c>
      <c r="N504" s="9">
        <f t="array" ref="N504">O504-SUM(G504:I504)</f>
        <v>2427000000</v>
      </c>
      <c r="O504" s="2">
        <f t="shared" si="15"/>
        <v>5494000000</v>
      </c>
    </row>
    <row r="505" spans="1:15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L505">
        <f t="array" ref="L505">1-(F505/E505)</f>
        <v>0.47354037267080751</v>
      </c>
      <c r="M505">
        <f t="shared" si="14"/>
        <v>0.2046376811594203</v>
      </c>
      <c r="N505" s="9">
        <f t="array" ref="N505">O505-SUM(G505:I505)</f>
        <v>2471000000</v>
      </c>
      <c r="O505" s="2">
        <f t="shared" si="15"/>
        <v>5718000000</v>
      </c>
    </row>
    <row r="506" spans="1:15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L506">
        <f t="array" ref="L506">1-(F506/E506)</f>
        <v>0.63362276893391223</v>
      </c>
      <c r="M506">
        <f t="shared" si="14"/>
        <v>0.23154848046309695</v>
      </c>
      <c r="N506" s="9">
        <f t="array" ref="N506">O506-SUM(G506:I506)</f>
        <v>480000000</v>
      </c>
      <c r="O506" s="2">
        <f t="shared" si="15"/>
        <v>1313500000</v>
      </c>
    </row>
    <row r="507" spans="1:15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L507">
        <f t="array" ref="L507">1-(F507/E507)</f>
        <v>0.6582750987456053</v>
      </c>
      <c r="M507">
        <f t="shared" si="14"/>
        <v>0.26528929206996832</v>
      </c>
      <c r="N507" s="9">
        <f t="array" ref="N507">O507-SUM(G507:I507)</f>
        <v>611200000</v>
      </c>
      <c r="O507" s="2">
        <f t="shared" si="15"/>
        <v>1516600000</v>
      </c>
    </row>
    <row r="508" spans="1:15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L508">
        <f t="array" ref="L508">1-(F508/E508)</f>
        <v>0.65329995074700375</v>
      </c>
      <c r="M508">
        <f t="shared" si="14"/>
        <v>0.26194385158430472</v>
      </c>
      <c r="N508" s="9">
        <f t="array" ref="N508">O508-SUM(G508:I508)</f>
        <v>638200000</v>
      </c>
      <c r="O508" s="2">
        <f t="shared" si="15"/>
        <v>1591700000</v>
      </c>
    </row>
    <row r="509" spans="1:15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L509">
        <f t="array" ref="L509">1-(F509/E509)</f>
        <v>0.66684186814837065</v>
      </c>
      <c r="M509">
        <f t="shared" si="14"/>
        <v>0.26051208890223759</v>
      </c>
      <c r="N509" s="9">
        <f t="array" ref="N509">O509-SUM(G509:I509)</f>
        <v>693900000</v>
      </c>
      <c r="O509" s="2">
        <f t="shared" si="15"/>
        <v>1776200000</v>
      </c>
    </row>
    <row r="510" spans="1:15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L510">
        <f t="array" ref="L510">1-(F510/E510)</f>
        <v>0.34690608666329459</v>
      </c>
      <c r="M510">
        <f t="shared" si="14"/>
        <v>0.19027145506659923</v>
      </c>
      <c r="N510" s="9">
        <f t="array" ref="N510">O510-SUM(G510:I510)</f>
        <v>2257000000</v>
      </c>
      <c r="O510" s="2">
        <f t="shared" si="15"/>
        <v>4115000000</v>
      </c>
    </row>
    <row r="511" spans="1:15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L511">
        <f t="array" ref="L511">1-(F511/E511)</f>
        <v>0.33518798187743426</v>
      </c>
      <c r="M511">
        <f t="shared" si="14"/>
        <v>0.18170256736348461</v>
      </c>
      <c r="N511" s="9">
        <f t="array" ref="N511">O511-SUM(G511:I511)</f>
        <v>2286000000</v>
      </c>
      <c r="O511" s="2">
        <f t="shared" si="15"/>
        <v>4217000000</v>
      </c>
    </row>
    <row r="512" spans="1:15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L512">
        <f t="array" ref="L512">1-(F512/E512)</f>
        <v>0.34824424066204429</v>
      </c>
      <c r="M512">
        <f t="shared" si="14"/>
        <v>0.19600387683590548</v>
      </c>
      <c r="N512" s="9">
        <f t="array" ref="N512">O512-SUM(G512:I512)</f>
        <v>2629000000</v>
      </c>
      <c r="O512" s="2">
        <f t="shared" si="15"/>
        <v>4671000000</v>
      </c>
    </row>
    <row r="513" spans="1:15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L513">
        <f t="array" ref="L513">1-(F513/E513)</f>
        <v>0.37035751475182233</v>
      </c>
      <c r="M513">
        <f t="shared" si="14"/>
        <v>0.17467893092676154</v>
      </c>
      <c r="N513" s="9">
        <f t="array" ref="N513">O513-SUM(G513:I513)</f>
        <v>2013000000</v>
      </c>
      <c r="O513" s="2">
        <f t="shared" si="15"/>
        <v>4268000000</v>
      </c>
    </row>
    <row r="514" spans="1:15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L514">
        <f t="array" ref="L514">1-(F514/E514)</f>
        <v>0.80102536904446209</v>
      </c>
      <c r="M514">
        <f t="shared" si="14"/>
        <v>0.1530982056041722</v>
      </c>
      <c r="N514" s="9">
        <f t="array" ref="N514">O514-SUM(G514:I514)</f>
        <v>1558800000</v>
      </c>
      <c r="O514" s="2">
        <f t="shared" si="15"/>
        <v>8155800000</v>
      </c>
    </row>
    <row r="515" spans="1:15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L515">
        <f t="array" ref="L515">1-(F515/E515)</f>
        <v>0.80324192254394289</v>
      </c>
      <c r="M515">
        <f t="shared" ref="M515:M578" si="16">N515/E515</f>
        <v>0.16635365764714463</v>
      </c>
      <c r="N515" s="9">
        <f t="array" ref="N515">O515-SUM(G515:I515)</f>
        <v>1824700000</v>
      </c>
      <c r="O515" s="2">
        <f t="shared" ref="O515:O578" si="17">E515-F515</f>
        <v>8810600000</v>
      </c>
    </row>
    <row r="516" spans="1:15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L516">
        <f t="array" ref="L516">1-(F516/E516)</f>
        <v>0.80514637675781975</v>
      </c>
      <c r="M516">
        <f t="shared" si="16"/>
        <v>0.1490018923231049</v>
      </c>
      <c r="N516" s="9">
        <f t="array" ref="N516">O516-SUM(G516:I516)</f>
        <v>1606300000</v>
      </c>
      <c r="O516" s="2">
        <f t="shared" si="17"/>
        <v>8679800000</v>
      </c>
    </row>
    <row r="517" spans="1:15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L517">
        <f t="array" ref="L517">1-(F517/E517)</f>
        <v>0.80633618355042924</v>
      </c>
      <c r="M517">
        <f t="shared" si="16"/>
        <v>0.15479964128108822</v>
      </c>
      <c r="N517" s="9">
        <f t="array" ref="N517">O517-SUM(G517:I517)</f>
        <v>1743400000</v>
      </c>
      <c r="O517" s="2">
        <f t="shared" si="17"/>
        <v>9081200000</v>
      </c>
    </row>
    <row r="518" spans="1:15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L518">
        <f t="array" ref="L518">1-(F518/E518)</f>
        <v>0.21747716613181933</v>
      </c>
      <c r="M518">
        <f t="shared" si="16"/>
        <v>0.11355220933102937</v>
      </c>
      <c r="N518" s="9">
        <f t="array" ref="N518">O518-SUM(G518:I518)</f>
        <v>920000000</v>
      </c>
      <c r="O518" s="2">
        <f t="shared" si="17"/>
        <v>1762000000</v>
      </c>
    </row>
    <row r="519" spans="1:15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L519">
        <f t="array" ref="L519">1-(F519/E519)</f>
        <v>0.29689839572192511</v>
      </c>
      <c r="M519">
        <f t="shared" si="16"/>
        <v>0.20727272727272728</v>
      </c>
      <c r="N519" s="9">
        <f t="array" ref="N519">O519-SUM(G519:I519)</f>
        <v>1938000000</v>
      </c>
      <c r="O519" s="2">
        <f t="shared" si="17"/>
        <v>2776000000</v>
      </c>
    </row>
    <row r="520" spans="1:15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L520">
        <f t="array" ref="L520">1-(F520/E520)</f>
        <v>0.23312690248766665</v>
      </c>
      <c r="M520">
        <f t="shared" si="16"/>
        <v>0.13005143277002204</v>
      </c>
      <c r="N520" s="9">
        <f t="array" ref="N520">O520-SUM(G520:I520)</f>
        <v>1239000000</v>
      </c>
      <c r="O520" s="2">
        <f t="shared" si="17"/>
        <v>2221000000</v>
      </c>
    </row>
    <row r="521" spans="1:15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L521">
        <f t="array" ref="L521">1-(F521/E521)</f>
        <v>0.26741293532338306</v>
      </c>
      <c r="M521">
        <f t="shared" si="16"/>
        <v>0.16241708126036483</v>
      </c>
      <c r="N521" s="9">
        <f t="array" ref="N521">O521-SUM(G521:I521)</f>
        <v>1567000000</v>
      </c>
      <c r="O521" s="2">
        <f t="shared" si="17"/>
        <v>2580000000</v>
      </c>
    </row>
    <row r="522" spans="1:15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L522">
        <f t="array" ref="L522">1-(F522/E522)</f>
        <v>0.40342129798532567</v>
      </c>
      <c r="M522">
        <f t="shared" si="16"/>
        <v>0.15979569500182414</v>
      </c>
      <c r="N522" s="9">
        <f t="array" ref="N522">O522-SUM(G522:I522)</f>
        <v>3942000000</v>
      </c>
      <c r="O522" s="2">
        <f t="shared" si="17"/>
        <v>9952000000</v>
      </c>
    </row>
    <row r="523" spans="1:15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L523">
        <f t="array" ref="L523">1-(F523/E523)</f>
        <v>0.43771499464275643</v>
      </c>
      <c r="M523">
        <f t="shared" si="16"/>
        <v>0.19099983082388766</v>
      </c>
      <c r="N523" s="9">
        <f t="array" ref="N523">O523-SUM(G523:I523)</f>
        <v>3387000000</v>
      </c>
      <c r="O523" s="2">
        <f t="shared" si="17"/>
        <v>7762000000</v>
      </c>
    </row>
    <row r="524" spans="1:15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L524">
        <f t="array" ref="L524">1-(F524/E524)</f>
        <v>0.43128807926641644</v>
      </c>
      <c r="M524">
        <f t="shared" si="16"/>
        <v>0.18111883808234353</v>
      </c>
      <c r="N524" s="9">
        <f t="array" ref="N524">O524-SUM(G524:I524)</f>
        <v>2943000000</v>
      </c>
      <c r="O524" s="2">
        <f t="shared" si="17"/>
        <v>7008000000</v>
      </c>
    </row>
    <row r="525" spans="1:15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L525">
        <f t="array" ref="L525">1-(F525/E525)</f>
        <v>0.43120782261396506</v>
      </c>
      <c r="M525">
        <f t="shared" si="16"/>
        <v>0.17242804021484645</v>
      </c>
      <c r="N525" s="9">
        <f t="array" ref="N525">O525-SUM(G525:I525)</f>
        <v>2504000000</v>
      </c>
      <c r="O525" s="2">
        <f t="shared" si="17"/>
        <v>6262000000</v>
      </c>
    </row>
    <row r="526" spans="1:15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L526">
        <f t="array" ref="L526">1-(F526/E526)</f>
        <v>0.85453385691379924</v>
      </c>
      <c r="M526">
        <f t="shared" si="16"/>
        <v>0.25260317962487233</v>
      </c>
      <c r="N526" s="9">
        <f t="array" ref="N526">O526-SUM(G526:I526)</f>
        <v>2951071000</v>
      </c>
      <c r="O526" s="2">
        <f t="shared" si="17"/>
        <v>9983208000</v>
      </c>
    </row>
    <row r="527" spans="1:15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L527">
        <f t="array" ref="L527">1-(F527/E527)</f>
        <v>0.85732890420303054</v>
      </c>
      <c r="M527">
        <f t="shared" si="16"/>
        <v>0.28978524230975411</v>
      </c>
      <c r="N527" s="9">
        <f t="array" ref="N527">O527-SUM(G527:I527)</f>
        <v>4198153000</v>
      </c>
      <c r="O527" s="2">
        <f t="shared" si="17"/>
        <v>12420225000</v>
      </c>
    </row>
    <row r="528" spans="1:15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L528">
        <f t="array" ref="L528">1-(F528/E528)</f>
        <v>0.85947650557183841</v>
      </c>
      <c r="M528">
        <f t="shared" si="16"/>
        <v>0.34478285410754661</v>
      </c>
      <c r="N528" s="9">
        <f t="array" ref="N528">O528-SUM(G528:I528)</f>
        <v>6218276000</v>
      </c>
      <c r="O528" s="2">
        <f t="shared" si="17"/>
        <v>15500951000</v>
      </c>
    </row>
    <row r="529" spans="1:15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L529">
        <f t="array" ref="L529">1-(F529/E529)</f>
        <v>0.75132458982249128</v>
      </c>
      <c r="M529">
        <f t="shared" si="16"/>
        <v>1.0471910245793628E-2</v>
      </c>
      <c r="N529" s="9">
        <f t="array" ref="N529">O529-SUM(G529:I529)</f>
        <v>91707000</v>
      </c>
      <c r="O529" s="2">
        <f t="shared" si="17"/>
        <v>6579671000</v>
      </c>
    </row>
    <row r="530" spans="1:15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L530">
        <f t="array" ref="L530">1-(F530/E530)</f>
        <v>0.49950778223311099</v>
      </c>
      <c r="M530">
        <f t="shared" si="16"/>
        <v>0.21806942548808506</v>
      </c>
      <c r="N530" s="9">
        <f t="array" ref="N530">O530-SUM(G530:I530)</f>
        <v>411579000</v>
      </c>
      <c r="O530" s="2">
        <f t="shared" si="17"/>
        <v>942759000</v>
      </c>
    </row>
    <row r="531" spans="1:15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L531">
        <f t="array" ref="L531">1-(F531/E531)</f>
        <v>0.505564933671379</v>
      </c>
      <c r="M531">
        <f t="shared" si="16"/>
        <v>0.2169069931427754</v>
      </c>
      <c r="N531" s="9">
        <f t="array" ref="N531">O531-SUM(G531:I531)</f>
        <v>466950000</v>
      </c>
      <c r="O531" s="2">
        <f t="shared" si="17"/>
        <v>1088363000</v>
      </c>
    </row>
    <row r="532" spans="1:15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L532">
        <f t="array" ref="L532">1-(F532/E532)</f>
        <v>0.50982209498742925</v>
      </c>
      <c r="M532">
        <f t="shared" si="16"/>
        <v>0.20941853917871359</v>
      </c>
      <c r="N532" s="9">
        <f t="array" ref="N532">O532-SUM(G532:I532)</f>
        <v>511772000</v>
      </c>
      <c r="O532" s="2">
        <f t="shared" si="17"/>
        <v>1245891000</v>
      </c>
    </row>
    <row r="533" spans="1:15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L533">
        <f t="array" ref="L533">1-(F533/E533)</f>
        <v>0.52620358953683355</v>
      </c>
      <c r="M533">
        <f t="shared" si="16"/>
        <v>0.22343900124254046</v>
      </c>
      <c r="N533" s="9">
        <f t="array" ref="N533">O533-SUM(G533:I533)</f>
        <v>609065000</v>
      </c>
      <c r="O533" s="2">
        <f t="shared" si="17"/>
        <v>1434361000</v>
      </c>
    </row>
    <row r="534" spans="1:15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L534">
        <f t="array" ref="L534">1-(F534/E534)</f>
        <v>0.64205648977798024</v>
      </c>
      <c r="M534">
        <f t="shared" si="16"/>
        <v>0.29418736001446638</v>
      </c>
      <c r="N534" s="9">
        <f t="array" ref="N534">O534-SUM(G534:I534)</f>
        <v>514093000</v>
      </c>
      <c r="O534" s="2">
        <f t="shared" si="17"/>
        <v>1121995000</v>
      </c>
    </row>
    <row r="535" spans="1:15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L535">
        <f t="array" ref="L535">1-(F535/E535)</f>
        <v>0.65061469144809525</v>
      </c>
      <c r="M535">
        <f t="shared" si="16"/>
        <v>0.21456697695106006</v>
      </c>
      <c r="N535" s="9">
        <f t="array" ref="N535">O535-SUM(G535:I535)</f>
        <v>512322000</v>
      </c>
      <c r="O535" s="2">
        <f t="shared" si="17"/>
        <v>1553474000</v>
      </c>
    </row>
    <row r="536" spans="1:15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L536">
        <f t="array" ref="L536">1-(F536/E536)</f>
        <v>0.66208445326280008</v>
      </c>
      <c r="M536">
        <f t="shared" si="16"/>
        <v>0.35237621369248584</v>
      </c>
      <c r="N536" s="9">
        <f t="array" ref="N536">O536-SUM(G536:I536)</f>
        <v>921375000</v>
      </c>
      <c r="O536" s="2">
        <f t="shared" si="17"/>
        <v>1731184000</v>
      </c>
    </row>
    <row r="537" spans="1:15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L537">
        <f t="array" ref="L537">1-(F537/E537)</f>
        <v>0.67024424719440867</v>
      </c>
      <c r="M537">
        <f t="shared" si="16"/>
        <v>0.36751652571162108</v>
      </c>
      <c r="N537" s="9">
        <f t="array" ref="N537">O537-SUM(G537:I537)</f>
        <v>1008820000</v>
      </c>
      <c r="O537" s="2">
        <f t="shared" si="17"/>
        <v>1839797000</v>
      </c>
    </row>
    <row r="538" spans="1:15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L538">
        <f t="array" ref="L538">1-(F538/E538)</f>
        <v>0.8092914230328796</v>
      </c>
      <c r="M538">
        <f t="shared" si="16"/>
        <v>0.34995861071861367</v>
      </c>
      <c r="N538" s="9">
        <f t="array" ref="N538">O538-SUM(G538:I538)</f>
        <v>650635000</v>
      </c>
      <c r="O538" s="2">
        <f t="shared" si="17"/>
        <v>1504616000</v>
      </c>
    </row>
    <row r="539" spans="1:15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L539">
        <f t="array" ref="L539">1-(F539/E539)</f>
        <v>0.81414101327546251</v>
      </c>
      <c r="M539">
        <f t="shared" si="16"/>
        <v>0.43008027569023027</v>
      </c>
      <c r="N539" s="9">
        <f t="array" ref="N539">O539-SUM(G539:I539)</f>
        <v>1027362000</v>
      </c>
      <c r="O539" s="2">
        <f t="shared" si="17"/>
        <v>1944794000</v>
      </c>
    </row>
    <row r="540" spans="1:15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L540">
        <f t="array" ref="L540">1-(F540/E540)</f>
        <v>0.73232190378710338</v>
      </c>
      <c r="M540">
        <f t="shared" si="16"/>
        <v>0.18516683725690891</v>
      </c>
      <c r="N540" s="9">
        <f t="array" ref="N540">O540-SUM(G540:I540)</f>
        <v>361816000</v>
      </c>
      <c r="O540" s="2">
        <f t="shared" si="17"/>
        <v>1430957000</v>
      </c>
    </row>
    <row r="541" spans="1:15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L541">
        <f t="array" ref="L541">1-(F541/E541)</f>
        <v>0.66946852459351791</v>
      </c>
      <c r="M541">
        <f t="shared" si="16"/>
        <v>2.3023799101833321E-2</v>
      </c>
      <c r="N541" s="9">
        <f t="array" ref="N541">O541-SUM(G541:I541)</f>
        <v>42763000</v>
      </c>
      <c r="O541" s="2">
        <f t="shared" si="17"/>
        <v>1243430000</v>
      </c>
    </row>
    <row r="542" spans="1:15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L542">
        <f t="array" ref="L542">1-(F542/E542)</f>
        <v>0.41543536623095434</v>
      </c>
      <c r="M542">
        <f t="shared" si="16"/>
        <v>0.17823461332047136</v>
      </c>
      <c r="N542" s="9">
        <f t="array" ref="N542">O542-SUM(G542:I542)</f>
        <v>1118206000</v>
      </c>
      <c r="O542" s="2">
        <f t="shared" si="17"/>
        <v>2606353000</v>
      </c>
    </row>
    <row r="543" spans="1:15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L543">
        <f t="array" ref="L543">1-(F543/E543)</f>
        <v>0.4524272982921721</v>
      </c>
      <c r="M543">
        <f t="shared" si="16"/>
        <v>0.20947709446277626</v>
      </c>
      <c r="N543" s="9">
        <f t="array" ref="N543">O543-SUM(G543:I543)</f>
        <v>1529435000</v>
      </c>
      <c r="O543" s="2">
        <f t="shared" si="17"/>
        <v>3303264000</v>
      </c>
    </row>
    <row r="544" spans="1:15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L544">
        <f t="array" ref="L544">1-(F544/E544)</f>
        <v>0.42531364572009611</v>
      </c>
      <c r="M544">
        <f t="shared" si="16"/>
        <v>0.2109118278614327</v>
      </c>
      <c r="N544" s="9">
        <f t="array" ref="N544">O544-SUM(G544:I544)</f>
        <v>1632849000</v>
      </c>
      <c r="O544" s="2">
        <f t="shared" si="17"/>
        <v>3292717000</v>
      </c>
    </row>
    <row r="545" spans="1:15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L545">
        <f t="array" ref="L545">1-(F545/E545)</f>
        <v>0.4448409751714274</v>
      </c>
      <c r="M545">
        <f t="shared" si="16"/>
        <v>0.22177276765415516</v>
      </c>
      <c r="N545" s="9">
        <f t="array" ref="N545">O545-SUM(G545:I545)</f>
        <v>1764164000</v>
      </c>
      <c r="O545" s="2">
        <f t="shared" si="17"/>
        <v>3538633000</v>
      </c>
    </row>
    <row r="546" spans="1:15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L546">
        <f t="array" ref="L546">1-(F546/E546)</f>
        <v>0.6782845279761115</v>
      </c>
      <c r="M546">
        <f t="shared" si="16"/>
        <v>0.31624600815094001</v>
      </c>
      <c r="N546" s="9">
        <f t="array" ref="N546">O546-SUM(G546:I546)</f>
        <v>169240000</v>
      </c>
      <c r="O546" s="2">
        <f t="shared" si="17"/>
        <v>362986000</v>
      </c>
    </row>
    <row r="547" spans="1:15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L547">
        <f t="array" ref="L547">1-(F547/E547)</f>
        <v>0.67681095334021191</v>
      </c>
      <c r="M547">
        <f t="shared" si="16"/>
        <v>0.31797114266529097</v>
      </c>
      <c r="N547" s="9">
        <f t="array" ref="N547">O547-SUM(G547:I547)</f>
        <v>194150000</v>
      </c>
      <c r="O547" s="2">
        <f t="shared" si="17"/>
        <v>413254000</v>
      </c>
    </row>
    <row r="548" spans="1:15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L548">
        <f t="array" ref="L548">1-(F548/E548)</f>
        <v>0.67809891053805704</v>
      </c>
      <c r="M548">
        <f t="shared" si="16"/>
        <v>0.2646121585518334</v>
      </c>
      <c r="N548" s="9">
        <f t="array" ref="N548">O548-SUM(G548:I548)</f>
        <v>256922000</v>
      </c>
      <c r="O548" s="2">
        <f t="shared" si="17"/>
        <v>658392000</v>
      </c>
    </row>
    <row r="549" spans="1:15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L549">
        <f t="array" ref="L549">1-(F549/E549)</f>
        <v>0.69565818016806669</v>
      </c>
      <c r="M549">
        <f t="shared" si="16"/>
        <v>0.28247155282914449</v>
      </c>
      <c r="N549" s="9">
        <f t="array" ref="N549">O549-SUM(G549:I549)</f>
        <v>337386000</v>
      </c>
      <c r="O549" s="2">
        <f t="shared" si="17"/>
        <v>830899000</v>
      </c>
    </row>
    <row r="550" spans="1:15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  <c r="L550" t="e">
        <f t="array" ref="L550">1-(F550/E550)</f>
        <v>#VALUE!</v>
      </c>
      <c r="M550" t="e">
        <f t="shared" si="16"/>
        <v>#VALUE!</v>
      </c>
      <c r="N550" s="9" t="e">
        <f t="array" ref="N550">O550-SUM(G550:I550)</f>
        <v>#VALUE!</v>
      </c>
      <c r="O550" s="2" t="e">
        <f t="shared" si="17"/>
        <v>#VALUE!</v>
      </c>
    </row>
    <row r="551" spans="1:15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  <c r="L551" t="e">
        <f t="array" ref="L551">1-(F551/E551)</f>
        <v>#VALUE!</v>
      </c>
      <c r="M551" t="e">
        <f t="shared" si="16"/>
        <v>#VALUE!</v>
      </c>
      <c r="N551" s="9" t="e">
        <f t="array" ref="N551">O551-SUM(G551:I551)</f>
        <v>#VALUE!</v>
      </c>
      <c r="O551" s="2" t="e">
        <f t="shared" si="17"/>
        <v>#VALUE!</v>
      </c>
    </row>
    <row r="552" spans="1:15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  <c r="L552" t="e">
        <f t="array" ref="L552">1-(F552/E552)</f>
        <v>#VALUE!</v>
      </c>
      <c r="M552" t="e">
        <f t="shared" si="16"/>
        <v>#VALUE!</v>
      </c>
      <c r="N552" s="9" t="e">
        <f t="array" ref="N552">O552-SUM(G552:I552)</f>
        <v>#VALUE!</v>
      </c>
      <c r="O552" s="2" t="e">
        <f t="shared" si="17"/>
        <v>#VALUE!</v>
      </c>
    </row>
    <row r="553" spans="1:15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  <c r="L553" t="e">
        <f t="array" ref="L553">1-(F553/E553)</f>
        <v>#VALUE!</v>
      </c>
      <c r="M553" t="e">
        <f t="shared" si="16"/>
        <v>#VALUE!</v>
      </c>
      <c r="N553" s="9" t="e">
        <f t="array" ref="N553">O553-SUM(G553:I553)</f>
        <v>#VALUE!</v>
      </c>
      <c r="O553" s="2" t="e">
        <f t="shared" si="17"/>
        <v>#VALUE!</v>
      </c>
    </row>
    <row r="554" spans="1:15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L554">
        <f t="array" ref="L554">1-(F554/E554)</f>
        <v>0.2981423579179695</v>
      </c>
      <c r="M554">
        <f t="shared" si="16"/>
        <v>9.3801728894610997E-2</v>
      </c>
      <c r="N554" s="9">
        <f t="array" ref="N554">O554-SUM(G554:I554)</f>
        <v>1530000000</v>
      </c>
      <c r="O554" s="2">
        <f t="shared" si="17"/>
        <v>4863000000</v>
      </c>
    </row>
    <row r="555" spans="1:15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L555">
        <f t="array" ref="L555">1-(F555/E555)</f>
        <v>0.3028667331942303</v>
      </c>
      <c r="M555">
        <f t="shared" si="16"/>
        <v>9.7387281139435719E-2</v>
      </c>
      <c r="N555" s="9">
        <f t="array" ref="N555">O555-SUM(G555:I555)</f>
        <v>2147000000</v>
      </c>
      <c r="O555" s="2">
        <f t="shared" si="17"/>
        <v>6677000000</v>
      </c>
    </row>
    <row r="556" spans="1:15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L556">
        <f t="array" ref="L556">1-(F556/E556)</f>
        <v>0.30622561191912023</v>
      </c>
      <c r="M556">
        <f t="shared" si="16"/>
        <v>0.10859347286271727</v>
      </c>
      <c r="N556" s="9">
        <f t="array" ref="N556">O556-SUM(G556:I556)</f>
        <v>2449000000</v>
      </c>
      <c r="O556" s="2">
        <f t="shared" si="17"/>
        <v>6906000000</v>
      </c>
    </row>
    <row r="557" spans="1:15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L557">
        <f t="array" ref="L557">1-(F557/E557)</f>
        <v>0.31469671541596744</v>
      </c>
      <c r="M557">
        <f t="shared" si="16"/>
        <v>0.11229920882282426</v>
      </c>
      <c r="N557" s="9">
        <f t="array" ref="N557">O557-SUM(G557:I557)</f>
        <v>2342000000</v>
      </c>
      <c r="O557" s="2">
        <f t="shared" si="17"/>
        <v>6563000000</v>
      </c>
    </row>
    <row r="558" spans="1:15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L558">
        <f t="array" ref="L558">1-(F558/E558)</f>
        <v>0.36094190308577523</v>
      </c>
      <c r="M558">
        <f t="shared" si="16"/>
        <v>0.16081268644901675</v>
      </c>
      <c r="N558" s="9">
        <f t="array" ref="N558">O558-SUM(G558:I558)</f>
        <v>1656705000</v>
      </c>
      <c r="O558" s="2">
        <f t="shared" si="17"/>
        <v>3718452000</v>
      </c>
    </row>
    <row r="559" spans="1:15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L559">
        <f t="array" ref="L559">1-(F559/E559)</f>
        <v>0.33377927225892634</v>
      </c>
      <c r="M559">
        <f t="shared" si="16"/>
        <v>0.14511234228374514</v>
      </c>
      <c r="N559" s="9">
        <f t="array" ref="N559">O559-SUM(G559:I559)</f>
        <v>1652967000</v>
      </c>
      <c r="O559" s="2">
        <f t="shared" si="17"/>
        <v>3802062000</v>
      </c>
    </row>
    <row r="560" spans="1:15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L560">
        <f t="array" ref="L560">1-(F560/E560)</f>
        <v>0.34964078604418547</v>
      </c>
      <c r="M560">
        <f t="shared" si="16"/>
        <v>0.17500238696987361</v>
      </c>
      <c r="N560" s="9">
        <f t="array" ref="N560">O560-SUM(G560:I560)</f>
        <v>2186641000</v>
      </c>
      <c r="O560" s="2">
        <f t="shared" si="17"/>
        <v>4368734000</v>
      </c>
    </row>
    <row r="561" spans="1:15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L561">
        <f t="array" ref="L561">1-(F561/E561)</f>
        <v>0.35298266319391458</v>
      </c>
      <c r="M561">
        <f t="shared" si="16"/>
        <v>0.14346113013604933</v>
      </c>
      <c r="N561" s="9">
        <f t="array" ref="N561">O561-SUM(G561:I561)</f>
        <v>1651704000</v>
      </c>
      <c r="O561" s="2">
        <f t="shared" si="17"/>
        <v>4063978000</v>
      </c>
    </row>
    <row r="562" spans="1:15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L562">
        <f t="array" ref="L562">1-(F562/E562)</f>
        <v>0.74152453148031161</v>
      </c>
      <c r="M562">
        <f t="shared" si="16"/>
        <v>0.22104653611286587</v>
      </c>
      <c r="N562" s="9">
        <f t="array" ref="N562">O562-SUM(G562:I562)</f>
        <v>419900000</v>
      </c>
      <c r="O562" s="2">
        <f t="shared" si="17"/>
        <v>1408600000</v>
      </c>
    </row>
    <row r="563" spans="1:15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L563">
        <f t="array" ref="L563">1-(F563/E563)</f>
        <v>0.74744561231972617</v>
      </c>
      <c r="M563">
        <f t="shared" si="16"/>
        <v>0.2230261549743339</v>
      </c>
      <c r="N563" s="9">
        <f t="array" ref="N563">O563-SUM(G563:I563)</f>
        <v>456200000</v>
      </c>
      <c r="O563" s="2">
        <f t="shared" si="17"/>
        <v>1528900000</v>
      </c>
    </row>
    <row r="564" spans="1:15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L564">
        <f t="array" ref="L564">1-(F564/E564)</f>
        <v>0.73068147574152997</v>
      </c>
      <c r="M564">
        <f t="shared" si="16"/>
        <v>0.18171251452925222</v>
      </c>
      <c r="N564" s="9">
        <f t="array" ref="N564">O564-SUM(G564:I564)</f>
        <v>422100000</v>
      </c>
      <c r="O564" s="2">
        <f t="shared" si="17"/>
        <v>1697300000</v>
      </c>
    </row>
    <row r="565" spans="1:15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L565">
        <f t="array" ref="L565">1-(F565/E565)</f>
        <v>0.75249629065244417</v>
      </c>
      <c r="M565">
        <f t="shared" si="16"/>
        <v>0.25772947828527892</v>
      </c>
      <c r="N565" s="9">
        <f t="array" ref="N565">O565-SUM(G565:I565)</f>
        <v>642700000</v>
      </c>
      <c r="O565" s="2">
        <f t="shared" si="17"/>
        <v>1876500000</v>
      </c>
    </row>
    <row r="566" spans="1:15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L566">
        <f t="array" ref="L566">1-(F566/E566)</f>
        <v>0.27700096432015431</v>
      </c>
      <c r="M566">
        <f t="shared" si="16"/>
        <v>0.14649630343940856</v>
      </c>
      <c r="N566" s="9">
        <f t="array" ref="N566">O566-SUM(G566:I566)</f>
        <v>3646000000</v>
      </c>
      <c r="O566" s="2">
        <f t="shared" si="17"/>
        <v>6894000000</v>
      </c>
    </row>
    <row r="567" spans="1:15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L567">
        <f t="array" ref="L567">1-(F567/E567)</f>
        <v>0.21356957964198475</v>
      </c>
      <c r="M567">
        <f t="shared" si="16"/>
        <v>8.7134055197054208E-2</v>
      </c>
      <c r="N567" s="9">
        <f t="array" ref="N567">O567-SUM(G567:I567)</f>
        <v>2390000000</v>
      </c>
      <c r="O567" s="2">
        <f t="shared" si="17"/>
        <v>5858000000</v>
      </c>
    </row>
    <row r="568" spans="1:15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L568">
        <f t="array" ref="L568">1-(F568/E568)</f>
        <v>0.27306686589465823</v>
      </c>
      <c r="M568">
        <f t="shared" si="16"/>
        <v>0.14911535979896084</v>
      </c>
      <c r="N568" s="9">
        <f t="array" ref="N568">O568-SUM(G568:I568)</f>
        <v>4391000000</v>
      </c>
      <c r="O568" s="2">
        <f t="shared" si="17"/>
        <v>8041000000</v>
      </c>
    </row>
    <row r="569" spans="1:15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L569">
        <f t="array" ref="L569">1-(F569/E569)</f>
        <v>0.27653061224489794</v>
      </c>
      <c r="M569">
        <f t="shared" si="16"/>
        <v>0.10076530612244898</v>
      </c>
      <c r="N569" s="9">
        <f t="array" ref="N569">O569-SUM(G569:I569)</f>
        <v>3160000000</v>
      </c>
      <c r="O569" s="2">
        <f t="shared" si="17"/>
        <v>8672000000</v>
      </c>
    </row>
    <row r="570" spans="1:15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L570">
        <f t="array" ref="L570">1-(F570/E570)</f>
        <v>0.30629241440769395</v>
      </c>
      <c r="M570">
        <f t="shared" si="16"/>
        <v>8.8581267527950855E-2</v>
      </c>
      <c r="N570" s="9">
        <f t="array" ref="N570">O570-SUM(G570:I570)</f>
        <v>530798000</v>
      </c>
      <c r="O570" s="2">
        <f t="shared" si="17"/>
        <v>1835370000</v>
      </c>
    </row>
    <row r="571" spans="1:15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L571">
        <f t="array" ref="L571">1-(F571/E571)</f>
        <v>0.309666680207761</v>
      </c>
      <c r="M571">
        <f t="shared" si="16"/>
        <v>9.0797642270713227E-2</v>
      </c>
      <c r="N571" s="9">
        <f t="array" ref="N571">O571-SUM(G571:I571)</f>
        <v>552073000</v>
      </c>
      <c r="O571" s="2">
        <f t="shared" si="17"/>
        <v>1882853000</v>
      </c>
    </row>
    <row r="572" spans="1:15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L572">
        <f t="array" ref="L572">1-(F572/E572)</f>
        <v>0.3018295827042764</v>
      </c>
      <c r="M572">
        <f t="shared" si="16"/>
        <v>9.058237204597118E-2</v>
      </c>
      <c r="N572" s="9">
        <f t="array" ref="N572">O572-SUM(G572:I572)</f>
        <v>594648000</v>
      </c>
      <c r="O572" s="2">
        <f t="shared" si="17"/>
        <v>1981427000</v>
      </c>
    </row>
    <row r="573" spans="1:15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L573">
        <f t="array" ref="L573">1-(F573/E573)</f>
        <v>0.33064813034788698</v>
      </c>
      <c r="M573">
        <f t="shared" si="16"/>
        <v>0.10904097432047</v>
      </c>
      <c r="N573" s="9">
        <f t="array" ref="N573">O573-SUM(G573:I573)</f>
        <v>721484000</v>
      </c>
      <c r="O573" s="2">
        <f t="shared" si="17"/>
        <v>2187777000</v>
      </c>
    </row>
    <row r="574" spans="1:15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L574">
        <f t="array" ref="L574">1-(F574/E574)</f>
        <v>0.78244023223220538</v>
      </c>
      <c r="M574">
        <f t="shared" si="16"/>
        <v>0.10698455061861031</v>
      </c>
      <c r="N574" s="9">
        <f t="array" ref="N574">O574-SUM(G574:I574)</f>
        <v>510451000</v>
      </c>
      <c r="O574" s="2">
        <f t="shared" si="17"/>
        <v>3733225000</v>
      </c>
    </row>
    <row r="575" spans="1:15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L575">
        <f t="array" ref="L575">1-(F575/E575)</f>
        <v>0.79542221416382619</v>
      </c>
      <c r="M575">
        <f t="shared" si="16"/>
        <v>0.10198256783872951</v>
      </c>
      <c r="N575" s="9">
        <f t="array" ref="N575">O575-SUM(G575:I575)</f>
        <v>587775000</v>
      </c>
      <c r="O575" s="2">
        <f t="shared" si="17"/>
        <v>4584404000</v>
      </c>
    </row>
    <row r="576" spans="1:15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L576">
        <f t="array" ref="L576">1-(F576/E576)</f>
        <v>0.80373249652257228</v>
      </c>
      <c r="M576">
        <f t="shared" si="16"/>
        <v>6.3105065301903365E-2</v>
      </c>
      <c r="N576" s="9">
        <f t="array" ref="N576">O576-SUM(G576:I576)</f>
        <v>421057000</v>
      </c>
      <c r="O576" s="2">
        <f t="shared" si="17"/>
        <v>5362758000</v>
      </c>
    </row>
    <row r="577" spans="1:15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L577">
        <f t="array" ref="L577">1-(F577/E577)</f>
        <v>0.81801033194719963</v>
      </c>
      <c r="M577">
        <f t="shared" si="16"/>
        <v>6.5993363700316082E-2</v>
      </c>
      <c r="N577" s="9">
        <f t="array" ref="N577">O577-SUM(G577:I577)</f>
        <v>578997000</v>
      </c>
      <c r="O577" s="2">
        <f t="shared" si="17"/>
        <v>7176866000</v>
      </c>
    </row>
    <row r="578" spans="1:15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L578">
        <f t="array" ref="L578">1-(F578/E578)</f>
        <v>0.72147260842802563</v>
      </c>
      <c r="M578">
        <f t="shared" si="16"/>
        <v>0.39715092477698855</v>
      </c>
      <c r="N578" s="9">
        <f t="array" ref="N578">O578-SUM(G578:I578)</f>
        <v>162592000</v>
      </c>
      <c r="O578" s="2">
        <f t="shared" si="17"/>
        <v>295368000</v>
      </c>
    </row>
    <row r="579" spans="1:15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L579">
        <f t="array" ref="L579">1-(F579/E579)</f>
        <v>0.7310631889714625</v>
      </c>
      <c r="M579">
        <f t="shared" ref="M579:M642" si="18">N579/E579</f>
        <v>0.42661439495364117</v>
      </c>
      <c r="N579" s="9">
        <f t="array" ref="N579">O579-SUM(G579:I579)</f>
        <v>222101000</v>
      </c>
      <c r="O579" s="2">
        <f t="shared" ref="O579:O642" si="19">E579-F579</f>
        <v>380601000</v>
      </c>
    </row>
    <row r="580" spans="1:15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L580">
        <f t="array" ref="L580">1-(F580/E580)</f>
        <v>0.73357850901252397</v>
      </c>
      <c r="M580">
        <f t="shared" si="18"/>
        <v>0.44547905833996493</v>
      </c>
      <c r="N580" s="9">
        <f t="array" ref="N580">O580-SUM(G580:I580)</f>
        <v>288294000</v>
      </c>
      <c r="O580" s="2">
        <f t="shared" si="19"/>
        <v>474739000</v>
      </c>
    </row>
    <row r="581" spans="1:15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L581">
        <f t="array" ref="L581">1-(F581/E581)</f>
        <v>0.73926521533485878</v>
      </c>
      <c r="M581">
        <f t="shared" si="18"/>
        <v>0.46538535288327559</v>
      </c>
      <c r="N581" s="9">
        <f t="array" ref="N581">O581-SUM(G581:I581)</f>
        <v>364057000</v>
      </c>
      <c r="O581" s="2">
        <f t="shared" si="19"/>
        <v>578305000</v>
      </c>
    </row>
    <row r="582" spans="1:15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L582">
        <f t="array" ref="L582">1-(F582/E582)</f>
        <v>0.16245226896819287</v>
      </c>
      <c r="M582">
        <f t="shared" si="18"/>
        <v>8.8601046849581741E-2</v>
      </c>
      <c r="N582" s="9">
        <f t="array" ref="N582">O582-SUM(G582:I582)</f>
        <v>13017000000</v>
      </c>
      <c r="O582" s="2">
        <f t="shared" si="19"/>
        <v>23867000000</v>
      </c>
    </row>
    <row r="583" spans="1:15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L583">
        <f t="array" ref="L583">1-(F583/E583)</f>
        <v>8.4496484518694848E-2</v>
      </c>
      <c r="M583">
        <f t="shared" si="18"/>
        <v>2.3043233826356741E-3</v>
      </c>
      <c r="N583" s="9">
        <f t="array" ref="N583">O583-SUM(G583:I583)</f>
        <v>332000000</v>
      </c>
      <c r="O583" s="2">
        <f t="shared" si="19"/>
        <v>12174000000</v>
      </c>
    </row>
    <row r="584" spans="1:15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L584">
        <f t="array" ref="L584">1-(F584/E584)</f>
        <v>0.1213509140266652</v>
      </c>
      <c r="M584">
        <f t="shared" si="18"/>
        <v>5.113066502627743E-2</v>
      </c>
      <c r="N584" s="9">
        <f t="array" ref="N584">O584-SUM(G584:I584)</f>
        <v>7647000000</v>
      </c>
      <c r="O584" s="2">
        <f t="shared" si="19"/>
        <v>18149000000</v>
      </c>
    </row>
    <row r="585" spans="1:15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L585">
        <f t="array" ref="L585">1-(F585/E585)</f>
        <v>0.10745718050065878</v>
      </c>
      <c r="M585">
        <f t="shared" si="18"/>
        <v>2.7114624505928855E-2</v>
      </c>
      <c r="N585" s="9">
        <f t="array" ref="N585">O585-SUM(G585:I585)</f>
        <v>4116000000</v>
      </c>
      <c r="O585" s="2">
        <f t="shared" si="19"/>
        <v>16312000000</v>
      </c>
    </row>
    <row r="586" spans="1:15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L586">
        <f t="array" ref="L586">1-(F586/E586)</f>
        <v>0.51695436044431542</v>
      </c>
      <c r="M586">
        <f t="shared" si="18"/>
        <v>0.21406834298125196</v>
      </c>
      <c r="N586" s="9">
        <f t="array" ref="N586">O586-SUM(G586:I586)</f>
        <v>712014000</v>
      </c>
      <c r="O586" s="2">
        <f t="shared" si="19"/>
        <v>1719445000</v>
      </c>
    </row>
    <row r="587" spans="1:15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L587">
        <f t="array" ref="L587">1-(F587/E587)</f>
        <v>0.50820903777601067</v>
      </c>
      <c r="M587">
        <f t="shared" si="18"/>
        <v>0.21069359184273659</v>
      </c>
      <c r="N587" s="9">
        <f t="array" ref="N587">O587-SUM(G587:I587)</f>
        <v>786626000</v>
      </c>
      <c r="O587" s="2">
        <f t="shared" si="19"/>
        <v>1897402000</v>
      </c>
    </row>
    <row r="588" spans="1:15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L588">
        <f t="array" ref="L588">1-(F588/E588)</f>
        <v>0.50370633417304456</v>
      </c>
      <c r="M588">
        <f t="shared" si="18"/>
        <v>0.21382889997304344</v>
      </c>
      <c r="N588" s="9">
        <f t="array" ref="N588">O588-SUM(G588:I588)</f>
        <v>827344000</v>
      </c>
      <c r="O588" s="2">
        <f t="shared" si="19"/>
        <v>1948934000</v>
      </c>
    </row>
    <row r="589" spans="1:15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L589">
        <f t="array" ref="L589">1-(F589/E589)</f>
        <v>0.49590084491912745</v>
      </c>
      <c r="M589">
        <f t="shared" si="18"/>
        <v>0.20073189642900771</v>
      </c>
      <c r="N589" s="9">
        <f t="array" ref="N589">O589-SUM(G589:I589)</f>
        <v>795307000</v>
      </c>
      <c r="O589" s="2">
        <f t="shared" si="19"/>
        <v>1964777000</v>
      </c>
    </row>
    <row r="590" spans="1:15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  <c r="L590">
        <f t="array" ref="L590">1-(F590/E590)</f>
        <v>0.76181402439024393</v>
      </c>
      <c r="M590">
        <f t="shared" si="18"/>
        <v>0.35619918699186992</v>
      </c>
      <c r="N590" s="9">
        <f t="array" ref="N590">O590-SUM(G590:I590)</f>
        <v>2804000000</v>
      </c>
      <c r="O590" s="2">
        <f t="shared" si="19"/>
        <v>5997000000</v>
      </c>
    </row>
    <row r="591" spans="1:15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  <c r="L591">
        <f t="array" ref="L591">1-(F591/E591)</f>
        <v>0.82729022942403341</v>
      </c>
      <c r="M591">
        <f t="shared" si="18"/>
        <v>0.40060965827049577</v>
      </c>
      <c r="N591" s="9">
        <f t="array" ref="N591">O591-SUM(G591:I591)</f>
        <v>4994000000</v>
      </c>
      <c r="O591" s="2">
        <f t="shared" si="19"/>
        <v>10313000000</v>
      </c>
    </row>
    <row r="592" spans="1:15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  <c r="L592">
        <f t="array" ref="L592">1-(F592/E592)</f>
        <v>0.84008255243194996</v>
      </c>
      <c r="M592">
        <f t="shared" si="18"/>
        <v>0.34722222222222221</v>
      </c>
      <c r="N592" s="9">
        <f t="array" ref="N592">O592-SUM(G592:I592)</f>
        <v>6225000000</v>
      </c>
      <c r="O592" s="2">
        <f t="shared" si="19"/>
        <v>15061000000</v>
      </c>
    </row>
    <row r="593" spans="1:15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  <c r="L593">
        <f t="array" ref="L593">1-(F593/E593)</f>
        <v>0.86290614371517482</v>
      </c>
      <c r="M593">
        <f t="shared" si="18"/>
        <v>0.44963456111151312</v>
      </c>
      <c r="N593" s="9">
        <f t="array" ref="N593">O593-SUM(G593:I593)</f>
        <v>12427000000</v>
      </c>
      <c r="O593" s="2">
        <f t="shared" si="19"/>
        <v>23849000000</v>
      </c>
    </row>
    <row r="594" spans="1:15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L594">
        <f t="array" ref="L594">1-(F594/E594)</f>
        <v>0.33227000127599848</v>
      </c>
      <c r="M594">
        <f t="shared" si="18"/>
        <v>5.1390838330994004E-2</v>
      </c>
      <c r="N594" s="9">
        <f t="array" ref="N594">O594-SUM(G594:I594)</f>
        <v>161100000</v>
      </c>
      <c r="O594" s="2">
        <f t="shared" si="19"/>
        <v>1041600000</v>
      </c>
    </row>
    <row r="595" spans="1:15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L595">
        <f t="array" ref="L595">1-(F595/E595)</f>
        <v>0.34968679123015445</v>
      </c>
      <c r="M595">
        <f t="shared" si="18"/>
        <v>9.3692623393455021E-2</v>
      </c>
      <c r="N595" s="9">
        <f t="array" ref="N595">O595-SUM(G595:I595)</f>
        <v>347000000</v>
      </c>
      <c r="O595" s="2">
        <f t="shared" si="19"/>
        <v>1295100000</v>
      </c>
    </row>
    <row r="596" spans="1:15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L596">
        <f t="array" ref="L596">1-(F596/E596)</f>
        <v>0.34056707195535185</v>
      </c>
      <c r="M596">
        <f t="shared" si="18"/>
        <v>0.10227725732509468</v>
      </c>
      <c r="N596" s="9">
        <f t="array" ref="N596">O596-SUM(G596:I596)</f>
        <v>410500000</v>
      </c>
      <c r="O596" s="2">
        <f t="shared" si="19"/>
        <v>1366900000</v>
      </c>
    </row>
    <row r="597" spans="1:15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L597">
        <f t="array" ref="L597">1-(F597/E597)</f>
        <v>0.34543826702188063</v>
      </c>
      <c r="M597">
        <f t="shared" si="18"/>
        <v>0.11195789841463948</v>
      </c>
      <c r="N597" s="9">
        <f t="array" ref="N597">O597-SUM(G597:I597)</f>
        <v>512700000</v>
      </c>
      <c r="O597" s="2">
        <f t="shared" si="19"/>
        <v>1581900000</v>
      </c>
    </row>
    <row r="598" spans="1:15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L598">
        <f t="array" ref="L598">1-(F598/E598)</f>
        <v>0.35807884508606325</v>
      </c>
      <c r="M598">
        <f t="shared" si="18"/>
        <v>0.3183231538034425</v>
      </c>
      <c r="N598" s="9">
        <f t="array" ref="N598">O598-SUM(G598:I598)</f>
        <v>5733000000</v>
      </c>
      <c r="O598" s="2">
        <f t="shared" si="19"/>
        <v>6449000000</v>
      </c>
    </row>
    <row r="599" spans="1:15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L599">
        <f t="array" ref="L599">1-(F599/E599)</f>
        <v>0.30036805124038046</v>
      </c>
      <c r="M599">
        <f t="shared" si="18"/>
        <v>0.25892643755078631</v>
      </c>
      <c r="N599" s="9">
        <f t="array" ref="N599">O599-SUM(G599:I599)</f>
        <v>5417000000</v>
      </c>
      <c r="O599" s="2">
        <f t="shared" si="19"/>
        <v>6284000000</v>
      </c>
    </row>
    <row r="600" spans="1:15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L600">
        <f t="array" ref="L600">1-(F600/E600)</f>
        <v>9.0213639332027196E-2</v>
      </c>
      <c r="M600">
        <f t="shared" si="18"/>
        <v>5.6721709114656217E-2</v>
      </c>
      <c r="N600" s="9">
        <f t="array" ref="N600">O600-SUM(G600:I600)</f>
        <v>1216000000</v>
      </c>
      <c r="O600" s="2">
        <f t="shared" si="19"/>
        <v>1934000000</v>
      </c>
    </row>
    <row r="601" spans="1:15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L601">
        <f t="array" ref="L601">1-(F601/E601)</f>
        <v>-0.79656106317314346</v>
      </c>
      <c r="M601">
        <f t="shared" si="18"/>
        <v>-0.8403980600869182</v>
      </c>
      <c r="N601" s="9">
        <f t="array" ref="N601">O601-SUM(G601:I601)</f>
        <v>-13343000000</v>
      </c>
      <c r="O601" s="2">
        <f t="shared" si="19"/>
        <v>-12647000000</v>
      </c>
    </row>
    <row r="602" spans="1:15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L602">
        <f t="array" ref="L602">1-(F602/E602)</f>
        <v>0.62860433084200773</v>
      </c>
      <c r="M602">
        <f t="shared" si="18"/>
        <v>0.11502246708966514</v>
      </c>
      <c r="N602" s="9">
        <f t="array" ref="N602">O602-SUM(G602:I602)</f>
        <v>5094000000</v>
      </c>
      <c r="O602" s="2">
        <f t="shared" si="19"/>
        <v>27839000000</v>
      </c>
    </row>
    <row r="603" spans="1:15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L603">
        <f t="array" ref="L603">1-(F603/E603)</f>
        <v>0.62578181578774106</v>
      </c>
      <c r="M603">
        <f t="shared" si="18"/>
        <v>8.3722869620558735E-2</v>
      </c>
      <c r="N603" s="9">
        <f t="array" ref="N603">O603-SUM(G603:I603)</f>
        <v>3815000000</v>
      </c>
      <c r="O603" s="2">
        <f t="shared" si="19"/>
        <v>28515000000</v>
      </c>
    </row>
    <row r="604" spans="1:15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L604">
        <f t="array" ref="L604">1-(F604/E604)</f>
        <v>0.6420879607190273</v>
      </c>
      <c r="M604">
        <f t="shared" si="18"/>
        <v>4.5160474574842478E-2</v>
      </c>
      <c r="N604" s="9">
        <f t="array" ref="N604">O604-SUM(G604:I604)</f>
        <v>2143000000</v>
      </c>
      <c r="O604" s="2">
        <f t="shared" si="19"/>
        <v>30469000000</v>
      </c>
    </row>
    <row r="605" spans="1:15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L605">
        <f t="array" ref="L605">1-(F605/E605)</f>
        <v>0.6559714087163705</v>
      </c>
      <c r="M605">
        <f t="shared" si="18"/>
        <v>6.1094013699990075E-2</v>
      </c>
      <c r="N605" s="9">
        <f t="array" ref="N605">O605-SUM(G605:I605)</f>
        <v>3077000000</v>
      </c>
      <c r="O605" s="2">
        <f t="shared" si="19"/>
        <v>33038000000</v>
      </c>
    </row>
    <row r="606" spans="1:15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L606">
        <f t="array" ref="L606">1-(F606/E606)</f>
        <v>0.55968534906587997</v>
      </c>
      <c r="M606">
        <f t="shared" si="18"/>
        <v>0.13988856112749917</v>
      </c>
      <c r="N606" s="9">
        <f t="array" ref="N606">O606-SUM(G606:I606)</f>
        <v>2134000000</v>
      </c>
      <c r="O606" s="2">
        <f t="shared" si="19"/>
        <v>8538000000</v>
      </c>
    </row>
    <row r="607" spans="1:15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L607">
        <f t="array" ref="L607">1-(F607/E607)</f>
        <v>0.56627719580983071</v>
      </c>
      <c r="M607">
        <f t="shared" si="18"/>
        <v>0.15961590115498253</v>
      </c>
      <c r="N607" s="9">
        <f t="array" ref="N607">O607-SUM(G607:I607)</f>
        <v>2377000000</v>
      </c>
      <c r="O607" s="2">
        <f t="shared" si="19"/>
        <v>8433000000</v>
      </c>
    </row>
    <row r="608" spans="1:15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L608">
        <f t="array" ref="L608">1-(F608/E608)</f>
        <v>0.53511861253239412</v>
      </c>
      <c r="M608">
        <f t="shared" si="18"/>
        <v>7.0569473054688026E-2</v>
      </c>
      <c r="N608" s="9">
        <f t="array" ref="N608">O608-SUM(G608:I608)</f>
        <v>1062000000</v>
      </c>
      <c r="O608" s="2">
        <f t="shared" si="19"/>
        <v>8053000000</v>
      </c>
    </row>
    <row r="609" spans="1:15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L609">
        <f t="array" ref="L609">1-(F609/E609)</f>
        <v>0.58917875682150944</v>
      </c>
      <c r="M609">
        <f t="shared" si="18"/>
        <v>0.15533076001597232</v>
      </c>
      <c r="N609" s="9">
        <f t="array" ref="N609">O609-SUM(G609:I609)</f>
        <v>2334000000</v>
      </c>
      <c r="O609" s="2">
        <f t="shared" si="19"/>
        <v>8853000000</v>
      </c>
    </row>
    <row r="610" spans="1:15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  <c r="L610">
        <f t="array" ref="L610">1-(F610/E610)</f>
        <v>0.82917396311653035</v>
      </c>
      <c r="M610">
        <f t="shared" si="18"/>
        <v>0.29083502890001717</v>
      </c>
      <c r="N610" s="9">
        <f t="array" ref="N610">O610-SUM(G610:I610)</f>
        <v>430818000</v>
      </c>
      <c r="O610" s="2">
        <f t="shared" si="19"/>
        <v>1228267000</v>
      </c>
    </row>
    <row r="611" spans="1:15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  <c r="L611">
        <f t="array" ref="L611">1-(F611/E611)</f>
        <v>0.82104459119446016</v>
      </c>
      <c r="M611">
        <f t="shared" si="18"/>
        <v>0.28495605774904359</v>
      </c>
      <c r="N611" s="9">
        <f t="array" ref="N611">O611-SUM(G611:I611)</f>
        <v>493557000</v>
      </c>
      <c r="O611" s="2">
        <f t="shared" si="19"/>
        <v>1422087000</v>
      </c>
    </row>
    <row r="612" spans="1:15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  <c r="L612">
        <f t="array" ref="L612">1-(F612/E612)</f>
        <v>0.82693144107555749</v>
      </c>
      <c r="M612">
        <f t="shared" si="18"/>
        <v>0.28799477868532675</v>
      </c>
      <c r="N612" s="9">
        <f t="array" ref="N612">O612-SUM(G612:I612)</f>
        <v>552899000</v>
      </c>
      <c r="O612" s="2">
        <f t="shared" si="19"/>
        <v>1587562000</v>
      </c>
    </row>
    <row r="613" spans="1:15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  <c r="L613">
        <f t="array" ref="L613">1-(F613/E613)</f>
        <v>0.83097781792190006</v>
      </c>
      <c r="M613">
        <f t="shared" si="18"/>
        <v>0.27890652490133</v>
      </c>
      <c r="N613" s="9">
        <f t="array" ref="N613">O613-SUM(G613:I613)</f>
        <v>556428000</v>
      </c>
      <c r="O613" s="2">
        <f t="shared" si="19"/>
        <v>1657829000</v>
      </c>
    </row>
    <row r="614" spans="1:15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  <c r="L614">
        <f t="array" ref="L614">1-(F614/E614)</f>
        <v>0.31740225680665313</v>
      </c>
      <c r="M614">
        <f t="shared" si="18"/>
        <v>0.18570344042237483</v>
      </c>
      <c r="N614" s="9">
        <f t="array" ref="N614">O614-SUM(G614:I614)</f>
        <v>1076300000</v>
      </c>
      <c r="O614" s="2">
        <f t="shared" si="19"/>
        <v>1839600000</v>
      </c>
    </row>
    <row r="615" spans="1:15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  <c r="L615">
        <f t="array" ref="L615">1-(F615/E615)</f>
        <v>0.32501566777715474</v>
      </c>
      <c r="M615">
        <f t="shared" si="18"/>
        <v>0.1752976877659399</v>
      </c>
      <c r="N615" s="9">
        <f t="array" ref="N615">O615-SUM(G615:I615)</f>
        <v>1062900000</v>
      </c>
      <c r="O615" s="2">
        <f t="shared" si="19"/>
        <v>1970700000</v>
      </c>
    </row>
    <row r="616" spans="1:15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  <c r="L616">
        <f t="array" ref="L616">1-(F616/E616)</f>
        <v>0.32515825251800801</v>
      </c>
      <c r="M616">
        <f t="shared" si="18"/>
        <v>0.19810408806012036</v>
      </c>
      <c r="N616" s="9">
        <f t="array" ref="N616">O616-SUM(G616:I616)</f>
        <v>1270600000</v>
      </c>
      <c r="O616" s="2">
        <f t="shared" si="19"/>
        <v>2085500000</v>
      </c>
    </row>
    <row r="617" spans="1:15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  <c r="L617">
        <f t="array" ref="L617">1-(F617/E617)</f>
        <v>0.33387918486171764</v>
      </c>
      <c r="M617">
        <f t="shared" si="18"/>
        <v>0.16666666666666666</v>
      </c>
      <c r="N617" s="9">
        <f t="array" ref="N617">O617-SUM(G617:I617)</f>
        <v>1099200000</v>
      </c>
      <c r="O617" s="2">
        <f t="shared" si="19"/>
        <v>2202000000</v>
      </c>
    </row>
    <row r="618" spans="1:15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  <c r="L618">
        <f t="array" ref="L618">1-(F618/E618)</f>
        <v>0.42200180342651039</v>
      </c>
      <c r="M618">
        <f t="shared" si="18"/>
        <v>0.23624887285843102</v>
      </c>
      <c r="N618" s="9">
        <f t="array" ref="N618">O618-SUM(G618:I618)</f>
        <v>1048000000</v>
      </c>
      <c r="O618" s="2">
        <f t="shared" si="19"/>
        <v>1872000000</v>
      </c>
    </row>
    <row r="619" spans="1:15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  <c r="L619">
        <f t="array" ref="L619">1-(F619/E619)</f>
        <v>0.42334856668051513</v>
      </c>
      <c r="M619">
        <f t="shared" si="18"/>
        <v>0.22039883672621521</v>
      </c>
      <c r="N619" s="9">
        <f t="array" ref="N619">O619-SUM(G619:I619)</f>
        <v>1061000000</v>
      </c>
      <c r="O619" s="2">
        <f t="shared" si="19"/>
        <v>2038000000</v>
      </c>
    </row>
    <row r="620" spans="1:15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  <c r="L620">
        <f t="array" ref="L620">1-(F620/E620)</f>
        <v>0.43130675088827475</v>
      </c>
      <c r="M620">
        <f t="shared" si="18"/>
        <v>0.2388472167390446</v>
      </c>
      <c r="N620" s="9">
        <f t="array" ref="N620">O620-SUM(G620:I620)</f>
        <v>1210000000</v>
      </c>
      <c r="O620" s="2">
        <f t="shared" si="19"/>
        <v>2185000000</v>
      </c>
    </row>
    <row r="621" spans="1:15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  <c r="L621">
        <f t="array" ref="L621">1-(F621/E621)</f>
        <v>0.44632660829843929</v>
      </c>
      <c r="M621">
        <f t="shared" si="18"/>
        <v>0.24952417205938332</v>
      </c>
      <c r="N621" s="9">
        <f t="array" ref="N621">O621-SUM(G621:I621)</f>
        <v>1311000000</v>
      </c>
      <c r="O621" s="2">
        <f t="shared" si="19"/>
        <v>2345000000</v>
      </c>
    </row>
    <row r="622" spans="1:15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L622">
        <f t="array" ref="L622">1-(F622/E622)</f>
        <v>0.32901973471368484</v>
      </c>
      <c r="M622">
        <f t="shared" si="18"/>
        <v>0.10061468780329991</v>
      </c>
      <c r="N622" s="9">
        <f t="array" ref="N622">O622-SUM(G622:I622)</f>
        <v>622000000</v>
      </c>
      <c r="O622" s="2">
        <f t="shared" si="19"/>
        <v>2034000000</v>
      </c>
    </row>
    <row r="623" spans="1:15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L623">
        <f t="array" ref="L623">1-(F623/E623)</f>
        <v>0.32790161414296692</v>
      </c>
      <c r="M623">
        <f t="shared" si="18"/>
        <v>0.10238278247501921</v>
      </c>
      <c r="N623" s="9">
        <f t="array" ref="N623">O623-SUM(G623:I623)</f>
        <v>666000000</v>
      </c>
      <c r="O623" s="2">
        <f t="shared" si="19"/>
        <v>2133000000</v>
      </c>
    </row>
    <row r="624" spans="1:15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L624">
        <f t="array" ref="L624">1-(F624/E624)</f>
        <v>0.33198154104321076</v>
      </c>
      <c r="M624">
        <f t="shared" si="18"/>
        <v>0.11313103062508741</v>
      </c>
      <c r="N624" s="9">
        <f t="array" ref="N624">O624-SUM(G624:I624)</f>
        <v>809000000</v>
      </c>
      <c r="O624" s="2">
        <f t="shared" si="19"/>
        <v>2374000000</v>
      </c>
    </row>
    <row r="625" spans="1:15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L625">
        <f t="array" ref="L625">1-(F625/E625)</f>
        <v>0.33796546141392336</v>
      </c>
      <c r="M625">
        <f t="shared" si="18"/>
        <v>0.1270912034538586</v>
      </c>
      <c r="N625" s="9">
        <f t="array" ref="N625">O625-SUM(G625:I625)</f>
        <v>942000000</v>
      </c>
      <c r="O625" s="2">
        <f t="shared" si="19"/>
        <v>2505000000</v>
      </c>
    </row>
    <row r="626" spans="1:15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  <c r="L626">
        <f t="array" ref="L626">1-(F626/E626)</f>
        <v>0.52312933786266558</v>
      </c>
      <c r="M626">
        <f t="shared" si="18"/>
        <v>0.2172613668545666</v>
      </c>
      <c r="N626" s="9">
        <f t="array" ref="N626">O626-SUM(G626:I626)</f>
        <v>305330000</v>
      </c>
      <c r="O626" s="2">
        <f t="shared" si="19"/>
        <v>735184000</v>
      </c>
    </row>
    <row r="627" spans="1:15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  <c r="L627">
        <f t="array" ref="L627">1-(F627/E627)</f>
        <v>0.49253126896253074</v>
      </c>
      <c r="M627">
        <f t="shared" si="18"/>
        <v>0.1781475461984052</v>
      </c>
      <c r="N627" s="9">
        <f t="array" ref="N627">O627-SUM(G627:I627)</f>
        <v>266575000</v>
      </c>
      <c r="O627" s="2">
        <f t="shared" si="19"/>
        <v>737010000</v>
      </c>
    </row>
    <row r="628" spans="1:15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  <c r="L628">
        <f t="array" ref="L628">1-(F628/E628)</f>
        <v>0.49023031985020782</v>
      </c>
      <c r="M628">
        <f t="shared" si="18"/>
        <v>0.18007139431902963</v>
      </c>
      <c r="N628" s="9">
        <f t="array" ref="N628">O628-SUM(G628:I628)</f>
        <v>275627000</v>
      </c>
      <c r="O628" s="2">
        <f t="shared" si="19"/>
        <v>750373000</v>
      </c>
    </row>
    <row r="629" spans="1:15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  <c r="L629">
        <f t="array" ref="L629">1-(F629/E629)</f>
        <v>0.48396183337004761</v>
      </c>
      <c r="M629">
        <f t="shared" si="18"/>
        <v>0.19724584748119381</v>
      </c>
      <c r="N629" s="9">
        <f t="array" ref="N629">O629-SUM(G629:I629)</f>
        <v>307125000</v>
      </c>
      <c r="O629" s="2">
        <f t="shared" si="19"/>
        <v>753561000</v>
      </c>
    </row>
    <row r="630" spans="1:15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L630">
        <f t="array" ref="L630">1-(F630/E630)</f>
        <v>4.9912705203463026E-2</v>
      </c>
      <c r="M630">
        <f t="shared" si="18"/>
        <v>4.3509124685443136E-2</v>
      </c>
      <c r="N630" s="9">
        <f t="array" ref="N630">O630-SUM(G630:I630)</f>
        <v>1190043000</v>
      </c>
      <c r="O630" s="2">
        <f t="shared" si="19"/>
        <v>1365191000</v>
      </c>
    </row>
    <row r="631" spans="1:15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L631">
        <f t="array" ref="L631">1-(F631/E631)</f>
        <v>6.497587241287528E-2</v>
      </c>
      <c r="M631">
        <f t="shared" si="18"/>
        <v>5.649014932812399E-2</v>
      </c>
      <c r="N631" s="9">
        <f t="array" ref="N631">O631-SUM(G631:I631)</f>
        <v>1216322000</v>
      </c>
      <c r="O631" s="2">
        <f t="shared" si="19"/>
        <v>1399033000</v>
      </c>
    </row>
    <row r="632" spans="1:15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L632">
        <f t="array" ref="L632">1-(F632/E632)</f>
        <v>6.0433537550524274E-2</v>
      </c>
      <c r="M632">
        <f t="shared" si="18"/>
        <v>3.7897161363379409E-2</v>
      </c>
      <c r="N632" s="9">
        <f t="array" ref="N632">O632-SUM(G632:I632)</f>
        <v>686471000</v>
      </c>
      <c r="O632" s="2">
        <f t="shared" si="19"/>
        <v>1094696000</v>
      </c>
    </row>
    <row r="633" spans="1:15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L633">
        <f t="array" ref="L633">1-(F633/E633)</f>
        <v>4.1515770341488234E-2</v>
      </c>
      <c r="M633">
        <f t="shared" si="18"/>
        <v>3.1478591812318685E-2</v>
      </c>
      <c r="N633" s="9">
        <f t="array" ref="N633">O633-SUM(G633:I633)</f>
        <v>599243000</v>
      </c>
      <c r="O633" s="2">
        <f t="shared" si="19"/>
        <v>790316000</v>
      </c>
    </row>
    <row r="634" spans="1:15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L634">
        <f t="array" ref="L634">1-(F634/E634)</f>
        <v>0.34071136448635098</v>
      </c>
      <c r="M634">
        <f t="shared" si="18"/>
        <v>0.14557446294054094</v>
      </c>
      <c r="N634" s="9">
        <f t="array" ref="N634">O634-SUM(G634:I634)</f>
        <v>721266000</v>
      </c>
      <c r="O634" s="2">
        <f t="shared" si="19"/>
        <v>1688095000</v>
      </c>
    </row>
    <row r="635" spans="1:15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L635">
        <f t="array" ref="L635">1-(F635/E635)</f>
        <v>0.35150828689073232</v>
      </c>
      <c r="M635">
        <f t="shared" si="18"/>
        <v>0.15943733810862701</v>
      </c>
      <c r="N635" s="9">
        <f t="array" ref="N635">O635-SUM(G635:I635)</f>
        <v>777717000</v>
      </c>
      <c r="O635" s="2">
        <f t="shared" si="19"/>
        <v>1714617000</v>
      </c>
    </row>
    <row r="636" spans="1:15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L636">
        <f t="array" ref="L636">1-(F636/E636)</f>
        <v>0.32609257119554136</v>
      </c>
      <c r="M636">
        <f t="shared" si="18"/>
        <v>0.11306810084564232</v>
      </c>
      <c r="N636" s="9">
        <f t="array" ref="N636">O636-SUM(G636:I636)</f>
        <v>515707000</v>
      </c>
      <c r="O636" s="2">
        <f t="shared" si="19"/>
        <v>1487318000</v>
      </c>
    </row>
    <row r="637" spans="1:15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L637">
        <f t="array" ref="L637">1-(F637/E637)</f>
        <v>0.30854709377165557</v>
      </c>
      <c r="M637">
        <f t="shared" si="18"/>
        <v>6.6700371943914288E-2</v>
      </c>
      <c r="N637" s="9">
        <f t="array" ref="N637">O637-SUM(G637:I637)</f>
        <v>266232000</v>
      </c>
      <c r="O637" s="2">
        <f t="shared" si="19"/>
        <v>1231554000</v>
      </c>
    </row>
    <row r="638" spans="1:15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L638">
        <f t="array" ref="L638">1-(F638/E638)</f>
        <v>0.37194639138977681</v>
      </c>
      <c r="M638">
        <f t="shared" si="18"/>
        <v>0.19548960380069796</v>
      </c>
      <c r="N638" s="9">
        <f t="array" ref="N638">O638-SUM(G638:I638)</f>
        <v>666600000</v>
      </c>
      <c r="O638" s="2">
        <f t="shared" si="19"/>
        <v>1268300000</v>
      </c>
    </row>
    <row r="639" spans="1:15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L639">
        <f t="array" ref="L639">1-(F639/E639)</f>
        <v>0.38358833487718402</v>
      </c>
      <c r="M639">
        <f t="shared" si="18"/>
        <v>0.18820072188328488</v>
      </c>
      <c r="N639" s="9">
        <f t="array" ref="N639">O639-SUM(G639:I639)</f>
        <v>589200000</v>
      </c>
      <c r="O639" s="2">
        <f t="shared" si="19"/>
        <v>1200900000</v>
      </c>
    </row>
    <row r="640" spans="1:15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L640">
        <f t="array" ref="L640">1-(F640/E640)</f>
        <v>0.37158989781201091</v>
      </c>
      <c r="M640">
        <f t="shared" si="18"/>
        <v>0.15183969067419523</v>
      </c>
      <c r="N640" s="9">
        <f t="array" ref="N640">O640-SUM(G640:I640)</f>
        <v>494800000</v>
      </c>
      <c r="O640" s="2">
        <f t="shared" si="19"/>
        <v>1210900000</v>
      </c>
    </row>
    <row r="641" spans="1:15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L641">
        <f t="array" ref="L641">1-(F641/E641)</f>
        <v>0.32821608423622772</v>
      </c>
      <c r="M641">
        <f t="shared" si="18"/>
        <v>5.9148481611475658E-2</v>
      </c>
      <c r="N641" s="9">
        <f t="array" ref="N641">O641-SUM(G641:I641)</f>
        <v>193800000</v>
      </c>
      <c r="O641" s="2">
        <f t="shared" si="19"/>
        <v>1075400000</v>
      </c>
    </row>
    <row r="642" spans="1:15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L642">
        <f t="array" ref="L642">1-(F642/E642)</f>
        <v>0.70120785111066142</v>
      </c>
      <c r="M642">
        <f t="shared" si="18"/>
        <v>0.39873833762411498</v>
      </c>
      <c r="N642" s="9">
        <f t="array" ref="N642">O642-SUM(G642:I642)</f>
        <v>254161000</v>
      </c>
      <c r="O642" s="2">
        <f t="shared" si="19"/>
        <v>446959000</v>
      </c>
    </row>
    <row r="643" spans="1:15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L643">
        <f t="array" ref="L643">1-(F643/E643)</f>
        <v>0.69111486831173752</v>
      </c>
      <c r="M643">
        <f t="shared" ref="M643:M706" si="20">N643/E643</f>
        <v>0.39504583946712529</v>
      </c>
      <c r="N643" s="9">
        <f t="array" ref="N643">O643-SUM(G643:I643)</f>
        <v>271037000</v>
      </c>
      <c r="O643" s="2">
        <f t="shared" ref="O643:O706" si="21">E643-F643</f>
        <v>474167000</v>
      </c>
    </row>
    <row r="644" spans="1:15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L644">
        <f t="array" ref="L644">1-(F644/E644)</f>
        <v>0.68627253323871118</v>
      </c>
      <c r="M644">
        <f t="shared" si="20"/>
        <v>0.40342628882329856</v>
      </c>
      <c r="N644" s="9">
        <f t="array" ref="N644">O644-SUM(G644:I644)</f>
        <v>300154000</v>
      </c>
      <c r="O644" s="2">
        <f t="shared" si="21"/>
        <v>510595000</v>
      </c>
    </row>
    <row r="645" spans="1:15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L645">
        <f t="array" ref="L645">1-(F645/E645)</f>
        <v>0.68361421223541674</v>
      </c>
      <c r="M645">
        <f t="shared" si="20"/>
        <v>0.40044736031217915</v>
      </c>
      <c r="N645" s="9">
        <f t="array" ref="N645">O645-SUM(G645:I645)</f>
        <v>320995000</v>
      </c>
      <c r="O645" s="2">
        <f t="shared" si="21"/>
        <v>547979000</v>
      </c>
    </row>
    <row r="646" spans="1:15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  <c r="L646">
        <f t="array" ref="L646">1-(F646/E646)</f>
        <v>0.25315054422606798</v>
      </c>
      <c r="M646">
        <f t="shared" si="20"/>
        <v>0.13043049744028951</v>
      </c>
      <c r="N646" s="9">
        <f t="array" ref="N646">O646-SUM(G646:I646)</f>
        <v>439361000</v>
      </c>
      <c r="O646" s="2">
        <f t="shared" si="21"/>
        <v>852749000</v>
      </c>
    </row>
    <row r="647" spans="1:15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  <c r="L647">
        <f t="array" ref="L647">1-(F647/E647)</f>
        <v>0.2612484348637425</v>
      </c>
      <c r="M647">
        <f t="shared" si="20"/>
        <v>0.13901038670347254</v>
      </c>
      <c r="N647" s="9">
        <f t="array" ref="N647">O647-SUM(G647:I647)</f>
        <v>460071000</v>
      </c>
      <c r="O647" s="2">
        <f t="shared" si="21"/>
        <v>864632000</v>
      </c>
    </row>
    <row r="648" spans="1:15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  <c r="L648">
        <f t="array" ref="L648">1-(F648/E648)</f>
        <v>0.24326025076175395</v>
      </c>
      <c r="M648">
        <f t="shared" si="20"/>
        <v>0.12595737126852632</v>
      </c>
      <c r="N648" s="9">
        <f t="array" ref="N648">O648-SUM(G648:I648)</f>
        <v>427145000</v>
      </c>
      <c r="O648" s="2">
        <f t="shared" si="21"/>
        <v>824941000</v>
      </c>
    </row>
    <row r="649" spans="1:15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  <c r="L649">
        <f t="array" ref="L649">1-(F649/E649)</f>
        <v>0.25685059632662244</v>
      </c>
      <c r="M649">
        <f t="shared" si="20"/>
        <v>0.1490591632567243</v>
      </c>
      <c r="N649" s="9">
        <f t="array" ref="N649">O649-SUM(G649:I649)</f>
        <v>533482000</v>
      </c>
      <c r="O649" s="2">
        <f t="shared" si="21"/>
        <v>919267000</v>
      </c>
    </row>
    <row r="650" spans="1:15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  <c r="L650" t="e">
        <f t="array" ref="L650">1-(F650/E650)</f>
        <v>#VALUE!</v>
      </c>
      <c r="M650" t="e">
        <f t="shared" si="20"/>
        <v>#VALUE!</v>
      </c>
      <c r="N650" s="9" t="e">
        <f t="array" ref="N650">O650-SUM(G650:I650)</f>
        <v>#VALUE!</v>
      </c>
      <c r="O650" s="2" t="e">
        <f t="shared" si="21"/>
        <v>#VALUE!</v>
      </c>
    </row>
    <row r="651" spans="1:15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  <c r="L651" t="e">
        <f t="array" ref="L651">1-(F651/E651)</f>
        <v>#VALUE!</v>
      </c>
      <c r="M651" t="e">
        <f t="shared" si="20"/>
        <v>#VALUE!</v>
      </c>
      <c r="N651" s="9" t="e">
        <f t="array" ref="N651">O651-SUM(G651:I651)</f>
        <v>#VALUE!</v>
      </c>
      <c r="O651" s="2" t="e">
        <f t="shared" si="21"/>
        <v>#VALUE!</v>
      </c>
    </row>
    <row r="652" spans="1:15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  <c r="L652" t="e">
        <f t="array" ref="L652">1-(F652/E652)</f>
        <v>#VALUE!</v>
      </c>
      <c r="M652" t="e">
        <f t="shared" si="20"/>
        <v>#VALUE!</v>
      </c>
      <c r="N652" s="9" t="e">
        <f t="array" ref="N652">O652-SUM(G652:I652)</f>
        <v>#VALUE!</v>
      </c>
      <c r="O652" s="2" t="e">
        <f t="shared" si="21"/>
        <v>#VALUE!</v>
      </c>
    </row>
    <row r="653" spans="1:15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  <c r="L653" t="e">
        <f t="array" ref="L653">1-(F653/E653)</f>
        <v>#VALUE!</v>
      </c>
      <c r="M653" t="e">
        <f t="shared" si="20"/>
        <v>#VALUE!</v>
      </c>
      <c r="N653" s="9" t="e">
        <f t="array" ref="N653">O653-SUM(G653:I653)</f>
        <v>#VALUE!</v>
      </c>
      <c r="O653" s="2" t="e">
        <f t="shared" si="21"/>
        <v>#VALUE!</v>
      </c>
    </row>
    <row r="654" spans="1:15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L654">
        <f t="array" ref="L654">1-(F654/E654)</f>
        <v>0.18519236986744259</v>
      </c>
      <c r="M654">
        <f t="shared" si="20"/>
        <v>0.11926931781441966</v>
      </c>
      <c r="N654" s="9">
        <f t="array" ref="N654">O654-SUM(G654:I654)</f>
        <v>3689000000</v>
      </c>
      <c r="O654" s="2">
        <f t="shared" si="21"/>
        <v>5728000000</v>
      </c>
    </row>
    <row r="655" spans="1:15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L655">
        <f t="array" ref="L655">1-(F655/E655)</f>
        <v>0.19036043044211071</v>
      </c>
      <c r="M655">
        <f t="shared" si="20"/>
        <v>0.12605341631012576</v>
      </c>
      <c r="N655" s="9">
        <f t="array" ref="N655">O655-SUM(G655:I655)</f>
        <v>3889000000</v>
      </c>
      <c r="O655" s="2">
        <f t="shared" si="21"/>
        <v>5873000000</v>
      </c>
    </row>
    <row r="656" spans="1:15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L656">
        <f t="array" ref="L656">1-(F656/E656)</f>
        <v>0.19479487749849056</v>
      </c>
      <c r="M656">
        <f t="shared" si="20"/>
        <v>0.13276557882360418</v>
      </c>
      <c r="N656" s="9">
        <f t="array" ref="N656">O656-SUM(G656:I656)</f>
        <v>4178000000</v>
      </c>
      <c r="O656" s="2">
        <f t="shared" si="21"/>
        <v>6130000000</v>
      </c>
    </row>
    <row r="657" spans="1:15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L657">
        <f t="array" ref="L657">1-(F657/E657)</f>
        <v>0.19931107071093679</v>
      </c>
      <c r="M657">
        <f t="shared" si="20"/>
        <v>0.13743501419321916</v>
      </c>
      <c r="N657" s="9">
        <f t="array" ref="N657">O657-SUM(G657:I657)</f>
        <v>4309000000</v>
      </c>
      <c r="O657" s="2">
        <f t="shared" si="21"/>
        <v>6249000000</v>
      </c>
    </row>
    <row r="658" spans="1:15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L658">
        <f t="array" ref="L658">1-(F658/E658)</f>
        <v>0.67014150346556345</v>
      </c>
      <c r="M658">
        <f t="shared" si="20"/>
        <v>0.32353034516327528</v>
      </c>
      <c r="N658" s="9">
        <f t="array" ref="N658">O658-SUM(G658:I658)</f>
        <v>784982000</v>
      </c>
      <c r="O658" s="2">
        <f t="shared" si="21"/>
        <v>1625965000</v>
      </c>
    </row>
    <row r="659" spans="1:15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L659">
        <f t="array" ref="L659">1-(F659/E659)</f>
        <v>0.67212814715265423</v>
      </c>
      <c r="M659">
        <f t="shared" si="20"/>
        <v>0.33963404111878559</v>
      </c>
      <c r="N659" s="9">
        <f t="array" ref="N659">O659-SUM(G659:I659)</f>
        <v>844336000</v>
      </c>
      <c r="O659" s="2">
        <f t="shared" si="21"/>
        <v>1670922000</v>
      </c>
    </row>
    <row r="660" spans="1:15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L660">
        <f t="array" ref="L660">1-(F660/E660)</f>
        <v>0.69095493340916148</v>
      </c>
      <c r="M660">
        <f t="shared" si="20"/>
        <v>0.37658204758792835</v>
      </c>
      <c r="N660" s="9">
        <f t="array" ref="N660">O660-SUM(G660:I660)</f>
        <v>954846000</v>
      </c>
      <c r="O660" s="2">
        <f t="shared" si="21"/>
        <v>1751957000</v>
      </c>
    </row>
    <row r="661" spans="1:15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L661">
        <f t="array" ref="L661">1-(F661/E661)</f>
        <v>0.68914092314757736</v>
      </c>
      <c r="M661">
        <f t="shared" si="20"/>
        <v>0.3912707069244804</v>
      </c>
      <c r="N661" s="9">
        <f t="array" ref="N661">O661-SUM(G661:I661)</f>
        <v>940578000</v>
      </c>
      <c r="O661" s="2">
        <f t="shared" si="21"/>
        <v>1656630000</v>
      </c>
    </row>
    <row r="662" spans="1:15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L662">
        <f t="array" ref="L662">1-(F662/E662)</f>
        <v>0.74531024531024537</v>
      </c>
      <c r="M662">
        <f t="shared" si="20"/>
        <v>0.41331684188827045</v>
      </c>
      <c r="N662" s="9">
        <f t="array" ref="N662">O662-SUM(G662:I662)</f>
        <v>4010000000</v>
      </c>
      <c r="O662" s="2">
        <f t="shared" si="21"/>
        <v>7231000000</v>
      </c>
    </row>
    <row r="663" spans="1:15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L663">
        <f t="array" ref="L663">1-(F663/E663)</f>
        <v>0.7447777182645956</v>
      </c>
      <c r="M663">
        <f t="shared" si="20"/>
        <v>0.40385645420460631</v>
      </c>
      <c r="N663" s="9">
        <f t="array" ref="N663">O663-SUM(G663:I663)</f>
        <v>4524000000</v>
      </c>
      <c r="O663" s="2">
        <f t="shared" si="21"/>
        <v>8343000000</v>
      </c>
    </row>
    <row r="664" spans="1:15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L664">
        <f t="array" ref="L664">1-(F664/E664)</f>
        <v>0.84781036560867817</v>
      </c>
      <c r="M664">
        <f t="shared" si="20"/>
        <v>0.6132985134592206</v>
      </c>
      <c r="N664" s="9">
        <f t="array" ref="N664">O664-SUM(G664:I664)</f>
        <v>15265000000</v>
      </c>
      <c r="O664" s="2">
        <f t="shared" si="21"/>
        <v>21102000000</v>
      </c>
    </row>
    <row r="665" spans="1:15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L665">
        <f t="array" ref="L665">1-(F665/E665)</f>
        <v>0.87726339655013941</v>
      </c>
      <c r="M665">
        <f t="shared" si="20"/>
        <v>0.67995342994577035</v>
      </c>
      <c r="N665" s="9">
        <f t="array" ref="N665">O665-SUM(G665:I665)</f>
        <v>22193000000</v>
      </c>
      <c r="O665" s="2">
        <f t="shared" si="21"/>
        <v>28633000000</v>
      </c>
    </row>
    <row r="666" spans="1:15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L666">
        <f t="array" ref="L666">1-(F666/E666)</f>
        <v>0.36141914358532923</v>
      </c>
      <c r="M666">
        <f t="shared" si="20"/>
        <v>0.16156092291592825</v>
      </c>
      <c r="N666" s="9">
        <f t="array" ref="N666">O666-SUM(G666:I666)</f>
        <v>2871600000</v>
      </c>
      <c r="O666" s="2">
        <f t="shared" si="21"/>
        <v>6423900000</v>
      </c>
    </row>
    <row r="667" spans="1:15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L667">
        <f t="array" ref="L667">1-(F667/E667)</f>
        <v>0.35566400142940102</v>
      </c>
      <c r="M667">
        <f t="shared" si="20"/>
        <v>0.16167306919194174</v>
      </c>
      <c r="N667" s="9">
        <f t="array" ref="N667">O667-SUM(G667:I667)</f>
        <v>2895500000</v>
      </c>
      <c r="O667" s="2">
        <f t="shared" si="21"/>
        <v>6369800000</v>
      </c>
    </row>
    <row r="668" spans="1:15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L668">
        <f t="array" ref="L668">1-(F668/E668)</f>
        <v>0.33744179055376256</v>
      </c>
      <c r="M668">
        <f t="shared" si="20"/>
        <v>0.14867585917426249</v>
      </c>
      <c r="N668" s="9">
        <f t="array" ref="N668">O668-SUM(G668:I668)</f>
        <v>2621200000</v>
      </c>
      <c r="O668" s="2">
        <f t="shared" si="21"/>
        <v>5949200000</v>
      </c>
    </row>
    <row r="669" spans="1:15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L669">
        <f t="array" ref="L669">1-(F669/E669)</f>
        <v>0.35195706117816106</v>
      </c>
      <c r="M669">
        <f t="shared" si="20"/>
        <v>0.16365293936521544</v>
      </c>
      <c r="N669" s="9">
        <f t="array" ref="N669">O669-SUM(G669:I669)</f>
        <v>2710600000</v>
      </c>
      <c r="O669" s="2">
        <f t="shared" si="21"/>
        <v>5829500000</v>
      </c>
    </row>
    <row r="670" spans="1:15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L670">
        <f t="array" ref="L670">1-(F670/E670)</f>
        <v>0.42511830157309116</v>
      </c>
      <c r="M670">
        <f t="shared" si="20"/>
        <v>0.18634096431768768</v>
      </c>
      <c r="N670" s="9">
        <f t="array" ref="N670">O670-SUM(G670:I670)</f>
        <v>1457000000</v>
      </c>
      <c r="O670" s="2">
        <f t="shared" si="21"/>
        <v>3324000000</v>
      </c>
    </row>
    <row r="671" spans="1:15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L671">
        <f t="array" ref="L671">1-(F671/E671)</f>
        <v>0.41708697889861035</v>
      </c>
      <c r="M671">
        <f t="shared" si="20"/>
        <v>0.20607308286155429</v>
      </c>
      <c r="N671" s="9">
        <f t="array" ref="N671">O671-SUM(G671:I671)</f>
        <v>2002000000</v>
      </c>
      <c r="O671" s="2">
        <f t="shared" si="21"/>
        <v>4052000000</v>
      </c>
    </row>
    <row r="672" spans="1:15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L672">
        <f t="array" ref="L672">1-(F672/E672)</f>
        <v>0.40094391395017015</v>
      </c>
      <c r="M672">
        <f t="shared" si="20"/>
        <v>0.14509933047963999</v>
      </c>
      <c r="N672" s="9">
        <f t="array" ref="N672">O672-SUM(G672:I672)</f>
        <v>1322000000</v>
      </c>
      <c r="O672" s="2">
        <f t="shared" si="21"/>
        <v>3653000000</v>
      </c>
    </row>
    <row r="673" spans="1:15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L673">
        <f t="array" ref="L673">1-(F673/E673)</f>
        <v>0.39893503727369539</v>
      </c>
      <c r="M673">
        <f t="shared" si="20"/>
        <v>0.15633652822151226</v>
      </c>
      <c r="N673" s="9">
        <f t="array" ref="N673">O673-SUM(G673:I673)</f>
        <v>1468000000</v>
      </c>
      <c r="O673" s="2">
        <f t="shared" si="21"/>
        <v>3746000000</v>
      </c>
    </row>
    <row r="674" spans="1:15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L674">
        <f t="array" ref="L674">1-(F674/E674)</f>
        <v>0.11615742438572452</v>
      </c>
      <c r="M674">
        <f t="shared" si="20"/>
        <v>3.6493016013948672E-2</v>
      </c>
      <c r="N674" s="9">
        <f t="array" ref="N674">O674-SUM(G674:I674)</f>
        <v>5672000000</v>
      </c>
      <c r="O674" s="2">
        <f t="shared" si="21"/>
        <v>18054000000</v>
      </c>
    </row>
    <row r="675" spans="1:15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L675">
        <f t="array" ref="L675">1-(F675/E675)</f>
        <v>8.8553123536994405E-2</v>
      </c>
      <c r="M675">
        <f t="shared" si="20"/>
        <v>1.0581739124858108E-2</v>
      </c>
      <c r="N675" s="9">
        <f t="array" ref="N675">O675-SUM(G675:I675)</f>
        <v>1650000000</v>
      </c>
      <c r="O675" s="2">
        <f t="shared" si="21"/>
        <v>13808000000</v>
      </c>
    </row>
    <row r="676" spans="1:15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L676">
        <f t="array" ref="L676">1-(F676/E676)</f>
        <v>0.12012654572186199</v>
      </c>
      <c r="M676">
        <f t="shared" si="20"/>
        <v>3.2141825723962299E-2</v>
      </c>
      <c r="N676" s="9">
        <f t="array" ref="N676">O676-SUM(G676:I676)</f>
        <v>4897000000</v>
      </c>
      <c r="O676" s="2">
        <f t="shared" si="21"/>
        <v>18302000000</v>
      </c>
    </row>
    <row r="677" spans="1:15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L677">
        <f t="array" ref="L677">1-(F677/E677)</f>
        <v>0.12774972953479991</v>
      </c>
      <c r="M677">
        <f t="shared" si="20"/>
        <v>5.7368674119485513E-2</v>
      </c>
      <c r="N677" s="9">
        <f t="array" ref="N677">O677-SUM(G677:I677)</f>
        <v>9545000000</v>
      </c>
      <c r="O677" s="2">
        <f t="shared" si="21"/>
        <v>21255000000</v>
      </c>
    </row>
    <row r="678" spans="1:15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L678">
        <f t="array" ref="L678">1-(F678/E678)</f>
        <v>0.29031268797255361</v>
      </c>
      <c r="M678">
        <f t="shared" si="20"/>
        <v>7.8622128332637153E-2</v>
      </c>
      <c r="N678" s="9">
        <f t="array" ref="N678">O678-SUM(G678:I678)</f>
        <v>1023178000</v>
      </c>
      <c r="O678" s="2">
        <f t="shared" si="21"/>
        <v>3778091000</v>
      </c>
    </row>
    <row r="679" spans="1:15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L679">
        <f t="array" ref="L679">1-(F679/E679)</f>
        <v>0.29975614872249956</v>
      </c>
      <c r="M679">
        <f t="shared" si="20"/>
        <v>7.5148941496222116E-2</v>
      </c>
      <c r="N679" s="9">
        <f t="array" ref="N679">O679-SUM(G679:I679)</f>
        <v>1057935000</v>
      </c>
      <c r="O679" s="2">
        <f t="shared" si="21"/>
        <v>4219920000</v>
      </c>
    </row>
    <row r="680" spans="1:15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L680">
        <f t="array" ref="L680">1-(F680/E680)</f>
        <v>0.29943075864019031</v>
      </c>
      <c r="M680">
        <f t="shared" si="20"/>
        <v>7.3748144511472588E-2</v>
      </c>
      <c r="N680" s="9">
        <f t="array" ref="N680">O680-SUM(G680:I680)</f>
        <v>1131418000</v>
      </c>
      <c r="O680" s="2">
        <f t="shared" si="21"/>
        <v>4593761000</v>
      </c>
    </row>
    <row r="681" spans="1:15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L681">
        <f t="array" ref="L681">1-(F681/E681)</f>
        <v>0.29815699483587876</v>
      </c>
      <c r="M681">
        <f t="shared" si="20"/>
        <v>7.4396840742081638E-2</v>
      </c>
      <c r="N681" s="9">
        <f t="array" ref="N681">O681-SUM(G681:I681)</f>
        <v>1136787000</v>
      </c>
      <c r="O681" s="2">
        <f t="shared" si="21"/>
        <v>4555852000</v>
      </c>
    </row>
    <row r="682" spans="1:15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  <c r="L682">
        <f t="array" ref="L682">1-(F682/E682)</f>
        <v>0.63716206291197142</v>
      </c>
      <c r="M682">
        <f t="shared" si="20"/>
        <v>0.15034704407508157</v>
      </c>
      <c r="N682" s="9">
        <f t="array" ref="N682">O682-SUM(G682:I682)</f>
        <v>357213000</v>
      </c>
      <c r="O682" s="2">
        <f t="shared" si="21"/>
        <v>1513848000</v>
      </c>
    </row>
    <row r="683" spans="1:15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  <c r="L683">
        <f t="array" ref="L683">1-(F683/E683)</f>
        <v>0.62719772174536725</v>
      </c>
      <c r="M683">
        <f t="shared" si="20"/>
        <v>0.15875549479374654</v>
      </c>
      <c r="N683" s="9">
        <f t="array" ref="N683">O683-SUM(G683:I683)</f>
        <v>405499000</v>
      </c>
      <c r="O683" s="2">
        <f t="shared" si="21"/>
        <v>1602011000</v>
      </c>
    </row>
    <row r="684" spans="1:15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  <c r="L684">
        <f t="array" ref="L684">1-(F684/E684)</f>
        <v>0.63150291413907256</v>
      </c>
      <c r="M684">
        <f t="shared" si="20"/>
        <v>0.1646155088585069</v>
      </c>
      <c r="N684" s="9">
        <f t="array" ref="N684">O684-SUM(G684:I684)</f>
        <v>456597000</v>
      </c>
      <c r="O684" s="2">
        <f t="shared" si="21"/>
        <v>1751611000</v>
      </c>
    </row>
    <row r="685" spans="1:15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  <c r="L685">
        <f t="array" ref="L685">1-(F685/E685)</f>
        <v>0.60400979935476085</v>
      </c>
      <c r="M685">
        <f t="shared" si="20"/>
        <v>0.14662595103773096</v>
      </c>
      <c r="N685" s="9">
        <f t="array" ref="N685">O685-SUM(G685:I685)</f>
        <v>424944000</v>
      </c>
      <c r="O685" s="2">
        <f t="shared" si="21"/>
        <v>1750511000</v>
      </c>
    </row>
    <row r="686" spans="1:15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L686">
        <f t="array" ref="L686">1-(F686/E686)</f>
        <v>0.3942879049262028</v>
      </c>
      <c r="M686">
        <f t="shared" si="20"/>
        <v>0.3942879049262028</v>
      </c>
      <c r="N686" s="9">
        <f t="array" ref="N686">O686-SUM(G686:I686)</f>
        <v>6171000000</v>
      </c>
      <c r="O686" s="2">
        <f t="shared" si="21"/>
        <v>6171000000</v>
      </c>
    </row>
    <row r="687" spans="1:15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L687">
        <f t="array" ref="L687">1-(F687/E687)</f>
        <v>0.38970770374040131</v>
      </c>
      <c r="M687">
        <f t="shared" si="20"/>
        <v>0.38970770374040131</v>
      </c>
      <c r="N687" s="9">
        <f t="array" ref="N687">O687-SUM(G687:I687)</f>
        <v>6293000000</v>
      </c>
      <c r="O687" s="2">
        <f t="shared" si="21"/>
        <v>6293000000</v>
      </c>
    </row>
    <row r="688" spans="1:15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L688">
        <f t="array" ref="L688">1-(F688/E688)</f>
        <v>0.38265895953757223</v>
      </c>
      <c r="M688">
        <f t="shared" si="20"/>
        <v>0.38265895953757223</v>
      </c>
      <c r="N688" s="9">
        <f t="array" ref="N688">O688-SUM(G688:I688)</f>
        <v>6289000000</v>
      </c>
      <c r="O688" s="2">
        <f t="shared" si="21"/>
        <v>6289000000</v>
      </c>
    </row>
    <row r="689" spans="1:15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L689">
        <f t="array" ref="L689">1-(F689/E689)</f>
        <v>0.36209406849401782</v>
      </c>
      <c r="M689">
        <f t="shared" si="20"/>
        <v>0.36209406849401787</v>
      </c>
      <c r="N689" s="9">
        <f t="array" ref="N689">O689-SUM(G689:I689)</f>
        <v>5720000000</v>
      </c>
      <c r="O689" s="2">
        <f t="shared" si="21"/>
        <v>5720000000</v>
      </c>
    </row>
    <row r="690" spans="1:15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L690">
        <f t="array" ref="L690">1-(F690/E690)</f>
        <v>0.52969519548546862</v>
      </c>
      <c r="M690">
        <f t="shared" si="20"/>
        <v>0.2224713929317757</v>
      </c>
      <c r="N690" s="9">
        <f t="array" ref="N690">O690-SUM(G690:I690)</f>
        <v>604160000</v>
      </c>
      <c r="O690" s="2">
        <f t="shared" si="21"/>
        <v>1438480000</v>
      </c>
    </row>
    <row r="691" spans="1:15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L691">
        <f t="array" ref="L691">1-(F691/E691)</f>
        <v>0.53471872077864591</v>
      </c>
      <c r="M691">
        <f t="shared" si="20"/>
        <v>0.21810961182832919</v>
      </c>
      <c r="N691" s="9">
        <f t="array" ref="N691">O691-SUM(G691:I691)</f>
        <v>574032000</v>
      </c>
      <c r="O691" s="2">
        <f t="shared" si="21"/>
        <v>1407300000</v>
      </c>
    </row>
    <row r="692" spans="1:15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L692">
        <f t="array" ref="L692">1-(F692/E692)</f>
        <v>0.55890043328045347</v>
      </c>
      <c r="M692">
        <f t="shared" si="20"/>
        <v>0.24058107932049028</v>
      </c>
      <c r="N692" s="9">
        <f t="array" ref="N692">O692-SUM(G692:I692)</f>
        <v>690626000</v>
      </c>
      <c r="O692" s="2">
        <f t="shared" si="21"/>
        <v>1604412000</v>
      </c>
    </row>
    <row r="693" spans="1:15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L693">
        <f t="array" ref="L693">1-(F693/E693)</f>
        <v>0.54558747921298312</v>
      </c>
      <c r="M693">
        <f t="shared" si="20"/>
        <v>0.19486822183691632</v>
      </c>
      <c r="N693" s="9">
        <f t="array" ref="N693">O693-SUM(G693:I693)</f>
        <v>549581000</v>
      </c>
      <c r="O693" s="2">
        <f t="shared" si="21"/>
        <v>1538704000</v>
      </c>
    </row>
    <row r="694" spans="1:15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L694">
        <f t="array" ref="L694">1-(F694/E694)</f>
        <v>0.21074718526100311</v>
      </c>
      <c r="M694">
        <f t="shared" si="20"/>
        <v>6.6632548618219031E-2</v>
      </c>
      <c r="N694" s="9">
        <f t="array" ref="N694">O694-SUM(G694:I694)</f>
        <v>1302000000</v>
      </c>
      <c r="O694" s="2">
        <f t="shared" si="21"/>
        <v>4118000000</v>
      </c>
    </row>
    <row r="695" spans="1:15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L695">
        <f t="array" ref="L695">1-(F695/E695)</f>
        <v>0.23332230675928989</v>
      </c>
      <c r="M695">
        <f t="shared" si="20"/>
        <v>7.8123277097805713E-2</v>
      </c>
      <c r="N695" s="9">
        <f t="array" ref="N695">O695-SUM(G695:I695)</f>
        <v>1417000000</v>
      </c>
      <c r="O695" s="2">
        <f t="shared" si="21"/>
        <v>4232000000</v>
      </c>
    </row>
    <row r="696" spans="1:15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L696">
        <f t="array" ref="L696">1-(F696/E696)</f>
        <v>0.26023231770358202</v>
      </c>
      <c r="M696">
        <f t="shared" si="20"/>
        <v>9.4325852946542596E-2</v>
      </c>
      <c r="N696" s="9">
        <f t="array" ref="N696">O696-SUM(G696:I696)</f>
        <v>1551000000</v>
      </c>
      <c r="O696" s="2">
        <f t="shared" si="21"/>
        <v>4279000000</v>
      </c>
    </row>
    <row r="697" spans="1:15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L697">
        <f t="array" ref="L697">1-(F697/E697)</f>
        <v>0.27615780445969129</v>
      </c>
      <c r="M697">
        <f t="shared" si="20"/>
        <v>0.10350969784932049</v>
      </c>
      <c r="N697" s="9">
        <f t="array" ref="N697">O697-SUM(G697:I697)</f>
        <v>1569000000</v>
      </c>
      <c r="O697" s="2">
        <f t="shared" si="21"/>
        <v>4186000000</v>
      </c>
    </row>
    <row r="698" spans="1:15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L698">
        <f t="array" ref="L698">1-(F698/E698)</f>
        <v>0.43755757652615157</v>
      </c>
      <c r="M698">
        <f t="shared" si="20"/>
        <v>0.12638204612379045</v>
      </c>
      <c r="N698" s="9">
        <f t="array" ref="N698">O698-SUM(G698:I698)</f>
        <v>1131125000</v>
      </c>
      <c r="O698" s="2">
        <f t="shared" si="21"/>
        <v>3916160000</v>
      </c>
    </row>
    <row r="699" spans="1:15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L699">
        <f t="array" ref="L699">1-(F699/E699)</f>
        <v>0.43829085255205735</v>
      </c>
      <c r="M699">
        <f t="shared" si="20"/>
        <v>0.13741123686367038</v>
      </c>
      <c r="N699" s="9">
        <f t="array" ref="N699">O699-SUM(G699:I699)</f>
        <v>1296854000</v>
      </c>
      <c r="O699" s="2">
        <f t="shared" si="21"/>
        <v>4136483000</v>
      </c>
    </row>
    <row r="700" spans="1:15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L700">
        <f t="array" ref="L700">1-(F700/E700)</f>
        <v>0.43294153018082471</v>
      </c>
      <c r="M700">
        <f t="shared" si="20"/>
        <v>0.13518548456776464</v>
      </c>
      <c r="N700" s="9">
        <f t="array" ref="N700">O700-SUM(G700:I700)</f>
        <v>1347117000</v>
      </c>
      <c r="O700" s="2">
        <f t="shared" si="21"/>
        <v>4314242000</v>
      </c>
    </row>
    <row r="701" spans="1:15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L701">
        <f t="array" ref="L701">1-(F701/E701)</f>
        <v>0.42427204246823347</v>
      </c>
      <c r="M701">
        <f t="shared" si="20"/>
        <v>0.13037901679109118</v>
      </c>
      <c r="N701" s="9">
        <f t="array" ref="N701">O701-SUM(G701:I701)</f>
        <v>1300320000</v>
      </c>
      <c r="O701" s="2">
        <f t="shared" si="21"/>
        <v>4231428000</v>
      </c>
    </row>
    <row r="702" spans="1:15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L702">
        <f t="array" ref="L702">1-(F702/E702)</f>
        <v>0.15206448540915585</v>
      </c>
      <c r="M702">
        <f t="shared" si="20"/>
        <v>0.10672743350792463</v>
      </c>
      <c r="N702" s="9">
        <f t="array" ref="N702">O702-SUM(G702:I702)</f>
        <v>3138000000</v>
      </c>
      <c r="O702" s="2">
        <f t="shared" si="21"/>
        <v>4471000000</v>
      </c>
    </row>
    <row r="703" spans="1:15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L703">
        <f t="array" ref="L703">1-(F703/E703)</f>
        <v>0.16842105263157892</v>
      </c>
      <c r="M703">
        <f t="shared" si="20"/>
        <v>0.15950714937633101</v>
      </c>
      <c r="N703" s="9">
        <f t="array" ref="N703">O703-SUM(G703:I703)</f>
        <v>5243000000</v>
      </c>
      <c r="O703" s="2">
        <f t="shared" si="21"/>
        <v>5536000000</v>
      </c>
    </row>
    <row r="704" spans="1:15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L704">
        <f t="array" ref="L704">1-(F704/E704)</f>
        <v>0.10663055896416029</v>
      </c>
      <c r="M704">
        <f t="shared" si="20"/>
        <v>9.8167816189226931E-2</v>
      </c>
      <c r="N704" s="9">
        <f t="array" ref="N704">O704-SUM(G704:I704)</f>
        <v>2320000000</v>
      </c>
      <c r="O704" s="2">
        <f t="shared" si="21"/>
        <v>2520000000</v>
      </c>
    </row>
    <row r="705" spans="1:15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L705">
        <f t="array" ref="L705">1-(F705/E705)</f>
        <v>5.4384087618807864E-2</v>
      </c>
      <c r="M705">
        <f t="shared" si="20"/>
        <v>4.0032731163844655E-2</v>
      </c>
      <c r="N705" s="9">
        <f t="array" ref="N705">O705-SUM(G705:I705)</f>
        <v>636000000</v>
      </c>
      <c r="O705" s="2">
        <f t="shared" si="21"/>
        <v>864000000</v>
      </c>
    </row>
    <row r="706" spans="1:15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L706">
        <f t="array" ref="L706">1-(F706/E706)</f>
        <v>0.25690102148938931</v>
      </c>
      <c r="M706">
        <f t="shared" si="20"/>
        <v>4.682605828692632E-2</v>
      </c>
      <c r="N706" s="9">
        <f t="array" ref="N706">O706-SUM(G706:I706)</f>
        <v>201251000</v>
      </c>
      <c r="O706" s="2">
        <f t="shared" si="21"/>
        <v>1104120000</v>
      </c>
    </row>
    <row r="707" spans="1:15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L707">
        <f t="array" ref="L707">1-(F707/E707)</f>
        <v>0.27235143123760508</v>
      </c>
      <c r="M707">
        <f t="shared" ref="M707:M770" si="22">N707/E707</f>
        <v>6.1648695527311205E-2</v>
      </c>
      <c r="N707" s="9">
        <f t="array" ref="N707">O707-SUM(G707:I707)</f>
        <v>329727000</v>
      </c>
      <c r="O707" s="2">
        <f t="shared" ref="O707:O770" si="23">E707-F707</f>
        <v>1456667000</v>
      </c>
    </row>
    <row r="708" spans="1:15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L708">
        <f t="array" ref="L708">1-(F708/E708)</f>
        <v>0.29520980059938617</v>
      </c>
      <c r="M708">
        <f t="shared" si="22"/>
        <v>7.6291038434051189E-2</v>
      </c>
      <c r="N708" s="9">
        <f t="array" ref="N708">O708-SUM(G708:I708)</f>
        <v>469594000</v>
      </c>
      <c r="O708" s="2">
        <f t="shared" si="23"/>
        <v>1817104000</v>
      </c>
    </row>
    <row r="709" spans="1:15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L709">
        <f t="array" ref="L709">1-(F709/E709)</f>
        <v>0.3028340738194325</v>
      </c>
      <c r="M709">
        <f t="shared" si="22"/>
        <v>8.3919877031272877E-2</v>
      </c>
      <c r="N709" s="9">
        <f t="array" ref="N709">O709-SUM(G709:I709)</f>
        <v>580027000</v>
      </c>
      <c r="O709" s="2">
        <f t="shared" si="23"/>
        <v>2093091000</v>
      </c>
    </row>
    <row r="710" spans="1:15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L710">
        <f t="array" ref="L710">1-(F710/E710)</f>
        <v>0.59110125916395351</v>
      </c>
      <c r="M710">
        <f t="shared" si="22"/>
        <v>0.20881744922881801</v>
      </c>
      <c r="N710" s="9">
        <f t="array" ref="N710">O710-SUM(G710:I710)</f>
        <v>853851000</v>
      </c>
      <c r="O710" s="2">
        <f t="shared" si="23"/>
        <v>2417003000</v>
      </c>
    </row>
    <row r="711" spans="1:15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L711">
        <f t="array" ref="L711">1-(F711/E711)</f>
        <v>0.59019190099743835</v>
      </c>
      <c r="M711">
        <f t="shared" si="22"/>
        <v>0.19744757489729081</v>
      </c>
      <c r="N711" s="9">
        <f t="array" ref="N711">O711-SUM(G711:I711)</f>
        <v>806012000</v>
      </c>
      <c r="O711" s="2">
        <f t="shared" si="23"/>
        <v>2409256000</v>
      </c>
    </row>
    <row r="712" spans="1:15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L712">
        <f t="array" ref="L712">1-(F712/E712)</f>
        <v>0.60292499287502332</v>
      </c>
      <c r="M712">
        <f t="shared" si="22"/>
        <v>0.21993137110268454</v>
      </c>
      <c r="N712" s="9">
        <f t="array" ref="N712">O712-SUM(G712:I712)</f>
        <v>940692000</v>
      </c>
      <c r="O712" s="2">
        <f t="shared" si="23"/>
        <v>2578835000</v>
      </c>
    </row>
    <row r="713" spans="1:15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L713">
        <f t="array" ref="L713">1-(F713/E713)</f>
        <v>0.62292757586325287</v>
      </c>
      <c r="M713">
        <f t="shared" si="22"/>
        <v>0.24084897860802529</v>
      </c>
      <c r="N713" s="9">
        <f t="array" ref="N713">O713-SUM(G713:I713)</f>
        <v>1071178000</v>
      </c>
      <c r="O713" s="2">
        <f t="shared" si="23"/>
        <v>2770476000</v>
      </c>
    </row>
    <row r="714" spans="1:15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  <c r="L714">
        <f t="array" ref="L714">1-(F714/E714)</f>
        <v>0.94659558240443864</v>
      </c>
      <c r="M714">
        <f t="shared" si="22"/>
        <v>0.29347220429271842</v>
      </c>
      <c r="N714" s="9">
        <f t="array" ref="N714">O714-SUM(G714:I714)</f>
        <v>891153000</v>
      </c>
      <c r="O714" s="2">
        <f t="shared" si="23"/>
        <v>2874417000</v>
      </c>
    </row>
    <row r="715" spans="1:15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  <c r="L715">
        <f t="array" ref="L715">1-(F715/E715)</f>
        <v>0.95953784992027036</v>
      </c>
      <c r="M715">
        <f t="shared" si="22"/>
        <v>0.31625367711941488</v>
      </c>
      <c r="N715" s="9">
        <f t="array" ref="N715">O715-SUM(G715:I715)</f>
        <v>908544000</v>
      </c>
      <c r="O715" s="2">
        <f t="shared" si="23"/>
        <v>2756592000</v>
      </c>
    </row>
    <row r="716" spans="1:15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  <c r="L716">
        <f t="array" ref="L716">1-(F716/E716)</f>
        <v>0.97074983057820619</v>
      </c>
      <c r="M716">
        <f t="shared" si="22"/>
        <v>0.30648275619400328</v>
      </c>
      <c r="N716" s="9">
        <f t="array" ref="N716">O716-SUM(G716:I716)</f>
        <v>905853000</v>
      </c>
      <c r="O716" s="2">
        <f t="shared" si="23"/>
        <v>2869188000</v>
      </c>
    </row>
    <row r="717" spans="1:15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  <c r="L717">
        <f t="array" ref="L717">1-(F717/E717)</f>
        <v>0.9739395944059005</v>
      </c>
      <c r="M717">
        <f t="shared" si="22"/>
        <v>0.31561521743749549</v>
      </c>
      <c r="N717" s="9">
        <f t="array" ref="N717">O717-SUM(G717:I717)</f>
        <v>995214000</v>
      </c>
      <c r="O717" s="2">
        <f t="shared" si="23"/>
        <v>3071076000</v>
      </c>
    </row>
    <row r="718" spans="1:15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L718">
        <f t="array" ref="L718">1-(F718/E718)</f>
        <v>0.34826317115555072</v>
      </c>
      <c r="M718">
        <f t="shared" si="22"/>
        <v>0.11132412320146799</v>
      </c>
      <c r="N718" s="9">
        <f t="array" ref="N718">O718-SUM(G718:I718)</f>
        <v>515186000</v>
      </c>
      <c r="O718" s="2">
        <f t="shared" si="23"/>
        <v>1611693000</v>
      </c>
    </row>
    <row r="719" spans="1:15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L719">
        <f t="array" ref="L719">1-(F719/E719)</f>
        <v>0.35765217721183318</v>
      </c>
      <c r="M719">
        <f t="shared" si="22"/>
        <v>0.10591190640830567</v>
      </c>
      <c r="N719" s="9">
        <f t="array" ref="N719">O719-SUM(G719:I719)</f>
        <v>563954000</v>
      </c>
      <c r="O719" s="2">
        <f t="shared" si="23"/>
        <v>1904407000</v>
      </c>
    </row>
    <row r="720" spans="1:15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L720">
        <f t="array" ref="L720">1-(F720/E720)</f>
        <v>0.37273204852649777</v>
      </c>
      <c r="M720">
        <f t="shared" si="22"/>
        <v>0.10383196584378848</v>
      </c>
      <c r="N720" s="9">
        <f t="array" ref="N720">O720-SUM(G720:I720)</f>
        <v>595118000</v>
      </c>
      <c r="O720" s="2">
        <f t="shared" si="23"/>
        <v>2136332000</v>
      </c>
    </row>
    <row r="721" spans="1:15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L721">
        <f t="array" ref="L721">1-(F721/E721)</f>
        <v>0.3775668321500335</v>
      </c>
      <c r="M721">
        <f t="shared" si="22"/>
        <v>0.12867010528351835</v>
      </c>
      <c r="N721" s="9">
        <f t="array" ref="N721">O721-SUM(G721:I721)</f>
        <v>775649000</v>
      </c>
      <c r="O721" s="2">
        <f t="shared" si="23"/>
        <v>2276048000</v>
      </c>
    </row>
    <row r="722" spans="1:15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L722">
        <f t="array" ref="L722">1-(F722/E722)</f>
        <v>0.8268257958985854</v>
      </c>
      <c r="M722">
        <f t="shared" si="22"/>
        <v>0.14588192530215369</v>
      </c>
      <c r="N722" s="9">
        <f t="array" ref="N722">O722-SUM(G722:I722)</f>
        <v>4816000000</v>
      </c>
      <c r="O722" s="2">
        <f t="shared" si="23"/>
        <v>27296000000</v>
      </c>
    </row>
    <row r="723" spans="1:15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L723">
        <f t="array" ref="L723">1-(F723/E723)</f>
        <v>0.82534667368790593</v>
      </c>
      <c r="M723">
        <f t="shared" si="22"/>
        <v>0.14019074366625708</v>
      </c>
      <c r="N723" s="9">
        <f t="array" ref="N723">O723-SUM(G723:I723)</f>
        <v>4792000000</v>
      </c>
      <c r="O723" s="2">
        <f t="shared" si="23"/>
        <v>28212000000</v>
      </c>
    </row>
    <row r="724" spans="1:15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L724">
        <f t="array" ref="L724">1-(F724/E724)</f>
        <v>0.83038084403272117</v>
      </c>
      <c r="M724">
        <f t="shared" si="22"/>
        <v>0.15073947667804324</v>
      </c>
      <c r="N724" s="9">
        <f t="array" ref="N724">O724-SUM(G724:I724)</f>
        <v>5565000000</v>
      </c>
      <c r="O724" s="2">
        <f t="shared" si="23"/>
        <v>30656000000</v>
      </c>
    </row>
    <row r="725" spans="1:15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L725">
        <f t="array" ref="L725">1-(F725/E725)</f>
        <v>0.83270326125308736</v>
      </c>
      <c r="M725">
        <f t="shared" si="22"/>
        <v>0.15033519834669087</v>
      </c>
      <c r="N725" s="9">
        <f t="array" ref="N725">O725-SUM(G725:I725)</f>
        <v>5965000000</v>
      </c>
      <c r="O725" s="2">
        <f t="shared" si="23"/>
        <v>33040000000</v>
      </c>
    </row>
    <row r="726" spans="1:15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L726">
        <f t="array" ref="L726">1-(F726/E726)</f>
        <v>0.67837160011529019</v>
      </c>
      <c r="M726">
        <f t="shared" si="22"/>
        <v>0.30171366703681074</v>
      </c>
      <c r="N726" s="9">
        <f t="array" ref="N726">O726-SUM(G726:I726)</f>
        <v>532820000</v>
      </c>
      <c r="O726" s="2">
        <f t="shared" si="23"/>
        <v>1197990000</v>
      </c>
    </row>
    <row r="727" spans="1:15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L727">
        <f t="array" ref="L727">1-(F727/E727)</f>
        <v>0.57625129698782807</v>
      </c>
      <c r="M727">
        <f t="shared" si="22"/>
        <v>0.18736773357631556</v>
      </c>
      <c r="N727" s="9">
        <f t="array" ref="N727">O727-SUM(G727:I727)</f>
        <v>533613000</v>
      </c>
      <c r="O727" s="2">
        <f t="shared" si="23"/>
        <v>1641132000</v>
      </c>
    </row>
    <row r="728" spans="1:15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L728">
        <f t="array" ref="L728">1-(F728/E728)</f>
        <v>0.57549625984496111</v>
      </c>
      <c r="M728">
        <f t="shared" si="22"/>
        <v>0.25588050863325607</v>
      </c>
      <c r="N728" s="9">
        <f t="array" ref="N728">O728-SUM(G728:I728)</f>
        <v>845910000</v>
      </c>
      <c r="O728" s="2">
        <f t="shared" si="23"/>
        <v>1902521000</v>
      </c>
    </row>
    <row r="729" spans="1:15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L729">
        <f t="array" ref="L729">1-(F729/E729)</f>
        <v>0.57034101096887058</v>
      </c>
      <c r="M729">
        <f t="shared" si="22"/>
        <v>0.28308664520477739</v>
      </c>
      <c r="N729" s="9">
        <f t="array" ref="N729">O729-SUM(G729:I729)</f>
        <v>1068846000</v>
      </c>
      <c r="O729" s="2">
        <f t="shared" si="23"/>
        <v>2153428000</v>
      </c>
    </row>
    <row r="730" spans="1:15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  <c r="L730" t="e">
        <f t="array" ref="L730">1-(F730/E730)</f>
        <v>#VALUE!</v>
      </c>
      <c r="M730" t="e">
        <f t="shared" si="22"/>
        <v>#VALUE!</v>
      </c>
      <c r="N730" s="9" t="e">
        <f t="array" ref="N730">O730-SUM(G730:I730)</f>
        <v>#VALUE!</v>
      </c>
      <c r="O730" s="2" t="e">
        <f t="shared" si="23"/>
        <v>#VALUE!</v>
      </c>
    </row>
    <row r="731" spans="1:15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  <c r="L731" t="e">
        <f t="array" ref="L731">1-(F731/E731)</f>
        <v>#VALUE!</v>
      </c>
      <c r="M731" t="e">
        <f t="shared" si="22"/>
        <v>#VALUE!</v>
      </c>
      <c r="N731" s="9" t="e">
        <f t="array" ref="N731">O731-SUM(G731:I731)</f>
        <v>#VALUE!</v>
      </c>
      <c r="O731" s="2" t="e">
        <f t="shared" si="23"/>
        <v>#VALUE!</v>
      </c>
    </row>
    <row r="732" spans="1:15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  <c r="L732" t="e">
        <f t="array" ref="L732">1-(F732/E732)</f>
        <v>#VALUE!</v>
      </c>
      <c r="M732" t="e">
        <f t="shared" si="22"/>
        <v>#VALUE!</v>
      </c>
      <c r="N732" s="9" t="e">
        <f t="array" ref="N732">O732-SUM(G732:I732)</f>
        <v>#VALUE!</v>
      </c>
      <c r="O732" s="2" t="e">
        <f t="shared" si="23"/>
        <v>#VALUE!</v>
      </c>
    </row>
    <row r="733" spans="1:15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  <c r="L733" t="e">
        <f t="array" ref="L733">1-(F733/E733)</f>
        <v>#VALUE!</v>
      </c>
      <c r="M733" t="e">
        <f t="shared" si="22"/>
        <v>#VALUE!</v>
      </c>
      <c r="N733" s="9" t="e">
        <f t="array" ref="N733">O733-SUM(G733:I733)</f>
        <v>#VALUE!</v>
      </c>
      <c r="O733" s="2" t="e">
        <f t="shared" si="23"/>
        <v>#VALUE!</v>
      </c>
    </row>
    <row r="734" spans="1:15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L734">
        <f t="array" ref="L734">1-(F734/E734)</f>
        <v>0.34569387591299461</v>
      </c>
      <c r="M734">
        <f t="shared" si="22"/>
        <v>0.10388741739572464</v>
      </c>
      <c r="N734" s="9">
        <f t="array" ref="N734">O734-SUM(G734:I734)</f>
        <v>7766000000</v>
      </c>
      <c r="O734" s="2">
        <f t="shared" si="23"/>
        <v>25842000000</v>
      </c>
    </row>
    <row r="735" spans="1:15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L735">
        <f t="array" ref="L735">1-(F735/E735)</f>
        <v>0.34150890727300409</v>
      </c>
      <c r="M735">
        <f t="shared" si="22"/>
        <v>0.11630208597675482</v>
      </c>
      <c r="N735" s="9">
        <f t="array" ref="N735">O735-SUM(G735:I735)</f>
        <v>9166000000</v>
      </c>
      <c r="O735" s="2">
        <f t="shared" si="23"/>
        <v>26915000000</v>
      </c>
    </row>
    <row r="736" spans="1:15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L736">
        <f t="array" ref="L736">1-(F736/E736)</f>
        <v>0.34131239780705969</v>
      </c>
      <c r="M736">
        <f t="shared" si="22"/>
        <v>0.12586563431759162</v>
      </c>
      <c r="N736" s="9">
        <f t="array" ref="N736">O736-SUM(G736:I736)</f>
        <v>10469000000</v>
      </c>
      <c r="O736" s="2">
        <f t="shared" si="23"/>
        <v>28389000000</v>
      </c>
    </row>
    <row r="737" spans="1:15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L737">
        <f t="array" ref="L737">1-(F737/E737)</f>
        <v>0.34190399801172633</v>
      </c>
      <c r="M737">
        <f t="shared" si="22"/>
        <v>0.13301099199042013</v>
      </c>
      <c r="N737" s="9">
        <f t="array" ref="N737">O737-SUM(G737:I737)</f>
        <v>11774000000</v>
      </c>
      <c r="O737" s="2">
        <f t="shared" si="23"/>
        <v>30265000000</v>
      </c>
    </row>
    <row r="738" spans="1:15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L738">
        <f t="array" ref="L738">1-(F738/E738)</f>
        <v>0.71131073907717435</v>
      </c>
      <c r="M738">
        <f t="shared" si="22"/>
        <v>0.38530012249897916</v>
      </c>
      <c r="N738" s="9">
        <f t="array" ref="N738">O738-SUM(G738:I738)</f>
        <v>4718000000</v>
      </c>
      <c r="O738" s="2">
        <f t="shared" si="23"/>
        <v>8710000000</v>
      </c>
    </row>
    <row r="739" spans="1:15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L739">
        <f t="array" ref="L739">1-(F739/E739)</f>
        <v>0.66661066778664424</v>
      </c>
      <c r="M739">
        <f t="shared" si="22"/>
        <v>0.35312893742125157</v>
      </c>
      <c r="N739" s="9">
        <f t="array" ref="N739">O739-SUM(G739:I739)</f>
        <v>4204000000</v>
      </c>
      <c r="O739" s="2">
        <f t="shared" si="23"/>
        <v>7936000000</v>
      </c>
    </row>
    <row r="740" spans="1:15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L740">
        <f t="array" ref="L740">1-(F740/E740)</f>
        <v>0.6504610226320201</v>
      </c>
      <c r="M740">
        <f t="shared" si="22"/>
        <v>0.26981465958833939</v>
      </c>
      <c r="N740" s="9">
        <f t="array" ref="N740">O740-SUM(G740:I740)</f>
        <v>2897000000</v>
      </c>
      <c r="O740" s="2">
        <f t="shared" si="23"/>
        <v>6984000000</v>
      </c>
    </row>
    <row r="741" spans="1:15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L741">
        <f t="array" ref="L741">1-(F741/E741)</f>
        <v>0.49924653405666064</v>
      </c>
      <c r="M741">
        <f t="shared" si="22"/>
        <v>-0.20268233875828812</v>
      </c>
      <c r="N741" s="9">
        <f t="array" ref="N741">O741-SUM(G741:I741)</f>
        <v>-1345000000</v>
      </c>
      <c r="O741" s="2">
        <f t="shared" si="23"/>
        <v>3313000000</v>
      </c>
    </row>
    <row r="742" spans="1:15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  <c r="L742">
        <f t="array" ref="L742">1-(F742/E742)</f>
        <v>0.40256270940867522</v>
      </c>
      <c r="M742">
        <f t="shared" si="22"/>
        <v>8.199764556732772E-2</v>
      </c>
      <c r="N742" s="9">
        <f t="array" ref="N742">O742-SUM(G742:I742)</f>
        <v>1811000000</v>
      </c>
      <c r="O742" s="2">
        <f t="shared" si="23"/>
        <v>8891000000</v>
      </c>
    </row>
    <row r="743" spans="1:15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  <c r="L743">
        <f t="array" ref="L743">1-(F743/E743)</f>
        <v>0.46558312775117305</v>
      </c>
      <c r="M743">
        <f t="shared" si="22"/>
        <v>0.17680065786291299</v>
      </c>
      <c r="N743" s="9">
        <f t="array" ref="N743">O743-SUM(G743:I743)</f>
        <v>3655000000</v>
      </c>
      <c r="O743" s="2">
        <f t="shared" si="23"/>
        <v>9625000000</v>
      </c>
    </row>
    <row r="744" spans="1:15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  <c r="L744">
        <f t="array" ref="L744">1-(F744/E744)</f>
        <v>0.41952293972278931</v>
      </c>
      <c r="M744">
        <f t="shared" si="22"/>
        <v>0.11023960459868916</v>
      </c>
      <c r="N744" s="9">
        <f t="array" ref="N744">O744-SUM(G744:I744)</f>
        <v>2052000000</v>
      </c>
      <c r="O744" s="2">
        <f t="shared" si="23"/>
        <v>7809000000</v>
      </c>
    </row>
    <row r="745" spans="1:15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  <c r="L745">
        <f t="array" ref="L745">1-(F745/E745)</f>
        <v>0.41366926048865427</v>
      </c>
      <c r="M745">
        <f t="shared" si="22"/>
        <v>0.12668008924198726</v>
      </c>
      <c r="N745" s="9">
        <f t="array" ref="N745">O745-SUM(G745:I745)</f>
        <v>2328000000</v>
      </c>
      <c r="O745" s="2">
        <f t="shared" si="23"/>
        <v>7602000000</v>
      </c>
    </row>
    <row r="746" spans="1:15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L746">
        <f t="array" ref="L746">1-(F746/E746)</f>
        <v>0.38345680481304023</v>
      </c>
      <c r="M746">
        <f t="shared" si="22"/>
        <v>0.18432934217793154</v>
      </c>
      <c r="N746" s="9">
        <f t="array" ref="N746">O746-SUM(G746:I746)</f>
        <v>1028651000</v>
      </c>
      <c r="O746" s="2">
        <f t="shared" si="23"/>
        <v>2139883000</v>
      </c>
    </row>
    <row r="747" spans="1:15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L747">
        <f t="array" ref="L747">1-(F747/E747)</f>
        <v>0.38618719185772166</v>
      </c>
      <c r="M747">
        <f t="shared" si="22"/>
        <v>0.19554695423900723</v>
      </c>
      <c r="N747" s="9">
        <f t="array" ref="N747">O747-SUM(G747:I747)</f>
        <v>1153702000</v>
      </c>
      <c r="O747" s="2">
        <f t="shared" si="23"/>
        <v>2278455000</v>
      </c>
    </row>
    <row r="748" spans="1:15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L748">
        <f t="array" ref="L748">1-(F748/E748)</f>
        <v>0.39182497638278702</v>
      </c>
      <c r="M748">
        <f t="shared" si="22"/>
        <v>0.2056645026385131</v>
      </c>
      <c r="N748" s="9">
        <f t="array" ref="N748">O748-SUM(G748:I748)</f>
        <v>1280983000</v>
      </c>
      <c r="O748" s="2">
        <f t="shared" si="23"/>
        <v>2440485000</v>
      </c>
    </row>
    <row r="749" spans="1:15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L749">
        <f t="array" ref="L749">1-(F749/E749)</f>
        <v>0.39626867389376064</v>
      </c>
      <c r="M749">
        <f t="shared" si="22"/>
        <v>0.19276355447057594</v>
      </c>
      <c r="N749" s="9">
        <f t="array" ref="N749">O749-SUM(G749:I749)</f>
        <v>1155695000</v>
      </c>
      <c r="O749" s="2">
        <f t="shared" si="23"/>
        <v>2375790000</v>
      </c>
    </row>
    <row r="750" spans="1:15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L750">
        <f t="array" ref="L750">1-(F750/E750)</f>
        <v>0.46599526541748582</v>
      </c>
      <c r="M750">
        <f t="shared" si="22"/>
        <v>7.627492677446536E-2</v>
      </c>
      <c r="N750" s="9">
        <f t="array" ref="N750">O750-SUM(G750:I750)</f>
        <v>190100000</v>
      </c>
      <c r="O750" s="2">
        <f t="shared" si="23"/>
        <v>1161400000</v>
      </c>
    </row>
    <row r="751" spans="1:15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L751">
        <f t="array" ref="L751">1-(F751/E751)</f>
        <v>0.49215632038566404</v>
      </c>
      <c r="M751">
        <f t="shared" si="22"/>
        <v>0.13316473702928044</v>
      </c>
      <c r="N751" s="9">
        <f t="array" ref="N751">O751-SUM(G751:I751)</f>
        <v>337000000</v>
      </c>
      <c r="O751" s="2">
        <f t="shared" si="23"/>
        <v>1245500000</v>
      </c>
    </row>
    <row r="752" spans="1:15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L752">
        <f t="array" ref="L752">1-(F752/E752)</f>
        <v>0.52964879852125701</v>
      </c>
      <c r="M752">
        <f t="shared" si="22"/>
        <v>0.17878003696857672</v>
      </c>
      <c r="N752" s="9">
        <f t="array" ref="N752">O752-SUM(G752:I752)</f>
        <v>483600000</v>
      </c>
      <c r="O752" s="2">
        <f t="shared" si="23"/>
        <v>1432700000</v>
      </c>
    </row>
    <row r="753" spans="1:15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L753">
        <f t="array" ref="L753">1-(F753/E753)</f>
        <v>0.55187630176157021</v>
      </c>
      <c r="M753">
        <f t="shared" si="22"/>
        <v>0.19737353055388851</v>
      </c>
      <c r="N753" s="9">
        <f t="array" ref="N753">O753-SUM(G753:I753)</f>
        <v>559100000</v>
      </c>
      <c r="O753" s="2">
        <f t="shared" si="23"/>
        <v>1563300000</v>
      </c>
    </row>
    <row r="754" spans="1:15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L754">
        <f t="array" ref="L754">1-(F754/E754)</f>
        <v>0.27374215849443095</v>
      </c>
      <c r="M754">
        <f t="shared" si="22"/>
        <v>0.14085264370759185</v>
      </c>
      <c r="N754" s="9">
        <f t="array" ref="N754">O754-SUM(G754:I754)</f>
        <v>5501000000</v>
      </c>
      <c r="O754" s="2">
        <f t="shared" si="23"/>
        <v>10691000000</v>
      </c>
    </row>
    <row r="755" spans="1:15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L755">
        <f t="array" ref="L755">1-(F755/E755)</f>
        <v>0.2815709819877934</v>
      </c>
      <c r="M755">
        <f t="shared" si="22"/>
        <v>0.14466828759986106</v>
      </c>
      <c r="N755" s="9">
        <f t="array" ref="N755">O755-SUM(G755:I755)</f>
        <v>5831000000</v>
      </c>
      <c r="O755" s="2">
        <f t="shared" si="23"/>
        <v>11349000000</v>
      </c>
    </row>
    <row r="756" spans="1:15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L756">
        <f t="array" ref="L756">1-(F756/E756)</f>
        <v>0.30673129260516829</v>
      </c>
      <c r="M756">
        <f t="shared" si="22"/>
        <v>0.17697830538347892</v>
      </c>
      <c r="N756" s="9">
        <f t="array" ref="N756">O756-SUM(G756:I756)</f>
        <v>6828000000</v>
      </c>
      <c r="O756" s="2">
        <f t="shared" si="23"/>
        <v>11834000000</v>
      </c>
    </row>
    <row r="757" spans="1:15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L757">
        <f t="array" ref="L757">1-(F757/E757)</f>
        <v>0.3091954607907994</v>
      </c>
      <c r="M757">
        <f t="shared" si="22"/>
        <v>0.17004223703628313</v>
      </c>
      <c r="N757" s="9">
        <f t="array" ref="N757">O757-SUM(G757:I757)</f>
        <v>6683000000</v>
      </c>
      <c r="O757" s="2">
        <f t="shared" si="23"/>
        <v>12152000000</v>
      </c>
    </row>
    <row r="758" spans="1:15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L758">
        <f t="array" ref="L758">1-(F758/E758)</f>
        <v>0.45307582268818114</v>
      </c>
      <c r="M758">
        <f t="shared" si="22"/>
        <v>0.27681371018067585</v>
      </c>
      <c r="N758" s="9">
        <f t="array" ref="N758">O758-SUM(G758:I758)</f>
        <v>937738000</v>
      </c>
      <c r="O758" s="2">
        <f t="shared" si="23"/>
        <v>1534846000</v>
      </c>
    </row>
    <row r="759" spans="1:15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L759">
        <f t="array" ref="L759">1-(F759/E759)</f>
        <v>0.45997516663222071</v>
      </c>
      <c r="M759">
        <f t="shared" si="22"/>
        <v>0.28341847938410664</v>
      </c>
      <c r="N759" s="9">
        <f t="array" ref="N759">O759-SUM(G759:I759)</f>
        <v>1053174000</v>
      </c>
      <c r="O759" s="2">
        <f t="shared" si="23"/>
        <v>1709253000</v>
      </c>
    </row>
    <row r="760" spans="1:15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L760">
        <f t="array" ref="L760">1-(F760/E760)</f>
        <v>0.46121550987411208</v>
      </c>
      <c r="M760">
        <f t="shared" si="22"/>
        <v>0.22494371702329949</v>
      </c>
      <c r="N760" s="9">
        <f t="array" ref="N760">O760-SUM(G760:I760)</f>
        <v>711205000</v>
      </c>
      <c r="O760" s="2">
        <f t="shared" si="23"/>
        <v>1458226000</v>
      </c>
    </row>
    <row r="761" spans="1:15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L761">
        <f t="array" ref="L761">1-(F761/E761)</f>
        <v>0.44662769850612472</v>
      </c>
      <c r="M761">
        <f t="shared" si="22"/>
        <v>-1.2138659994385039E-2</v>
      </c>
      <c r="N761" s="9">
        <f t="array" ref="N761">O761-SUM(G761:I761)</f>
        <v>-19716000</v>
      </c>
      <c r="O761" s="2">
        <f t="shared" si="23"/>
        <v>725427000</v>
      </c>
    </row>
    <row r="762" spans="1:15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L762">
        <f t="array" ref="L762">1-(F762/E762)</f>
        <v>0.28367469114525701</v>
      </c>
      <c r="M762">
        <f t="shared" si="22"/>
        <v>6.9245142680913599E-2</v>
      </c>
      <c r="N762" s="9">
        <f t="array" ref="N762">O762-SUM(G762:I762)</f>
        <v>3817000000</v>
      </c>
      <c r="O762" s="2">
        <f t="shared" si="23"/>
        <v>15637000000</v>
      </c>
    </row>
    <row r="763" spans="1:15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L763">
        <f t="array" ref="L763">1-(F763/E763)</f>
        <v>0.28669852419060782</v>
      </c>
      <c r="M763">
        <f t="shared" si="22"/>
        <v>5.1854837161993593E-2</v>
      </c>
      <c r="N763" s="9">
        <f t="array" ref="N763">O763-SUM(G763:I763)</f>
        <v>2702000000</v>
      </c>
      <c r="O763" s="2">
        <f t="shared" si="23"/>
        <v>14939000000</v>
      </c>
    </row>
    <row r="764" spans="1:15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L764">
        <f t="array" ref="L764">1-(F764/E764)</f>
        <v>0.29160265746264191</v>
      </c>
      <c r="M764">
        <f t="shared" si="22"/>
        <v>6.2725694790814593E-2</v>
      </c>
      <c r="N764" s="9">
        <f t="array" ref="N764">O764-SUM(G764:I764)</f>
        <v>3144000000</v>
      </c>
      <c r="O764" s="2">
        <f t="shared" si="23"/>
        <v>14616000000</v>
      </c>
    </row>
    <row r="765" spans="1:15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L765">
        <f t="array" ref="L765">1-(F765/E765)</f>
        <v>0.2307966303941299</v>
      </c>
      <c r="M765">
        <f t="shared" si="22"/>
        <v>7.2512422304938651E-2</v>
      </c>
      <c r="N765" s="9">
        <f t="array" ref="N765">O765-SUM(G765:I765)</f>
        <v>8143000000</v>
      </c>
      <c r="O765" s="2">
        <f t="shared" si="23"/>
        <v>25918000000</v>
      </c>
    </row>
    <row r="766" spans="1:15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L766">
        <f t="array" ref="L766">1-(F766/E766)</f>
        <v>0.19805475631498115</v>
      </c>
      <c r="M766">
        <f t="shared" si="22"/>
        <v>7.8233393938324125E-2</v>
      </c>
      <c r="N766" s="9">
        <f t="array" ref="N766">O766-SUM(G766:I766)</f>
        <v>4432000000</v>
      </c>
      <c r="O766" s="2">
        <f t="shared" si="23"/>
        <v>11220000000</v>
      </c>
    </row>
    <row r="767" spans="1:15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L767">
        <f t="array" ref="L767">1-(F767/E767)</f>
        <v>0.19312904416765442</v>
      </c>
      <c r="M767">
        <f t="shared" si="22"/>
        <v>7.7395410294774883E-2</v>
      </c>
      <c r="N767" s="9">
        <f t="array" ref="N767">O767-SUM(G767:I767)</f>
        <v>3983000000</v>
      </c>
      <c r="O767" s="2">
        <f t="shared" si="23"/>
        <v>9939000000</v>
      </c>
    </row>
    <row r="768" spans="1:15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L768">
        <f t="array" ref="L768">1-(F768/E768)</f>
        <v>0.18653343836809155</v>
      </c>
      <c r="M768">
        <f t="shared" si="22"/>
        <v>7.7822463617894605E-2</v>
      </c>
      <c r="N768" s="9">
        <f t="array" ref="N768">O768-SUM(G768:I768)</f>
        <v>3754000000</v>
      </c>
      <c r="O768" s="2">
        <f t="shared" si="23"/>
        <v>8998000000</v>
      </c>
    </row>
    <row r="769" spans="1:15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  <c r="L769">
        <f t="array" ref="L769">1-(F769/E769)</f>
        <v>0.59966962510250743</v>
      </c>
      <c r="M769">
        <f t="shared" si="22"/>
        <v>0.27175205566998706</v>
      </c>
      <c r="N769" s="9">
        <f t="array" ref="N769">O769-SUM(G769:I769)</f>
        <v>762839000</v>
      </c>
      <c r="O769" s="2">
        <f t="shared" si="23"/>
        <v>1683341000</v>
      </c>
    </row>
    <row r="770" spans="1:15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  <c r="L770">
        <f t="array" ref="L770">1-(F770/E770)</f>
        <v>0.61002316242297794</v>
      </c>
      <c r="M770">
        <f t="shared" si="22"/>
        <v>0.2970930415187672</v>
      </c>
      <c r="N770" s="9">
        <f t="array" ref="N770">O770-SUM(G770:I770)</f>
        <v>898497000</v>
      </c>
      <c r="O770" s="2">
        <f t="shared" si="23"/>
        <v>1844890000</v>
      </c>
    </row>
    <row r="771" spans="1:15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  <c r="L771">
        <f t="array" ref="L771">1-(F771/E771)</f>
        <v>0.60011667421324488</v>
      </c>
      <c r="M771">
        <f t="shared" ref="M771:M834" si="24">N771/E771</f>
        <v>0.28247989870911289</v>
      </c>
      <c r="N771" s="9">
        <f t="array" ref="N771">O771-SUM(G771:I771)</f>
        <v>869659000</v>
      </c>
      <c r="O771" s="2">
        <f t="shared" ref="O771:O834" si="25">E771-F771</f>
        <v>1847554000</v>
      </c>
    </row>
    <row r="772" spans="1:15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  <c r="L772">
        <f t="array" ref="L772">1-(F772/E772)</f>
        <v>0.58846048898788172</v>
      </c>
      <c r="M772">
        <f t="shared" si="24"/>
        <v>0.23322953123163975</v>
      </c>
      <c r="N772" s="9">
        <f t="array" ref="N772">O772-SUM(G772:I772)</f>
        <v>708587000</v>
      </c>
      <c r="O772" s="2">
        <f t="shared" si="25"/>
        <v>1787833000</v>
      </c>
    </row>
    <row r="773" spans="1:15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L773">
        <f t="array" ref="L773">1-(F773/E773)</f>
        <v>0.16143417004374261</v>
      </c>
      <c r="M773">
        <f t="shared" si="24"/>
        <v>8.9751720074856711E-2</v>
      </c>
      <c r="N773" s="9">
        <f t="array" ref="N773">O773-SUM(G773:I773)</f>
        <v>785476000</v>
      </c>
      <c r="O773" s="2">
        <f t="shared" si="25"/>
        <v>1412816000</v>
      </c>
    </row>
    <row r="774" spans="1:15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L774">
        <f t="array" ref="L774">1-(F774/E774)</f>
        <v>0.1679841129312033</v>
      </c>
      <c r="M774">
        <f t="shared" si="24"/>
        <v>9.8111838060267992E-2</v>
      </c>
      <c r="N774" s="9">
        <f t="array" ref="N774">O774-SUM(G774:I774)</f>
        <v>914035000</v>
      </c>
      <c r="O774" s="2">
        <f t="shared" si="25"/>
        <v>1564983000</v>
      </c>
    </row>
    <row r="775" spans="1:15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L775">
        <f t="array" ref="L775">1-(F775/E775)</f>
        <v>0.19522967902267119</v>
      </c>
      <c r="M775">
        <f t="shared" si="24"/>
        <v>0.11495960162623303</v>
      </c>
      <c r="N775" s="9">
        <f t="array" ref="N775">O775-SUM(G775:I775)</f>
        <v>1064970000</v>
      </c>
      <c r="O775" s="2">
        <f t="shared" si="25"/>
        <v>1808581000</v>
      </c>
    </row>
    <row r="776" spans="1:15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L776">
        <f t="array" ref="L776">1-(F776/E776)</f>
        <v>0.22662230773947978</v>
      </c>
      <c r="M776">
        <f t="shared" si="24"/>
        <v>0.13505940845243167</v>
      </c>
      <c r="N776" s="9">
        <f t="array" ref="N776">O776-SUM(G776:I776)</f>
        <v>1286201000</v>
      </c>
      <c r="O776" s="2">
        <f t="shared" si="25"/>
        <v>2158175000</v>
      </c>
    </row>
    <row r="777" spans="1:15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  <c r="L777">
        <f t="array" ref="L777">1-(F777/E777)</f>
        <v>0.33783255086071984</v>
      </c>
      <c r="M777">
        <f t="shared" si="24"/>
        <v>0.159037558685446</v>
      </c>
      <c r="N777" s="9">
        <f t="array" ref="N777">O777-SUM(G777:I777)</f>
        <v>813000000</v>
      </c>
      <c r="O777" s="2">
        <f t="shared" si="25"/>
        <v>1727000000</v>
      </c>
    </row>
    <row r="778" spans="1:15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  <c r="L778">
        <f t="array" ref="L778">1-(F778/E778)</f>
        <v>0.33958499600957703</v>
      </c>
      <c r="M778">
        <f t="shared" si="24"/>
        <v>0.17597765363128492</v>
      </c>
      <c r="N778" s="9">
        <f t="array" ref="N778">O778-SUM(G778:I778)</f>
        <v>882000000</v>
      </c>
      <c r="O778" s="2">
        <f t="shared" si="25"/>
        <v>1702000000</v>
      </c>
    </row>
    <row r="779" spans="1:15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  <c r="L779">
        <f t="array" ref="L779">1-(F779/E779)</f>
        <v>0.34133385795789883</v>
      </c>
      <c r="M779">
        <f t="shared" si="24"/>
        <v>0.14932126696832579</v>
      </c>
      <c r="N779" s="9">
        <f t="array" ref="N779">O779-SUM(G779:I779)</f>
        <v>759000000</v>
      </c>
      <c r="O779" s="2">
        <f t="shared" si="25"/>
        <v>1735000000</v>
      </c>
    </row>
    <row r="780" spans="1:15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  <c r="L780">
        <f t="array" ref="L780">1-(F780/E780)</f>
        <v>0.31270925405115846</v>
      </c>
      <c r="M780">
        <f t="shared" si="24"/>
        <v>0.1538770590598634</v>
      </c>
      <c r="N780" s="9">
        <f t="array" ref="N780">O780-SUM(G780:I780)</f>
        <v>1149000000</v>
      </c>
      <c r="O780" s="2">
        <f t="shared" si="25"/>
        <v>2335000000</v>
      </c>
    </row>
    <row r="781" spans="1:15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L781">
        <f t="array" ref="L781">1-(F781/E781)</f>
        <v>0.28048347382042904</v>
      </c>
      <c r="M781">
        <f t="shared" si="24"/>
        <v>7.0934601883877194E-2</v>
      </c>
      <c r="N781" s="9">
        <f t="array" ref="N781">O781-SUM(G781:I781)</f>
        <v>634153000</v>
      </c>
      <c r="O781" s="2">
        <f t="shared" si="25"/>
        <v>2507513000</v>
      </c>
    </row>
    <row r="782" spans="1:15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L782">
        <f t="array" ref="L782">1-(F782/E782)</f>
        <v>0.27780693084892683</v>
      </c>
      <c r="M782">
        <f t="shared" si="24"/>
        <v>7.0816755393228098E-2</v>
      </c>
      <c r="N782" s="9">
        <f t="array" ref="N782">O782-SUM(G782:I782)</f>
        <v>677054000</v>
      </c>
      <c r="O782" s="2">
        <f t="shared" si="25"/>
        <v>2656014000</v>
      </c>
    </row>
    <row r="783" spans="1:15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L783">
        <f t="array" ref="L783">1-(F783/E783)</f>
        <v>0.28070634697952734</v>
      </c>
      <c r="M783">
        <f t="shared" si="24"/>
        <v>6.8953341837497198E-2</v>
      </c>
      <c r="N783" s="9">
        <f t="array" ref="N783">O783-SUM(G783:I783)</f>
        <v>715142000</v>
      </c>
      <c r="O783" s="2">
        <f t="shared" si="25"/>
        <v>2911315000</v>
      </c>
    </row>
    <row r="784" spans="1:15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L784">
        <f t="array" ref="L784">1-(F784/E784)</f>
        <v>0.28338086829952891</v>
      </c>
      <c r="M784">
        <f t="shared" si="24"/>
        <v>7.2335214129366915E-2</v>
      </c>
      <c r="N784" s="9">
        <f t="array" ref="N784">O784-SUM(G784:I784)</f>
        <v>768903000</v>
      </c>
      <c r="O784" s="2">
        <f t="shared" si="25"/>
        <v>3012259000</v>
      </c>
    </row>
    <row r="785" spans="1:15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L785">
        <f t="array" ref="L785">1-(F785/E785)</f>
        <v>0.62739671871911451</v>
      </c>
      <c r="M785">
        <f t="shared" si="24"/>
        <v>6.938130065230283E-2</v>
      </c>
      <c r="N785" s="9">
        <f t="array" ref="N785">O785-SUM(G785:I785)</f>
        <v>351000000</v>
      </c>
      <c r="O785" s="2">
        <f t="shared" si="25"/>
        <v>3174000000</v>
      </c>
    </row>
    <row r="786" spans="1:15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L786">
        <f t="array" ref="L786">1-(F786/E786)</f>
        <v>0.61498257839721249</v>
      </c>
      <c r="M786">
        <f t="shared" si="24"/>
        <v>9.910956252419667E-2</v>
      </c>
      <c r="N786" s="9">
        <f t="array" ref="N786">O786-SUM(G786:I786)</f>
        <v>512000000</v>
      </c>
      <c r="O786" s="2">
        <f t="shared" si="25"/>
        <v>3177000000</v>
      </c>
    </row>
    <row r="787" spans="1:15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L787">
        <f t="array" ref="L787">1-(F787/E787)</f>
        <v>0.62028389988793431</v>
      </c>
      <c r="M787">
        <f t="shared" si="24"/>
        <v>0.13074336944340681</v>
      </c>
      <c r="N787" s="9">
        <f t="array" ref="N787">O787-SUM(G787:I787)</f>
        <v>700000000</v>
      </c>
      <c r="O787" s="2">
        <f t="shared" si="25"/>
        <v>3321000000</v>
      </c>
    </row>
    <row r="788" spans="1:15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L788">
        <f t="array" ref="L788">1-(F788/E788)</f>
        <v>0.62650826062743636</v>
      </c>
      <c r="M788">
        <f t="shared" si="24"/>
        <v>0.1202895860404678</v>
      </c>
      <c r="N788" s="9">
        <f t="array" ref="N788">O788-SUM(G788:I788)</f>
        <v>648000000</v>
      </c>
      <c r="O788" s="2">
        <f t="shared" si="25"/>
        <v>3375000000</v>
      </c>
    </row>
    <row r="789" spans="1:15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L789">
        <f t="array" ref="L789">1-(F789/E789)</f>
        <v>0.43042949003138353</v>
      </c>
      <c r="M789">
        <f t="shared" si="24"/>
        <v>0.17399791579247748</v>
      </c>
      <c r="N789" s="9">
        <f t="array" ref="N789">O789-SUM(G789:I789)</f>
        <v>1156086000</v>
      </c>
      <c r="O789" s="2">
        <f t="shared" si="25"/>
        <v>2859882000</v>
      </c>
    </row>
    <row r="790" spans="1:15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L790">
        <f t="array" ref="L790">1-(F790/E790)</f>
        <v>0.45911163310677083</v>
      </c>
      <c r="M790">
        <f t="shared" si="24"/>
        <v>0.18985460418223757</v>
      </c>
      <c r="N790" s="9">
        <f t="array" ref="N790">O790-SUM(G790:I790)</f>
        <v>1356716000</v>
      </c>
      <c r="O790" s="2">
        <f t="shared" si="25"/>
        <v>3280848000</v>
      </c>
    </row>
    <row r="791" spans="1:15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L791">
        <f t="array" ref="L791">1-(F791/E791)</f>
        <v>0.44951095210736847</v>
      </c>
      <c r="M791">
        <f t="shared" si="24"/>
        <v>0.19373847309697637</v>
      </c>
      <c r="N791" s="9">
        <f t="array" ref="N791">O791-SUM(G791:I791)</f>
        <v>1437882000</v>
      </c>
      <c r="O791" s="2">
        <f t="shared" si="25"/>
        <v>3336166000</v>
      </c>
    </row>
    <row r="792" spans="1:15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L792">
        <f t="array" ref="L792">1-(F792/E792)</f>
        <v>0.45794588760822597</v>
      </c>
      <c r="M792">
        <f t="shared" si="24"/>
        <v>0.19134135124751139</v>
      </c>
      <c r="N792" s="9">
        <f t="array" ref="N792">O792-SUM(G792:I792)</f>
        <v>1413367000</v>
      </c>
      <c r="O792" s="2">
        <f t="shared" si="25"/>
        <v>3382675000</v>
      </c>
    </row>
    <row r="793" spans="1:15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L793">
        <f t="array" ref="L793">1-(F793/E793)</f>
        <v>0.21177353375450825</v>
      </c>
      <c r="M793">
        <f t="shared" si="24"/>
        <v>4.9887444630019609E-2</v>
      </c>
      <c r="N793" s="9">
        <f t="array" ref="N793">O793-SUM(G793:I793)</f>
        <v>2061000000</v>
      </c>
      <c r="O793" s="2">
        <f t="shared" si="25"/>
        <v>8749000000</v>
      </c>
    </row>
    <row r="794" spans="1:15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L794">
        <f t="array" ref="L794">1-(F794/E794)</f>
        <v>0.2130721649484536</v>
      </c>
      <c r="M794">
        <f t="shared" si="24"/>
        <v>4.8701030927835051E-2</v>
      </c>
      <c r="N794" s="9">
        <f t="array" ref="N794">O794-SUM(G794:I794)</f>
        <v>2362000000</v>
      </c>
      <c r="O794" s="2">
        <f t="shared" si="25"/>
        <v>10334000000</v>
      </c>
    </row>
    <row r="795" spans="1:15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L795">
        <f t="array" ref="L795">1-(F795/E795)</f>
        <v>0.18456777616091657</v>
      </c>
      <c r="M795">
        <f t="shared" si="24"/>
        <v>4.3231593877212697E-2</v>
      </c>
      <c r="N795" s="9">
        <f t="array" ref="N795">O795-SUM(G795:I795)</f>
        <v>2347000000</v>
      </c>
      <c r="O795" s="2">
        <f t="shared" si="25"/>
        <v>10020000000</v>
      </c>
    </row>
    <row r="796" spans="1:15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L796">
        <f t="array" ref="L796">1-(F796/E796)</f>
        <v>0.17234594236745804</v>
      </c>
      <c r="M796">
        <f t="shared" si="24"/>
        <v>3.2016035601978708E-2</v>
      </c>
      <c r="N796" s="9">
        <f t="array" ref="N796">O796-SUM(G796:I796)</f>
        <v>1741000000</v>
      </c>
      <c r="O796" s="2">
        <f t="shared" si="25"/>
        <v>9372000000</v>
      </c>
    </row>
    <row r="797" spans="1:15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  <c r="L797">
        <f t="array" ref="L797">1-(F797/E797)</f>
        <v>0.48954060306783054</v>
      </c>
      <c r="M797">
        <f t="shared" si="24"/>
        <v>0.21537025876314714</v>
      </c>
      <c r="N797" s="9">
        <f t="array" ref="N797">O797-SUM(G797:I797)</f>
        <v>22156000000</v>
      </c>
      <c r="O797" s="2">
        <f t="shared" si="25"/>
        <v>50361000000</v>
      </c>
    </row>
    <row r="798" spans="1:15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  <c r="L798">
        <f t="array" ref="L798">1-(F798/E798)</f>
        <v>0.49492207752599959</v>
      </c>
      <c r="M798">
        <f t="shared" si="24"/>
        <v>0.20649201459839173</v>
      </c>
      <c r="N798" s="9">
        <f t="array" ref="N798">O798-SUM(G798:I798)</f>
        <v>20312000000</v>
      </c>
      <c r="O798" s="2">
        <f t="shared" si="25"/>
        <v>48684000000</v>
      </c>
    </row>
    <row r="799" spans="1:15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  <c r="L799">
        <f t="array" ref="L799">1-(F799/E799)</f>
        <v>0.50011315508712939</v>
      </c>
      <c r="M799">
        <f t="shared" si="24"/>
        <v>0.1997133404459388</v>
      </c>
      <c r="N799" s="9">
        <f t="array" ref="N799">O799-SUM(G799:I799)</f>
        <v>18532000000</v>
      </c>
      <c r="O799" s="2">
        <f t="shared" si="25"/>
        <v>46407000000</v>
      </c>
    </row>
    <row r="800" spans="1:15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  <c r="L800">
        <f t="array" ref="L800">1-(F800/E800)</f>
        <v>0.4977184032492874</v>
      </c>
      <c r="M800">
        <f t="shared" si="24"/>
        <v>0.19193550360284312</v>
      </c>
      <c r="N800" s="9">
        <f t="array" ref="N800">O800-SUM(G800:I800)</f>
        <v>15689000000</v>
      </c>
      <c r="O800" s="2">
        <f t="shared" si="25"/>
        <v>40684000000</v>
      </c>
    </row>
    <row r="801" spans="1:15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L801">
        <f t="array" ref="L801">1-(F801/E801)</f>
        <v>0.54057639998206186</v>
      </c>
      <c r="M801">
        <f t="shared" si="24"/>
        <v>0.2030118963488276</v>
      </c>
      <c r="N801" s="9">
        <f t="array" ref="N801">O801-SUM(G801:I801)</f>
        <v>262563000</v>
      </c>
      <c r="O801" s="2">
        <f t="shared" si="25"/>
        <v>699148000</v>
      </c>
    </row>
    <row r="802" spans="1:15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L802">
        <f t="array" ref="L802">1-(F802/E802)</f>
        <v>0.54908217373560153</v>
      </c>
      <c r="M802">
        <f t="shared" si="24"/>
        <v>0.19371878308684165</v>
      </c>
      <c r="N802" s="9">
        <f t="array" ref="N802">O802-SUM(G802:I802)</f>
        <v>266762000</v>
      </c>
      <c r="O802" s="2">
        <f t="shared" si="25"/>
        <v>756118000</v>
      </c>
    </row>
    <row r="803" spans="1:15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L803">
        <f t="array" ref="L803">1-(F803/E803)</f>
        <v>0.5492745693081269</v>
      </c>
      <c r="M803">
        <f t="shared" si="24"/>
        <v>0.17516070391376537</v>
      </c>
      <c r="N803" s="9">
        <f t="array" ref="N803">O803-SUM(G803:I803)</f>
        <v>260255000</v>
      </c>
      <c r="O803" s="2">
        <f t="shared" si="25"/>
        <v>816116000</v>
      </c>
    </row>
    <row r="804" spans="1:15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L804">
        <f t="array" ref="L804">1-(F804/E804)</f>
        <v>0.55576156195299053</v>
      </c>
      <c r="M804">
        <f t="shared" si="24"/>
        <v>0.19235004607052161</v>
      </c>
      <c r="N804" s="9">
        <f t="array" ref="N804">O804-SUM(G804:I804)</f>
        <v>308124000</v>
      </c>
      <c r="O804" s="2">
        <f t="shared" si="25"/>
        <v>890270000</v>
      </c>
    </row>
    <row r="805" spans="1:15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L805">
        <f t="array" ref="L805">1-(F805/E805)</f>
        <v>0.4166423883356265</v>
      </c>
      <c r="M805">
        <f t="shared" si="24"/>
        <v>0.17306232336185062</v>
      </c>
      <c r="N805" s="9">
        <f t="array" ref="N805">O805-SUM(G805:I805)</f>
        <v>488286000</v>
      </c>
      <c r="O805" s="2">
        <f t="shared" si="25"/>
        <v>1175534000</v>
      </c>
    </row>
    <row r="806" spans="1:15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L806">
        <f t="array" ref="L806">1-(F806/E806)</f>
        <v>0.43489679284336458</v>
      </c>
      <c r="M806">
        <f t="shared" si="24"/>
        <v>0.17558694921866533</v>
      </c>
      <c r="N806" s="9">
        <f t="array" ref="N806">O806-SUM(G806:I806)</f>
        <v>518490000</v>
      </c>
      <c r="O806" s="2">
        <f t="shared" si="25"/>
        <v>1284205000</v>
      </c>
    </row>
    <row r="807" spans="1:15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L807">
        <f t="array" ref="L807">1-(F807/E807)</f>
        <v>0.44103462711908858</v>
      </c>
      <c r="M807">
        <f t="shared" si="24"/>
        <v>0.19220095754197866</v>
      </c>
      <c r="N807" s="9">
        <f t="array" ref="N807">O807-SUM(G807:I807)</f>
        <v>593619000</v>
      </c>
      <c r="O807" s="2">
        <f t="shared" si="25"/>
        <v>1362150000</v>
      </c>
    </row>
    <row r="808" spans="1:15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L808">
        <f t="array" ref="L808">1-(F808/E808)</f>
        <v>0.44707724194550857</v>
      </c>
      <c r="M808">
        <f t="shared" si="24"/>
        <v>0.19712330257883315</v>
      </c>
      <c r="N808" s="9">
        <f t="array" ref="N808">O808-SUM(G808:I808)</f>
        <v>595941000</v>
      </c>
      <c r="O808" s="2">
        <f t="shared" si="25"/>
        <v>1351599000</v>
      </c>
    </row>
    <row r="809" spans="1:15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L809">
        <f t="array" ref="L809">1-(F809/E809)</f>
        <v>0.64164165220683123</v>
      </c>
      <c r="M809">
        <f t="shared" si="24"/>
        <v>0.16736749372703488</v>
      </c>
      <c r="N809" s="9">
        <f t="array" ref="N809">O809-SUM(G809:I809)</f>
        <v>237859000</v>
      </c>
      <c r="O809" s="2">
        <f t="shared" si="25"/>
        <v>911887000</v>
      </c>
    </row>
    <row r="810" spans="1:15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L810">
        <f t="array" ref="L810">1-(F810/E810)</f>
        <v>0.69718452871505643</v>
      </c>
      <c r="M810">
        <f t="shared" si="24"/>
        <v>0.23516916144019581</v>
      </c>
      <c r="N810" s="9">
        <f t="array" ref="N810">O810-SUM(G810:I810)</f>
        <v>437734000</v>
      </c>
      <c r="O810" s="2">
        <f t="shared" si="25"/>
        <v>1297710000</v>
      </c>
    </row>
    <row r="811" spans="1:15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L811">
        <f t="array" ref="L811">1-(F811/E811)</f>
        <v>0.69795320399213967</v>
      </c>
      <c r="M811">
        <f t="shared" si="24"/>
        <v>0.28188472457858094</v>
      </c>
      <c r="N811" s="9">
        <f t="array" ref="N811">O811-SUM(G811:I811)</f>
        <v>625717000</v>
      </c>
      <c r="O811" s="2">
        <f t="shared" si="25"/>
        <v>1549290000</v>
      </c>
    </row>
    <row r="812" spans="1:15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L812">
        <f t="array" ref="L812">1-(F812/E812)</f>
        <v>0.69482436635168932</v>
      </c>
      <c r="M812">
        <f t="shared" si="24"/>
        <v>0.24080574622879761</v>
      </c>
      <c r="N812" s="9">
        <f t="array" ref="N812">O812-SUM(G812:I812)</f>
        <v>577542000</v>
      </c>
      <c r="O812" s="2">
        <f t="shared" si="25"/>
        <v>1666448000</v>
      </c>
    </row>
    <row r="813" spans="1:15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L813">
        <f t="array" ref="L813">1-(F813/E813)</f>
        <v>0.5980306594824315</v>
      </c>
      <c r="M813">
        <f t="shared" si="24"/>
        <v>0.23774379600819609</v>
      </c>
      <c r="N813" s="9">
        <f t="array" ref="N813">O813-SUM(G813:I813)</f>
        <v>12531000000</v>
      </c>
      <c r="O813" s="2">
        <f t="shared" si="25"/>
        <v>31521000000</v>
      </c>
    </row>
    <row r="814" spans="1:15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L814">
        <f t="array" ref="L814">1-(F814/E814)</f>
        <v>0.6373545731161625</v>
      </c>
      <c r="M814">
        <f t="shared" si="24"/>
        <v>0.27997136209056739</v>
      </c>
      <c r="N814" s="9">
        <f t="array" ref="N814">O814-SUM(G814:I814)</f>
        <v>15642000000</v>
      </c>
      <c r="O814" s="2">
        <f t="shared" si="25"/>
        <v>35609000000</v>
      </c>
    </row>
    <row r="815" spans="1:15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L815">
        <f t="array" ref="L815">1-(F815/E815)</f>
        <v>0.62648360581699936</v>
      </c>
      <c r="M815">
        <f t="shared" si="24"/>
        <v>0.2593442326799747</v>
      </c>
      <c r="N815" s="9">
        <f t="array" ref="N815">O815-SUM(G815:I815)</f>
        <v>14356000000</v>
      </c>
      <c r="O815" s="2">
        <f t="shared" si="25"/>
        <v>34679000000</v>
      </c>
    </row>
    <row r="816" spans="1:15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L816">
        <f t="array" ref="L816">1-(F816/E816)</f>
        <v>0.60940946671830543</v>
      </c>
      <c r="M816">
        <f t="shared" si="24"/>
        <v>0.24853924259518076</v>
      </c>
      <c r="N816" s="9">
        <f t="array" ref="N816">O816-SUM(G816:I816)</f>
        <v>14760000000</v>
      </c>
      <c r="O816" s="2">
        <f t="shared" si="25"/>
        <v>36191000000</v>
      </c>
    </row>
    <row r="817" spans="1:15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L817">
        <f t="array" ref="L817">1-(F817/E817)</f>
        <v>0.86644703497212361</v>
      </c>
      <c r="M817">
        <f t="shared" si="24"/>
        <v>0.30613279270146987</v>
      </c>
      <c r="N817" s="9">
        <f t="array" ref="N817">O817-SUM(G817:I817)</f>
        <v>1208000000</v>
      </c>
      <c r="O817" s="2">
        <f t="shared" si="25"/>
        <v>3419000000</v>
      </c>
    </row>
    <row r="818" spans="1:15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L818">
        <f t="array" ref="L818">1-(F818/E818)</f>
        <v>0.8578835729436719</v>
      </c>
      <c r="M818">
        <f t="shared" si="24"/>
        <v>0.30638699033702571</v>
      </c>
      <c r="N818" s="9">
        <f t="array" ref="N818">O818-SUM(G818:I818)</f>
        <v>1300000000</v>
      </c>
      <c r="O818" s="2">
        <f t="shared" si="25"/>
        <v>3640000000</v>
      </c>
    </row>
    <row r="819" spans="1:15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L819">
        <f t="array" ref="L819">1-(F819/E819)</f>
        <v>0.83420801526717558</v>
      </c>
      <c r="M819">
        <f t="shared" si="24"/>
        <v>0.21135496183206107</v>
      </c>
      <c r="N819" s="9">
        <f t="array" ref="N819">O819-SUM(G819:I819)</f>
        <v>886000000</v>
      </c>
      <c r="O819" s="2">
        <f t="shared" si="25"/>
        <v>3497000000</v>
      </c>
    </row>
    <row r="820" spans="1:15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L820">
        <f t="array" ref="L820">1-(F820/E820)</f>
        <v>0.84448231785257777</v>
      </c>
      <c r="M820">
        <f t="shared" si="24"/>
        <v>0.26459309757136773</v>
      </c>
      <c r="N820" s="9">
        <f t="array" ref="N820">O820-SUM(G820:I820)</f>
        <v>1242000000</v>
      </c>
      <c r="O820" s="2">
        <f t="shared" si="25"/>
        <v>3964000000</v>
      </c>
    </row>
    <row r="821" spans="1:15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L821">
        <f t="array" ref="L821">1-(F821/E821)</f>
        <v>0.30043016657514188</v>
      </c>
      <c r="M821">
        <f t="shared" si="24"/>
        <v>8.1868936481786558E-2</v>
      </c>
      <c r="N821" s="9">
        <f t="array" ref="N821">O821-SUM(G821:I821)</f>
        <v>1789000000</v>
      </c>
      <c r="O821" s="2">
        <f t="shared" si="25"/>
        <v>6565000000</v>
      </c>
    </row>
    <row r="822" spans="1:15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L822">
        <f t="array" ref="L822">1-(F822/E822)</f>
        <v>0.30664736192138997</v>
      </c>
      <c r="M822">
        <f t="shared" si="24"/>
        <v>8.9979985521441042E-2</v>
      </c>
      <c r="N822" s="9">
        <f t="array" ref="N822">O822-SUM(G822:I822)</f>
        <v>2113000000</v>
      </c>
      <c r="O822" s="2">
        <f t="shared" si="25"/>
        <v>7201000000</v>
      </c>
    </row>
    <row r="823" spans="1:15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L823">
        <f t="array" ref="L823">1-(F823/E823)</f>
        <v>0.31176694753779055</v>
      </c>
      <c r="M823">
        <f t="shared" si="24"/>
        <v>0.10428928314349832</v>
      </c>
      <c r="N823" s="9">
        <f t="array" ref="N823">O823-SUM(G823:I823)</f>
        <v>2463000000</v>
      </c>
      <c r="O823" s="2">
        <f t="shared" si="25"/>
        <v>7363000000</v>
      </c>
    </row>
    <row r="824" spans="1:15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L824">
        <f t="array" ref="L824">1-(F824/E824)</f>
        <v>0.30838363514419853</v>
      </c>
      <c r="M824">
        <f t="shared" si="24"/>
        <v>0.10659512631343618</v>
      </c>
      <c r="N824" s="9">
        <f t="array" ref="N824">O824-SUM(G824:I824)</f>
        <v>2384000000</v>
      </c>
      <c r="O824" s="2">
        <f t="shared" si="25"/>
        <v>6897000000</v>
      </c>
    </row>
    <row r="825" spans="1:15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  <c r="L825" t="e">
        <f t="array" ref="L825">1-(F825/E825)</f>
        <v>#VALUE!</v>
      </c>
      <c r="M825" t="e">
        <f t="shared" si="24"/>
        <v>#VALUE!</v>
      </c>
      <c r="N825" s="9" t="e">
        <f t="array" ref="N825">O825-SUM(G825:I825)</f>
        <v>#VALUE!</v>
      </c>
      <c r="O825" s="2" t="e">
        <f t="shared" si="25"/>
        <v>#VALUE!</v>
      </c>
    </row>
    <row r="826" spans="1:15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  <c r="L826" t="e">
        <f t="array" ref="L826">1-(F826/E826)</f>
        <v>#VALUE!</v>
      </c>
      <c r="M826" t="e">
        <f t="shared" si="24"/>
        <v>#VALUE!</v>
      </c>
      <c r="N826" s="9" t="e">
        <f t="array" ref="N826">O826-SUM(G826:I826)</f>
        <v>#VALUE!</v>
      </c>
      <c r="O826" s="2" t="e">
        <f t="shared" si="25"/>
        <v>#VALUE!</v>
      </c>
    </row>
    <row r="827" spans="1:15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  <c r="L827" t="e">
        <f t="array" ref="L827">1-(F827/E827)</f>
        <v>#VALUE!</v>
      </c>
      <c r="M827" t="e">
        <f t="shared" si="24"/>
        <v>#VALUE!</v>
      </c>
      <c r="N827" s="9" t="e">
        <f t="array" ref="N827">O827-SUM(G827:I827)</f>
        <v>#VALUE!</v>
      </c>
      <c r="O827" s="2" t="e">
        <f t="shared" si="25"/>
        <v>#VALUE!</v>
      </c>
    </row>
    <row r="828" spans="1:15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  <c r="L828" t="e">
        <f t="array" ref="L828">1-(F828/E828)</f>
        <v>#VALUE!</v>
      </c>
      <c r="M828" t="e">
        <f t="shared" si="24"/>
        <v>#VALUE!</v>
      </c>
      <c r="N828" s="9" t="e">
        <f t="array" ref="N828">O828-SUM(G828:I828)</f>
        <v>#VALUE!</v>
      </c>
      <c r="O828" s="2" t="e">
        <f t="shared" si="25"/>
        <v>#VALUE!</v>
      </c>
    </row>
    <row r="829" spans="1:15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L829">
        <f t="array" ref="L829">1-(F829/E829)</f>
        <v>0.57485614797824869</v>
      </c>
      <c r="M829">
        <f t="shared" si="24"/>
        <v>0.18646317937519039</v>
      </c>
      <c r="N829" s="9">
        <f t="array" ref="N829">O829-SUM(G829:I829)</f>
        <v>560127000</v>
      </c>
      <c r="O829" s="2">
        <f t="shared" si="25"/>
        <v>1726842000</v>
      </c>
    </row>
    <row r="830" spans="1:15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L830">
        <f t="array" ref="L830">1-(F830/E830)</f>
        <v>0.57387152051677182</v>
      </c>
      <c r="M830">
        <f t="shared" si="24"/>
        <v>0.16189687111418513</v>
      </c>
      <c r="N830" s="9">
        <f t="array" ref="N830">O830-SUM(G830:I830)</f>
        <v>489677000</v>
      </c>
      <c r="O830" s="2">
        <f t="shared" si="25"/>
        <v>1735745000</v>
      </c>
    </row>
    <row r="831" spans="1:15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L831">
        <f t="array" ref="L831">1-(F831/E831)</f>
        <v>0.56870801583093655</v>
      </c>
      <c r="M831">
        <f t="shared" si="24"/>
        <v>0.1765221912484648</v>
      </c>
      <c r="N831" s="9">
        <f t="array" ref="N831">O831-SUM(G831:I831)</f>
        <v>550342000</v>
      </c>
      <c r="O831" s="2">
        <f t="shared" si="25"/>
        <v>1773057000</v>
      </c>
    </row>
    <row r="832" spans="1:15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L832">
        <f t="array" ref="L832">1-(F832/E832)</f>
        <v>0.57113188403098958</v>
      </c>
      <c r="M832">
        <f t="shared" si="24"/>
        <v>0.17537606683032045</v>
      </c>
      <c r="N832" s="9">
        <f t="array" ref="N832">O832-SUM(G832:I832)</f>
        <v>527527000</v>
      </c>
      <c r="O832" s="2">
        <f t="shared" si="25"/>
        <v>1717951000</v>
      </c>
    </row>
    <row r="833" spans="1:15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L833">
        <f t="array" ref="L833">1-(F833/E833)</f>
        <v>0.7038099863140701</v>
      </c>
      <c r="M833">
        <f t="shared" si="24"/>
        <v>0.37636307447794798</v>
      </c>
      <c r="N833" s="9">
        <f t="array" ref="N833">O833-SUM(G833:I833)</f>
        <v>852500000</v>
      </c>
      <c r="O833" s="2">
        <f t="shared" si="25"/>
        <v>1594200000</v>
      </c>
    </row>
    <row r="834" spans="1:15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L834">
        <f t="array" ref="L834">1-(F834/E834)</f>
        <v>0.66322653281418587</v>
      </c>
      <c r="M834">
        <f t="shared" si="24"/>
        <v>0.25557067129521038</v>
      </c>
      <c r="N834" s="9">
        <f t="array" ref="N834">O834-SUM(G834:I834)</f>
        <v>544800000</v>
      </c>
      <c r="O834" s="2">
        <f t="shared" si="25"/>
        <v>1413800000</v>
      </c>
    </row>
    <row r="835" spans="1:15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L835">
        <f t="array" ref="L835">1-(F835/E835)</f>
        <v>0.66175977185036072</v>
      </c>
      <c r="M835">
        <f t="shared" ref="M835:M898" si="26">N835/E835</f>
        <v>0.31035061231337024</v>
      </c>
      <c r="N835" s="9">
        <f t="array" ref="N835">O835-SUM(G835:I835)</f>
        <v>740000000</v>
      </c>
      <c r="O835" s="2">
        <f t="shared" ref="O835:O898" si="27">E835-F835</f>
        <v>1577900000</v>
      </c>
    </row>
    <row r="836" spans="1:15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L836">
        <f t="array" ref="L836">1-(F836/E836)</f>
        <v>0.69889809199822506</v>
      </c>
      <c r="M836">
        <f t="shared" si="26"/>
        <v>0.34950451116698711</v>
      </c>
      <c r="N836" s="9">
        <f t="array" ref="N836">O836-SUM(G836:I836)</f>
        <v>945200000</v>
      </c>
      <c r="O836" s="2">
        <f t="shared" si="27"/>
        <v>1890100000</v>
      </c>
    </row>
    <row r="837" spans="1:15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L837">
        <f t="array" ref="L837">1-(F837/E837)</f>
        <v>0.39483551467987266</v>
      </c>
      <c r="M837">
        <f t="shared" si="26"/>
        <v>0.17799787760877256</v>
      </c>
      <c r="N837" s="9">
        <f t="array" ref="N837">O837-SUM(G837:I837)</f>
        <v>2516000000</v>
      </c>
      <c r="O837" s="2">
        <f t="shared" si="27"/>
        <v>5581000000</v>
      </c>
    </row>
    <row r="838" spans="1:15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L838">
        <f t="array" ref="L838">1-(F838/E838)</f>
        <v>0.40120132560066279</v>
      </c>
      <c r="M838">
        <f t="shared" si="26"/>
        <v>0.19939243302954984</v>
      </c>
      <c r="N838" s="9">
        <f t="array" ref="N838">O838-SUM(G838:I838)</f>
        <v>2888000000</v>
      </c>
      <c r="O838" s="2">
        <f t="shared" si="27"/>
        <v>5811000000</v>
      </c>
    </row>
    <row r="839" spans="1:15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L839">
        <f t="array" ref="L839">1-(F839/E839)</f>
        <v>0.41156284968295409</v>
      </c>
      <c r="M839">
        <f t="shared" si="26"/>
        <v>0.21387541961954495</v>
      </c>
      <c r="N839" s="9">
        <f t="array" ref="N839">O839-SUM(G839:I839)</f>
        <v>2867000000</v>
      </c>
      <c r="O839" s="2">
        <f t="shared" si="27"/>
        <v>5517000000</v>
      </c>
    </row>
    <row r="840" spans="1:15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L840">
        <f t="array" ref="L840">1-(F840/E840)</f>
        <v>0.41936907125523937</v>
      </c>
      <c r="M840">
        <f t="shared" si="26"/>
        <v>0.22531068460916243</v>
      </c>
      <c r="N840" s="9">
        <f t="array" ref="N840">O840-SUM(G840:I840)</f>
        <v>3064000000</v>
      </c>
      <c r="O840" s="2">
        <f t="shared" si="27"/>
        <v>5703000000</v>
      </c>
    </row>
    <row r="841" spans="1:15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  <c r="L841" t="e">
        <f t="array" ref="L841">1-(F841/E841)</f>
        <v>#VALUE!</v>
      </c>
      <c r="M841" t="e">
        <f t="shared" si="26"/>
        <v>#VALUE!</v>
      </c>
      <c r="N841" s="9" t="e">
        <f t="array" ref="N841">O841-SUM(G841:I841)</f>
        <v>#VALUE!</v>
      </c>
      <c r="O841" s="2" t="e">
        <f t="shared" si="27"/>
        <v>#VALUE!</v>
      </c>
    </row>
    <row r="842" spans="1:15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  <c r="L842" t="e">
        <f t="array" ref="L842">1-(F842/E842)</f>
        <v>#VALUE!</v>
      </c>
      <c r="M842" t="e">
        <f t="shared" si="26"/>
        <v>#VALUE!</v>
      </c>
      <c r="N842" s="9" t="e">
        <f t="array" ref="N842">O842-SUM(G842:I842)</f>
        <v>#VALUE!</v>
      </c>
      <c r="O842" s="2" t="e">
        <f t="shared" si="27"/>
        <v>#VALUE!</v>
      </c>
    </row>
    <row r="843" spans="1:15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  <c r="L843" t="e">
        <f t="array" ref="L843">1-(F843/E843)</f>
        <v>#VALUE!</v>
      </c>
      <c r="M843" t="e">
        <f t="shared" si="26"/>
        <v>#VALUE!</v>
      </c>
      <c r="N843" s="9" t="e">
        <f t="array" ref="N843">O843-SUM(G843:I843)</f>
        <v>#VALUE!</v>
      </c>
      <c r="O843" s="2" t="e">
        <f t="shared" si="27"/>
        <v>#VALUE!</v>
      </c>
    </row>
    <row r="844" spans="1:15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  <c r="L844" t="e">
        <f t="array" ref="L844">1-(F844/E844)</f>
        <v>#VALUE!</v>
      </c>
      <c r="M844" t="e">
        <f t="shared" si="26"/>
        <v>#VALUE!</v>
      </c>
      <c r="N844" s="9" t="e">
        <f t="array" ref="N844">O844-SUM(G844:I844)</f>
        <v>#VALUE!</v>
      </c>
      <c r="O844" s="2" t="e">
        <f t="shared" si="27"/>
        <v>#VALUE!</v>
      </c>
    </row>
    <row r="845" spans="1:15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L845">
        <f t="array" ref="L845">1-(F845/E845)</f>
        <v>0.36085662059988366</v>
      </c>
      <c r="M845">
        <f t="shared" si="26"/>
        <v>0.10488666621826397</v>
      </c>
      <c r="N845" s="9">
        <f t="array" ref="N845">O845-SUM(G845:I845)</f>
        <v>530200000</v>
      </c>
      <c r="O845" s="2">
        <f t="shared" si="27"/>
        <v>1824123000</v>
      </c>
    </row>
    <row r="846" spans="1:15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L846">
        <f t="array" ref="L846">1-(F846/E846)</f>
        <v>0.36059529013061165</v>
      </c>
      <c r="M846">
        <f t="shared" si="26"/>
        <v>0.10326809346680345</v>
      </c>
      <c r="N846" s="9">
        <f t="array" ref="N846">O846-SUM(G846:I846)</f>
        <v>576708000</v>
      </c>
      <c r="O846" s="2">
        <f t="shared" si="27"/>
        <v>2013770000</v>
      </c>
    </row>
    <row r="847" spans="1:15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L847">
        <f t="array" ref="L847">1-(F847/E847)</f>
        <v>0.36770086681552872</v>
      </c>
      <c r="M847">
        <f t="shared" si="26"/>
        <v>0.10243257538268552</v>
      </c>
      <c r="N847" s="9">
        <f t="array" ref="N847">O847-SUM(G847:I847)</f>
        <v>631542000</v>
      </c>
      <c r="O847" s="2">
        <f t="shared" si="27"/>
        <v>2267038000</v>
      </c>
    </row>
    <row r="848" spans="1:15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L848">
        <f t="array" ref="L848">1-(F848/E848)</f>
        <v>0.40759733184477587</v>
      </c>
      <c r="M848">
        <f t="shared" si="26"/>
        <v>0.11566498794533495</v>
      </c>
      <c r="N848" s="9">
        <f t="array" ref="N848">O848-SUM(G848:I848)</f>
        <v>715694000</v>
      </c>
      <c r="O848" s="2">
        <f t="shared" si="27"/>
        <v>2522068000</v>
      </c>
    </row>
    <row r="849" spans="1:15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L849">
        <f t="array" ref="L849">1-(F849/E849)</f>
        <v>0.1558859694428405</v>
      </c>
      <c r="M849">
        <f t="shared" si="26"/>
        <v>5.6604985321164258E-2</v>
      </c>
      <c r="N849" s="9">
        <f t="array" ref="N849">O849-SUM(G849:I849)</f>
        <v>668979000</v>
      </c>
      <c r="O849" s="2">
        <f t="shared" si="27"/>
        <v>1842319000</v>
      </c>
    </row>
    <row r="850" spans="1:15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L850">
        <f t="array" ref="L850">1-(F850/E850)</f>
        <v>0.16335237130190672</v>
      </c>
      <c r="M850">
        <f t="shared" si="26"/>
        <v>4.1596019647492349E-2</v>
      </c>
      <c r="N850" s="9">
        <f t="array" ref="N850">O850-SUM(G850:I850)</f>
        <v>528068000</v>
      </c>
      <c r="O850" s="2">
        <f t="shared" si="27"/>
        <v>2073784000</v>
      </c>
    </row>
    <row r="851" spans="1:15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L851">
        <f t="array" ref="L851">1-(F851/E851)</f>
        <v>0.1624734045011933</v>
      </c>
      <c r="M851">
        <f t="shared" si="26"/>
        <v>3.6775334565101687E-2</v>
      </c>
      <c r="N851" s="9">
        <f t="array" ref="N851">O851-SUM(G851:I851)</f>
        <v>445527000</v>
      </c>
      <c r="O851" s="2">
        <f t="shared" si="27"/>
        <v>1968338000</v>
      </c>
    </row>
    <row r="852" spans="1:15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L852">
        <f t="array" ref="L852">1-(F852/E852)</f>
        <v>0.16123729348275473</v>
      </c>
      <c r="M852">
        <f t="shared" si="26"/>
        <v>3.0882264819812412E-2</v>
      </c>
      <c r="N852" s="9">
        <f t="array" ref="N852">O852-SUM(G852:I852)</f>
        <v>338598000</v>
      </c>
      <c r="O852" s="2">
        <f t="shared" si="27"/>
        <v>1767831000</v>
      </c>
    </row>
    <row r="853" spans="1:15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  <c r="L853">
        <f t="array" ref="L853">1-(F853/E853)</f>
        <v>0.62051587483392123</v>
      </c>
      <c r="M853">
        <f t="shared" si="26"/>
        <v>8.1298391899940439E-2</v>
      </c>
      <c r="N853" s="9">
        <f t="array" ref="N853">O853-SUM(G853:I853)</f>
        <v>354900000</v>
      </c>
      <c r="O853" s="2">
        <f t="shared" si="27"/>
        <v>2708800000</v>
      </c>
    </row>
    <row r="854" spans="1:15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  <c r="L854">
        <f t="array" ref="L854">1-(F854/E854)</f>
        <v>0.62997151485296954</v>
      </c>
      <c r="M854">
        <f t="shared" si="26"/>
        <v>0.12957529288299671</v>
      </c>
      <c r="N854" s="9">
        <f t="array" ref="N854">O854-SUM(G854:I854)</f>
        <v>605000000</v>
      </c>
      <c r="O854" s="2">
        <f t="shared" si="27"/>
        <v>2941400000</v>
      </c>
    </row>
    <row r="855" spans="1:15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  <c r="L855">
        <f t="array" ref="L855">1-(F855/E855)</f>
        <v>0.61770871604244559</v>
      </c>
      <c r="M855">
        <f t="shared" si="26"/>
        <v>0.12908733331892547</v>
      </c>
      <c r="N855" s="9">
        <f t="array" ref="N855">O855-SUM(G855:I855)</f>
        <v>597300000</v>
      </c>
      <c r="O855" s="2">
        <f t="shared" si="27"/>
        <v>2858200000</v>
      </c>
    </row>
    <row r="856" spans="1:15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  <c r="L856">
        <f t="array" ref="L856">1-(F856/E856)</f>
        <v>0.6337436699740624</v>
      </c>
      <c r="M856">
        <f t="shared" si="26"/>
        <v>0.18761579315739635</v>
      </c>
      <c r="N856" s="9">
        <f t="array" ref="N856">O856-SUM(G856:I856)</f>
        <v>911400000</v>
      </c>
      <c r="O856" s="2">
        <f t="shared" si="27"/>
        <v>3078600000</v>
      </c>
    </row>
    <row r="857" spans="1:15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  <c r="L857" t="e">
        <f t="array" ref="L857">1-(F857/E857)</f>
        <v>#VALUE!</v>
      </c>
      <c r="M857" t="e">
        <f t="shared" si="26"/>
        <v>#VALUE!</v>
      </c>
      <c r="N857" s="9" t="e">
        <f t="array" ref="N857">O857-SUM(G857:I857)</f>
        <v>#VALUE!</v>
      </c>
      <c r="O857" s="2" t="e">
        <f t="shared" si="27"/>
        <v>#VALUE!</v>
      </c>
    </row>
    <row r="858" spans="1:15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  <c r="L858" t="e">
        <f t="array" ref="L858">1-(F858/E858)</f>
        <v>#VALUE!</v>
      </c>
      <c r="M858" t="e">
        <f t="shared" si="26"/>
        <v>#VALUE!</v>
      </c>
      <c r="N858" s="9" t="e">
        <f t="array" ref="N858">O858-SUM(G858:I858)</f>
        <v>#VALUE!</v>
      </c>
      <c r="O858" s="2" t="e">
        <f t="shared" si="27"/>
        <v>#VALUE!</v>
      </c>
    </row>
    <row r="859" spans="1:15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  <c r="L859" t="e">
        <f t="array" ref="L859">1-(F859/E859)</f>
        <v>#VALUE!</v>
      </c>
      <c r="M859" t="e">
        <f t="shared" si="26"/>
        <v>#VALUE!</v>
      </c>
      <c r="N859" s="9" t="e">
        <f t="array" ref="N859">O859-SUM(G859:I859)</f>
        <v>#VALUE!</v>
      </c>
      <c r="O859" s="2" t="e">
        <f t="shared" si="27"/>
        <v>#VALUE!</v>
      </c>
    </row>
    <row r="860" spans="1:15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  <c r="L860" t="e">
        <f t="array" ref="L860">1-(F860/E860)</f>
        <v>#VALUE!</v>
      </c>
      <c r="M860" t="e">
        <f t="shared" si="26"/>
        <v>#VALUE!</v>
      </c>
      <c r="N860" s="9" t="e">
        <f t="array" ref="N860">O860-SUM(G860:I860)</f>
        <v>#VALUE!</v>
      </c>
      <c r="O860" s="2" t="e">
        <f t="shared" si="27"/>
        <v>#VALUE!</v>
      </c>
    </row>
    <row r="861" spans="1:15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L861">
        <f t="array" ref="L861">1-(F861/E861)</f>
        <v>0.38750618097906708</v>
      </c>
      <c r="M861">
        <f t="shared" si="26"/>
        <v>0.11084555793637713</v>
      </c>
      <c r="N861" s="9">
        <f t="array" ref="N861">O861-SUM(G861:I861)</f>
        <v>1345000000</v>
      </c>
      <c r="O861" s="2">
        <f t="shared" si="27"/>
        <v>4702000000</v>
      </c>
    </row>
    <row r="862" spans="1:15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L862">
        <f t="array" ref="L862">1-(F862/E862)</f>
        <v>0.3830143540669857</v>
      </c>
      <c r="M862">
        <f t="shared" si="26"/>
        <v>0.1076555023923445</v>
      </c>
      <c r="N862" s="9">
        <f t="array" ref="N862">O862-SUM(G862:I862)</f>
        <v>1350000000</v>
      </c>
      <c r="O862" s="2">
        <f t="shared" si="27"/>
        <v>4803000000</v>
      </c>
    </row>
    <row r="863" spans="1:15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L863">
        <f t="array" ref="L863">1-(F863/E863)</f>
        <v>0.3776099511328298</v>
      </c>
      <c r="M863">
        <f t="shared" si="26"/>
        <v>9.7956463793869394E-2</v>
      </c>
      <c r="N863" s="9">
        <f t="array" ref="N863">O863-SUM(G863:I863)</f>
        <v>1323000000</v>
      </c>
      <c r="O863" s="2">
        <f t="shared" si="27"/>
        <v>5100000000</v>
      </c>
    </row>
    <row r="864" spans="1:15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L864">
        <f t="array" ref="L864">1-(F864/E864)</f>
        <v>0.36496502043360812</v>
      </c>
      <c r="M864">
        <f t="shared" si="26"/>
        <v>7.6262381381173375E-2</v>
      </c>
      <c r="N864" s="9">
        <f t="array" ref="N864">O864-SUM(G864:I864)</f>
        <v>1101000000</v>
      </c>
      <c r="O864" s="2">
        <f t="shared" si="27"/>
        <v>5269000000</v>
      </c>
    </row>
    <row r="865" spans="1:15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L865">
        <f t="array" ref="L865">1-(F865/E865)</f>
        <v>0.38275692047615695</v>
      </c>
      <c r="M865">
        <f t="shared" si="26"/>
        <v>0.11002324434739734</v>
      </c>
      <c r="N865" s="9">
        <f t="array" ref="N865">O865-SUM(G865:I865)</f>
        <v>1562000000</v>
      </c>
      <c r="O865" s="2">
        <f t="shared" si="27"/>
        <v>5434000000</v>
      </c>
    </row>
    <row r="866" spans="1:15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L866">
        <f t="array" ref="L866">1-(F866/E866)</f>
        <v>0.41258788534342883</v>
      </c>
      <c r="M866">
        <f t="shared" si="26"/>
        <v>0.19179286100594917</v>
      </c>
      <c r="N866" s="9">
        <f t="array" ref="N866">O866-SUM(G866:I866)</f>
        <v>2837000000</v>
      </c>
      <c r="O866" s="2">
        <f t="shared" si="27"/>
        <v>6103000000</v>
      </c>
    </row>
    <row r="867" spans="1:15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L867">
        <f t="array" ref="L867">1-(F867/E867)</f>
        <v>0.34725651577503425</v>
      </c>
      <c r="M867">
        <f t="shared" si="26"/>
        <v>7.0233196159122088E-2</v>
      </c>
      <c r="N867" s="9">
        <f t="array" ref="N867">O867-SUM(G867:I867)</f>
        <v>1024000000</v>
      </c>
      <c r="O867" s="2">
        <f t="shared" si="27"/>
        <v>5063000000</v>
      </c>
    </row>
    <row r="868" spans="1:15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L868">
        <f t="array" ref="L868">1-(F868/E868)</f>
        <v>0.34609981515711641</v>
      </c>
      <c r="M868">
        <f t="shared" si="26"/>
        <v>8.0665434380776335E-2</v>
      </c>
      <c r="N868" s="9">
        <f t="array" ref="N868">O868-SUM(G868:I868)</f>
        <v>1091000000</v>
      </c>
      <c r="O868" s="2">
        <f t="shared" si="27"/>
        <v>4681000000</v>
      </c>
    </row>
    <row r="869" spans="1:15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  <c r="L869">
        <f t="array" ref="L869">1-(F869/E869)</f>
        <v>0.16630461712192746</v>
      </c>
      <c r="M869">
        <f t="shared" si="26"/>
        <v>2.1172326004580695E-2</v>
      </c>
      <c r="N869" s="9">
        <f t="array" ref="N869">O869-SUM(G869:I869)</f>
        <v>27261000</v>
      </c>
      <c r="O869" s="2">
        <f t="shared" si="27"/>
        <v>214130000</v>
      </c>
    </row>
    <row r="870" spans="1:15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  <c r="L870">
        <f t="array" ref="L870">1-(F870/E870)</f>
        <v>0.17998697880195413</v>
      </c>
      <c r="M870">
        <f t="shared" si="26"/>
        <v>3.8044989400635484E-2</v>
      </c>
      <c r="N870" s="9">
        <f t="array" ref="N870">O870-SUM(G870:I870)</f>
        <v>55689000</v>
      </c>
      <c r="O870" s="2">
        <f t="shared" si="27"/>
        <v>263459000</v>
      </c>
    </row>
    <row r="871" spans="1:15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  <c r="L871">
        <f t="array" ref="L871">1-(F871/E871)</f>
        <v>0.16740925628589665</v>
      </c>
      <c r="M871">
        <f t="shared" si="26"/>
        <v>3.1698775909987202E-2</v>
      </c>
      <c r="N871" s="9">
        <f t="array" ref="N871">O871-SUM(G871:I871)</f>
        <v>51587000</v>
      </c>
      <c r="O871" s="2">
        <f t="shared" si="27"/>
        <v>272444000</v>
      </c>
    </row>
    <row r="872" spans="1:15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  <c r="L872">
        <f t="array" ref="L872">1-(F872/E872)</f>
        <v>0.16311108964642174</v>
      </c>
      <c r="M872">
        <f t="shared" si="26"/>
        <v>3.2558336086545625E-2</v>
      </c>
      <c r="N872" s="9">
        <f t="array" ref="N872">O872-SUM(G872:I872)</f>
        <v>59325000</v>
      </c>
      <c r="O872" s="2">
        <f t="shared" si="27"/>
        <v>297207000</v>
      </c>
    </row>
    <row r="873" spans="1:15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L873">
        <f t="array" ref="L873">1-(F873/E873)</f>
        <v>0.7391214472889801</v>
      </c>
      <c r="M873">
        <f t="shared" si="26"/>
        <v>0.31264991372280126</v>
      </c>
      <c r="N873" s="9">
        <f t="array" ref="N873">O873-SUM(G873:I873)</f>
        <v>248048000</v>
      </c>
      <c r="O873" s="2">
        <f t="shared" si="27"/>
        <v>586399000</v>
      </c>
    </row>
    <row r="874" spans="1:15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L874">
        <f t="array" ref="L874">1-(F874/E874)</f>
        <v>0.74290068680377974</v>
      </c>
      <c r="M874">
        <f t="shared" si="26"/>
        <v>0.33411140916071114</v>
      </c>
      <c r="N874" s="9">
        <f t="array" ref="N874">O874-SUM(G874:I874)</f>
        <v>287846000</v>
      </c>
      <c r="O874" s="2">
        <f t="shared" si="27"/>
        <v>640029000</v>
      </c>
    </row>
    <row r="875" spans="1:15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L875">
        <f t="array" ref="L875">1-(F875/E875)</f>
        <v>0.73979496869393913</v>
      </c>
      <c r="M875">
        <f t="shared" si="26"/>
        <v>0.35718489944129017</v>
      </c>
      <c r="N875" s="9">
        <f t="array" ref="N875">O875-SUM(G875:I875)</f>
        <v>355005000</v>
      </c>
      <c r="O875" s="2">
        <f t="shared" si="27"/>
        <v>735280000</v>
      </c>
    </row>
    <row r="876" spans="1:15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L876">
        <f t="array" ref="L876">1-(F876/E876)</f>
        <v>0.73904260397730825</v>
      </c>
      <c r="M876">
        <f t="shared" si="26"/>
        <v>0.33856744565548108</v>
      </c>
      <c r="N876" s="9">
        <f t="array" ref="N876">O876-SUM(G876:I876)</f>
        <v>395030000</v>
      </c>
      <c r="O876" s="2">
        <f t="shared" si="27"/>
        <v>862292000</v>
      </c>
    </row>
    <row r="877" spans="1:15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  <c r="L877">
        <f t="array" ref="L877">1-(F877/E877)</f>
        <v>0.56470371794380214</v>
      </c>
      <c r="M877">
        <f t="shared" si="26"/>
        <v>0.25667999047411671</v>
      </c>
      <c r="N877" s="9">
        <f t="array" ref="N877">O877-SUM(G877:I877)</f>
        <v>729685000</v>
      </c>
      <c r="O877" s="2">
        <f t="shared" si="27"/>
        <v>1605329000</v>
      </c>
    </row>
    <row r="878" spans="1:15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  <c r="L878">
        <f t="array" ref="L878">1-(F878/E878)</f>
        <v>0.5791088165253867</v>
      </c>
      <c r="M878">
        <f t="shared" si="26"/>
        <v>0.26355837083806694</v>
      </c>
      <c r="N878" s="9">
        <f t="array" ref="N878">O878-SUM(G878:I878)</f>
        <v>772070000</v>
      </c>
      <c r="O878" s="2">
        <f t="shared" si="27"/>
        <v>1696446000</v>
      </c>
    </row>
    <row r="879" spans="1:15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  <c r="L879">
        <f t="array" ref="L879">1-(F879/E879)</f>
        <v>0.56815641802967898</v>
      </c>
      <c r="M879">
        <f t="shared" si="26"/>
        <v>0.2350136760234097</v>
      </c>
      <c r="N879" s="9">
        <f t="array" ref="N879">O879-SUM(G879:I879)</f>
        <v>661340000</v>
      </c>
      <c r="O879" s="2">
        <f t="shared" si="27"/>
        <v>1598820000</v>
      </c>
    </row>
    <row r="880" spans="1:15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  <c r="L880">
        <f t="array" ref="L880">1-(F880/E880)</f>
        <v>0.61018806209295851</v>
      </c>
      <c r="M880">
        <f t="shared" si="26"/>
        <v>0.32181177841596548</v>
      </c>
      <c r="N880" s="9">
        <f t="array" ref="N880">O880-SUM(G880:I880)</f>
        <v>960445000</v>
      </c>
      <c r="O880" s="2">
        <f t="shared" si="27"/>
        <v>1821102000</v>
      </c>
    </row>
    <row r="881" spans="1:15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L881">
        <f t="array" ref="L881">1-(F881/E881)</f>
        <v>0.33786616226164301</v>
      </c>
      <c r="M881">
        <f t="shared" si="26"/>
        <v>0.14840754562650171</v>
      </c>
      <c r="N881" s="9">
        <f t="array" ref="N881">O881-SUM(G881:I881)</f>
        <v>2903000000</v>
      </c>
      <c r="O881" s="2">
        <f t="shared" si="27"/>
        <v>6609000000</v>
      </c>
    </row>
    <row r="882" spans="1:15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L882">
        <f t="array" ref="L882">1-(F882/E882)</f>
        <v>0.33882579598458729</v>
      </c>
      <c r="M882">
        <f t="shared" si="26"/>
        <v>0.12781383086595011</v>
      </c>
      <c r="N882" s="9">
        <f t="array" ref="N882">O882-SUM(G882:I882)</f>
        <v>2521000000</v>
      </c>
      <c r="O882" s="2">
        <f t="shared" si="27"/>
        <v>6683000000</v>
      </c>
    </row>
    <row r="883" spans="1:15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L883">
        <f t="array" ref="L883">1-(F883/E883)</f>
        <v>0.35630143617879617</v>
      </c>
      <c r="M883">
        <f t="shared" si="26"/>
        <v>8.676241191974611E-2</v>
      </c>
      <c r="N883" s="9">
        <f t="array" ref="N883">O883-SUM(G883:I883)</f>
        <v>1613000000</v>
      </c>
      <c r="O883" s="2">
        <f t="shared" si="27"/>
        <v>6624000000</v>
      </c>
    </row>
    <row r="884" spans="1:15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L884">
        <f t="array" ref="L884">1-(F884/E884)</f>
        <v>0.36539940665860893</v>
      </c>
      <c r="M884">
        <f t="shared" si="26"/>
        <v>0.18223272167893639</v>
      </c>
      <c r="N884" s="9">
        <f t="array" ref="N884">O884-SUM(G884:I884)</f>
        <v>3317000000</v>
      </c>
      <c r="O884" s="2">
        <f t="shared" si="27"/>
        <v>6651000000</v>
      </c>
    </row>
    <row r="885" spans="1:15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L885">
        <f t="array" ref="L885">1-(F885/E885)</f>
        <v>0.47654584221748397</v>
      </c>
      <c r="M885">
        <f t="shared" si="26"/>
        <v>0.27661691542288558</v>
      </c>
      <c r="N885" s="9">
        <f t="array" ref="N885">O885-SUM(G885:I885)</f>
        <v>3892000000</v>
      </c>
      <c r="O885" s="2">
        <f t="shared" si="27"/>
        <v>6705000000</v>
      </c>
    </row>
    <row r="886" spans="1:15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L886">
        <f t="array" ref="L886">1-(F886/E886)</f>
        <v>0.4801553062985332</v>
      </c>
      <c r="M886">
        <f t="shared" si="26"/>
        <v>0.29101442129914951</v>
      </c>
      <c r="N886" s="9">
        <f t="array" ref="N886">O886-SUM(G886:I886)</f>
        <v>4722000000</v>
      </c>
      <c r="O886" s="2">
        <f t="shared" si="27"/>
        <v>7791000000</v>
      </c>
    </row>
    <row r="887" spans="1:15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L887">
        <f t="array" ref="L887">1-(F887/E887)</f>
        <v>0.55203776990904674</v>
      </c>
      <c r="M887">
        <f t="shared" si="26"/>
        <v>0.31354578907172115</v>
      </c>
      <c r="N887" s="9">
        <f t="array" ref="N887">O887-SUM(G887:I887)</f>
        <v>4516000000</v>
      </c>
      <c r="O887" s="2">
        <f t="shared" si="27"/>
        <v>7951000000</v>
      </c>
    </row>
    <row r="888" spans="1:15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L888">
        <f t="array" ref="L888">1-(F888/E888)</f>
        <v>0.5557512635931996</v>
      </c>
      <c r="M888">
        <f t="shared" si="26"/>
        <v>0.30318578649104</v>
      </c>
      <c r="N888" s="9">
        <f t="array" ref="N888">O888-SUM(G888:I888)</f>
        <v>3959000000</v>
      </c>
      <c r="O888" s="2">
        <f t="shared" si="27"/>
        <v>7257000000</v>
      </c>
    </row>
    <row r="889" spans="1:15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L889">
        <f t="array" ref="L889">1-(F889/E889)</f>
        <v>0.13357532707375053</v>
      </c>
      <c r="M889">
        <f t="shared" si="26"/>
        <v>6.6825427549741315E-2</v>
      </c>
      <c r="N889" s="9">
        <f t="array" ref="N889">O889-SUM(G889:I889)</f>
        <v>732595000</v>
      </c>
      <c r="O889" s="2">
        <f t="shared" si="27"/>
        <v>1464362000</v>
      </c>
    </row>
    <row r="890" spans="1:15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L890">
        <f t="array" ref="L890">1-(F890/E890)</f>
        <v>0.13111673263058243</v>
      </c>
      <c r="M890">
        <f t="shared" si="26"/>
        <v>6.5980059802936128E-2</v>
      </c>
      <c r="N890" s="9">
        <f t="array" ref="N890">O890-SUM(G890:I890)</f>
        <v>829653000</v>
      </c>
      <c r="O890" s="2">
        <f t="shared" si="27"/>
        <v>1648701000</v>
      </c>
    </row>
    <row r="891" spans="1:15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L891">
        <f t="array" ref="L891">1-(F891/E891)</f>
        <v>0.13228429243388118</v>
      </c>
      <c r="M891">
        <f t="shared" si="26"/>
        <v>6.9879868658118918E-2</v>
      </c>
      <c r="N891" s="9">
        <f t="array" ref="N891">O891-SUM(G891:I891)</f>
        <v>997096000</v>
      </c>
      <c r="O891" s="2">
        <f t="shared" si="27"/>
        <v>1887527000</v>
      </c>
    </row>
    <row r="892" spans="1:15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L892">
        <f t="array" ref="L892">1-(F892/E892)</f>
        <v>0.13325434374004719</v>
      </c>
      <c r="M892">
        <f t="shared" si="26"/>
        <v>6.9893314543051255E-2</v>
      </c>
      <c r="N892" s="9">
        <f t="array" ref="N892">O892-SUM(G892:I892)</f>
        <v>1058861000</v>
      </c>
      <c r="O892" s="2">
        <f t="shared" si="27"/>
        <v>2018760000</v>
      </c>
    </row>
    <row r="893" spans="1:15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L893">
        <f t="array" ref="L893">1-(F893/E893)</f>
        <v>0.60320303225940819</v>
      </c>
      <c r="M893">
        <f t="shared" si="26"/>
        <v>0.22448299560572296</v>
      </c>
      <c r="N893" s="9">
        <f t="array" ref="N893">O893-SUM(G893:I893)</f>
        <v>10779000000</v>
      </c>
      <c r="O893" s="2">
        <f t="shared" si="27"/>
        <v>28964000000</v>
      </c>
    </row>
    <row r="894" spans="1:15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L894">
        <f t="array" ref="L894">1-(F894/E894)</f>
        <v>0.60684253212105688</v>
      </c>
      <c r="M894">
        <f t="shared" si="26"/>
        <v>0.21829512955137234</v>
      </c>
      <c r="N894" s="9">
        <f t="array" ref="N894">O894-SUM(G894:I894)</f>
        <v>10228000000</v>
      </c>
      <c r="O894" s="2">
        <f t="shared" si="27"/>
        <v>28433000000</v>
      </c>
    </row>
    <row r="895" spans="1:15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L895">
        <f t="array" ref="L895">1-(F895/E895)</f>
        <v>0.61109178659941743</v>
      </c>
      <c r="M895">
        <f t="shared" si="26"/>
        <v>0.21105265446323754</v>
      </c>
      <c r="N895" s="9">
        <f t="array" ref="N895">O895-SUM(G895:I895)</f>
        <v>9708000000</v>
      </c>
      <c r="O895" s="2">
        <f t="shared" si="27"/>
        <v>28109000000</v>
      </c>
    </row>
    <row r="896" spans="1:15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L896">
        <f t="array" ref="L896">1-(F896/E896)</f>
        <v>0.60531900483135415</v>
      </c>
      <c r="M896">
        <f t="shared" si="26"/>
        <v>0.19704700410890866</v>
      </c>
      <c r="N896" s="9">
        <f t="array" ref="N896">O896-SUM(G896:I896)</f>
        <v>8728000000</v>
      </c>
      <c r="O896" s="2">
        <f t="shared" si="27"/>
        <v>26812000000</v>
      </c>
    </row>
    <row r="897" spans="1:15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L897">
        <f t="array" ref="L897">1-(F897/E897)</f>
        <v>0.59886640522300638</v>
      </c>
      <c r="M897">
        <f t="shared" si="26"/>
        <v>0.28910012778838096</v>
      </c>
      <c r="N897" s="9">
        <f t="array" ref="N897">O897-SUM(G897:I897)</f>
        <v>630739000</v>
      </c>
      <c r="O897" s="2">
        <f t="shared" si="27"/>
        <v>1306566000</v>
      </c>
    </row>
    <row r="898" spans="1:15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L898">
        <f t="array" ref="L898">1-(F898/E898)</f>
        <v>0.60894647819258185</v>
      </c>
      <c r="M898">
        <f t="shared" si="26"/>
        <v>0.30491119971003988</v>
      </c>
      <c r="N898" s="9">
        <f t="array" ref="N898">O898-SUM(G898:I898)</f>
        <v>1009500000</v>
      </c>
      <c r="O898" s="2">
        <f t="shared" si="27"/>
        <v>2016100000</v>
      </c>
    </row>
    <row r="899" spans="1:15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L899">
        <f t="array" ref="L899">1-(F899/E899)</f>
        <v>0.60567310991650469</v>
      </c>
      <c r="M899">
        <f t="shared" ref="M899:M962" si="28">N899/E899</f>
        <v>0.28772732471691637</v>
      </c>
      <c r="N899" s="9">
        <f t="array" ref="N899">O899-SUM(G899:I899)</f>
        <v>1257800000</v>
      </c>
      <c r="O899" s="2">
        <f t="shared" ref="O899:O962" si="29">E899-F899</f>
        <v>2647700000</v>
      </c>
    </row>
    <row r="900" spans="1:15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L900">
        <f t="array" ref="L900">1-(F900/E900)</f>
        <v>0.59362067867829627</v>
      </c>
      <c r="M900">
        <f t="shared" si="28"/>
        <v>0.25169245134865559</v>
      </c>
      <c r="N900" s="9">
        <f t="array" ref="N900">O900-SUM(G900:I900)</f>
        <v>1186000000</v>
      </c>
      <c r="O900" s="2">
        <f t="shared" si="29"/>
        <v>2797200000</v>
      </c>
    </row>
    <row r="901" spans="1:15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L901">
        <f t="array" ref="L901">1-(F901/E901)</f>
        <v>0.20589118082364755</v>
      </c>
      <c r="M901">
        <f t="shared" si="28"/>
        <v>2.8607209762055084E-2</v>
      </c>
      <c r="N901" s="9">
        <f t="array" ref="N901">O901-SUM(G901:I901)</f>
        <v>2764000000</v>
      </c>
      <c r="O901" s="2">
        <f t="shared" si="29"/>
        <v>19893000000</v>
      </c>
    </row>
    <row r="902" spans="1:15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L902">
        <f t="array" ref="L902">1-(F902/E902)</f>
        <v>0.20571283354510805</v>
      </c>
      <c r="M902">
        <f t="shared" si="28"/>
        <v>2.770012706480305E-2</v>
      </c>
      <c r="N902" s="9">
        <f t="array" ref="N902">O902-SUM(G902:I902)</f>
        <v>2725000000</v>
      </c>
      <c r="O902" s="2">
        <f t="shared" si="29"/>
        <v>20237000000</v>
      </c>
    </row>
    <row r="903" spans="1:15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L903">
        <f t="array" ref="L903">1-(F903/E903)</f>
        <v>0.21161665053242984</v>
      </c>
      <c r="M903">
        <f t="shared" si="28"/>
        <v>2.8921772000184393E-2</v>
      </c>
      <c r="N903" s="9">
        <f t="array" ref="N903">O903-SUM(G903:I903)</f>
        <v>3137000000</v>
      </c>
      <c r="O903" s="2">
        <f t="shared" si="29"/>
        <v>22953000000</v>
      </c>
    </row>
    <row r="904" spans="1:15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L904">
        <f t="array" ref="L904">1-(F904/E904)</f>
        <v>0.22156059364472369</v>
      </c>
      <c r="M904">
        <f t="shared" si="28"/>
        <v>3.2559409997268508E-2</v>
      </c>
      <c r="N904" s="9">
        <f t="array" ref="N904">O904-SUM(G904:I904)</f>
        <v>3576000000</v>
      </c>
      <c r="O904" s="2">
        <f t="shared" si="29"/>
        <v>24334000000</v>
      </c>
    </row>
    <row r="905" spans="1:15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L905">
        <f t="array" ref="L905">1-(F905/E905)</f>
        <v>0.36257067275273613</v>
      </c>
      <c r="M905">
        <f t="shared" si="28"/>
        <v>9.8034130400954406E-2</v>
      </c>
      <c r="N905" s="9">
        <f t="array" ref="N905">O905-SUM(G905:I905)</f>
        <v>1890000000</v>
      </c>
      <c r="O905" s="2">
        <f t="shared" si="29"/>
        <v>6990000000</v>
      </c>
    </row>
    <row r="906" spans="1:15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L906">
        <f t="array" ref="L906">1-(F906/E906)</f>
        <v>0.36487835636592925</v>
      </c>
      <c r="M906">
        <f t="shared" si="28"/>
        <v>9.1534864168987443E-2</v>
      </c>
      <c r="N906" s="9">
        <f t="array" ref="N906">O906-SUM(G906:I906)</f>
        <v>1742000000</v>
      </c>
      <c r="O906" s="2">
        <f t="shared" si="29"/>
        <v>6944000000</v>
      </c>
    </row>
    <row r="907" spans="1:15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L907">
        <f t="array" ref="L907">1-(F907/E907)</f>
        <v>0.36403301266887456</v>
      </c>
      <c r="M907">
        <f t="shared" si="28"/>
        <v>8.8787257530357988E-2</v>
      </c>
      <c r="N907" s="9">
        <f t="array" ref="N907">O907-SUM(G907:I907)</f>
        <v>1689000000</v>
      </c>
      <c r="O907" s="2">
        <f t="shared" si="29"/>
        <v>6925000000</v>
      </c>
    </row>
    <row r="908" spans="1:15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L908">
        <f t="array" ref="L908">1-(F908/E908)</f>
        <v>0.36133097271401793</v>
      </c>
      <c r="M908">
        <f t="shared" si="28"/>
        <v>8.0868569048114972E-2</v>
      </c>
      <c r="N908" s="9">
        <f t="array" ref="N908">O908-SUM(G908:I908)</f>
        <v>1553000000</v>
      </c>
      <c r="O908" s="2">
        <f t="shared" si="29"/>
        <v>6939000000</v>
      </c>
    </row>
    <row r="909" spans="1:15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L909">
        <f t="array" ref="L909">1-(F909/E909)</f>
        <v>0.66011058118431598</v>
      </c>
      <c r="M909">
        <f t="shared" si="28"/>
        <v>0.31173764402988224</v>
      </c>
      <c r="N909" s="9">
        <f t="array" ref="N909">O909-SUM(G909:I909)</f>
        <v>738600000</v>
      </c>
      <c r="O909" s="2">
        <f t="shared" si="29"/>
        <v>1564000000</v>
      </c>
    </row>
    <row r="910" spans="1:15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L910">
        <f t="array" ref="L910">1-(F910/E910)</f>
        <v>0.65934577626013735</v>
      </c>
      <c r="M910">
        <f t="shared" si="28"/>
        <v>0.31395754918319041</v>
      </c>
      <c r="N910" s="9">
        <f t="array" ref="N910">O910-SUM(G910:I910)</f>
        <v>809100000</v>
      </c>
      <c r="O910" s="2">
        <f t="shared" si="29"/>
        <v>1699200000</v>
      </c>
    </row>
    <row r="911" spans="1:15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L911">
        <f t="array" ref="L911">1-(F911/E911)</f>
        <v>0.68612535141392428</v>
      </c>
      <c r="M911">
        <f t="shared" si="28"/>
        <v>0.3323135439060691</v>
      </c>
      <c r="N911" s="9">
        <f t="array" ref="N911">O911-SUM(G911:I911)</f>
        <v>803800000</v>
      </c>
      <c r="O911" s="2">
        <f t="shared" si="29"/>
        <v>1659600000</v>
      </c>
    </row>
    <row r="912" spans="1:15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L912">
        <f t="array" ref="L912">1-(F912/E912)</f>
        <v>0.70392425670465264</v>
      </c>
      <c r="M912">
        <f t="shared" si="28"/>
        <v>0.35065547082512211</v>
      </c>
      <c r="N912" s="9">
        <f t="array" ref="N912">O912-SUM(G912:I912)</f>
        <v>818500000</v>
      </c>
      <c r="O912" s="2">
        <f t="shared" si="29"/>
        <v>1643100000</v>
      </c>
    </row>
    <row r="913" spans="1:15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L913">
        <f t="array" ref="L913">1-(F913/E913)</f>
        <v>0.41935175446983464</v>
      </c>
      <c r="M913">
        <f t="shared" si="28"/>
        <v>0.15928865092265035</v>
      </c>
      <c r="N913" s="9">
        <f t="array" ref="N913">O913-SUM(G913:I913)</f>
        <v>1666000000</v>
      </c>
      <c r="O913" s="2">
        <f t="shared" si="29"/>
        <v>4386000000</v>
      </c>
    </row>
    <row r="914" spans="1:15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L914">
        <f t="array" ref="L914">1-(F914/E914)</f>
        <v>0.41112039357653396</v>
      </c>
      <c r="M914">
        <f t="shared" si="28"/>
        <v>0.1617933723196881</v>
      </c>
      <c r="N914" s="9">
        <f t="array" ref="N914">O914-SUM(G914:I914)</f>
        <v>1743000000</v>
      </c>
      <c r="O914" s="2">
        <f t="shared" si="29"/>
        <v>4429000000</v>
      </c>
    </row>
    <row r="915" spans="1:15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L915">
        <f t="array" ref="L915">1-(F915/E915)</f>
        <v>0.4197660206041558</v>
      </c>
      <c r="M915">
        <f t="shared" si="28"/>
        <v>0.17050811943425878</v>
      </c>
      <c r="N915" s="9">
        <f t="array" ref="N915">O915-SUM(G915:I915)</f>
        <v>1953000000</v>
      </c>
      <c r="O915" s="2">
        <f t="shared" si="29"/>
        <v>4808000000</v>
      </c>
    </row>
    <row r="916" spans="1:15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L916">
        <f t="array" ref="L916">1-(F916/E916)</f>
        <v>0.42817179529373051</v>
      </c>
      <c r="M916">
        <f t="shared" si="28"/>
        <v>0.18035214744117162</v>
      </c>
      <c r="N916" s="9">
        <f t="array" ref="N916">O916-SUM(G916:I916)</f>
        <v>2192000000</v>
      </c>
      <c r="O916" s="2">
        <f t="shared" si="29"/>
        <v>5204000000</v>
      </c>
    </row>
    <row r="917" spans="1:15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L917">
        <f t="array" ref="L917">1-(F917/E917)</f>
        <v>0.20371943183482211</v>
      </c>
      <c r="M917">
        <f t="shared" si="28"/>
        <v>9.5006589544589251E-2</v>
      </c>
      <c r="N917" s="9">
        <f t="array" ref="N917">O917-SUM(G917:I917)</f>
        <v>324400000</v>
      </c>
      <c r="O917" s="2">
        <f t="shared" si="29"/>
        <v>695600000</v>
      </c>
    </row>
    <row r="918" spans="1:15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L918">
        <f t="array" ref="L918">1-(F918/E918)</f>
        <v>0.20415851834809617</v>
      </c>
      <c r="M918">
        <f t="shared" si="28"/>
        <v>9.7089612331761194E-2</v>
      </c>
      <c r="N918" s="9">
        <f t="array" ref="N918">O918-SUM(G918:I918)</f>
        <v>337600000</v>
      </c>
      <c r="O918" s="2">
        <f t="shared" si="29"/>
        <v>709900000</v>
      </c>
    </row>
    <row r="919" spans="1:15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L919">
        <f t="array" ref="L919">1-(F919/E919)</f>
        <v>0.20897337598815535</v>
      </c>
      <c r="M919">
        <f t="shared" si="28"/>
        <v>8.7645083679242786E-2</v>
      </c>
      <c r="N919" s="9">
        <f t="array" ref="N919">O919-SUM(G919:I919)</f>
        <v>331500000</v>
      </c>
      <c r="O919" s="2">
        <f t="shared" si="29"/>
        <v>790400000</v>
      </c>
    </row>
    <row r="920" spans="1:15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L920">
        <f t="array" ref="L920">1-(F920/E920)</f>
        <v>0.23567854590013271</v>
      </c>
      <c r="M920">
        <f t="shared" si="28"/>
        <v>0.12524252016746656</v>
      </c>
      <c r="N920" s="9">
        <f t="array" ref="N920">O920-SUM(G920:I920)</f>
        <v>490600000</v>
      </c>
      <c r="O920" s="2">
        <f t="shared" si="29"/>
        <v>923200000</v>
      </c>
    </row>
    <row r="921" spans="1:15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L921">
        <f t="array" ref="L921">1-(F921/E921)</f>
        <v>0.17092076874927864</v>
      </c>
      <c r="M921">
        <f t="shared" si="28"/>
        <v>0.11555602732559463</v>
      </c>
      <c r="N921" s="9">
        <f t="array" ref="N921">O921-SUM(G921:I921)</f>
        <v>685836000</v>
      </c>
      <c r="O921" s="2">
        <f t="shared" si="29"/>
        <v>1014431000</v>
      </c>
    </row>
    <row r="922" spans="1:15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L922">
        <f t="array" ref="L922">1-(F922/E922)</f>
        <v>0.18554947086124962</v>
      </c>
      <c r="M922">
        <f t="shared" si="28"/>
        <v>0.11851674564886658</v>
      </c>
      <c r="N922" s="9">
        <f t="array" ref="N922">O922-SUM(G922:I922)</f>
        <v>922038000</v>
      </c>
      <c r="O922" s="2">
        <f t="shared" si="29"/>
        <v>1443540000</v>
      </c>
    </row>
    <row r="923" spans="1:15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L923">
        <f t="array" ref="L923">1-(F923/E923)</f>
        <v>0.18117326901138353</v>
      </c>
      <c r="M923">
        <f t="shared" si="28"/>
        <v>0.1146311043858101</v>
      </c>
      <c r="N923" s="9">
        <f t="array" ref="N923">O923-SUM(G923:I923)</f>
        <v>1086016000</v>
      </c>
      <c r="O923" s="2">
        <f t="shared" si="29"/>
        <v>1716437000</v>
      </c>
    </row>
    <row r="924" spans="1:15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L924">
        <f t="array" ref="L924">1-(F924/E924)</f>
        <v>0.1850666835677337</v>
      </c>
      <c r="M924">
        <f t="shared" si="28"/>
        <v>0.11528430276568975</v>
      </c>
      <c r="N924" s="9">
        <f t="array" ref="N924">O924-SUM(G924:I924)</f>
        <v>1262363000</v>
      </c>
      <c r="O924" s="2">
        <f t="shared" si="29"/>
        <v>2026480000</v>
      </c>
    </row>
    <row r="925" spans="1:15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L925">
        <f t="array" ref="L925">1-(F925/E925)</f>
        <v>0.39667454244101985</v>
      </c>
      <c r="M925">
        <f t="shared" si="28"/>
        <v>0.18492788376767641</v>
      </c>
      <c r="N925" s="9">
        <f t="array" ref="N925">O925-SUM(G925:I925)</f>
        <v>1048800000</v>
      </c>
      <c r="O925" s="2">
        <f t="shared" si="29"/>
        <v>2249700000</v>
      </c>
    </row>
    <row r="926" spans="1:15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L926">
        <f t="array" ref="L926">1-(F926/E926)</f>
        <v>0.3827625983506362</v>
      </c>
      <c r="M926">
        <f t="shared" si="28"/>
        <v>0.17435394177298005</v>
      </c>
      <c r="N926" s="9">
        <f t="array" ref="N926">O926-SUM(G926:I926)</f>
        <v>1012700000</v>
      </c>
      <c r="O926" s="2">
        <f t="shared" si="29"/>
        <v>2223200000</v>
      </c>
    </row>
    <row r="927" spans="1:15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L927">
        <f t="array" ref="L927">1-(F927/E927)</f>
        <v>0.36647481535697646</v>
      </c>
      <c r="M927">
        <f t="shared" si="28"/>
        <v>0.15440149045179319</v>
      </c>
      <c r="N927" s="9">
        <f t="array" ref="N927">O927-SUM(G927:I927)</f>
        <v>928200000</v>
      </c>
      <c r="O927" s="2">
        <f t="shared" si="29"/>
        <v>2203100000</v>
      </c>
    </row>
    <row r="928" spans="1:15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L928">
        <f t="array" ref="L928">1-(F928/E928)</f>
        <v>0.33447771339039878</v>
      </c>
      <c r="M928">
        <f t="shared" si="28"/>
        <v>0.12866211218764761</v>
      </c>
      <c r="N928" s="9">
        <f t="array" ref="N928">O928-SUM(G928:I928)</f>
        <v>1116800000</v>
      </c>
      <c r="O928" s="2">
        <f t="shared" si="29"/>
        <v>2903300000</v>
      </c>
    </row>
    <row r="929" spans="1:15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L929">
        <f t="array" ref="L929">1-(F929/E929)</f>
        <v>0.41818318525902698</v>
      </c>
      <c r="M929">
        <f t="shared" si="28"/>
        <v>0.10689097316714084</v>
      </c>
      <c r="N929" s="9">
        <f t="array" ref="N929">O929-SUM(G929:I929)</f>
        <v>440704000</v>
      </c>
      <c r="O929" s="2">
        <f t="shared" si="29"/>
        <v>1724140000</v>
      </c>
    </row>
    <row r="930" spans="1:15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L930">
        <f t="array" ref="L930">1-(F930/E930)</f>
        <v>0.40995368321913483</v>
      </c>
      <c r="M930">
        <f t="shared" si="28"/>
        <v>0.10673580472048748</v>
      </c>
      <c r="N930" s="9">
        <f t="array" ref="N930">O930-SUM(G930:I930)</f>
        <v>540353000</v>
      </c>
      <c r="O930" s="2">
        <f t="shared" si="29"/>
        <v>2075402000</v>
      </c>
    </row>
    <row r="931" spans="1:15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L931">
        <f t="array" ref="L931">1-(F931/E931)</f>
        <v>0.39345516600435837</v>
      </c>
      <c r="M931">
        <f t="shared" si="28"/>
        <v>9.8615384067569686E-2</v>
      </c>
      <c r="N931" s="9">
        <f t="array" ref="N931">O931-SUM(G931:I931)</f>
        <v>664674000</v>
      </c>
      <c r="O931" s="2">
        <f t="shared" si="29"/>
        <v>2651913000</v>
      </c>
    </row>
    <row r="932" spans="1:15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L932">
        <f t="array" ref="L932">1-(F932/E932)</f>
        <v>0.39394878064819938</v>
      </c>
      <c r="M932">
        <f t="shared" si="28"/>
        <v>0.10067773512147776</v>
      </c>
      <c r="N932" s="9">
        <f t="array" ref="N932">O932-SUM(G932:I932)</f>
        <v>724138000</v>
      </c>
      <c r="O932" s="2">
        <f t="shared" si="29"/>
        <v>2833529000</v>
      </c>
    </row>
    <row r="933" spans="1:15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L933">
        <f t="array" ref="L933">1-(F933/E933)</f>
        <v>9.9794003204394577E-2</v>
      </c>
      <c r="M933">
        <f t="shared" si="28"/>
        <v>9.9794003204394605E-2</v>
      </c>
      <c r="N933" s="9">
        <f t="array" ref="N933">O933-SUM(G933:I933)</f>
        <v>1308000000</v>
      </c>
      <c r="O933" s="2">
        <f t="shared" si="29"/>
        <v>1308000000</v>
      </c>
    </row>
    <row r="934" spans="1:15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L934">
        <f t="array" ref="L934">1-(F934/E934)</f>
        <v>9.7810858143607682E-2</v>
      </c>
      <c r="M934">
        <f t="shared" si="28"/>
        <v>9.781085814360771E-2</v>
      </c>
      <c r="N934" s="9">
        <f t="array" ref="N934">O934-SUM(G934:I934)</f>
        <v>1117000000</v>
      </c>
      <c r="O934" s="2">
        <f t="shared" si="29"/>
        <v>1117000000</v>
      </c>
    </row>
    <row r="935" spans="1:15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L935">
        <f t="array" ref="L935">1-(F935/E935)</f>
        <v>9.2117240123793964E-2</v>
      </c>
      <c r="M935">
        <f t="shared" si="28"/>
        <v>9.2117240123793923E-2</v>
      </c>
      <c r="N935" s="9">
        <f t="array" ref="N935">O935-SUM(G935:I935)</f>
        <v>1012000000</v>
      </c>
      <c r="O935" s="2">
        <f t="shared" si="29"/>
        <v>1012000000</v>
      </c>
    </row>
    <row r="936" spans="1:15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L936">
        <f t="array" ref="L936">1-(F936/E936)</f>
        <v>8.503726351996943E-2</v>
      </c>
      <c r="M936">
        <f t="shared" si="28"/>
        <v>8.503726351996943E-2</v>
      </c>
      <c r="N936" s="9">
        <f t="array" ref="N936">O936-SUM(G936:I936)</f>
        <v>890000000</v>
      </c>
      <c r="O936" s="2">
        <f t="shared" si="29"/>
        <v>890000000</v>
      </c>
    </row>
    <row r="937" spans="1:15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  <c r="L937">
        <f t="array" ref="L937">1-(F937/E937)</f>
        <v>0.74847375990067344</v>
      </c>
      <c r="M937">
        <f t="shared" si="28"/>
        <v>0.4469957168571152</v>
      </c>
      <c r="N937" s="9">
        <f t="array" ref="N937">O937-SUM(G937:I937)</f>
        <v>573154000</v>
      </c>
      <c r="O937" s="2">
        <f t="shared" si="29"/>
        <v>959720000</v>
      </c>
    </row>
    <row r="938" spans="1:15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  <c r="L938">
        <f t="array" ref="L938">1-(F938/E938)</f>
        <v>0.75613410103530287</v>
      </c>
      <c r="M938">
        <f t="shared" si="28"/>
        <v>0.46077243648380206</v>
      </c>
      <c r="N938" s="9">
        <f t="array" ref="N938">O938-SUM(G938:I938)</f>
        <v>639730000</v>
      </c>
      <c r="O938" s="2">
        <f t="shared" si="29"/>
        <v>1049806000</v>
      </c>
    </row>
    <row r="939" spans="1:15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  <c r="L939">
        <f t="array" ref="L939">1-(F939/E939)</f>
        <v>0.75885187768745865</v>
      </c>
      <c r="M939">
        <f t="shared" si="28"/>
        <v>0.46280316634567997</v>
      </c>
      <c r="N939" s="9">
        <f t="array" ref="N939">O939-SUM(G939:I939)</f>
        <v>682699000</v>
      </c>
      <c r="O939" s="2">
        <f t="shared" si="29"/>
        <v>1119412000</v>
      </c>
    </row>
    <row r="940" spans="1:15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  <c r="L940">
        <f t="array" ref="L940">1-(F940/E940)</f>
        <v>0.75855586206121628</v>
      </c>
      <c r="M940">
        <f t="shared" si="28"/>
        <v>0.44493081149714592</v>
      </c>
      <c r="N940" s="9">
        <f t="array" ref="N940">O940-SUM(G940:I940)</f>
        <v>633553000</v>
      </c>
      <c r="O940" s="2">
        <f t="shared" si="29"/>
        <v>1080135000</v>
      </c>
    </row>
    <row r="941" spans="1:15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L941">
        <f t="array" ref="L941">1-(F941/E941)</f>
        <v>0.78779741100896328</v>
      </c>
      <c r="M941">
        <f t="shared" si="28"/>
        <v>0.25170107152021376</v>
      </c>
      <c r="N941" s="9">
        <f t="array" ref="N941">O941-SUM(G941:I941)</f>
        <v>5689300000</v>
      </c>
      <c r="O941" s="2">
        <f t="shared" si="29"/>
        <v>17806900000</v>
      </c>
    </row>
    <row r="942" spans="1:15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L942">
        <f t="array" ref="L942">1-(F942/E942)</f>
        <v>0.78764856293617036</v>
      </c>
      <c r="M942">
        <f t="shared" si="28"/>
        <v>0.26249183363547079</v>
      </c>
      <c r="N942" s="9">
        <f t="array" ref="N942">O942-SUM(G942:I942)</f>
        <v>6067000000</v>
      </c>
      <c r="O942" s="2">
        <f t="shared" si="29"/>
        <v>18205000000</v>
      </c>
    </row>
    <row r="943" spans="1:15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L943">
        <f t="array" ref="L943">1-(F943/E943)</f>
        <v>0.74854197679398027</v>
      </c>
      <c r="M943">
        <f t="shared" si="28"/>
        <v>0.18705520096249922</v>
      </c>
      <c r="N943" s="9">
        <f t="array" ref="N943">O943-SUM(G943:I943)</f>
        <v>3669200000</v>
      </c>
      <c r="O943" s="2">
        <f t="shared" si="29"/>
        <v>14683100000</v>
      </c>
    </row>
    <row r="944" spans="1:15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L944">
        <f t="array" ref="L944">1-(F944/E944)</f>
        <v>0.74761883288991771</v>
      </c>
      <c r="M944">
        <f t="shared" si="28"/>
        <v>0.18501706022937367</v>
      </c>
      <c r="N944" s="9">
        <f t="array" ref="N944">O944-SUM(G944:I944)</f>
        <v>3692700000</v>
      </c>
      <c r="O944" s="2">
        <f t="shared" si="29"/>
        <v>14921500000</v>
      </c>
    </row>
    <row r="945" spans="1:15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L945">
        <f t="array" ref="L945">1-(F945/E945)</f>
        <v>9.2310066581418937E-2</v>
      </c>
      <c r="M945">
        <f t="shared" si="28"/>
        <v>9.9320957714184935E-2</v>
      </c>
      <c r="N945" s="9">
        <f t="array" ref="N945">O945-SUM(G945:I945)</f>
        <v>4505000000</v>
      </c>
      <c r="O945" s="2">
        <f t="shared" si="29"/>
        <v>4187000000</v>
      </c>
    </row>
    <row r="946" spans="1:15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L946">
        <f t="array" ref="L946">1-(F946/E946)</f>
        <v>0.11723326490762531</v>
      </c>
      <c r="M946">
        <f t="shared" si="28"/>
        <v>0.12546938366795174</v>
      </c>
      <c r="N946" s="9">
        <f t="array" ref="N946">O946-SUM(G946:I946)</f>
        <v>5012000000</v>
      </c>
      <c r="O946" s="2">
        <f t="shared" si="29"/>
        <v>4683000000</v>
      </c>
    </row>
    <row r="947" spans="1:15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L947">
        <f t="array" ref="L947">1-(F947/E947)</f>
        <v>0.11081507795539769</v>
      </c>
      <c r="M947">
        <f t="shared" si="28"/>
        <v>0.11624235247681074</v>
      </c>
      <c r="N947" s="9">
        <f t="array" ref="N947">O947-SUM(G947:I947)</f>
        <v>4712000000</v>
      </c>
      <c r="O947" s="2">
        <f t="shared" si="29"/>
        <v>4492000000</v>
      </c>
    </row>
    <row r="948" spans="1:15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L948">
        <f t="array" ref="L948">1-(F948/E948)</f>
        <v>0.10713681002370468</v>
      </c>
      <c r="M948">
        <f t="shared" si="28"/>
        <v>0.11744412461903149</v>
      </c>
      <c r="N948" s="9">
        <f t="array" ref="N948">O948-SUM(G948:I948)</f>
        <v>5549000000</v>
      </c>
      <c r="O948" s="2">
        <f t="shared" si="29"/>
        <v>5062000000</v>
      </c>
    </row>
    <row r="949" spans="1:15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L949">
        <f t="array" ref="L949">1-(F949/E949)</f>
        <v>0.30709322992405885</v>
      </c>
      <c r="M949">
        <f t="shared" si="28"/>
        <v>0.16794312489901439</v>
      </c>
      <c r="N949" s="9">
        <f t="array" ref="N949">O949-SUM(G949:I949)</f>
        <v>519700000</v>
      </c>
      <c r="O949" s="2">
        <f t="shared" si="29"/>
        <v>950300000</v>
      </c>
    </row>
    <row r="950" spans="1:15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L950">
        <f t="array" ref="L950">1-(F950/E950)</f>
        <v>0.3065185546875</v>
      </c>
      <c r="M950">
        <f t="shared" si="28"/>
        <v>0.162933349609375</v>
      </c>
      <c r="N950" s="9">
        <f t="array" ref="N950">O950-SUM(G950:I950)</f>
        <v>533900000</v>
      </c>
      <c r="O950" s="2">
        <f t="shared" si="29"/>
        <v>1004400000</v>
      </c>
    </row>
    <row r="951" spans="1:15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L951">
        <f t="array" ref="L951">1-(F951/E951)</f>
        <v>0.30827090111333311</v>
      </c>
      <c r="M951">
        <f t="shared" si="28"/>
        <v>0.16225412649613469</v>
      </c>
      <c r="N951" s="9">
        <f t="array" ref="N951">O951-SUM(G951:I951)</f>
        <v>543600000</v>
      </c>
      <c r="O951" s="2">
        <f t="shared" si="29"/>
        <v>1032800000</v>
      </c>
    </row>
    <row r="952" spans="1:15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L952">
        <f t="array" ref="L952">1-(F952/E952)</f>
        <v>0.33255470863044012</v>
      </c>
      <c r="M952">
        <f t="shared" si="28"/>
        <v>0.17734202114580772</v>
      </c>
      <c r="N952" s="9">
        <f t="array" ref="N952">O952-SUM(G952:I952)</f>
        <v>577000000</v>
      </c>
      <c r="O952" s="2">
        <f t="shared" si="29"/>
        <v>1082000000</v>
      </c>
    </row>
    <row r="953" spans="1:15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L953">
        <f t="array" ref="L953">1-(F953/E953)</f>
        <v>0.34296629124522471</v>
      </c>
      <c r="M953">
        <f t="shared" si="28"/>
        <v>7.0465746917123567E-2</v>
      </c>
      <c r="N953" s="9">
        <f t="array" ref="N953">O953-SUM(G953:I953)</f>
        <v>3560000000</v>
      </c>
      <c r="O953" s="2">
        <f t="shared" si="29"/>
        <v>17327000000</v>
      </c>
    </row>
    <row r="954" spans="1:15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L954">
        <f t="array" ref="L954">1-(F954/E954)</f>
        <v>0.34588239698972234</v>
      </c>
      <c r="M954">
        <f t="shared" si="28"/>
        <v>7.7671902203418394E-2</v>
      </c>
      <c r="N954" s="9">
        <f t="array" ref="N954">O954-SUM(G954:I954)</f>
        <v>4149000000</v>
      </c>
      <c r="O954" s="2">
        <f t="shared" si="29"/>
        <v>18476000000</v>
      </c>
    </row>
    <row r="955" spans="1:15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L955">
        <f t="array" ref="L955">1-(F955/E955)</f>
        <v>0.34786475285915019</v>
      </c>
      <c r="M955">
        <f t="shared" si="28"/>
        <v>8.5232022481902425E-2</v>
      </c>
      <c r="N955" s="9">
        <f t="array" ref="N955">O955-SUM(G955:I955)</f>
        <v>4792000000</v>
      </c>
      <c r="O955" s="2">
        <f t="shared" si="29"/>
        <v>19558000000</v>
      </c>
    </row>
    <row r="956" spans="1:15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L956">
        <f t="array" ref="L956">1-(F956/E956)</f>
        <v>0.34820733317533936</v>
      </c>
      <c r="M956">
        <f t="shared" si="28"/>
        <v>8.4148694857297632E-2</v>
      </c>
      <c r="N956" s="9">
        <f t="array" ref="N956">O956-SUM(G956:I956)</f>
        <v>4971000000</v>
      </c>
      <c r="O956" s="2">
        <f t="shared" si="29"/>
        <v>20570000000</v>
      </c>
    </row>
    <row r="957" spans="1:15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  <c r="L957">
        <f t="array" ref="L957">1-(F957/E957)</f>
        <v>0.38985600108477103</v>
      </c>
      <c r="M957">
        <f t="shared" si="28"/>
        <v>3.2807378666242837E-2</v>
      </c>
      <c r="N957" s="9">
        <f t="array" ref="N957">O957-SUM(G957:I957)</f>
        <v>118071000</v>
      </c>
      <c r="O957" s="2">
        <f t="shared" si="29"/>
        <v>1403059000</v>
      </c>
    </row>
    <row r="958" spans="1:15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  <c r="L958">
        <f t="array" ref="L958">1-(F958/E958)</f>
        <v>0.43571659725883372</v>
      </c>
      <c r="M958">
        <f t="shared" si="28"/>
        <v>0.1470856415317488</v>
      </c>
      <c r="N958" s="9">
        <f t="array" ref="N958">O958-SUM(G958:I958)</f>
        <v>677669000</v>
      </c>
      <c r="O958" s="2">
        <f t="shared" si="29"/>
        <v>2007481000</v>
      </c>
    </row>
    <row r="959" spans="1:15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  <c r="L959">
        <f t="array" ref="L959">1-(F959/E959)</f>
        <v>0.43434122181760659</v>
      </c>
      <c r="M959">
        <f t="shared" si="28"/>
        <v>0.16494229663499713</v>
      </c>
      <c r="N959" s="9">
        <f t="array" ref="N959">O959-SUM(G959:I959)</f>
        <v>867483000</v>
      </c>
      <c r="O959" s="2">
        <f t="shared" si="29"/>
        <v>2284336000</v>
      </c>
    </row>
    <row r="960" spans="1:15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  <c r="L960">
        <f t="array" ref="L960">1-(F960/E960)</f>
        <v>0.44494896526321492</v>
      </c>
      <c r="M960">
        <f t="shared" si="28"/>
        <v>0.18251368144137176</v>
      </c>
      <c r="N960" s="9">
        <f t="array" ref="N960">O960-SUM(G960:I960)</f>
        <v>1074256000</v>
      </c>
      <c r="O960" s="2">
        <f t="shared" si="29"/>
        <v>2618922000</v>
      </c>
    </row>
    <row r="961" spans="1:15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  <c r="L961">
        <f t="array" ref="L961">1-(F961/E961)</f>
        <v>4.2360839934396877E-2</v>
      </c>
      <c r="M961">
        <f t="shared" si="28"/>
        <v>-1.8706605502003044E-2</v>
      </c>
      <c r="N961" s="9">
        <f t="array" ref="N961">O961-SUM(G961:I961)</f>
        <v>-146110000</v>
      </c>
      <c r="O961" s="2">
        <f t="shared" si="29"/>
        <v>330864000</v>
      </c>
    </row>
    <row r="962" spans="1:15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  <c r="L962">
        <f t="array" ref="L962">1-(F962/E962)</f>
        <v>0.20605505079954656</v>
      </c>
      <c r="M962">
        <f t="shared" si="28"/>
        <v>-3.9968408832014343E-2</v>
      </c>
      <c r="N962" s="9">
        <f t="array" ref="N962">O962-SUM(G962:I962)</f>
        <v>-380970000</v>
      </c>
      <c r="O962" s="2">
        <f t="shared" si="29"/>
        <v>1964071000</v>
      </c>
    </row>
    <row r="963" spans="1:15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  <c r="L963">
        <f t="array" ref="L963">1-(F963/E963)</f>
        <v>0.24879578973659833</v>
      </c>
      <c r="M963">
        <f t="shared" ref="M963:M1026" si="30">N963/E963</f>
        <v>-3.6044534037353103E-2</v>
      </c>
      <c r="N963" s="9">
        <f t="array" ref="N963">O963-SUM(G963:I963)</f>
        <v>-385024000</v>
      </c>
      <c r="O963" s="2">
        <f t="shared" ref="O963:O1026" si="31">E963-F963</f>
        <v>2657611000</v>
      </c>
    </row>
    <row r="964" spans="1:15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  <c r="L964">
        <f t="array" ref="L964">1-(F964/E964)</f>
        <v>0.24111782906779433</v>
      </c>
      <c r="M964">
        <f t="shared" si="30"/>
        <v>-4.0027274249538031E-2</v>
      </c>
      <c r="N964" s="9">
        <f t="array" ref="N964">O964-SUM(G964:I964)</f>
        <v>-404936000</v>
      </c>
      <c r="O964" s="2">
        <f t="shared" si="31"/>
        <v>2439269000</v>
      </c>
    </row>
    <row r="965" spans="1:15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L965">
        <f t="array" ref="L965">1-(F965/E965)</f>
        <v>0.53065144923442009</v>
      </c>
      <c r="M965">
        <f t="shared" si="30"/>
        <v>7.706650093225606E-2</v>
      </c>
      <c r="N965" s="9">
        <f t="array" ref="N965">O965-SUM(G965:I965)</f>
        <v>1364000000</v>
      </c>
      <c r="O965" s="2">
        <f t="shared" si="31"/>
        <v>9392000000</v>
      </c>
    </row>
    <row r="966" spans="1:15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L966">
        <f t="array" ref="L966">1-(F966/E966)</f>
        <v>0.58736898683149685</v>
      </c>
      <c r="M966">
        <f t="shared" si="30"/>
        <v>0.12636388067723731</v>
      </c>
      <c r="N966" s="9">
        <f t="array" ref="N966">O966-SUM(G966:I966)</f>
        <v>2351000000</v>
      </c>
      <c r="O966" s="2">
        <f t="shared" si="31"/>
        <v>10928000000</v>
      </c>
    </row>
    <row r="967" spans="1:15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L967">
        <f t="array" ref="L967">1-(F967/E967)</f>
        <v>0.69601412714429867</v>
      </c>
      <c r="M967">
        <f t="shared" si="30"/>
        <v>0.20963673057517659</v>
      </c>
      <c r="N967" s="9">
        <f t="array" ref="N967">O967-SUM(G967:I967)</f>
        <v>4155000000</v>
      </c>
      <c r="O967" s="2">
        <f t="shared" si="31"/>
        <v>13795000000</v>
      </c>
    </row>
    <row r="968" spans="1:15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L968">
        <f t="array" ref="L968">1-(F968/E968)</f>
        <v>0.6997796817625459</v>
      </c>
      <c r="M968">
        <f t="shared" si="30"/>
        <v>0.18408812729498164</v>
      </c>
      <c r="N968" s="9">
        <f t="array" ref="N968">O968-SUM(G968:I968)</f>
        <v>3760000000</v>
      </c>
      <c r="O968" s="2">
        <f t="shared" si="31"/>
        <v>14293000000</v>
      </c>
    </row>
    <row r="969" spans="1:15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L969">
        <f t="array" ref="L969">1-(F969/E969)</f>
        <v>0.39601631116687575</v>
      </c>
      <c r="M969">
        <f t="shared" si="30"/>
        <v>9.0181932245922206E-2</v>
      </c>
      <c r="N969" s="9">
        <f t="array" ref="N969">O969-SUM(G969:I969)</f>
        <v>575000000</v>
      </c>
      <c r="O969" s="2">
        <f t="shared" si="31"/>
        <v>2525000000</v>
      </c>
    </row>
    <row r="970" spans="1:15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L970">
        <f t="array" ref="L970">1-(F970/E970)</f>
        <v>0.4162838587042611</v>
      </c>
      <c r="M970">
        <f t="shared" si="30"/>
        <v>0.10549659432916204</v>
      </c>
      <c r="N970" s="9">
        <f t="array" ref="N970">O970-SUM(G970:I970)</f>
        <v>666000000</v>
      </c>
      <c r="O970" s="2">
        <f t="shared" si="31"/>
        <v>2628000000</v>
      </c>
    </row>
    <row r="971" spans="1:15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L971">
        <f t="array" ref="L971">1-(F971/E971)</f>
        <v>0.4429688652796222</v>
      </c>
      <c r="M971">
        <f t="shared" si="30"/>
        <v>0.14947616939648811</v>
      </c>
      <c r="N971" s="9">
        <f t="array" ref="N971">O971-SUM(G971:I971)</f>
        <v>1013000000</v>
      </c>
      <c r="O971" s="2">
        <f t="shared" si="31"/>
        <v>3002000000</v>
      </c>
    </row>
    <row r="972" spans="1:15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L972">
        <f t="array" ref="L972">1-(F972/E972)</f>
        <v>0.48171102199538218</v>
      </c>
      <c r="M972">
        <f t="shared" si="30"/>
        <v>0.16174504800097217</v>
      </c>
      <c r="N972" s="9">
        <f t="array" ref="N972">O972-SUM(G972:I972)</f>
        <v>1331000000</v>
      </c>
      <c r="O972" s="2">
        <f t="shared" si="31"/>
        <v>3964000000</v>
      </c>
    </row>
    <row r="973" spans="1:15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L973">
        <f t="array" ref="L973">1-(F973/E973)</f>
        <v>0.12694037749162113</v>
      </c>
      <c r="M973">
        <f t="shared" si="30"/>
        <v>0.10310460398659375</v>
      </c>
      <c r="N973" s="9">
        <f t="array" ref="N973">O973-SUM(G973:I973)</f>
        <v>4676000000</v>
      </c>
      <c r="O973" s="2">
        <f t="shared" si="31"/>
        <v>5757000000</v>
      </c>
    </row>
    <row r="974" spans="1:15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L974">
        <f t="array" ref="L974">1-(F974/E974)</f>
        <v>0.13894058372293583</v>
      </c>
      <c r="M974">
        <f t="shared" si="30"/>
        <v>0.11579138486677863</v>
      </c>
      <c r="N974" s="9">
        <f t="array" ref="N974">O974-SUM(G974:I974)</f>
        <v>5102000000</v>
      </c>
      <c r="O974" s="2">
        <f t="shared" si="31"/>
        <v>6122000000</v>
      </c>
    </row>
    <row r="975" spans="1:15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L975">
        <f t="array" ref="L975">1-(F975/E975)</f>
        <v>0.14622434660585859</v>
      </c>
      <c r="M975">
        <f t="shared" si="30"/>
        <v>0.12576740922645149</v>
      </c>
      <c r="N975" s="9">
        <f t="array" ref="N975">O975-SUM(G975:I975)</f>
        <v>5736000000</v>
      </c>
      <c r="O975" s="2">
        <f t="shared" si="31"/>
        <v>6669000000</v>
      </c>
    </row>
    <row r="976" spans="1:15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L976">
        <f t="array" ref="L976">1-(F976/E976)</f>
        <v>0.21542691308996487</v>
      </c>
      <c r="M976">
        <f t="shared" si="30"/>
        <v>0.18701695433022758</v>
      </c>
      <c r="N976" s="9">
        <f t="array" ref="N976">O976-SUM(G976:I976)</f>
        <v>6122000000</v>
      </c>
      <c r="O976" s="2">
        <f t="shared" si="31"/>
        <v>7052000000</v>
      </c>
    </row>
    <row r="977" spans="1:15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L977">
        <f t="array" ref="L977">1-(F977/E977)</f>
        <v>0.40265838329841797</v>
      </c>
      <c r="M977">
        <f t="shared" si="30"/>
        <v>9.6294155891064076E-2</v>
      </c>
      <c r="N977" s="9">
        <f t="array" ref="N977">O977-SUM(G977:I977)</f>
        <v>2666000000</v>
      </c>
      <c r="O977" s="2">
        <f t="shared" si="31"/>
        <v>11148000000</v>
      </c>
    </row>
    <row r="978" spans="1:15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L978">
        <f t="array" ref="L978">1-(F978/E978)</f>
        <v>0.40120296444810422</v>
      </c>
      <c r="M978">
        <f t="shared" si="30"/>
        <v>9.9029751888582582E-2</v>
      </c>
      <c r="N978" s="9">
        <f t="array" ref="N978">O978-SUM(G978:I978)</f>
        <v>2766000000</v>
      </c>
      <c r="O978" s="2">
        <f t="shared" si="31"/>
        <v>11206000000</v>
      </c>
    </row>
    <row r="979" spans="1:15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L979">
        <f t="array" ref="L979">1-(F979/E979)</f>
        <v>0.4</v>
      </c>
      <c r="M979">
        <f t="shared" si="30"/>
        <v>0.10272193559864792</v>
      </c>
      <c r="N979" s="9">
        <f t="array" ref="N979">O979-SUM(G979:I979)</f>
        <v>2887000000</v>
      </c>
      <c r="O979" s="2">
        <f t="shared" si="31"/>
        <v>11242000000</v>
      </c>
    </row>
    <row r="980" spans="1:15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L980">
        <f t="array" ref="L980">1-(F980/E980)</f>
        <v>0.39081945418959341</v>
      </c>
      <c r="M980">
        <f t="shared" si="30"/>
        <v>8.5933749399903989E-2</v>
      </c>
      <c r="N980" s="9">
        <f t="array" ref="N980">O980-SUM(G980:I980)</f>
        <v>2327000000</v>
      </c>
      <c r="O980" s="2">
        <f t="shared" si="31"/>
        <v>10583000000</v>
      </c>
    </row>
    <row r="981" spans="1:15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  <c r="L981" t="e">
        <f t="array" ref="L981">1-(F981/E981)</f>
        <v>#VALUE!</v>
      </c>
      <c r="M981" t="e">
        <f t="shared" si="30"/>
        <v>#VALUE!</v>
      </c>
      <c r="N981" s="9" t="e">
        <f t="array" ref="N981">O981-SUM(G981:I981)</f>
        <v>#VALUE!</v>
      </c>
      <c r="O981" s="2" t="e">
        <f t="shared" si="31"/>
        <v>#VALUE!</v>
      </c>
    </row>
    <row r="982" spans="1:15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  <c r="L982" t="e">
        <f t="array" ref="L982">1-(F982/E982)</f>
        <v>#VALUE!</v>
      </c>
      <c r="M982" t="e">
        <f t="shared" si="30"/>
        <v>#VALUE!</v>
      </c>
      <c r="N982" s="9" t="e">
        <f t="array" ref="N982">O982-SUM(G982:I982)</f>
        <v>#VALUE!</v>
      </c>
      <c r="O982" s="2" t="e">
        <f t="shared" si="31"/>
        <v>#VALUE!</v>
      </c>
    </row>
    <row r="983" spans="1:15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  <c r="L983" t="e">
        <f t="array" ref="L983">1-(F983/E983)</f>
        <v>#VALUE!</v>
      </c>
      <c r="M983" t="e">
        <f t="shared" si="30"/>
        <v>#VALUE!</v>
      </c>
      <c r="N983" s="9" t="e">
        <f t="array" ref="N983">O983-SUM(G983:I983)</f>
        <v>#VALUE!</v>
      </c>
      <c r="O983" s="2" t="e">
        <f t="shared" si="31"/>
        <v>#VALUE!</v>
      </c>
    </row>
    <row r="984" spans="1:15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  <c r="L984" t="e">
        <f t="array" ref="L984">1-(F984/E984)</f>
        <v>#VALUE!</v>
      </c>
      <c r="M984" t="e">
        <f t="shared" si="30"/>
        <v>#VALUE!</v>
      </c>
      <c r="N984" s="9" t="e">
        <f t="array" ref="N984">O984-SUM(G984:I984)</f>
        <v>#VALUE!</v>
      </c>
      <c r="O984" s="2" t="e">
        <f t="shared" si="31"/>
        <v>#VALUE!</v>
      </c>
    </row>
    <row r="985" spans="1:15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L985">
        <f t="array" ref="L985">1-(F985/E985)</f>
        <v>0.75356596510103224</v>
      </c>
      <c r="M985">
        <f t="shared" si="30"/>
        <v>0.39985668896883303</v>
      </c>
      <c r="N985" s="9">
        <f t="array" ref="N985">O985-SUM(G985:I985)</f>
        <v>190287000</v>
      </c>
      <c r="O985" s="2">
        <f t="shared" si="31"/>
        <v>358613000</v>
      </c>
    </row>
    <row r="986" spans="1:15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L986">
        <f t="array" ref="L986">1-(F986/E986)</f>
        <v>0.72926403247887461</v>
      </c>
      <c r="M986">
        <f t="shared" si="30"/>
        <v>0.36623865049017296</v>
      </c>
      <c r="N986" s="9">
        <f t="array" ref="N986">O986-SUM(G986:I986)</f>
        <v>232741000</v>
      </c>
      <c r="O986" s="2">
        <f t="shared" si="31"/>
        <v>463440000</v>
      </c>
    </row>
    <row r="987" spans="1:15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L987">
        <f t="array" ref="L987">1-(F987/E987)</f>
        <v>0.72249307691377485</v>
      </c>
      <c r="M987">
        <f t="shared" si="30"/>
        <v>0.36023931506794099</v>
      </c>
      <c r="N987" s="9">
        <f t="array" ref="N987">O987-SUM(G987:I987)</f>
        <v>357477000</v>
      </c>
      <c r="O987" s="2">
        <f t="shared" si="31"/>
        <v>716953000</v>
      </c>
    </row>
    <row r="988" spans="1:15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L988">
        <f t="array" ref="L988">1-(F988/E988)</f>
        <v>0.73062269186471918</v>
      </c>
      <c r="M988">
        <f t="shared" si="30"/>
        <v>0.39640805961761794</v>
      </c>
      <c r="N988" s="9">
        <f t="array" ref="N988">O988-SUM(G988:I988)</f>
        <v>413366000</v>
      </c>
      <c r="O988" s="2">
        <f t="shared" si="31"/>
        <v>761878000</v>
      </c>
    </row>
    <row r="989" spans="1:15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L989">
        <f t="array" ref="L989">1-(F989/E989)</f>
        <v>0.57677015035416179</v>
      </c>
      <c r="M989">
        <f t="shared" si="30"/>
        <v>0.20306902548785793</v>
      </c>
      <c r="N989" s="9">
        <f t="array" ref="N989">O989-SUM(G989:I989)</f>
        <v>161951000</v>
      </c>
      <c r="O989" s="2">
        <f t="shared" si="31"/>
        <v>459984000</v>
      </c>
    </row>
    <row r="990" spans="1:15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L990">
        <f t="array" ref="L990">1-(F990/E990)</f>
        <v>0.58886228417397213</v>
      </c>
      <c r="M990">
        <f t="shared" si="30"/>
        <v>0.21494645328929796</v>
      </c>
      <c r="N990" s="9">
        <f t="array" ref="N990">O990-SUM(G990:I990)</f>
        <v>221282000</v>
      </c>
      <c r="O990" s="2">
        <f t="shared" si="31"/>
        <v>606219000</v>
      </c>
    </row>
    <row r="991" spans="1:15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L991">
        <f t="array" ref="L991">1-(F991/E991)</f>
        <v>0.60015363081736472</v>
      </c>
      <c r="M991">
        <f t="shared" si="30"/>
        <v>0.23088956586174855</v>
      </c>
      <c r="N991" s="9">
        <f t="array" ref="N991">O991-SUM(G991:I991)</f>
        <v>255190000</v>
      </c>
      <c r="O991" s="2">
        <f t="shared" si="31"/>
        <v>663318000</v>
      </c>
    </row>
    <row r="992" spans="1:15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L992">
        <f t="array" ref="L992">1-(F992/E992)</f>
        <v>0.61389637378905704</v>
      </c>
      <c r="M992">
        <f t="shared" si="30"/>
        <v>0.23013486793841395</v>
      </c>
      <c r="N992" s="9">
        <f t="array" ref="N992">O992-SUM(G992:I992)</f>
        <v>296448000</v>
      </c>
      <c r="O992" s="2">
        <f t="shared" si="31"/>
        <v>790790000</v>
      </c>
    </row>
    <row r="993" spans="1:15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L993">
        <f t="array" ref="L993">1-(F993/E993)</f>
        <v>0.13746402573218219</v>
      </c>
      <c r="M993">
        <f t="shared" si="30"/>
        <v>7.9566615879465036E-2</v>
      </c>
      <c r="N993" s="9">
        <f t="array" ref="N993">O993-SUM(G993:I993)</f>
        <v>940000000</v>
      </c>
      <c r="O993" s="2">
        <f t="shared" si="31"/>
        <v>1624000000</v>
      </c>
    </row>
    <row r="994" spans="1:15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L994">
        <f t="array" ref="L994">1-(F994/E994)</f>
        <v>0.13798498122653313</v>
      </c>
      <c r="M994">
        <f t="shared" si="30"/>
        <v>7.7284105131414274E-2</v>
      </c>
      <c r="N994" s="9">
        <f t="array" ref="N994">O994-SUM(G994:I994)</f>
        <v>988000000</v>
      </c>
      <c r="O994" s="2">
        <f t="shared" si="31"/>
        <v>1764000000</v>
      </c>
    </row>
    <row r="995" spans="1:15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L995">
        <f t="array" ref="L995">1-(F995/E995)</f>
        <v>0.14250507393447376</v>
      </c>
      <c r="M995">
        <f t="shared" si="30"/>
        <v>8.400985792983473E-2</v>
      </c>
      <c r="N995" s="9">
        <f t="array" ref="N995">O995-SUM(G995:I995)</f>
        <v>1159000000</v>
      </c>
      <c r="O995" s="2">
        <f t="shared" si="31"/>
        <v>1966000000</v>
      </c>
    </row>
    <row r="996" spans="1:15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L996">
        <f t="array" ref="L996">1-(F996/E996)</f>
        <v>0.14655529476736162</v>
      </c>
      <c r="M996">
        <f t="shared" si="30"/>
        <v>9.319342813751208E-2</v>
      </c>
      <c r="N996" s="9">
        <f t="array" ref="N996">O996-SUM(G996:I996)</f>
        <v>1350000000</v>
      </c>
      <c r="O996" s="2">
        <f t="shared" si="31"/>
        <v>2123000000</v>
      </c>
    </row>
    <row r="997" spans="1:15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L997">
        <f t="array" ref="L997">1-(F997/E997)</f>
        <v>0.28975003697677859</v>
      </c>
      <c r="M997">
        <f t="shared" si="30"/>
        <v>9.0519153971306027E-2</v>
      </c>
      <c r="N997" s="9">
        <f t="array" ref="N997">O997-SUM(G997:I997)</f>
        <v>612000000</v>
      </c>
      <c r="O997" s="2">
        <f t="shared" si="31"/>
        <v>1959000000</v>
      </c>
    </row>
    <row r="998" spans="1:15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L998">
        <f t="array" ref="L998">1-(F998/E998)</f>
        <v>0.29403368541250352</v>
      </c>
      <c r="M998">
        <f t="shared" si="30"/>
        <v>0.10305452469312018</v>
      </c>
      <c r="N998" s="9">
        <f t="array" ref="N998">O998-SUM(G998:I998)</f>
        <v>722000000</v>
      </c>
      <c r="O998" s="2">
        <f t="shared" si="31"/>
        <v>2060000000</v>
      </c>
    </row>
    <row r="999" spans="1:15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L999">
        <f t="array" ref="L999">1-(F999/E999)</f>
        <v>0.31545785494259315</v>
      </c>
      <c r="M999">
        <f t="shared" si="30"/>
        <v>0.12797535704284513</v>
      </c>
      <c r="N999" s="9">
        <f t="array" ref="N999">O999-SUM(G999:I999)</f>
        <v>914000000</v>
      </c>
      <c r="O999" s="2">
        <f t="shared" si="31"/>
        <v>2253000000</v>
      </c>
    </row>
    <row r="1000" spans="1:15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L1000">
        <f t="array" ref="L1000">1-(F1000/E1000)</f>
        <v>0.33383172488786195</v>
      </c>
      <c r="M1000">
        <f t="shared" si="30"/>
        <v>0.14312899279597663</v>
      </c>
      <c r="N1000" s="9">
        <f t="array" ref="N1000">O1000-SUM(G1000:I1000)</f>
        <v>1053000000</v>
      </c>
      <c r="O1000" s="2">
        <f t="shared" si="31"/>
        <v>2456000000</v>
      </c>
    </row>
    <row r="1001" spans="1:15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L1001">
        <f t="array" ref="L1001">1-(F1001/E1001)</f>
        <v>0.53095470855167692</v>
      </c>
      <c r="M1001">
        <f t="shared" si="30"/>
        <v>0.15901478317383549</v>
      </c>
      <c r="N1001" s="9">
        <f t="array" ref="N1001">O1001-SUM(G1001:I1001)</f>
        <v>1021015000</v>
      </c>
      <c r="O1001" s="2">
        <f t="shared" si="31"/>
        <v>3409197000</v>
      </c>
    </row>
    <row r="1002" spans="1:15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L1002">
        <f t="array" ref="L1002">1-(F1002/E1002)</f>
        <v>0.53645966656036825</v>
      </c>
      <c r="M1002">
        <f t="shared" si="30"/>
        <v>0.18012682400878843</v>
      </c>
      <c r="N1002" s="9">
        <f t="array" ref="N1002">O1002-SUM(G1002:I1002)</f>
        <v>1168103000</v>
      </c>
      <c r="O1002" s="2">
        <f t="shared" si="31"/>
        <v>3478883000</v>
      </c>
    </row>
    <row r="1003" spans="1:15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L1003">
        <f t="array" ref="L1003">1-(F1003/E1003)</f>
        <v>0.49819259177608088</v>
      </c>
      <c r="M1003">
        <f t="shared" si="30"/>
        <v>0.10852152098195514</v>
      </c>
      <c r="N1003" s="9">
        <f t="array" ref="N1003">O1003-SUM(G1003:I1003)</f>
        <v>653714000</v>
      </c>
      <c r="O1003" s="2">
        <f t="shared" si="31"/>
        <v>3001022000</v>
      </c>
    </row>
    <row r="1004" spans="1:15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L1004">
        <f t="array" ref="L1004">1-(F1004/E1004)</f>
        <v>0.49211791156089324</v>
      </c>
      <c r="M1004">
        <f t="shared" si="30"/>
        <v>9.4855112910520137E-2</v>
      </c>
      <c r="N1004" s="9">
        <f t="array" ref="N1004">O1004-SUM(G1004:I1004)</f>
        <v>540922000</v>
      </c>
      <c r="O1004" s="2">
        <f t="shared" si="31"/>
        <v>2806358000</v>
      </c>
    </row>
    <row r="1005" spans="1:15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L1005">
        <f t="array" ref="L1005">1-(F1005/E1005)</f>
        <v>0.39236405847571376</v>
      </c>
      <c r="M1005">
        <f t="shared" si="30"/>
        <v>0.31213407334856896</v>
      </c>
      <c r="N1005" s="9">
        <f t="array" ref="N1005">O1005-SUM(G1005:I1005)</f>
        <v>8604600000</v>
      </c>
      <c r="O1005" s="2">
        <f t="shared" si="31"/>
        <v>10816300000</v>
      </c>
    </row>
    <row r="1006" spans="1:15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L1006">
        <f t="array" ref="L1006">1-(F1006/E1006)</f>
        <v>0.38791775333829082</v>
      </c>
      <c r="M1006">
        <f t="shared" si="30"/>
        <v>0.31183354266216462</v>
      </c>
      <c r="N1006" s="9">
        <f t="array" ref="N1006">O1006-SUM(G1006:I1006)</f>
        <v>8764300000</v>
      </c>
      <c r="O1006" s="2">
        <f t="shared" si="31"/>
        <v>10902700000</v>
      </c>
    </row>
    <row r="1007" spans="1:15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L1007">
        <f t="array" ref="L1007">1-(F1007/E1007)</f>
        <v>0.38102057847113657</v>
      </c>
      <c r="M1007">
        <f t="shared" si="30"/>
        <v>0.28968015363703614</v>
      </c>
      <c r="N1007" s="9">
        <f t="array" ref="N1007">O1007-SUM(G1007:I1007)</f>
        <v>7949200000</v>
      </c>
      <c r="O1007" s="2">
        <f t="shared" si="31"/>
        <v>10455700000</v>
      </c>
    </row>
    <row r="1008" spans="1:15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L1008">
        <f t="array" ref="L1008">1-(F1008/E1008)</f>
        <v>0.3852044229331445</v>
      </c>
      <c r="M1008">
        <f t="shared" si="30"/>
        <v>0.28117498917876677</v>
      </c>
      <c r="N1008" s="9">
        <f t="array" ref="N1008">O1008-SUM(G1008:I1008)</f>
        <v>7145500000</v>
      </c>
      <c r="O1008" s="2">
        <f t="shared" si="31"/>
        <v>9789200000</v>
      </c>
    </row>
    <row r="1009" spans="1:15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L1009">
        <f t="array" ref="L1009">1-(F1009/E1009)</f>
        <v>0.53012569999298187</v>
      </c>
      <c r="M1009">
        <f t="shared" si="30"/>
        <v>0.13323529058441866</v>
      </c>
      <c r="N1009" s="9">
        <f t="array" ref="N1009">O1009-SUM(G1009:I1009)</f>
        <v>210728000</v>
      </c>
      <c r="O1009" s="2">
        <f t="shared" si="31"/>
        <v>838459000</v>
      </c>
    </row>
    <row r="1010" spans="1:15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L1010">
        <f t="array" ref="L1010">1-(F1010/E1010)</f>
        <v>0.58447238192290141</v>
      </c>
      <c r="M1010">
        <f t="shared" si="30"/>
        <v>0.23916939422136405</v>
      </c>
      <c r="N1010" s="9">
        <f t="array" ref="N1010">O1010-SUM(G1010:I1010)</f>
        <v>461888000</v>
      </c>
      <c r="O1010" s="2">
        <f t="shared" si="31"/>
        <v>1128743000</v>
      </c>
    </row>
    <row r="1011" spans="1:15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L1011">
        <f t="array" ref="L1011">1-(F1011/E1011)</f>
        <v>0.57267973149961149</v>
      </c>
      <c r="M1011">
        <f t="shared" si="30"/>
        <v>0.19955883366650581</v>
      </c>
      <c r="N1011" s="9">
        <f t="array" ref="N1011">O1011-SUM(G1011:I1011)</f>
        <v>428460000</v>
      </c>
      <c r="O1011" s="2">
        <f t="shared" si="31"/>
        <v>1229564000</v>
      </c>
    </row>
    <row r="1012" spans="1:15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L1012">
        <f t="array" ref="L1012">1-(F1012/E1012)</f>
        <v>0.5546611795517854</v>
      </c>
      <c r="M1012">
        <f t="shared" si="30"/>
        <v>0.16394258774767248</v>
      </c>
      <c r="N1012" s="9">
        <f t="array" ref="N1012">O1012-SUM(G1012:I1012)</f>
        <v>356302000</v>
      </c>
      <c r="O1012" s="2">
        <f t="shared" si="31"/>
        <v>1205464000</v>
      </c>
    </row>
    <row r="1013" spans="1:15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L1013">
        <f t="array" ref="L1013">1-(F1013/E1013)</f>
        <v>5.6311172215129823E-2</v>
      </c>
      <c r="M1013">
        <f t="shared" si="30"/>
        <v>1.9133195849291303E-2</v>
      </c>
      <c r="N1013" s="9">
        <f t="array" ref="N1013">O1013-SUM(G1013:I1013)</f>
        <v>2338000000</v>
      </c>
      <c r="O1013" s="2">
        <f t="shared" si="31"/>
        <v>6881000000</v>
      </c>
    </row>
    <row r="1014" spans="1:15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L1014">
        <f t="array" ref="L1014">1-(F1014/E1014)</f>
        <v>6.0789565622452524E-2</v>
      </c>
      <c r="M1014">
        <f t="shared" si="30"/>
        <v>1.8247059508559451E-2</v>
      </c>
      <c r="N1014" s="9">
        <f t="array" ref="N1014">O1014-SUM(G1014:I1014)</f>
        <v>2507000000</v>
      </c>
      <c r="O1014" s="2">
        <f t="shared" si="31"/>
        <v>8352000000</v>
      </c>
    </row>
    <row r="1015" spans="1:15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L1015">
        <f t="array" ref="L1015">1-(F1015/E1015)</f>
        <v>6.3732581194671734E-2</v>
      </c>
      <c r="M1015">
        <f t="shared" si="30"/>
        <v>1.7414616437208524E-2</v>
      </c>
      <c r="N1015" s="9">
        <f t="array" ref="N1015">O1015-SUM(G1015:I1015)</f>
        <v>3118000000</v>
      </c>
      <c r="O1015" s="2">
        <f t="shared" si="31"/>
        <v>11411000000</v>
      </c>
    </row>
    <row r="1016" spans="1:15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L1016">
        <f t="array" ref="L1016">1-(F1016/E1016)</f>
        <v>5.980595544938283E-2</v>
      </c>
      <c r="M1016">
        <f t="shared" si="30"/>
        <v>1.9634961547327173E-2</v>
      </c>
      <c r="N1016" s="9">
        <f t="array" ref="N1016">O1016-SUM(G1016:I1016)</f>
        <v>3748000000</v>
      </c>
      <c r="O1016" s="2">
        <f t="shared" si="31"/>
        <v>11416000000</v>
      </c>
    </row>
    <row r="1017" spans="1:15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  <c r="L1017">
        <f t="array" ref="L1017">1-(F1017/E1017)</f>
        <v>0.70882320624107242</v>
      </c>
      <c r="M1017">
        <f t="shared" si="30"/>
        <v>0.39907702450280191</v>
      </c>
      <c r="N1017" s="9">
        <f t="array" ref="N1017">O1017-SUM(G1017:I1017)</f>
        <v>1089600000</v>
      </c>
      <c r="O1017" s="2">
        <f t="shared" si="31"/>
        <v>1935300000</v>
      </c>
    </row>
    <row r="1018" spans="1:15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  <c r="L1018">
        <f t="array" ref="L1018">1-(F1018/E1018)</f>
        <v>0.72333052985702273</v>
      </c>
      <c r="M1018">
        <f t="shared" si="30"/>
        <v>0.41534062237174096</v>
      </c>
      <c r="N1018" s="9">
        <f t="array" ref="N1018">O1018-SUM(G1018:I1018)</f>
        <v>1234600000</v>
      </c>
      <c r="O1018" s="2">
        <f t="shared" si="31"/>
        <v>2150100000</v>
      </c>
    </row>
    <row r="1019" spans="1:15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  <c r="L1019">
        <f t="array" ref="L1019">1-(F1019/E1019)</f>
        <v>0.72099091263533577</v>
      </c>
      <c r="M1019">
        <f t="shared" si="30"/>
        <v>0.43160483459796661</v>
      </c>
      <c r="N1019" s="9">
        <f t="array" ref="N1019">O1019-SUM(G1019:I1019)</f>
        <v>1439100000</v>
      </c>
      <c r="O1019" s="2">
        <f t="shared" si="31"/>
        <v>2404000000</v>
      </c>
    </row>
    <row r="1020" spans="1:15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  <c r="L1020">
        <f t="array" ref="L1020">1-(F1020/E1020)</f>
        <v>0.71981632945903284</v>
      </c>
      <c r="M1020">
        <f t="shared" si="30"/>
        <v>0.42284402353278805</v>
      </c>
      <c r="N1020" s="9">
        <f t="array" ref="N1020">O1020-SUM(G1020:I1020)</f>
        <v>1473400000</v>
      </c>
      <c r="O1020" s="2">
        <f t="shared" si="31"/>
        <v>2508200000</v>
      </c>
    </row>
    <row r="1021" spans="1:15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L1021">
        <f t="array" ref="L1021">1-(F1021/E1021)</f>
        <v>0.37343995430529775</v>
      </c>
      <c r="M1021">
        <f t="shared" si="30"/>
        <v>0.1051834927888048</v>
      </c>
      <c r="N1021" s="9">
        <f t="array" ref="N1021">O1021-SUM(G1021:I1021)</f>
        <v>3683000000</v>
      </c>
      <c r="O1021" s="2">
        <f t="shared" si="31"/>
        <v>13076000000</v>
      </c>
    </row>
    <row r="1022" spans="1:15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L1022">
        <f t="array" ref="L1022">1-(F1022/E1022)</f>
        <v>0.37139862319045869</v>
      </c>
      <c r="M1022">
        <f t="shared" si="30"/>
        <v>0.11938015241224964</v>
      </c>
      <c r="N1022" s="9">
        <f t="array" ref="N1022">O1022-SUM(G1022:I1022)</f>
        <v>4214000000</v>
      </c>
      <c r="O1022" s="2">
        <f t="shared" si="31"/>
        <v>13110000000</v>
      </c>
    </row>
    <row r="1023" spans="1:15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L1023">
        <f t="array" ref="L1023">1-(F1023/E1023)</f>
        <v>0.36786006307674335</v>
      </c>
      <c r="M1023">
        <f t="shared" si="30"/>
        <v>0.11488143908421913</v>
      </c>
      <c r="N1023" s="9">
        <f t="array" ref="N1023">O1023-SUM(G1023:I1023)</f>
        <v>3934000000</v>
      </c>
      <c r="O1023" s="2">
        <f t="shared" si="31"/>
        <v>12597000000</v>
      </c>
    </row>
    <row r="1024" spans="1:15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L1024">
        <f t="array" ref="L1024">1-(F1024/E1024)</f>
        <v>0.38844648400593873</v>
      </c>
      <c r="M1024">
        <f t="shared" si="30"/>
        <v>0.12667026589283303</v>
      </c>
      <c r="N1024" s="9">
        <f t="array" ref="N1024">O1024-SUM(G1024:I1024)</f>
        <v>3754000000</v>
      </c>
      <c r="O1024" s="2">
        <f t="shared" si="31"/>
        <v>11512000000</v>
      </c>
    </row>
    <row r="1025" spans="1:15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  <c r="L1025">
        <f t="array" ref="L1025">1-(F1025/E1025)</f>
        <v>0.44259721203228175</v>
      </c>
      <c r="M1025">
        <f t="shared" si="30"/>
        <v>4.8569332355099047E-2</v>
      </c>
      <c r="N1025" s="9">
        <f t="array" ref="N1025">O1025-SUM(G1025:I1025)</f>
        <v>3310000000</v>
      </c>
      <c r="O1025" s="2">
        <f t="shared" si="31"/>
        <v>30163000000</v>
      </c>
    </row>
    <row r="1026" spans="1:15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  <c r="L1026">
        <f t="array" ref="L1026">1-(F1026/E1026)</f>
        <v>0.44123814132172023</v>
      </c>
      <c r="M1026">
        <f t="shared" si="30"/>
        <v>5.9414360914382909E-2</v>
      </c>
      <c r="N1026" s="9">
        <f t="array" ref="N1026">O1026-SUM(G1026:I1026)</f>
        <v>4052000000</v>
      </c>
      <c r="O1026" s="2">
        <f t="shared" si="31"/>
        <v>30092000000</v>
      </c>
    </row>
    <row r="1027" spans="1:15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  <c r="L1027">
        <f t="array" ref="L1027">1-(F1027/E1027)</f>
        <v>0.46666484805499486</v>
      </c>
      <c r="M1027">
        <f t="shared" ref="M1027:M1090" si="32">N1027/E1027</f>
        <v>0.12008292869223634</v>
      </c>
      <c r="N1027" s="9">
        <f t="array" ref="N1027">O1027-SUM(G1027:I1027)</f>
        <v>8804000000</v>
      </c>
      <c r="O1027" s="2">
        <f t="shared" ref="O1027:O1090" si="33">E1027-F1027</f>
        <v>34214000000</v>
      </c>
    </row>
    <row r="1028" spans="1:15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  <c r="L1028">
        <f t="array" ref="L1028">1-(F1028/E1028)</f>
        <v>0.44655544595502561</v>
      </c>
      <c r="M1028">
        <f t="shared" si="32"/>
        <v>0.10678903804091436</v>
      </c>
      <c r="N1028" s="9">
        <f t="array" ref="N1028">O1028-SUM(G1028:I1028)</f>
        <v>7470000000</v>
      </c>
      <c r="O1028" s="2">
        <f t="shared" si="33"/>
        <v>31237000000</v>
      </c>
    </row>
    <row r="1029" spans="1:15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L1029">
        <f t="array" ref="L1029">1-(F1029/E1029)</f>
        <v>0.25744007408456837</v>
      </c>
      <c r="M1029">
        <f t="shared" si="32"/>
        <v>6.5568298439179121E-2</v>
      </c>
      <c r="N1029" s="9">
        <f t="array" ref="N1029">O1029-SUM(G1029:I1029)</f>
        <v>379508000</v>
      </c>
      <c r="O1029" s="2">
        <f t="shared" si="33"/>
        <v>1490058000</v>
      </c>
    </row>
    <row r="1030" spans="1:15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L1030">
        <f t="array" ref="L1030">1-(F1030/E1030)</f>
        <v>0.26137886776452168</v>
      </c>
      <c r="M1030">
        <f t="shared" si="32"/>
        <v>7.4424997761525294E-2</v>
      </c>
      <c r="N1030" s="9">
        <f t="array" ref="N1030">O1030-SUM(G1030:I1030)</f>
        <v>546931000</v>
      </c>
      <c r="O1030" s="2">
        <f t="shared" si="33"/>
        <v>1920809000</v>
      </c>
    </row>
    <row r="1031" spans="1:15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L1031">
        <f t="array" ref="L1031">1-(F1031/E1031)</f>
        <v>0.27605650119190928</v>
      </c>
      <c r="M1031">
        <f t="shared" si="32"/>
        <v>9.9032658135905602E-2</v>
      </c>
      <c r="N1031" s="9">
        <f t="array" ref="N1031">O1031-SUM(G1031:I1031)</f>
        <v>772796000</v>
      </c>
      <c r="O1031" s="2">
        <f t="shared" si="33"/>
        <v>2154192000</v>
      </c>
    </row>
    <row r="1032" spans="1:15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L1032">
        <f t="array" ref="L1032">1-(F1032/E1032)</f>
        <v>0.29866408773616704</v>
      </c>
      <c r="M1032">
        <f t="shared" si="32"/>
        <v>0.10376751070393678</v>
      </c>
      <c r="N1032" s="9">
        <f t="array" ref="N1032">O1032-SUM(G1032:I1032)</f>
        <v>837566000</v>
      </c>
      <c r="O1032" s="2">
        <f t="shared" si="33"/>
        <v>2410686000</v>
      </c>
    </row>
    <row r="1033" spans="1:15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L1033">
        <f t="array" ref="L1033">1-(F1033/E1033)</f>
        <v>0.61453874349575788</v>
      </c>
      <c r="M1033">
        <f t="shared" si="32"/>
        <v>0.21533847691795044</v>
      </c>
      <c r="N1033" s="9">
        <f t="array" ref="N1033">O1033-SUM(G1033:I1033)</f>
        <v>840100000</v>
      </c>
      <c r="O1033" s="2">
        <f t="shared" si="33"/>
        <v>2397500000</v>
      </c>
    </row>
    <row r="1034" spans="1:15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L1034">
        <f t="array" ref="L1034">1-(F1034/E1034)</f>
        <v>0.63613207322589094</v>
      </c>
      <c r="M1034">
        <f t="shared" si="32"/>
        <v>0.24362606232294617</v>
      </c>
      <c r="N1034" s="9">
        <f t="array" ref="N1034">O1034-SUM(G1034:I1034)</f>
        <v>1023400000</v>
      </c>
      <c r="O1034" s="2">
        <f t="shared" si="33"/>
        <v>2672200000</v>
      </c>
    </row>
    <row r="1035" spans="1:15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L1035">
        <f t="array" ref="L1035">1-(F1035/E1035)</f>
        <v>0.61431519742362739</v>
      </c>
      <c r="M1035">
        <f t="shared" si="32"/>
        <v>0.22135032771641758</v>
      </c>
      <c r="N1035" s="9">
        <f t="array" ref="N1035">O1035-SUM(G1035:I1035)</f>
        <v>976000000</v>
      </c>
      <c r="O1035" s="2">
        <f t="shared" si="33"/>
        <v>2708700000</v>
      </c>
    </row>
    <row r="1036" spans="1:15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L1036">
        <f t="array" ref="L1036">1-(F1036/E1036)</f>
        <v>0.64254660673494945</v>
      </c>
      <c r="M1036">
        <f t="shared" si="32"/>
        <v>0.23953037113452705</v>
      </c>
      <c r="N1036" s="9">
        <f t="array" ref="N1036">O1036-SUM(G1036:I1036)</f>
        <v>975200000</v>
      </c>
      <c r="O1036" s="2">
        <f t="shared" si="33"/>
        <v>2616000000</v>
      </c>
    </row>
    <row r="1037" spans="1:15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L1037">
        <f t="array" ref="L1037">1-(F1037/E1037)</f>
        <v>0.40398700101857687</v>
      </c>
      <c r="M1037">
        <f t="shared" si="32"/>
        <v>0.13956928748120484</v>
      </c>
      <c r="N1037" s="9">
        <f t="array" ref="N1037">O1037-SUM(G1037:I1037)</f>
        <v>575500000</v>
      </c>
      <c r="O1037" s="2">
        <f t="shared" si="33"/>
        <v>1665800000</v>
      </c>
    </row>
    <row r="1038" spans="1:15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L1038">
        <f t="array" ref="L1038">1-(F1038/E1038)</f>
        <v>0.40775829562594268</v>
      </c>
      <c r="M1038">
        <f t="shared" si="32"/>
        <v>0.14333521870286575</v>
      </c>
      <c r="N1038" s="9">
        <f t="array" ref="N1038">O1038-SUM(G1038:I1038)</f>
        <v>608200000</v>
      </c>
      <c r="O1038" s="2">
        <f t="shared" si="33"/>
        <v>1730200000</v>
      </c>
    </row>
    <row r="1039" spans="1:15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L1039">
        <f t="array" ref="L1039">1-(F1039/E1039)</f>
        <v>0.40437120312827313</v>
      </c>
      <c r="M1039">
        <f t="shared" si="32"/>
        <v>0.14195936037986173</v>
      </c>
      <c r="N1039" s="9">
        <f t="array" ref="N1039">O1039-SUM(G1039:I1039)</f>
        <v>609900000</v>
      </c>
      <c r="O1039" s="2">
        <f t="shared" si="33"/>
        <v>1737300000</v>
      </c>
    </row>
    <row r="1040" spans="1:15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L1040">
        <f t="array" ref="L1040">1-(F1040/E1040)</f>
        <v>0.4152102459480902</v>
      </c>
      <c r="M1040">
        <f t="shared" si="32"/>
        <v>0.14886093165589936</v>
      </c>
      <c r="N1040" s="9">
        <f t="array" ref="N1040">O1040-SUM(G1040:I1040)</f>
        <v>656700000</v>
      </c>
      <c r="O1040" s="2">
        <f t="shared" si="33"/>
        <v>1831700000</v>
      </c>
    </row>
    <row r="1041" spans="1:15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L1041">
        <f t="array" ref="L1041">1-(F1041/E1041)</f>
        <v>0.16099898567892823</v>
      </c>
      <c r="M1041">
        <f t="shared" si="32"/>
        <v>9.4153209236079907E-2</v>
      </c>
      <c r="N1041" s="9">
        <f t="array" ref="N1041">O1041-SUM(G1041:I1041)</f>
        <v>191310000</v>
      </c>
      <c r="O1041" s="2">
        <f t="shared" si="33"/>
        <v>327134000</v>
      </c>
    </row>
    <row r="1042" spans="1:15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L1042">
        <f t="array" ref="L1042">1-(F1042/E1042)</f>
        <v>0.16884638776813909</v>
      </c>
      <c r="M1042">
        <f t="shared" si="32"/>
        <v>0.10143995665145478</v>
      </c>
      <c r="N1042" s="9">
        <f t="array" ref="N1042">O1042-SUM(G1042:I1042)</f>
        <v>218659000</v>
      </c>
      <c r="O1042" s="2">
        <f t="shared" si="33"/>
        <v>363957000</v>
      </c>
    </row>
    <row r="1043" spans="1:15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L1043">
        <f t="array" ref="L1043">1-(F1043/E1043)</f>
        <v>0.17659521743260786</v>
      </c>
      <c r="M1043">
        <f t="shared" si="32"/>
        <v>0.12094994136143566</v>
      </c>
      <c r="N1043" s="9">
        <f t="array" ref="N1043">O1043-SUM(G1043:I1043)</f>
        <v>357764000</v>
      </c>
      <c r="O1043" s="2">
        <f t="shared" si="33"/>
        <v>522360000</v>
      </c>
    </row>
    <row r="1044" spans="1:15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L1044">
        <f t="array" ref="L1044">1-(F1044/E1044)</f>
        <v>0.20391375223544106</v>
      </c>
      <c r="M1044">
        <f t="shared" si="32"/>
        <v>0.13783595182465666</v>
      </c>
      <c r="N1044" s="9">
        <f t="array" ref="N1044">O1044-SUM(G1044:I1044)</f>
        <v>487880000</v>
      </c>
      <c r="O1044" s="2">
        <f t="shared" si="33"/>
        <v>721767000</v>
      </c>
    </row>
    <row r="1045" spans="1:15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  <c r="L1045" t="e">
        <f t="array" ref="L1045">1-(F1045/E1045)</f>
        <v>#VALUE!</v>
      </c>
      <c r="M1045" t="e">
        <f t="shared" si="32"/>
        <v>#VALUE!</v>
      </c>
      <c r="N1045" s="9" t="e">
        <f t="array" ref="N1045">O1045-SUM(G1045:I1045)</f>
        <v>#VALUE!</v>
      </c>
      <c r="O1045" s="2" t="e">
        <f t="shared" si="33"/>
        <v>#VALUE!</v>
      </c>
    </row>
    <row r="1046" spans="1:15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  <c r="L1046" t="e">
        <f t="array" ref="L1046">1-(F1046/E1046)</f>
        <v>#VALUE!</v>
      </c>
      <c r="M1046" t="e">
        <f t="shared" si="32"/>
        <v>#VALUE!</v>
      </c>
      <c r="N1046" s="9" t="e">
        <f t="array" ref="N1046">O1046-SUM(G1046:I1046)</f>
        <v>#VALUE!</v>
      </c>
      <c r="O1046" s="2" t="e">
        <f t="shared" si="33"/>
        <v>#VALUE!</v>
      </c>
    </row>
    <row r="1047" spans="1:15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  <c r="L1047" t="e">
        <f t="array" ref="L1047">1-(F1047/E1047)</f>
        <v>#VALUE!</v>
      </c>
      <c r="M1047" t="e">
        <f t="shared" si="32"/>
        <v>#VALUE!</v>
      </c>
      <c r="N1047" s="9" t="e">
        <f t="array" ref="N1047">O1047-SUM(G1047:I1047)</f>
        <v>#VALUE!</v>
      </c>
      <c r="O1047" s="2" t="e">
        <f t="shared" si="33"/>
        <v>#VALUE!</v>
      </c>
    </row>
    <row r="1048" spans="1:15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  <c r="L1048" t="e">
        <f t="array" ref="L1048">1-(F1048/E1048)</f>
        <v>#VALUE!</v>
      </c>
      <c r="M1048" t="e">
        <f t="shared" si="32"/>
        <v>#VALUE!</v>
      </c>
      <c r="N1048" s="9" t="e">
        <f t="array" ref="N1048">O1048-SUM(G1048:I1048)</f>
        <v>#VALUE!</v>
      </c>
      <c r="O1048" s="2" t="e">
        <f t="shared" si="33"/>
        <v>#VALUE!</v>
      </c>
    </row>
    <row r="1049" spans="1:15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L1049">
        <f t="array" ref="L1049">1-(F1049/E1049)</f>
        <v>0.47828058695863429</v>
      </c>
      <c r="M1049">
        <f t="shared" si="32"/>
        <v>0.21593080884972951</v>
      </c>
      <c r="N1049" s="9">
        <f t="array" ref="N1049">O1049-SUM(G1049:I1049)</f>
        <v>6666000000</v>
      </c>
      <c r="O1049" s="2">
        <f t="shared" si="33"/>
        <v>14765000000</v>
      </c>
    </row>
    <row r="1050" spans="1:15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L1050">
        <f t="array" ref="L1050">1-(F1050/E1050)</f>
        <v>0.48314006473712323</v>
      </c>
      <c r="M1050">
        <f t="shared" si="32"/>
        <v>0.2242229973916596</v>
      </c>
      <c r="N1050" s="9">
        <f t="array" ref="N1050">O1050-SUM(G1050:I1050)</f>
        <v>7135000000</v>
      </c>
      <c r="O1050" s="2">
        <f t="shared" si="33"/>
        <v>15374000000</v>
      </c>
    </row>
    <row r="1051" spans="1:15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L1051">
        <f t="array" ref="L1051">1-(F1051/E1051)</f>
        <v>0.49187421549844756</v>
      </c>
      <c r="M1051">
        <f t="shared" si="32"/>
        <v>0.22943780141375439</v>
      </c>
      <c r="N1051" s="9">
        <f t="array" ref="N1051">O1051-SUM(G1051:I1051)</f>
        <v>6946000000</v>
      </c>
      <c r="O1051" s="2">
        <f t="shared" si="33"/>
        <v>14891000000</v>
      </c>
    </row>
    <row r="1052" spans="1:15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L1052">
        <f t="array" ref="L1052">1-(F1052/E1052)</f>
        <v>0.50048158357966055</v>
      </c>
      <c r="M1052">
        <f t="shared" si="32"/>
        <v>0.23989504799229466</v>
      </c>
      <c r="N1052" s="9">
        <f t="array" ref="N1052">O1052-SUM(G1052:I1052)</f>
        <v>7223000000</v>
      </c>
      <c r="O1052" s="2">
        <f t="shared" si="33"/>
        <v>15069000000</v>
      </c>
    </row>
    <row r="1053" spans="1:15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L1053">
        <f t="array" ref="L1053">1-(F1053/E1053)</f>
        <v>0.51713251115396597</v>
      </c>
      <c r="M1053">
        <f t="shared" si="32"/>
        <v>0.51713251115396597</v>
      </c>
      <c r="N1053" s="9">
        <f t="array" ref="N1053">O1053-SUM(G1053:I1053)</f>
        <v>1065656000</v>
      </c>
      <c r="O1053" s="2">
        <f t="shared" si="33"/>
        <v>1065656000</v>
      </c>
    </row>
    <row r="1054" spans="1:15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L1054">
        <f t="array" ref="L1054">1-(F1054/E1054)</f>
        <v>0.52213157955652267</v>
      </c>
      <c r="M1054">
        <f t="shared" si="32"/>
        <v>0.52213157955652267</v>
      </c>
      <c r="N1054" s="9">
        <f t="array" ref="N1054">O1054-SUM(G1054:I1054)</f>
        <v>1172931000</v>
      </c>
      <c r="O1054" s="2">
        <f t="shared" si="33"/>
        <v>1172931000</v>
      </c>
    </row>
    <row r="1055" spans="1:15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L1055">
        <f t="array" ref="L1055">1-(F1055/E1055)</f>
        <v>0.54356279669450724</v>
      </c>
      <c r="M1055">
        <f t="shared" si="32"/>
        <v>0.54356279669450724</v>
      </c>
      <c r="N1055" s="9">
        <f t="array" ref="N1055">O1055-SUM(G1055:I1055)</f>
        <v>1339810000</v>
      </c>
      <c r="O1055" s="2">
        <f t="shared" si="33"/>
        <v>1339810000</v>
      </c>
    </row>
    <row r="1056" spans="1:15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L1056">
        <f t="array" ref="L1056">1-(F1056/E1056)</f>
        <v>0.59954550196065182</v>
      </c>
      <c r="M1056">
        <f t="shared" si="32"/>
        <v>0.59954550196065182</v>
      </c>
      <c r="N1056" s="9">
        <f t="array" ref="N1056">O1056-SUM(G1056:I1056)</f>
        <v>1632301000</v>
      </c>
      <c r="O1056" s="2">
        <f t="shared" si="33"/>
        <v>1632301000</v>
      </c>
    </row>
    <row r="1057" spans="1:15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L1057">
        <f t="array" ref="L1057">1-(F1057/E1057)</f>
        <v>0.38845560159233083</v>
      </c>
      <c r="M1057">
        <f t="shared" si="32"/>
        <v>0.29709968315866442</v>
      </c>
      <c r="N1057" s="9">
        <f t="array" ref="N1057">O1057-SUM(G1057:I1057)</f>
        <v>7314000000</v>
      </c>
      <c r="O1057" s="2">
        <f t="shared" si="33"/>
        <v>9563000000</v>
      </c>
    </row>
    <row r="1058" spans="1:15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L1058">
        <f t="array" ref="L1058">1-(F1058/E1058)</f>
        <v>0.42740946619798903</v>
      </c>
      <c r="M1058">
        <f t="shared" si="32"/>
        <v>0.33086732608517944</v>
      </c>
      <c r="N1058" s="9">
        <f t="array" ref="N1058">O1058-SUM(G1058:I1058)</f>
        <v>8095000000</v>
      </c>
      <c r="O1058" s="2">
        <f t="shared" si="33"/>
        <v>10457000000</v>
      </c>
    </row>
    <row r="1059" spans="1:15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L1059">
        <f t="array" ref="L1059">1-(F1059/E1059)</f>
        <v>0.41432183345567242</v>
      </c>
      <c r="M1059">
        <f t="shared" si="32"/>
        <v>0.31070059538373707</v>
      </c>
      <c r="N1059" s="9">
        <f t="array" ref="N1059">O1059-SUM(G1059:I1059)</f>
        <v>7619000000</v>
      </c>
      <c r="O1059" s="2">
        <f t="shared" si="33"/>
        <v>10160000000</v>
      </c>
    </row>
    <row r="1060" spans="1:15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L1060">
        <f t="array" ref="L1060">1-(F1060/E1060)</f>
        <v>0.43697412911850275</v>
      </c>
      <c r="M1060">
        <f t="shared" si="32"/>
        <v>0.32889046158685226</v>
      </c>
      <c r="N1060" s="9">
        <f t="array" ref="N1060">O1060-SUM(G1060:I1060)</f>
        <v>8365000000</v>
      </c>
      <c r="O1060" s="2">
        <f t="shared" si="33"/>
        <v>11114000000</v>
      </c>
    </row>
    <row r="1061" spans="1:15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L1061">
        <f t="array" ref="L1061">1-(F1061/E1061)</f>
        <v>0.51497207455756677</v>
      </c>
      <c r="M1061">
        <f t="shared" si="32"/>
        <v>0.24022609514837495</v>
      </c>
      <c r="N1061" s="9">
        <f t="array" ref="N1061">O1061-SUM(G1061:I1061)</f>
        <v>3570000000</v>
      </c>
      <c r="O1061" s="2">
        <f t="shared" si="33"/>
        <v>7653000000</v>
      </c>
    </row>
    <row r="1062" spans="1:15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L1062">
        <f t="array" ref="L1062">1-(F1062/E1062)</f>
        <v>0.54077578051087982</v>
      </c>
      <c r="M1062">
        <f t="shared" si="32"/>
        <v>0.25701671397035636</v>
      </c>
      <c r="N1062" s="9">
        <f t="array" ref="N1062">O1062-SUM(G1062:I1062)</f>
        <v>4075000000</v>
      </c>
      <c r="O1062" s="2">
        <f t="shared" si="33"/>
        <v>8574000000</v>
      </c>
    </row>
    <row r="1063" spans="1:15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L1063">
        <f t="array" ref="L1063">1-(F1063/E1063)</f>
        <v>0.54543030464635689</v>
      </c>
      <c r="M1063">
        <f t="shared" si="32"/>
        <v>0.26104926338244117</v>
      </c>
      <c r="N1063" s="9">
        <f t="array" ref="N1063">O1063-SUM(G1063:I1063)</f>
        <v>3916000000</v>
      </c>
      <c r="O1063" s="2">
        <f t="shared" si="33"/>
        <v>8182000000</v>
      </c>
    </row>
    <row r="1064" spans="1:15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L1064">
        <f t="array" ref="L1064">1-(F1064/E1064)</f>
        <v>0.51970078506887862</v>
      </c>
      <c r="M1064">
        <f t="shared" si="32"/>
        <v>0.19789660790993926</v>
      </c>
      <c r="N1064" s="9">
        <f t="array" ref="N1064">O1064-SUM(G1064:I1064)</f>
        <v>2672000000</v>
      </c>
      <c r="O1064" s="2">
        <f t="shared" si="33"/>
        <v>7017000000</v>
      </c>
    </row>
    <row r="1065" spans="1:15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L1065">
        <f t="array" ref="L1065">1-(F1065/E1065)</f>
        <v>0.27673674817778049</v>
      </c>
      <c r="M1065">
        <f t="shared" si="32"/>
        <v>0.22153377247069911</v>
      </c>
      <c r="N1065" s="9">
        <f t="array" ref="N1065">O1065-SUM(G1065:I1065)</f>
        <v>2209600000</v>
      </c>
      <c r="O1065" s="2">
        <f t="shared" si="33"/>
        <v>2760200000</v>
      </c>
    </row>
    <row r="1066" spans="1:15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L1066">
        <f t="array" ref="L1066">1-(F1066/E1066)</f>
        <v>0.21274763135228247</v>
      </c>
      <c r="M1066">
        <f t="shared" si="32"/>
        <v>0.15689392433578481</v>
      </c>
      <c r="N1066" s="9">
        <f t="array" ref="N1066">O1066-SUM(G1066:I1066)</f>
        <v>1420800000</v>
      </c>
      <c r="O1066" s="2">
        <f t="shared" si="33"/>
        <v>1926600000</v>
      </c>
    </row>
    <row r="1067" spans="1:15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L1067">
        <f t="array" ref="L1067">1-(F1067/E1067)</f>
        <v>0.1931244589839578</v>
      </c>
      <c r="M1067">
        <f t="shared" si="32"/>
        <v>0.14376131215360921</v>
      </c>
      <c r="N1067" s="9">
        <f t="array" ref="N1067">O1067-SUM(G1067:I1067)</f>
        <v>1278800000</v>
      </c>
      <c r="O1067" s="2">
        <f t="shared" si="33"/>
        <v>1717900000</v>
      </c>
    </row>
    <row r="1068" spans="1:15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L1068">
        <f t="array" ref="L1068">1-(F1068/E1068)</f>
        <v>0.11308426872172894</v>
      </c>
      <c r="M1068">
        <f t="shared" si="32"/>
        <v>4.4535656447199416E-2</v>
      </c>
      <c r="N1068" s="9">
        <f t="array" ref="N1068">O1068-SUM(G1068:I1068)</f>
        <v>319000000</v>
      </c>
      <c r="O1068" s="2">
        <f t="shared" si="33"/>
        <v>810000000</v>
      </c>
    </row>
    <row r="1069" spans="1:15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L1069">
        <f t="array" ref="L1069">1-(F1069/E1069)</f>
        <v>0.16165509526646649</v>
      </c>
      <c r="M1069">
        <f t="shared" si="32"/>
        <v>6.198703841056382E-2</v>
      </c>
      <c r="N1069" s="9">
        <f t="array" ref="N1069">O1069-SUM(G1069:I1069)</f>
        <v>5098000000</v>
      </c>
      <c r="O1069" s="2">
        <f t="shared" si="33"/>
        <v>13295000000</v>
      </c>
    </row>
    <row r="1070" spans="1:15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L1070">
        <f t="array" ref="L1070">1-(F1070/E1070)</f>
        <v>0.12382188498402558</v>
      </c>
      <c r="M1070">
        <f t="shared" si="32"/>
        <v>3.3256789137380192E-2</v>
      </c>
      <c r="N1070" s="9">
        <f t="array" ref="N1070">O1070-SUM(G1070:I1070)</f>
        <v>3331000000</v>
      </c>
      <c r="O1070" s="2">
        <f t="shared" si="33"/>
        <v>12402000000</v>
      </c>
    </row>
    <row r="1071" spans="1:15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L1071">
        <f t="array" ref="L1071">1-(F1071/E1071)</f>
        <v>0.13844219307482342</v>
      </c>
      <c r="M1071">
        <f t="shared" si="32"/>
        <v>3.8500465154318778E-2</v>
      </c>
      <c r="N1071" s="9">
        <f t="array" ref="N1071">O1071-SUM(G1071:I1071)</f>
        <v>3766000000</v>
      </c>
      <c r="O1071" s="2">
        <f t="shared" si="33"/>
        <v>13542000000</v>
      </c>
    </row>
    <row r="1072" spans="1:15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L1072">
        <f t="array" ref="L1072">1-(F1072/E1072)</f>
        <v>0.22428557549513539</v>
      </c>
      <c r="M1072">
        <f t="shared" si="32"/>
        <v>6.2247574634633804E-2</v>
      </c>
      <c r="N1072" s="9">
        <f t="array" ref="N1072">O1072-SUM(G1072:I1072)</f>
        <v>4485000000</v>
      </c>
      <c r="O1072" s="2">
        <f t="shared" si="33"/>
        <v>16160000000</v>
      </c>
    </row>
    <row r="1073" spans="1:15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L1073">
        <f t="array" ref="L1073">1-(F1073/E1073)</f>
        <v>0.65206169208961851</v>
      </c>
      <c r="M1073">
        <f t="shared" si="32"/>
        <v>0.20896185499397044</v>
      </c>
      <c r="N1073" s="9">
        <f t="array" ref="N1073">O1073-SUM(G1073:I1073)</f>
        <v>9877000000</v>
      </c>
      <c r="O1073" s="2">
        <f t="shared" si="33"/>
        <v>30821000000</v>
      </c>
    </row>
    <row r="1074" spans="1:15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L1074">
        <f t="array" ref="L1074">1-(F1074/E1074)</f>
        <v>0.6149705902391388</v>
      </c>
      <c r="M1074">
        <f t="shared" si="32"/>
        <v>0.17407398996207391</v>
      </c>
      <c r="N1074" s="9">
        <f t="array" ref="N1074">O1074-SUM(G1074:I1074)</f>
        <v>7665000000</v>
      </c>
      <c r="O1074" s="2">
        <f t="shared" si="33"/>
        <v>27079000000</v>
      </c>
    </row>
    <row r="1075" spans="1:15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L1075">
        <f t="array" ref="L1075">1-(F1075/E1075)</f>
        <v>0.60300210715723179</v>
      </c>
      <c r="M1075">
        <f t="shared" si="32"/>
        <v>0.15822619977744631</v>
      </c>
      <c r="N1075" s="9">
        <f t="array" ref="N1075">O1075-SUM(G1075:I1075)</f>
        <v>6683000000</v>
      </c>
      <c r="O1075" s="2">
        <f t="shared" si="33"/>
        <v>25469000000</v>
      </c>
    </row>
    <row r="1076" spans="1:15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L1076">
        <f t="array" ref="L1076">1-(F1076/E1076)</f>
        <v>0.62190490657754816</v>
      </c>
      <c r="M1076">
        <f t="shared" si="32"/>
        <v>0.19107296571978327</v>
      </c>
      <c r="N1076" s="9">
        <f t="array" ref="N1076">O1076-SUM(G1076:I1076)</f>
        <v>7547000000</v>
      </c>
      <c r="O1076" s="2">
        <f t="shared" si="33"/>
        <v>24564000000</v>
      </c>
    </row>
    <row r="1077" spans="1:15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L1077">
        <f t="array" ref="L1077">1-(F1077/E1077)</f>
        <v>0.82625773023566773</v>
      </c>
      <c r="M1077">
        <f t="shared" si="32"/>
        <v>0.32274778539194382</v>
      </c>
      <c r="N1077" s="9">
        <f t="array" ref="N1077">O1077-SUM(G1077:I1077)</f>
        <v>3862000000</v>
      </c>
      <c r="O1077" s="2">
        <f t="shared" si="33"/>
        <v>9887000000</v>
      </c>
    </row>
    <row r="1078" spans="1:15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L1078">
        <f t="array" ref="L1078">1-(F1078/E1078)</f>
        <v>0.80962472406181019</v>
      </c>
      <c r="M1078">
        <f t="shared" si="32"/>
        <v>0.282560706401766</v>
      </c>
      <c r="N1078" s="9">
        <f t="array" ref="N1078">O1078-SUM(G1078:I1078)</f>
        <v>3200000000</v>
      </c>
      <c r="O1078" s="2">
        <f t="shared" si="33"/>
        <v>9169000000</v>
      </c>
    </row>
    <row r="1079" spans="1:15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L1079">
        <f t="array" ref="L1079">1-(F1079/E1079)</f>
        <v>0.79291904849714179</v>
      </c>
      <c r="M1079">
        <f t="shared" si="32"/>
        <v>0.1947261663286004</v>
      </c>
      <c r="N1079" s="9">
        <f t="array" ref="N1079">O1079-SUM(G1079:I1079)</f>
        <v>2112000000</v>
      </c>
      <c r="O1079" s="2">
        <f t="shared" si="33"/>
        <v>8600000000</v>
      </c>
    </row>
    <row r="1080" spans="1:15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L1080">
        <f t="array" ref="L1080">1-(F1080/E1080)</f>
        <v>0.69322709163346619</v>
      </c>
      <c r="M1080">
        <f t="shared" si="32"/>
        <v>-0.17385005432814199</v>
      </c>
      <c r="N1080" s="9">
        <f t="array" ref="N1080">O1080-SUM(G1080:I1080)</f>
        <v>-960000000</v>
      </c>
      <c r="O1080" s="2">
        <f t="shared" si="33"/>
        <v>3828000000</v>
      </c>
    </row>
    <row r="1081" spans="1:15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  <c r="L1081">
        <f t="array" ref="L1081">1-(F1081/E1081)</f>
        <v>0.73814692545825888</v>
      </c>
      <c r="M1081">
        <f t="shared" si="32"/>
        <v>0.34379375457616668</v>
      </c>
      <c r="N1081" s="9">
        <f t="array" ref="N1081">O1081-SUM(G1081:I1081)</f>
        <v>26764000000</v>
      </c>
      <c r="O1081" s="2">
        <f t="shared" si="33"/>
        <v>57464000000</v>
      </c>
    </row>
    <row r="1082" spans="1:15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  <c r="L1082">
        <f t="array" ref="L1082">1-(F1082/E1082)</f>
        <v>0.68816003132449644</v>
      </c>
      <c r="M1082">
        <f t="shared" si="32"/>
        <v>0.32114518673776099</v>
      </c>
      <c r="N1082" s="9">
        <f t="array" ref="N1082">O1082-SUM(G1082:I1082)</f>
        <v>27886000000</v>
      </c>
      <c r="O1082" s="2">
        <f t="shared" si="33"/>
        <v>59755000000</v>
      </c>
    </row>
    <row r="1083" spans="1:15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  <c r="L1083">
        <f t="array" ref="L1083">1-(F1083/E1083)</f>
        <v>0.64695447745244716</v>
      </c>
      <c r="M1083">
        <f t="shared" si="32"/>
        <v>0.30104723231459712</v>
      </c>
      <c r="N1083" s="9">
        <f t="array" ref="N1083">O1083-SUM(G1083:I1083)</f>
        <v>28172000000</v>
      </c>
      <c r="O1083" s="2">
        <f t="shared" si="33"/>
        <v>60542000000</v>
      </c>
    </row>
    <row r="1084" spans="1:15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  <c r="L1084">
        <f t="array" ref="L1084">1-(F1084/E1084)</f>
        <v>0.61579934364744493</v>
      </c>
      <c r="M1084">
        <f t="shared" si="32"/>
        <v>0.24955461790904829</v>
      </c>
      <c r="N1084" s="9">
        <f t="array" ref="N1084">O1084-SUM(G1084:I1084)</f>
        <v>21292000000</v>
      </c>
      <c r="O1084" s="2">
        <f t="shared" si="33"/>
        <v>52540000000</v>
      </c>
    </row>
    <row r="1085" spans="1:15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  <c r="L1085">
        <f t="array" ref="L1085">1-(F1085/E1085)</f>
        <v>0.97470446120649912</v>
      </c>
      <c r="M1085">
        <f t="shared" si="32"/>
        <v>0.38601136266246905</v>
      </c>
      <c r="N1085" s="9">
        <f t="array" ref="N1085">O1085-SUM(G1085:I1085)</f>
        <v>1779109000</v>
      </c>
      <c r="O1085" s="2">
        <f t="shared" si="33"/>
        <v>4492369000</v>
      </c>
    </row>
    <row r="1086" spans="1:15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  <c r="L1086">
        <f t="array" ref="L1086">1-(F1086/E1086)</f>
        <v>0.98264565615747224</v>
      </c>
      <c r="M1086">
        <f t="shared" si="32"/>
        <v>0.40766513241261504</v>
      </c>
      <c r="N1086" s="9">
        <f t="array" ref="N1086">O1086-SUM(G1086:I1086)</f>
        <v>1965981000</v>
      </c>
      <c r="O1086" s="2">
        <f t="shared" si="33"/>
        <v>4738847000</v>
      </c>
    </row>
    <row r="1087" spans="1:15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  <c r="L1087">
        <f t="array" ref="L1087">1-(F1087/E1087)</f>
        <v>0.98668053165545855</v>
      </c>
      <c r="M1087">
        <f t="shared" si="32"/>
        <v>0.39263811323543385</v>
      </c>
      <c r="N1087" s="9">
        <f t="array" ref="N1087">O1087-SUM(G1087:I1087)</f>
        <v>1859593000</v>
      </c>
      <c r="O1087" s="2">
        <f t="shared" si="33"/>
        <v>4673067000</v>
      </c>
    </row>
    <row r="1088" spans="1:15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  <c r="L1088">
        <f t="array" ref="L1088">1-(F1088/E1088)</f>
        <v>0.98522502837837811</v>
      </c>
      <c r="M1088">
        <f t="shared" si="32"/>
        <v>0.38614510633860172</v>
      </c>
      <c r="N1088" s="9">
        <f t="array" ref="N1088">O1088-SUM(G1088:I1088)</f>
        <v>1929135000</v>
      </c>
      <c r="O1088" s="2">
        <f t="shared" si="33"/>
        <v>4922067000</v>
      </c>
    </row>
    <row r="1089" spans="1:15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L1089">
        <f t="array" ref="L1089">1-(F1089/E1089)</f>
        <v>0.53885922154611321</v>
      </c>
      <c r="M1089">
        <f t="shared" si="32"/>
        <v>0.18846501766309146</v>
      </c>
      <c r="N1089" s="9">
        <f t="array" ref="N1089">O1089-SUM(G1089:I1089)</f>
        <v>448353000</v>
      </c>
      <c r="O1089" s="2">
        <f t="shared" si="33"/>
        <v>1281931000</v>
      </c>
    </row>
    <row r="1090" spans="1:15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L1090">
        <f t="array" ref="L1090">1-(F1090/E1090)</f>
        <v>0.54656447771364491</v>
      </c>
      <c r="M1090">
        <f t="shared" si="32"/>
        <v>0.19215175646816571</v>
      </c>
      <c r="N1090" s="9">
        <f t="array" ref="N1090">O1090-SUM(G1090:I1090)</f>
        <v>477686000</v>
      </c>
      <c r="O1090" s="2">
        <f t="shared" si="33"/>
        <v>1358750000</v>
      </c>
    </row>
    <row r="1091" spans="1:15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L1091">
        <f t="array" ref="L1091">1-(F1091/E1091)</f>
        <v>0.56440113264872904</v>
      </c>
      <c r="M1091">
        <f t="shared" ref="M1091:M1154" si="34">N1091/E1091</f>
        <v>0.20921189239419616</v>
      </c>
      <c r="N1091" s="9">
        <f t="array" ref="N1091">O1091-SUM(G1091:I1091)</f>
        <v>501156000</v>
      </c>
      <c r="O1091" s="2">
        <f t="shared" ref="O1091:O1154" si="35">E1091-F1091</f>
        <v>1351993000</v>
      </c>
    </row>
    <row r="1092" spans="1:15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L1092">
        <f t="array" ref="L1092">1-(F1092/E1092)</f>
        <v>0.57234446071514999</v>
      </c>
      <c r="M1092">
        <f t="shared" si="34"/>
        <v>0.21805779870244557</v>
      </c>
      <c r="N1092" s="9">
        <f t="array" ref="N1092">O1092-SUM(G1092:I1092)</f>
        <v>546945000</v>
      </c>
      <c r="O1092" s="2">
        <f t="shared" si="35"/>
        <v>1435587000</v>
      </c>
    </row>
    <row r="1093" spans="1:15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  <c r="L1093">
        <f t="array" ref="L1093">1-(F1093/E1093)</f>
        <v>0.20357103493882944</v>
      </c>
      <c r="M1093">
        <f t="shared" si="34"/>
        <v>3.9898600242477683E-2</v>
      </c>
      <c r="N1093" s="9">
        <f t="array" ref="N1093">O1093-SUM(G1093:I1093)</f>
        <v>362000000</v>
      </c>
      <c r="O1093" s="2">
        <f t="shared" si="35"/>
        <v>1847000000</v>
      </c>
    </row>
    <row r="1094" spans="1:15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  <c r="L1094">
        <f t="array" ref="L1094">1-(F1094/E1094)</f>
        <v>0.33237559603863553</v>
      </c>
      <c r="M1094">
        <f t="shared" si="34"/>
        <v>0.19116028854383177</v>
      </c>
      <c r="N1094" s="9">
        <f t="array" ref="N1094">O1094-SUM(G1094:I1094)</f>
        <v>3127000000</v>
      </c>
      <c r="O1094" s="2">
        <f t="shared" si="35"/>
        <v>5437000000</v>
      </c>
    </row>
    <row r="1095" spans="1:15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  <c r="L1095">
        <f t="array" ref="L1095">1-(F1095/E1095)</f>
        <v>0.32207262845849804</v>
      </c>
      <c r="M1095">
        <f t="shared" si="34"/>
        <v>0.18533843873517786</v>
      </c>
      <c r="N1095" s="9">
        <f t="array" ref="N1095">O1095-SUM(G1095:I1095)</f>
        <v>3001000000</v>
      </c>
      <c r="O1095" s="2">
        <f t="shared" si="35"/>
        <v>5215000000</v>
      </c>
    </row>
    <row r="1096" spans="1:15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  <c r="L1096">
        <f t="array" ref="L1096">1-(F1096/E1096)</f>
        <v>0.20203242196951365</v>
      </c>
      <c r="M1096">
        <f t="shared" si="34"/>
        <v>1.8953141382369545E-2</v>
      </c>
      <c r="N1096" s="9">
        <f t="array" ref="N1096">O1096-SUM(G1096:I1096)</f>
        <v>235000000</v>
      </c>
      <c r="O1096" s="2">
        <f t="shared" si="35"/>
        <v>2505000000</v>
      </c>
    </row>
    <row r="1097" spans="1:15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L1097">
        <f t="array" ref="L1097">1-(F1097/E1097)</f>
        <v>0.76584110925683335</v>
      </c>
      <c r="M1097">
        <f t="shared" si="34"/>
        <v>0.42373880968970157</v>
      </c>
      <c r="N1097" s="9">
        <f t="array" ref="N1097">O1097-SUM(G1097:I1097)</f>
        <v>1952827000</v>
      </c>
      <c r="O1097" s="2">
        <f t="shared" si="35"/>
        <v>3529427000</v>
      </c>
    </row>
    <row r="1098" spans="1:15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L1098">
        <f t="array" ref="L1098">1-(F1098/E1098)</f>
        <v>0.76418482101144314</v>
      </c>
      <c r="M1098">
        <f t="shared" si="34"/>
        <v>0.37476071426016894</v>
      </c>
      <c r="N1098" s="9">
        <f t="array" ref="N1098">O1098-SUM(G1098:I1098)</f>
        <v>1990986000</v>
      </c>
      <c r="O1098" s="2">
        <f t="shared" si="35"/>
        <v>4059874000</v>
      </c>
    </row>
    <row r="1099" spans="1:15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L1099">
        <f t="array" ref="L1099">1-(F1099/E1099)</f>
        <v>0.79393045818504415</v>
      </c>
      <c r="M1099">
        <f t="shared" si="34"/>
        <v>0.33481252267706929</v>
      </c>
      <c r="N1099" s="9">
        <f t="array" ref="N1099">O1099-SUM(G1099:I1099)</f>
        <v>1770801000</v>
      </c>
      <c r="O1099" s="2">
        <f t="shared" si="35"/>
        <v>4199045000</v>
      </c>
    </row>
    <row r="1100" spans="1:15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L1100">
        <f t="array" ref="L1100">1-(F1100/E1100)</f>
        <v>0.70137374978292977</v>
      </c>
      <c r="M1100">
        <f t="shared" si="34"/>
        <v>-3.0905064590063709E-2</v>
      </c>
      <c r="N1100" s="9">
        <f t="array" ref="N1100">O1100-SUM(G1100:I1100)</f>
        <v>-86136000</v>
      </c>
      <c r="O1100" s="2">
        <f t="shared" si="35"/>
        <v>1954810000</v>
      </c>
    </row>
    <row r="1101" spans="1:15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L1101">
        <f t="array" ref="L1101">1-(F1101/E1101)</f>
        <v>0.45701849836779107</v>
      </c>
      <c r="M1101">
        <f t="shared" si="34"/>
        <v>0.18142131716669258</v>
      </c>
      <c r="N1101" s="9">
        <f t="array" ref="N1101">O1101-SUM(G1101:I1101)</f>
        <v>1400500000</v>
      </c>
      <c r="O1101" s="2">
        <f t="shared" si="35"/>
        <v>3528000000</v>
      </c>
    </row>
    <row r="1102" spans="1:15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L1102">
        <f t="array" ref="L1102">1-(F1102/E1102)</f>
        <v>0.44712757044531404</v>
      </c>
      <c r="M1102">
        <f t="shared" si="34"/>
        <v>0.14460246253698578</v>
      </c>
      <c r="N1102" s="9">
        <f t="array" ref="N1102">O1102-SUM(G1102:I1102)</f>
        <v>1363500000</v>
      </c>
      <c r="O1102" s="2">
        <f t="shared" si="35"/>
        <v>4216100000</v>
      </c>
    </row>
    <row r="1103" spans="1:15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L1103">
        <f t="array" ref="L1103">1-(F1103/E1103)</f>
        <v>0.83170488534396814</v>
      </c>
      <c r="M1103">
        <f t="shared" si="34"/>
        <v>0.43010967098703889</v>
      </c>
      <c r="N1103" s="9">
        <f t="array" ref="N1103">O1103-SUM(G1103:I1103)</f>
        <v>2157000000</v>
      </c>
      <c r="O1103" s="2">
        <f t="shared" si="35"/>
        <v>4171000000</v>
      </c>
    </row>
    <row r="1104" spans="1:15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L1104">
        <f t="array" ref="L1104">1-(F1104/E1104)</f>
        <v>0.81524926686217003</v>
      </c>
      <c r="M1104">
        <f t="shared" si="34"/>
        <v>0.37458455522971651</v>
      </c>
      <c r="N1104" s="9">
        <f t="array" ref="N1104">O1104-SUM(G1104:I1104)</f>
        <v>1916000000</v>
      </c>
      <c r="O1104" s="2">
        <f t="shared" si="35"/>
        <v>4170000000</v>
      </c>
    </row>
    <row r="1105" spans="1:15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L1105">
        <f t="array" ref="L1105">1-(F1105/E1105)</f>
        <v>0.69242852654728249</v>
      </c>
      <c r="M1105">
        <f t="shared" si="34"/>
        <v>-0.21112158341187559</v>
      </c>
      <c r="N1105" s="9">
        <f t="array" ref="N1105">O1105-SUM(G1105:I1105)</f>
        <v>-672000000</v>
      </c>
      <c r="O1105" s="2">
        <f t="shared" si="35"/>
        <v>2204000000</v>
      </c>
    </row>
    <row r="1106" spans="1:15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L1106">
        <f t="array" ref="L1106">1-(F1106/E1106)</f>
        <v>0.68977370380979663</v>
      </c>
      <c r="M1106">
        <f t="shared" si="34"/>
        <v>-7.9919793755370949E-2</v>
      </c>
      <c r="N1106" s="9">
        <f t="array" ref="N1106">O1106-SUM(G1106:I1106)</f>
        <v>-279000000</v>
      </c>
      <c r="O1106" s="2">
        <f t="shared" si="35"/>
        <v>2408000000</v>
      </c>
    </row>
    <row r="1107" spans="1:15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  <c r="L1107">
        <f t="array" ref="L1107">1-(F1107/E1107)</f>
        <v>0.52166721799536886</v>
      </c>
      <c r="M1107">
        <f t="shared" si="34"/>
        <v>0.2120410188554416</v>
      </c>
      <c r="N1107" s="9">
        <f t="array" ref="N1107">O1107-SUM(G1107:I1107)</f>
        <v>641000000</v>
      </c>
      <c r="O1107" s="2">
        <f t="shared" si="35"/>
        <v>1577000000</v>
      </c>
    </row>
    <row r="1108" spans="1:15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  <c r="L1108">
        <f t="array" ref="L1108">1-(F1108/E1108)</f>
        <v>0.5754838709677419</v>
      </c>
      <c r="M1108">
        <f t="shared" si="34"/>
        <v>0.19612903225806452</v>
      </c>
      <c r="N1108" s="9">
        <f t="array" ref="N1108">O1108-SUM(G1108:I1108)</f>
        <v>608000000</v>
      </c>
      <c r="O1108" s="2">
        <f t="shared" si="35"/>
        <v>1784000000</v>
      </c>
    </row>
    <row r="1109" spans="1:15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  <c r="L1109">
        <f t="array" ref="L1109">1-(F1109/E1109)</f>
        <v>0.57641146911025709</v>
      </c>
      <c r="M1109">
        <f t="shared" si="34"/>
        <v>0.21223765888264853</v>
      </c>
      <c r="N1109" s="9">
        <f t="array" ref="N1109">O1109-SUM(G1109:I1109)</f>
        <v>718000000</v>
      </c>
      <c r="O1109" s="2">
        <f t="shared" si="35"/>
        <v>1950000000</v>
      </c>
    </row>
    <row r="1110" spans="1:15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  <c r="L1110">
        <f t="array" ref="L1110">1-(F1110/E1110)</f>
        <v>0.6011543134872418</v>
      </c>
      <c r="M1110">
        <f t="shared" si="34"/>
        <v>0.24027946537059539</v>
      </c>
      <c r="N1110" s="9">
        <f t="array" ref="N1110">O1110-SUM(G1110:I1110)</f>
        <v>791000000</v>
      </c>
      <c r="O1110" s="2">
        <f t="shared" si="35"/>
        <v>1979000000</v>
      </c>
    </row>
    <row r="1111" spans="1:15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L1111">
        <f t="array" ref="L1111">1-(F1111/E1111)</f>
        <v>0.41947250280583614</v>
      </c>
      <c r="M1111">
        <f t="shared" si="34"/>
        <v>0.22979797979797981</v>
      </c>
      <c r="N1111" s="9">
        <f t="array" ref="N1111">O1111-SUM(G1111:I1111)</f>
        <v>3276000000</v>
      </c>
      <c r="O1111" s="2">
        <f t="shared" si="35"/>
        <v>5980000000</v>
      </c>
    </row>
    <row r="1112" spans="1:15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L1112">
        <f t="array" ref="L1112">1-(F1112/E1112)</f>
        <v>0.46141649048625788</v>
      </c>
      <c r="M1112">
        <f t="shared" si="34"/>
        <v>0.23394556025369978</v>
      </c>
      <c r="N1112" s="9">
        <f t="array" ref="N1112">O1112-SUM(G1112:I1112)</f>
        <v>3541000000</v>
      </c>
      <c r="O1112" s="2">
        <f t="shared" si="35"/>
        <v>6984000000</v>
      </c>
    </row>
    <row r="1113" spans="1:15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L1113">
        <f t="array" ref="L1113">1-(F1113/E1113)</f>
        <v>0.48587039539392518</v>
      </c>
      <c r="M1113">
        <f t="shared" si="34"/>
        <v>0.25821044591974618</v>
      </c>
      <c r="N1113" s="9">
        <f t="array" ref="N1113">O1113-SUM(G1113:I1113)</f>
        <v>4395000000</v>
      </c>
      <c r="O1113" s="2">
        <f t="shared" si="35"/>
        <v>8270000000</v>
      </c>
    </row>
    <row r="1114" spans="1:15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L1114">
        <f t="array" ref="L1114">1-(F1114/E1114)</f>
        <v>0.50840672538030418</v>
      </c>
      <c r="M1114">
        <f t="shared" si="34"/>
        <v>0.26649891341644744</v>
      </c>
      <c r="N1114" s="9">
        <f t="array" ref="N1114">O1114-SUM(G1114:I1114)</f>
        <v>4660000000</v>
      </c>
      <c r="O1114" s="2">
        <f t="shared" si="35"/>
        <v>8890000000</v>
      </c>
    </row>
    <row r="1115" spans="1:15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L1115">
        <f t="array" ref="L1115">1-(F1115/E1115)</f>
        <v>0.56503412284223198</v>
      </c>
      <c r="M1115">
        <f t="shared" si="34"/>
        <v>0.31483340024086715</v>
      </c>
      <c r="N1115" s="9">
        <f t="array" ref="N1115">O1115-SUM(G1115:I1115)</f>
        <v>3137000000</v>
      </c>
      <c r="O1115" s="2">
        <f t="shared" si="35"/>
        <v>5630000000</v>
      </c>
    </row>
    <row r="1116" spans="1:15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L1116">
        <f t="array" ref="L1116">1-(F1116/E1116)</f>
        <v>0.37021630615640599</v>
      </c>
      <c r="M1116">
        <f t="shared" si="34"/>
        <v>8.3194675540765387E-2</v>
      </c>
      <c r="N1116" s="9">
        <f t="array" ref="N1116">O1116-SUM(G1116:I1116)</f>
        <v>700000000</v>
      </c>
      <c r="O1116" s="2">
        <f t="shared" si="35"/>
        <v>3115000000</v>
      </c>
    </row>
    <row r="1117" spans="1:15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L1117">
        <f t="array" ref="L1117">1-(F1117/E1117)</f>
        <v>0.38878222709818977</v>
      </c>
      <c r="M1117">
        <f t="shared" si="34"/>
        <v>0.10093252879868349</v>
      </c>
      <c r="N1117" s="9">
        <f t="array" ref="N1117">O1117-SUM(G1117:I1117)</f>
        <v>736000000</v>
      </c>
      <c r="O1117" s="2">
        <f t="shared" si="35"/>
        <v>2835000000</v>
      </c>
    </row>
    <row r="1118" spans="1:15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L1118">
        <f t="array" ref="L1118">1-(F1118/E1118)</f>
        <v>0.44210117738387888</v>
      </c>
      <c r="M1118">
        <f t="shared" si="34"/>
        <v>0.15771768663475222</v>
      </c>
      <c r="N1118" s="9">
        <f t="array" ref="N1118">O1118-SUM(G1118:I1118)</f>
        <v>1219000000</v>
      </c>
      <c r="O1118" s="2">
        <f t="shared" si="35"/>
        <v>3417000000</v>
      </c>
    </row>
    <row r="1119" spans="1:15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  <c r="L1119">
        <f t="array" ref="L1119">1-(F1119/E1119)</f>
        <v>0.28742511821754957</v>
      </c>
      <c r="M1119">
        <f t="shared" si="34"/>
        <v>5.2198825848164911E-2</v>
      </c>
      <c r="N1119" s="9">
        <f t="array" ref="N1119">O1119-SUM(G1119:I1119)</f>
        <v>228347000</v>
      </c>
      <c r="O1119" s="2">
        <f t="shared" si="35"/>
        <v>1257359000</v>
      </c>
    </row>
    <row r="1120" spans="1:15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  <c r="L1120">
        <f t="array" ref="L1120">1-(F1120/E1120)</f>
        <v>0.31825712633087333</v>
      </c>
      <c r="M1120">
        <f t="shared" si="34"/>
        <v>7.3146805177289914E-2</v>
      </c>
      <c r="N1120" s="9">
        <f t="array" ref="N1120">O1120-SUM(G1120:I1120)</f>
        <v>402648000</v>
      </c>
      <c r="O1120" s="2">
        <f t="shared" si="35"/>
        <v>1751896000</v>
      </c>
    </row>
    <row r="1121" spans="1:15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  <c r="L1121">
        <f t="array" ref="L1121">1-(F1121/E1121)</f>
        <v>0.32274230398033132</v>
      </c>
      <c r="M1121">
        <f t="shared" si="34"/>
        <v>4.5110333178897413E-2</v>
      </c>
      <c r="N1121" s="9">
        <f t="array" ref="N1121">O1121-SUM(G1121:I1121)</f>
        <v>305826000</v>
      </c>
      <c r="O1121" s="2">
        <f t="shared" si="35"/>
        <v>2188035000</v>
      </c>
    </row>
    <row r="1122" spans="1:15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  <c r="L1122">
        <f t="array" ref="L1122">1-(F1122/E1122)</f>
        <v>0.31716373923651764</v>
      </c>
      <c r="M1122">
        <f t="shared" si="34"/>
        <v>4.3008406271370835E-2</v>
      </c>
      <c r="N1122" s="9">
        <f t="array" ref="N1122">O1122-SUM(G1122:I1122)</f>
        <v>379793000</v>
      </c>
      <c r="O1122" s="2">
        <f t="shared" si="35"/>
        <v>2800768000</v>
      </c>
    </row>
    <row r="1123" spans="1:15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L1123">
        <f t="array" ref="L1123">1-(F1123/E1123)</f>
        <v>0.73559539052496792</v>
      </c>
      <c r="M1123">
        <f t="shared" si="34"/>
        <v>8.5787451984635082E-2</v>
      </c>
      <c r="N1123" s="9">
        <f t="array" ref="N1123">O1123-SUM(G1123:I1123)</f>
        <v>134000000</v>
      </c>
      <c r="O1123" s="2">
        <f t="shared" si="35"/>
        <v>1149000000</v>
      </c>
    </row>
    <row r="1124" spans="1:15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L1124">
        <f t="array" ref="L1124">1-(F1124/E1124)</f>
        <v>0.77867528271405495</v>
      </c>
      <c r="M1124">
        <f t="shared" si="34"/>
        <v>0.24232633279483037</v>
      </c>
      <c r="N1124" s="9">
        <f t="array" ref="N1124">O1124-SUM(G1124:I1124)</f>
        <v>450000000</v>
      </c>
      <c r="O1124" s="2">
        <f t="shared" si="35"/>
        <v>1446000000</v>
      </c>
    </row>
    <row r="1125" spans="1:15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L1125">
        <f t="array" ref="L1125">1-(F1125/E1125)</f>
        <v>0.78802447552447552</v>
      </c>
      <c r="M1125">
        <f t="shared" si="34"/>
        <v>0.2513111888111888</v>
      </c>
      <c r="N1125" s="9">
        <f t="array" ref="N1125">O1125-SUM(G1125:I1125)</f>
        <v>575000000</v>
      </c>
      <c r="O1125" s="2">
        <f t="shared" si="35"/>
        <v>1803000000</v>
      </c>
    </row>
    <row r="1126" spans="1:15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L1126">
        <f t="array" ref="L1126">1-(F1126/E1126)</f>
        <v>0.680796403339756</v>
      </c>
      <c r="M1126">
        <f t="shared" si="34"/>
        <v>-3.2504816955684008</v>
      </c>
      <c r="N1126" s="9">
        <f t="array" ref="N1126">O1126-SUM(G1126:I1126)</f>
        <v>-5061000000</v>
      </c>
      <c r="O1126" s="2">
        <f t="shared" si="35"/>
        <v>1060000000</v>
      </c>
    </row>
    <row r="1127" spans="1:15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L1127">
        <f t="array" ref="L1127">1-(F1127/E1127)</f>
        <v>0.4359025006913444</v>
      </c>
      <c r="M1127">
        <f t="shared" si="34"/>
        <v>0.12791846086990874</v>
      </c>
      <c r="N1127" s="9">
        <f t="array" ref="N1127">O1127-SUM(G1127:I1127)</f>
        <v>3238000000</v>
      </c>
      <c r="O1127" s="2">
        <f t="shared" si="35"/>
        <v>11034000000</v>
      </c>
    </row>
    <row r="1128" spans="1:15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L1128">
        <f t="array" ref="L1128">1-(F1128/E1128)</f>
        <v>0.44771394654483976</v>
      </c>
      <c r="M1128">
        <f t="shared" si="34"/>
        <v>0.13237886254901254</v>
      </c>
      <c r="N1128" s="9">
        <f t="array" ref="N1128">O1128-SUM(G1128:I1128)</f>
        <v>3680000000</v>
      </c>
      <c r="O1128" s="2">
        <f t="shared" si="35"/>
        <v>12446000000</v>
      </c>
    </row>
    <row r="1129" spans="1:15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L1129">
        <f t="array" ref="L1129">1-(F1129/E1129)</f>
        <v>0.45969085977582436</v>
      </c>
      <c r="M1129">
        <f t="shared" si="34"/>
        <v>0.13643344988725858</v>
      </c>
      <c r="N1129" s="9">
        <f t="array" ref="N1129">O1129-SUM(G1129:I1129)</f>
        <v>4175000000</v>
      </c>
      <c r="O1129" s="2">
        <f t="shared" si="35"/>
        <v>14067000000</v>
      </c>
    </row>
    <row r="1130" spans="1:15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L1130">
        <f t="array" ref="L1130">1-(F1130/E1130)</f>
        <v>0.46241042747714356</v>
      </c>
      <c r="M1130">
        <f t="shared" si="34"/>
        <v>0.13905361996540647</v>
      </c>
      <c r="N1130" s="9">
        <f t="array" ref="N1130">O1130-SUM(G1130:I1130)</f>
        <v>4502000000</v>
      </c>
      <c r="O1130" s="2">
        <f t="shared" si="35"/>
        <v>14971000000</v>
      </c>
    </row>
    <row r="1131" spans="1:15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L1131">
        <f t="array" ref="L1131">1-(F1131/E1131)</f>
        <v>0.57951955111344899</v>
      </c>
      <c r="M1131">
        <f t="shared" si="34"/>
        <v>0.17183938278099245</v>
      </c>
      <c r="N1131" s="9">
        <f t="array" ref="N1131">O1131-SUM(G1131:I1131)</f>
        <v>980000000</v>
      </c>
      <c r="O1131" s="2">
        <f t="shared" si="35"/>
        <v>3305000000</v>
      </c>
    </row>
    <row r="1132" spans="1:15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L1132">
        <f t="array" ref="L1132">1-(F1132/E1132)</f>
        <v>0.58333333333333326</v>
      </c>
      <c r="M1132">
        <f t="shared" si="34"/>
        <v>0.18734096692111959</v>
      </c>
      <c r="N1132" s="9">
        <f t="array" ref="N1132">O1132-SUM(G1132:I1132)</f>
        <v>1178000000</v>
      </c>
      <c r="O1132" s="2">
        <f t="shared" si="35"/>
        <v>3668000000</v>
      </c>
    </row>
    <row r="1133" spans="1:15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L1133">
        <f t="array" ref="L1133">1-(F1133/E1133)</f>
        <v>0.58862605314322747</v>
      </c>
      <c r="M1133">
        <f t="shared" si="34"/>
        <v>0.18535320803629293</v>
      </c>
      <c r="N1133" s="9">
        <f t="array" ref="N1133">O1133-SUM(G1133:I1133)</f>
        <v>1144000000</v>
      </c>
      <c r="O1133" s="2">
        <f t="shared" si="35"/>
        <v>3633000000</v>
      </c>
    </row>
    <row r="1134" spans="1:15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L1134">
        <f t="array" ref="L1134">1-(F1134/E1134)</f>
        <v>0.58678078934854971</v>
      </c>
      <c r="M1134">
        <f t="shared" si="34"/>
        <v>0.19781264859724204</v>
      </c>
      <c r="N1134" s="9">
        <f t="array" ref="N1134">O1134-SUM(G1134:I1134)</f>
        <v>1248000000</v>
      </c>
      <c r="O1134" s="2">
        <f t="shared" si="35"/>
        <v>3702000000</v>
      </c>
    </row>
    <row r="1135" spans="1:15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L1135">
        <f t="array" ref="L1135">1-(F1135/E1135)</f>
        <v>0.29329998836803539</v>
      </c>
      <c r="M1135">
        <f t="shared" si="34"/>
        <v>0.19710364080493195</v>
      </c>
      <c r="N1135" s="9">
        <f t="array" ref="N1135">O1135-SUM(G1135:I1135)</f>
        <v>3389000000</v>
      </c>
      <c r="O1135" s="2">
        <f t="shared" si="35"/>
        <v>5043000000</v>
      </c>
    </row>
    <row r="1136" spans="1:15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L1136">
        <f t="array" ref="L1136">1-(F1136/E1136)</f>
        <v>0.26554289579106183</v>
      </c>
      <c r="M1136">
        <f t="shared" si="34"/>
        <v>0.16643254773424901</v>
      </c>
      <c r="N1136" s="9">
        <f t="array" ref="N1136">O1136-SUM(G1136:I1136)</f>
        <v>3199000000</v>
      </c>
      <c r="O1136" s="2">
        <f t="shared" si="35"/>
        <v>5104000000</v>
      </c>
    </row>
    <row r="1137" spans="1:15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L1137">
        <f t="array" ref="L1137">1-(F1137/E1137)</f>
        <v>0.27094216417910444</v>
      </c>
      <c r="M1137">
        <f t="shared" si="34"/>
        <v>0.17336753731343282</v>
      </c>
      <c r="N1137" s="9">
        <f t="array" ref="N1137">O1137-SUM(G1137:I1137)</f>
        <v>3717000000</v>
      </c>
      <c r="O1137" s="2">
        <f t="shared" si="35"/>
        <v>5809000000</v>
      </c>
    </row>
    <row r="1138" spans="1:15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L1138">
        <f t="array" ref="L1138">1-(F1138/E1138)</f>
        <v>0.20756251270583448</v>
      </c>
      <c r="M1138">
        <f t="shared" si="34"/>
        <v>8.8026021549095348E-2</v>
      </c>
      <c r="N1138" s="9">
        <f t="array" ref="N1138">O1138-SUM(G1138:I1138)</f>
        <v>1299000000</v>
      </c>
      <c r="O1138" s="2">
        <f t="shared" si="35"/>
        <v>3063000000</v>
      </c>
    </row>
    <row r="1139" spans="1:15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L1139">
        <f t="array" ref="L1139">1-(F1139/E1139)</f>
        <v>0.63806136060471319</v>
      </c>
      <c r="M1139">
        <f t="shared" si="34"/>
        <v>0.28963983992885728</v>
      </c>
      <c r="N1139" s="9">
        <f t="array" ref="N1139">O1139-SUM(G1139:I1139)</f>
        <v>3257000000</v>
      </c>
      <c r="O1139" s="2">
        <f t="shared" si="35"/>
        <v>7175000000</v>
      </c>
    </row>
    <row r="1140" spans="1:15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L1140">
        <f t="array" ref="L1140">1-(F1140/E1140)</f>
        <v>0.63859256710254653</v>
      </c>
      <c r="M1140">
        <f t="shared" si="34"/>
        <v>0.30755333792154166</v>
      </c>
      <c r="N1140" s="9">
        <f t="array" ref="N1140">O1140-SUM(G1140:I1140)</f>
        <v>3575000000</v>
      </c>
      <c r="O1140" s="2">
        <f t="shared" si="35"/>
        <v>7423000000</v>
      </c>
    </row>
    <row r="1141" spans="1:15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L1141">
        <f t="array" ref="L1141">1-(F1141/E1141)</f>
        <v>0.65160308248501564</v>
      </c>
      <c r="M1141">
        <f t="shared" si="34"/>
        <v>0.27437922176767199</v>
      </c>
      <c r="N1141" s="9">
        <f t="array" ref="N1141">O1141-SUM(G1141:I1141)</f>
        <v>2884000000</v>
      </c>
      <c r="O1141" s="2">
        <f t="shared" si="35"/>
        <v>6849000000</v>
      </c>
    </row>
    <row r="1142" spans="1:15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L1142">
        <f t="array" ref="L1142">1-(F1142/E1142)</f>
        <v>0.69205097087378642</v>
      </c>
      <c r="M1142">
        <f t="shared" si="34"/>
        <v>0.31088187702265374</v>
      </c>
      <c r="N1142" s="9">
        <f t="array" ref="N1142">O1142-SUM(G1142:I1142)</f>
        <v>3074000000</v>
      </c>
      <c r="O1142" s="2">
        <f t="shared" si="35"/>
        <v>6843000000</v>
      </c>
    </row>
    <row r="1143" spans="1:15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  <c r="L1143">
        <f t="array" ref="L1143">1-(F1143/E1143)</f>
        <v>0.59394542353610014</v>
      </c>
      <c r="M1143">
        <f t="shared" si="34"/>
        <v>9.6251026467058298E-2</v>
      </c>
      <c r="N1143" s="9">
        <f t="array" ref="N1143">O1143-SUM(G1143:I1143)</f>
        <v>609500000</v>
      </c>
      <c r="O1143" s="2">
        <f t="shared" si="35"/>
        <v>3761100000</v>
      </c>
    </row>
    <row r="1144" spans="1:15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  <c r="L1144">
        <f t="array" ref="L1144">1-(F1144/E1144)</f>
        <v>0.61960474308300395</v>
      </c>
      <c r="M1144">
        <f t="shared" si="34"/>
        <v>0.12996047430830041</v>
      </c>
      <c r="N1144" s="9">
        <f t="array" ref="N1144">O1144-SUM(G1144:I1144)</f>
        <v>822000000</v>
      </c>
      <c r="O1144" s="2">
        <f t="shared" si="35"/>
        <v>3919000000</v>
      </c>
    </row>
    <row r="1145" spans="1:15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  <c r="L1145">
        <f t="array" ref="L1145">1-(F1145/E1145)</f>
        <v>0.62600032663726934</v>
      </c>
      <c r="M1145">
        <f t="shared" si="34"/>
        <v>0.11693614241384942</v>
      </c>
      <c r="N1145" s="9">
        <f t="array" ref="N1145">O1145-SUM(G1145:I1145)</f>
        <v>716000000</v>
      </c>
      <c r="O1145" s="2">
        <f t="shared" si="35"/>
        <v>3833000000</v>
      </c>
    </row>
    <row r="1146" spans="1:15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  <c r="L1146">
        <f t="array" ref="L1146">1-(F1146/E1146)</f>
        <v>0.60818608005769925</v>
      </c>
      <c r="M1146">
        <f t="shared" si="34"/>
        <v>7.4468085106382975E-2</v>
      </c>
      <c r="N1146" s="9">
        <f t="array" ref="N1146">O1146-SUM(G1146:I1146)</f>
        <v>413000000</v>
      </c>
      <c r="O1146" s="2">
        <f t="shared" si="35"/>
        <v>3373000000</v>
      </c>
    </row>
    <row r="1147" spans="1:15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L1147">
        <f t="array" ref="L1147">1-(F1147/E1147)</f>
        <v>7.7899878188957494E-2</v>
      </c>
      <c r="M1147">
        <f t="shared" si="34"/>
        <v>5.448675305555694E-2</v>
      </c>
      <c r="N1147" s="9">
        <f t="array" ref="N1147">O1147-SUM(G1147:I1147)</f>
        <v>1058638000</v>
      </c>
      <c r="O1147" s="2">
        <f t="shared" si="35"/>
        <v>1513538000</v>
      </c>
    </row>
    <row r="1148" spans="1:15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L1148">
        <f t="array" ref="L1148">1-(F1148/E1148)</f>
        <v>7.4040604352939354E-2</v>
      </c>
      <c r="M1148">
        <f t="shared" si="34"/>
        <v>4.9481352291507172E-2</v>
      </c>
      <c r="N1148" s="9">
        <f t="array" ref="N1148">O1148-SUM(G1148:I1148)</f>
        <v>942721000</v>
      </c>
      <c r="O1148" s="2">
        <f t="shared" si="35"/>
        <v>1410625000</v>
      </c>
    </row>
    <row r="1149" spans="1:15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L1149">
        <f t="array" ref="L1149">1-(F1149/E1149)</f>
        <v>9.03346724857228E-2</v>
      </c>
      <c r="M1149">
        <f t="shared" si="34"/>
        <v>6.5657983521645272E-2</v>
      </c>
      <c r="N1149" s="9">
        <f t="array" ref="N1149">O1149-SUM(G1149:I1149)</f>
        <v>1385721000</v>
      </c>
      <c r="O1149" s="2">
        <f t="shared" si="35"/>
        <v>1906526000</v>
      </c>
    </row>
    <row r="1150" spans="1:15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L1150">
        <f t="array" ref="L1150">1-(F1150/E1150)</f>
        <v>9.6188055970348074E-2</v>
      </c>
      <c r="M1150">
        <f t="shared" si="34"/>
        <v>6.8267787462172907E-2</v>
      </c>
      <c r="N1150" s="9">
        <f t="array" ref="N1150">O1150-SUM(G1150:I1150)</f>
        <v>1122273000</v>
      </c>
      <c r="O1150" s="2">
        <f t="shared" si="35"/>
        <v>1581262000</v>
      </c>
    </row>
    <row r="1151" spans="1:15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  <c r="L1151">
        <f t="array" ref="L1151">1-(F1151/E1151)</f>
        <v>0.52015427464260089</v>
      </c>
      <c r="M1151">
        <f t="shared" si="34"/>
        <v>0.15145208390622872</v>
      </c>
      <c r="N1151" s="9">
        <f t="array" ref="N1151">O1151-SUM(G1151:I1151)</f>
        <v>648239000</v>
      </c>
      <c r="O1151" s="2">
        <f t="shared" si="35"/>
        <v>2226343000</v>
      </c>
    </row>
    <row r="1152" spans="1:15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  <c r="L1152">
        <f t="array" ref="L1152">1-(F1152/E1152)</f>
        <v>0.54915254237288136</v>
      </c>
      <c r="M1152">
        <f t="shared" si="34"/>
        <v>0.12009685230024213</v>
      </c>
      <c r="N1152" s="9">
        <f t="array" ref="N1152">O1152-SUM(G1152:I1152)</f>
        <v>496000000</v>
      </c>
      <c r="O1152" s="2">
        <f t="shared" si="35"/>
        <v>2268000000</v>
      </c>
    </row>
    <row r="1153" spans="1:15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  <c r="L1153">
        <f t="array" ref="L1153">1-(F1153/E1153)</f>
        <v>0.55510465612985904</v>
      </c>
      <c r="M1153">
        <f t="shared" si="34"/>
        <v>0.16211020931225972</v>
      </c>
      <c r="N1153" s="9">
        <f t="array" ref="N1153">O1153-SUM(G1153:I1153)</f>
        <v>759000000</v>
      </c>
      <c r="O1153" s="2">
        <f t="shared" si="35"/>
        <v>2599000000</v>
      </c>
    </row>
    <row r="1154" spans="1:15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  <c r="L1154">
        <f t="array" ref="L1154">1-(F1154/E1154)</f>
        <v>0.56107784431137731</v>
      </c>
      <c r="M1154">
        <f t="shared" si="34"/>
        <v>0.17524950099800399</v>
      </c>
      <c r="N1154" s="9">
        <f t="array" ref="N1154">O1154-SUM(G1154:I1154)</f>
        <v>878000000</v>
      </c>
      <c r="O1154" s="2">
        <f t="shared" si="35"/>
        <v>2811000000</v>
      </c>
    </row>
    <row r="1155" spans="1:15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L1155">
        <f t="array" ref="L1155">1-(F1155/E1155)</f>
        <v>0.3801579377325951</v>
      </c>
      <c r="M1155">
        <f t="shared" ref="M1155:M1218" si="36">N1155/E1155</f>
        <v>0.12536988290823273</v>
      </c>
      <c r="N1155" s="9">
        <f t="array" ref="N1155">O1155-SUM(G1155:I1155)</f>
        <v>690600000</v>
      </c>
      <c r="O1155" s="2">
        <f t="shared" ref="O1155:O1218" si="37">E1155-F1155</f>
        <v>2094100000</v>
      </c>
    </row>
    <row r="1156" spans="1:15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L1156">
        <f t="array" ref="L1156">1-(F1156/E1156)</f>
        <v>0.37897271268057786</v>
      </c>
      <c r="M1156">
        <f t="shared" si="36"/>
        <v>0.12937399678972714</v>
      </c>
      <c r="N1156" s="9">
        <f t="array" ref="N1156">O1156-SUM(G1156:I1156)</f>
        <v>725400000</v>
      </c>
      <c r="O1156" s="2">
        <f t="shared" si="37"/>
        <v>2124900000</v>
      </c>
    </row>
    <row r="1157" spans="1:15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L1157">
        <f t="array" ref="L1157">1-(F1157/E1157)</f>
        <v>0.3847389558232932</v>
      </c>
      <c r="M1157">
        <f t="shared" si="36"/>
        <v>0.11480705430417322</v>
      </c>
      <c r="N1157" s="9">
        <f t="array" ref="N1157">O1157-SUM(G1157:I1157)</f>
        <v>657500000</v>
      </c>
      <c r="O1157" s="2">
        <f t="shared" si="37"/>
        <v>2203400000</v>
      </c>
    </row>
    <row r="1158" spans="1:15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L1158">
        <f t="array" ref="L1158">1-(F1158/E1158)</f>
        <v>0.38957350778437039</v>
      </c>
      <c r="M1158">
        <f t="shared" si="36"/>
        <v>0.11471169937623611</v>
      </c>
      <c r="N1158" s="9">
        <f t="array" ref="N1158">O1158-SUM(G1158:I1158)</f>
        <v>678600000</v>
      </c>
      <c r="O1158" s="2">
        <f t="shared" si="37"/>
        <v>2304600000</v>
      </c>
    </row>
    <row r="1159" spans="1:15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L1159">
        <f t="array" ref="L1159">1-(F1159/E1159)</f>
        <v>0.95603211846935809</v>
      </c>
      <c r="M1159">
        <f t="shared" si="36"/>
        <v>0.57294239765900845</v>
      </c>
      <c r="N1159" s="9">
        <f t="array" ref="N1159">O1159-SUM(G1159:I1159)</f>
        <v>277637000</v>
      </c>
      <c r="O1159" s="2">
        <f t="shared" si="37"/>
        <v>463275000</v>
      </c>
    </row>
    <row r="1160" spans="1:15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L1160">
        <f t="array" ref="L1160">1-(F1160/E1160)</f>
        <v>0.95020436831669464</v>
      </c>
      <c r="M1160">
        <f t="shared" si="36"/>
        <v>0.48411130863653201</v>
      </c>
      <c r="N1160" s="9">
        <f t="array" ref="N1160">O1160-SUM(G1160:I1160)</f>
        <v>377708000</v>
      </c>
      <c r="O1160" s="2">
        <f t="shared" si="37"/>
        <v>741358000</v>
      </c>
    </row>
    <row r="1161" spans="1:15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L1161">
        <f t="array" ref="L1161">1-(F1161/E1161)</f>
        <v>0.94229168563639187</v>
      </c>
      <c r="M1161">
        <f t="shared" si="36"/>
        <v>0.48621914183641224</v>
      </c>
      <c r="N1161" s="9">
        <f t="array" ref="N1161">O1161-SUM(G1161:I1161)</f>
        <v>453888000</v>
      </c>
      <c r="O1161" s="2">
        <f t="shared" si="37"/>
        <v>879634000</v>
      </c>
    </row>
    <row r="1162" spans="1:15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L1162">
        <f t="array" ref="L1162">1-(F1162/E1162)</f>
        <v>0.94590754286440237</v>
      </c>
      <c r="M1162">
        <f t="shared" si="36"/>
        <v>0.4978280733129089</v>
      </c>
      <c r="N1162" s="9">
        <f t="array" ref="N1162">O1162-SUM(G1162:I1162)</f>
        <v>509420000</v>
      </c>
      <c r="O1162" s="2">
        <f t="shared" si="37"/>
        <v>967933000</v>
      </c>
    </row>
    <row r="1163" spans="1:15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L1163">
        <f t="array" ref="L1163">1-(F1163/E1163)</f>
        <v>0.16140833362054519</v>
      </c>
      <c r="M1163">
        <f t="shared" si="36"/>
        <v>9.2962662167898433E-2</v>
      </c>
      <c r="N1163" s="9">
        <f t="array" ref="N1163">O1163-SUM(G1163:I1163)</f>
        <v>946743000</v>
      </c>
      <c r="O1163" s="2">
        <f t="shared" si="37"/>
        <v>1643802000</v>
      </c>
    </row>
    <row r="1164" spans="1:15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L1164">
        <f t="array" ref="L1164">1-(F1164/E1164)</f>
        <v>0.13895576260506026</v>
      </c>
      <c r="M1164">
        <f t="shared" si="36"/>
        <v>7.3176032201810681E-2</v>
      </c>
      <c r="N1164" s="9">
        <f t="array" ref="N1164">O1164-SUM(G1164:I1164)</f>
        <v>868737000</v>
      </c>
      <c r="O1164" s="2">
        <f t="shared" si="37"/>
        <v>1649666000</v>
      </c>
    </row>
    <row r="1165" spans="1:15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L1165">
        <f t="array" ref="L1165">1-(F1165/E1165)</f>
        <v>0.17273696440641562</v>
      </c>
      <c r="M1165">
        <f t="shared" si="36"/>
        <v>9.3231940622665294E-2</v>
      </c>
      <c r="N1165" s="9">
        <f t="array" ref="N1165">O1165-SUM(G1165:I1165)</f>
        <v>1136972000</v>
      </c>
      <c r="O1165" s="2">
        <f t="shared" si="37"/>
        <v>2106543000</v>
      </c>
    </row>
    <row r="1166" spans="1:15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L1166">
        <f t="array" ref="L1166">1-(F1166/E1166)</f>
        <v>0.27336051626093649</v>
      </c>
      <c r="M1166">
        <f t="shared" si="36"/>
        <v>0.13837105443292372</v>
      </c>
      <c r="N1166" s="9">
        <f t="array" ref="N1166">O1166-SUM(G1166:I1166)</f>
        <v>1074203000</v>
      </c>
      <c r="O1166" s="2">
        <f t="shared" si="37"/>
        <v>2122154000</v>
      </c>
    </row>
    <row r="1167" spans="1:15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L1167">
        <f t="array" ref="L1167">1-(F1167/E1167)</f>
        <v>0.17729047252216379</v>
      </c>
      <c r="M1167">
        <f t="shared" si="36"/>
        <v>0.12691770358667695</v>
      </c>
      <c r="N1167" s="9">
        <f t="array" ref="N1167">O1167-SUM(G1167:I1167)</f>
        <v>1944100000</v>
      </c>
      <c r="O1167" s="2">
        <f t="shared" si="37"/>
        <v>2715700000</v>
      </c>
    </row>
    <row r="1168" spans="1:15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L1168">
        <f t="array" ref="L1168">1-(F1168/E1168)</f>
        <v>0.17463526799873141</v>
      </c>
      <c r="M1168">
        <f t="shared" si="36"/>
        <v>0.12686991225288086</v>
      </c>
      <c r="N1168" s="9">
        <f t="array" ref="N1168">O1168-SUM(G1168:I1168)</f>
        <v>1920100000</v>
      </c>
      <c r="O1168" s="2">
        <f t="shared" si="37"/>
        <v>2643000000</v>
      </c>
    </row>
    <row r="1169" spans="1:15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L1169">
        <f t="array" ref="L1169">1-(F1169/E1169)</f>
        <v>0.17809676394087004</v>
      </c>
      <c r="M1169">
        <f t="shared" si="36"/>
        <v>0.1303050548424132</v>
      </c>
      <c r="N1169" s="9">
        <f t="array" ref="N1169">O1169-SUM(G1169:I1169)</f>
        <v>2008900000</v>
      </c>
      <c r="O1169" s="2">
        <f t="shared" si="37"/>
        <v>2745700000</v>
      </c>
    </row>
    <row r="1170" spans="1:15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L1170">
        <f t="array" ref="L1170">1-(F1170/E1170)</f>
        <v>0.50102326297632027</v>
      </c>
      <c r="M1170">
        <f t="shared" si="36"/>
        <v>0.15809833547497129</v>
      </c>
      <c r="N1170" s="9">
        <f t="array" ref="N1170">O1170-SUM(G1170:I1170)</f>
        <v>977393000</v>
      </c>
      <c r="O1170" s="2">
        <f t="shared" si="37"/>
        <v>3097418000</v>
      </c>
    </row>
    <row r="1171" spans="1:15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L1171">
        <f t="array" ref="L1171">1-(F1171/E1171)</f>
        <v>0.50667482599883262</v>
      </c>
      <c r="M1171">
        <f t="shared" si="36"/>
        <v>0.16595663532522603</v>
      </c>
      <c r="N1171" s="9">
        <f t="array" ref="N1171">O1171-SUM(G1171:I1171)</f>
        <v>1103485000</v>
      </c>
      <c r="O1171" s="2">
        <f t="shared" si="37"/>
        <v>3369001000</v>
      </c>
    </row>
    <row r="1172" spans="1:15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L1172">
        <f t="array" ref="L1172">1-(F1172/E1172)</f>
        <v>0.51397718512306056</v>
      </c>
      <c r="M1172">
        <f t="shared" si="36"/>
        <v>0.17604763582892155</v>
      </c>
      <c r="N1172" s="9">
        <f t="array" ref="N1172">O1172-SUM(G1172:I1172)</f>
        <v>1270374000</v>
      </c>
      <c r="O1172" s="2">
        <f t="shared" si="37"/>
        <v>3708901000</v>
      </c>
    </row>
    <row r="1173" spans="1:15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L1173">
        <f t="array" ref="L1173">1-(F1173/E1173)</f>
        <v>0.52250700857095445</v>
      </c>
      <c r="M1173">
        <f t="shared" si="36"/>
        <v>0.19004430205127007</v>
      </c>
      <c r="N1173" s="9">
        <f t="array" ref="N1173">O1173-SUM(G1173:I1173)</f>
        <v>1514021000</v>
      </c>
      <c r="O1173" s="2">
        <f t="shared" si="37"/>
        <v>4162643000</v>
      </c>
    </row>
    <row r="1174" spans="1:15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L1174">
        <f t="array" ref="L1174">1-(F1174/E1174)</f>
        <v>0.67512437810945269</v>
      </c>
      <c r="M1174">
        <f t="shared" si="36"/>
        <v>0.40328358208955223</v>
      </c>
      <c r="N1174" s="9">
        <f t="array" ref="N1174">O1174-SUM(G1174:I1174)</f>
        <v>8106000000</v>
      </c>
      <c r="O1174" s="2">
        <f t="shared" si="37"/>
        <v>13570000000</v>
      </c>
    </row>
    <row r="1175" spans="1:15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L1175">
        <f t="array" ref="L1175">1-(F1175/E1175)</f>
        <v>0.67788795240456123</v>
      </c>
      <c r="M1175">
        <f t="shared" si="36"/>
        <v>0.36499752107089739</v>
      </c>
      <c r="N1175" s="9">
        <f t="array" ref="N1175">O1175-SUM(G1175:I1175)</f>
        <v>7362000000</v>
      </c>
      <c r="O1175" s="2">
        <f t="shared" si="37"/>
        <v>13673000000</v>
      </c>
    </row>
    <row r="1176" spans="1:15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L1176">
        <f t="array" ref="L1176">1-(F1176/E1176)</f>
        <v>0.64773198011598998</v>
      </c>
      <c r="M1176">
        <f t="shared" si="36"/>
        <v>0.32078500414250205</v>
      </c>
      <c r="N1176" s="9">
        <f t="array" ref="N1176">O1176-SUM(G1176:I1176)</f>
        <v>6195000000</v>
      </c>
      <c r="O1176" s="2">
        <f t="shared" si="37"/>
        <v>12509000000</v>
      </c>
    </row>
    <row r="1177" spans="1:15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L1177">
        <f t="array" ref="L1177">1-(F1177/E1177)</f>
        <v>0.53493589743589742</v>
      </c>
      <c r="M1177">
        <f t="shared" si="36"/>
        <v>4.158653846153846E-2</v>
      </c>
      <c r="N1177" s="9">
        <f t="array" ref="N1177">O1177-SUM(G1177:I1177)</f>
        <v>519000000</v>
      </c>
      <c r="O1177" s="2">
        <f t="shared" si="37"/>
        <v>6676000000</v>
      </c>
    </row>
    <row r="1178" spans="1:15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  <c r="L1178">
        <f t="array" ref="L1178">1-(F1178/E1178)</f>
        <v>0.93300376300450083</v>
      </c>
      <c r="M1178">
        <f t="shared" si="36"/>
        <v>0.28384859440714233</v>
      </c>
      <c r="N1178" s="9">
        <f t="array" ref="N1178">O1178-SUM(G1178:I1178)</f>
        <v>384700000</v>
      </c>
      <c r="O1178" s="2">
        <f t="shared" si="37"/>
        <v>1264500000</v>
      </c>
    </row>
    <row r="1179" spans="1:15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  <c r="L1179">
        <f t="array" ref="L1179">1-(F1179/E1179)</f>
        <v>0.93975187578931729</v>
      </c>
      <c r="M1179">
        <f t="shared" si="36"/>
        <v>0.28400564594012334</v>
      </c>
      <c r="N1179" s="9">
        <f t="array" ref="N1179">O1179-SUM(G1179:I1179)</f>
        <v>382300000</v>
      </c>
      <c r="O1179" s="2">
        <f t="shared" si="37"/>
        <v>1265000000</v>
      </c>
    </row>
    <row r="1180" spans="1:15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  <c r="L1180">
        <f t="array" ref="L1180">1-(F1180/E1180)</f>
        <v>0.94143622412045747</v>
      </c>
      <c r="M1180">
        <f t="shared" si="36"/>
        <v>0.30288113508035325</v>
      </c>
      <c r="N1180" s="9">
        <f t="array" ref="N1180">O1180-SUM(G1180:I1180)</f>
        <v>418400000</v>
      </c>
      <c r="O1180" s="2">
        <f t="shared" si="37"/>
        <v>1300500000</v>
      </c>
    </row>
    <row r="1181" spans="1:15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  <c r="L1181">
        <f t="array" ref="L1181">1-(F1181/E1181)</f>
        <v>0.93280799268275527</v>
      </c>
      <c r="M1181">
        <f t="shared" si="36"/>
        <v>0.30380637444592978</v>
      </c>
      <c r="N1181" s="9">
        <f t="array" ref="N1181">O1181-SUM(G1181:I1181)</f>
        <v>431800000</v>
      </c>
      <c r="O1181" s="2">
        <f t="shared" si="37"/>
        <v>1325800000</v>
      </c>
    </row>
    <row r="1182" spans="1:15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L1182">
        <f t="array" ref="L1182">1-(F1182/E1182)</f>
        <v>0.58616193213245871</v>
      </c>
      <c r="M1182">
        <f t="shared" si="36"/>
        <v>0.16667830456940674</v>
      </c>
      <c r="N1182" s="9">
        <f t="array" ref="N1182">O1182-SUM(G1182:I1182)</f>
        <v>637330000</v>
      </c>
      <c r="O1182" s="2">
        <f t="shared" si="37"/>
        <v>2241315000</v>
      </c>
    </row>
    <row r="1183" spans="1:15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L1183">
        <f t="array" ref="L1183">1-(F1183/E1183)</f>
        <v>0.56463303823059685</v>
      </c>
      <c r="M1183">
        <f t="shared" si="36"/>
        <v>0.16094726527727041</v>
      </c>
      <c r="N1183" s="9">
        <f t="array" ref="N1183">O1183-SUM(G1183:I1183)</f>
        <v>610205000</v>
      </c>
      <c r="O1183" s="2">
        <f t="shared" si="37"/>
        <v>2140713000</v>
      </c>
    </row>
    <row r="1184" spans="1:15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L1184">
        <f t="array" ref="L1184">1-(F1184/E1184)</f>
        <v>0.56017552251678926</v>
      </c>
      <c r="M1184">
        <f t="shared" si="36"/>
        <v>0.17071341545108942</v>
      </c>
      <c r="N1184" s="9">
        <f t="array" ref="N1184">O1184-SUM(G1184:I1184)</f>
        <v>652382000</v>
      </c>
      <c r="O1184" s="2">
        <f t="shared" si="37"/>
        <v>2140713000</v>
      </c>
    </row>
    <row r="1185" spans="1:15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L1185">
        <f t="array" ref="L1185">1-(F1185/E1185)</f>
        <v>0.56440333588592706</v>
      </c>
      <c r="M1185">
        <f t="shared" si="36"/>
        <v>0.17589196380161318</v>
      </c>
      <c r="N1185" s="9">
        <f t="array" ref="N1185">O1185-SUM(G1185:I1185)</f>
        <v>629352000</v>
      </c>
      <c r="O1185" s="2">
        <f t="shared" si="37"/>
        <v>2019469000</v>
      </c>
    </row>
    <row r="1186" spans="1:15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L1186">
        <f t="array" ref="L1186">1-(F1186/E1186)</f>
        <v>0.16198905813168807</v>
      </c>
      <c r="M1186">
        <f t="shared" si="36"/>
        <v>7.9545454545454544E-2</v>
      </c>
      <c r="N1186" s="9">
        <f t="array" ref="N1186">O1186-SUM(G1186:I1186)</f>
        <v>1320200000</v>
      </c>
      <c r="O1186" s="2">
        <f t="shared" si="37"/>
        <v>2688500000</v>
      </c>
    </row>
    <row r="1187" spans="1:15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L1187">
        <f t="array" ref="L1187">1-(F1187/E1187)</f>
        <v>0.16567432927195247</v>
      </c>
      <c r="M1187">
        <f t="shared" si="36"/>
        <v>8.2690114638977255E-2</v>
      </c>
      <c r="N1187" s="9">
        <f t="array" ref="N1187">O1187-SUM(G1187:I1187)</f>
        <v>1377700000</v>
      </c>
      <c r="O1187" s="2">
        <f t="shared" si="37"/>
        <v>2760300000</v>
      </c>
    </row>
    <row r="1188" spans="1:15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L1188">
        <f t="array" ref="L1188">1-(F1188/E1188)</f>
        <v>0.16470994475138123</v>
      </c>
      <c r="M1188">
        <f t="shared" si="36"/>
        <v>9.1036127417127077E-2</v>
      </c>
      <c r="N1188" s="9">
        <f t="array" ref="N1188">O1188-SUM(G1188:I1188)</f>
        <v>1687300000</v>
      </c>
      <c r="O1188" s="2">
        <f t="shared" si="37"/>
        <v>3052800000</v>
      </c>
    </row>
    <row r="1189" spans="1:15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L1189">
        <f t="array" ref="L1189">1-(F1189/E1189)</f>
        <v>0.18098364870148298</v>
      </c>
      <c r="M1189">
        <f t="shared" si="36"/>
        <v>0.10787679486698837</v>
      </c>
      <c r="N1189" s="9">
        <f t="array" ref="N1189">O1189-SUM(G1189:I1189)</f>
        <v>2014200000</v>
      </c>
      <c r="O1189" s="2">
        <f t="shared" si="37"/>
        <v>3379200000</v>
      </c>
    </row>
    <row r="1190" spans="1:15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L1190">
        <f t="array" ref="L1190">1-(F1190/E1190)</f>
        <v>0.24612129760225665</v>
      </c>
      <c r="M1190">
        <f t="shared" si="36"/>
        <v>0.11296320041030901</v>
      </c>
      <c r="N1190" s="9">
        <f t="array" ref="N1190">O1190-SUM(G1190:I1190)</f>
        <v>1762000000</v>
      </c>
      <c r="O1190" s="2">
        <f t="shared" si="37"/>
        <v>3839000000</v>
      </c>
    </row>
    <row r="1191" spans="1:15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L1191">
        <f t="array" ref="L1191">1-(F1191/E1191)</f>
        <v>0.28572264482153309</v>
      </c>
      <c r="M1191">
        <f t="shared" si="36"/>
        <v>0.14335868929198362</v>
      </c>
      <c r="N1191" s="9">
        <f t="array" ref="N1191">O1191-SUM(G1191:I1191)</f>
        <v>2450000000</v>
      </c>
      <c r="O1191" s="2">
        <f t="shared" si="37"/>
        <v>4883000000</v>
      </c>
    </row>
    <row r="1192" spans="1:15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L1192">
        <f t="array" ref="L1192">1-(F1192/E1192)</f>
        <v>0.24475732192716693</v>
      </c>
      <c r="M1192">
        <f t="shared" si="36"/>
        <v>8.958593239470089E-2</v>
      </c>
      <c r="N1192" s="9">
        <f t="array" ref="N1192">O1192-SUM(G1192:I1192)</f>
        <v>1508000000</v>
      </c>
      <c r="O1192" s="2">
        <f t="shared" si="37"/>
        <v>4120000000</v>
      </c>
    </row>
    <row r="1193" spans="1:15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L1193">
        <f t="array" ref="L1193">1-(F1193/E1193)</f>
        <v>0.27918034642816714</v>
      </c>
      <c r="M1193">
        <f t="shared" si="36"/>
        <v>0.12323106532321974</v>
      </c>
      <c r="N1193" s="9">
        <f t="array" ref="N1193">O1193-SUM(G1193:I1193)</f>
        <v>2177000000</v>
      </c>
      <c r="O1193" s="2">
        <f t="shared" si="37"/>
        <v>4932000000</v>
      </c>
    </row>
    <row r="1194" spans="1:15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L1194">
        <f t="array" ref="L1194">1-(F1194/E1194)</f>
        <v>0.77622413112749844</v>
      </c>
      <c r="M1194">
        <f t="shared" si="36"/>
        <v>0.3478061781927087</v>
      </c>
      <c r="N1194" s="9">
        <f t="array" ref="N1194">O1194-SUM(G1194:I1194)</f>
        <v>1829793000</v>
      </c>
      <c r="O1194" s="2">
        <f t="shared" si="37"/>
        <v>4083681000</v>
      </c>
    </row>
    <row r="1195" spans="1:15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L1195">
        <f t="array" ref="L1195">1-(F1195/E1195)</f>
        <v>0.84139975440529247</v>
      </c>
      <c r="M1195">
        <f t="shared" si="36"/>
        <v>0.35511634541414738</v>
      </c>
      <c r="N1195" s="9">
        <f t="array" ref="N1195">O1195-SUM(G1195:I1195)</f>
        <v>2412414000</v>
      </c>
      <c r="O1195" s="2">
        <f t="shared" si="37"/>
        <v>5715886000</v>
      </c>
    </row>
    <row r="1196" spans="1:15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L1196">
        <f t="array" ref="L1196">1-(F1196/E1196)</f>
        <v>0.89838380160273001</v>
      </c>
      <c r="M1196">
        <f t="shared" si="36"/>
        <v>0.36405147565657359</v>
      </c>
      <c r="N1196" s="9">
        <f t="array" ref="N1196">O1196-SUM(G1196:I1196)</f>
        <v>3073312000</v>
      </c>
      <c r="O1196" s="2">
        <f t="shared" si="37"/>
        <v>7584130000</v>
      </c>
    </row>
    <row r="1197" spans="1:15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L1197">
        <f t="array" ref="L1197">1-(F1197/E1197)</f>
        <v>0.93146347669397189</v>
      </c>
      <c r="M1197">
        <f t="shared" si="36"/>
        <v>0.3533078483306622</v>
      </c>
      <c r="N1197" s="9">
        <f t="array" ref="N1197">O1197-SUM(G1197:I1197)</f>
        <v>3258907000</v>
      </c>
      <c r="O1197" s="2">
        <f t="shared" si="37"/>
        <v>8591807000</v>
      </c>
    </row>
    <row r="1198" spans="1:15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L1198">
        <f t="array" ref="L1198">1-(F1198/E1198)</f>
        <v>0.32738509605708987</v>
      </c>
      <c r="M1198">
        <f t="shared" si="36"/>
        <v>0.32738509605708987</v>
      </c>
      <c r="N1198" s="9">
        <f t="array" ref="N1198">O1198-SUM(G1198:I1198)</f>
        <v>1190769000</v>
      </c>
      <c r="O1198" s="2">
        <f t="shared" si="37"/>
        <v>1190769000</v>
      </c>
    </row>
    <row r="1199" spans="1:15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L1199">
        <f t="array" ref="L1199">1-(F1199/E1199)</f>
        <v>0.2841441940498296</v>
      </c>
      <c r="M1199">
        <f t="shared" si="36"/>
        <v>0.28414419404982955</v>
      </c>
      <c r="N1199" s="9">
        <f t="array" ref="N1199">O1199-SUM(G1199:I1199)</f>
        <v>1018697000</v>
      </c>
      <c r="O1199" s="2">
        <f t="shared" si="37"/>
        <v>1018697000</v>
      </c>
    </row>
    <row r="1200" spans="1:15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L1200">
        <f t="array" ref="L1200">1-(F1200/E1200)</f>
        <v>0.27118016091069364</v>
      </c>
      <c r="M1200">
        <f t="shared" si="36"/>
        <v>0.27118016091069369</v>
      </c>
      <c r="N1200" s="9">
        <f t="array" ref="N1200">O1200-SUM(G1200:I1200)</f>
        <v>1060549000</v>
      </c>
      <c r="O1200" s="2">
        <f t="shared" si="37"/>
        <v>1060549000</v>
      </c>
    </row>
    <row r="1201" spans="1:15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L1201">
        <f t="array" ref="L1201">1-(F1201/E1201)</f>
        <v>0.24555799716449933</v>
      </c>
      <c r="M1201">
        <f t="shared" si="36"/>
        <v>0.24555799716449933</v>
      </c>
      <c r="N1201" s="9">
        <f t="array" ref="N1201">O1201-SUM(G1201:I1201)</f>
        <v>1322748000</v>
      </c>
      <c r="O1201" s="2">
        <f t="shared" si="37"/>
        <v>1322748000</v>
      </c>
    </row>
    <row r="1202" spans="1:15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L1202">
        <f t="array" ref="L1202">1-(F1202/E1202)</f>
        <v>0.35067988958184237</v>
      </c>
      <c r="M1202">
        <f t="shared" si="36"/>
        <v>0.2329005214190778</v>
      </c>
      <c r="N1202" s="9">
        <f t="array" ref="N1202">O1202-SUM(G1202:I1202)</f>
        <v>2278000000</v>
      </c>
      <c r="O1202" s="2">
        <f t="shared" si="37"/>
        <v>3430000000</v>
      </c>
    </row>
    <row r="1203" spans="1:15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L1203">
        <f t="array" ref="L1203">1-(F1203/E1203)</f>
        <v>0.35563804173354741</v>
      </c>
      <c r="M1203">
        <f t="shared" si="36"/>
        <v>0.23063804173354735</v>
      </c>
      <c r="N1203" s="9">
        <f t="array" ref="N1203">O1203-SUM(G1203:I1203)</f>
        <v>2299000000</v>
      </c>
      <c r="O1203" s="2">
        <f t="shared" si="37"/>
        <v>3545000000</v>
      </c>
    </row>
    <row r="1204" spans="1:15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L1204">
        <f t="array" ref="L1204">1-(F1204/E1204)</f>
        <v>0.35366525812970784</v>
      </c>
      <c r="M1204">
        <f t="shared" si="36"/>
        <v>0.24095168105823994</v>
      </c>
      <c r="N1204" s="9">
        <f t="array" ref="N1204">O1204-SUM(G1204:I1204)</f>
        <v>2623000000</v>
      </c>
      <c r="O1204" s="2">
        <f t="shared" si="37"/>
        <v>3850000000</v>
      </c>
    </row>
    <row r="1205" spans="1:15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L1205">
        <f t="array" ref="L1205">1-(F1205/E1205)</f>
        <v>0.40096015362457993</v>
      </c>
      <c r="M1205">
        <f t="shared" si="36"/>
        <v>0.28439750360057608</v>
      </c>
      <c r="N1205" s="9">
        <f t="array" ref="N1205">O1205-SUM(G1205:I1205)</f>
        <v>2962000000</v>
      </c>
      <c r="O1205" s="2">
        <f t="shared" si="37"/>
        <v>4176000000</v>
      </c>
    </row>
    <row r="1206" spans="1:15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L1206">
        <f t="array" ref="L1206">1-(F1206/E1206)</f>
        <v>0.52957916133403593</v>
      </c>
      <c r="M1206">
        <f t="shared" si="36"/>
        <v>0.14612662802077844</v>
      </c>
      <c r="N1206" s="9">
        <f t="array" ref="N1206">O1206-SUM(G1206:I1206)</f>
        <v>9705000000</v>
      </c>
      <c r="O1206" s="2">
        <f t="shared" si="37"/>
        <v>35172000000</v>
      </c>
    </row>
    <row r="1207" spans="1:15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L1207">
        <f t="array" ref="L1207">1-(F1207/E1207)</f>
        <v>0.5315447715309749</v>
      </c>
      <c r="M1207">
        <f t="shared" si="36"/>
        <v>0.14367979844937989</v>
      </c>
      <c r="N1207" s="9">
        <f t="array" ref="N1207">O1207-SUM(G1207:I1207)</f>
        <v>9581000000</v>
      </c>
      <c r="O1207" s="2">
        <f t="shared" si="37"/>
        <v>35445000000</v>
      </c>
    </row>
    <row r="1208" spans="1:15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L1208">
        <f t="array" ref="L1208">1-(F1208/E1208)</f>
        <v>0.54435739659984783</v>
      </c>
      <c r="M1208">
        <f t="shared" si="36"/>
        <v>0.15402182187262117</v>
      </c>
      <c r="N1208" s="9">
        <f t="array" ref="N1208">O1208-SUM(G1208:I1208)</f>
        <v>9712000000</v>
      </c>
      <c r="O1208" s="2">
        <f t="shared" si="37"/>
        <v>34325000000</v>
      </c>
    </row>
    <row r="1209" spans="1:15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L1209">
        <f t="array" ref="L1209">1-(F1209/E1209)</f>
        <v>0.55080494912339373</v>
      </c>
      <c r="M1209">
        <f t="shared" si="36"/>
        <v>0.1558145830347617</v>
      </c>
      <c r="N1209" s="9">
        <f t="array" ref="N1209">O1209-SUM(G1209:I1209)</f>
        <v>9785000000</v>
      </c>
      <c r="O1209" s="2">
        <f t="shared" si="37"/>
        <v>34590000000</v>
      </c>
    </row>
    <row r="1210" spans="1:15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L1210">
        <f t="array" ref="L1210">1-(F1210/E1210)</f>
        <v>0.8203157875477981</v>
      </c>
      <c r="M1210">
        <f t="shared" si="36"/>
        <v>0.31238450701648462</v>
      </c>
      <c r="N1210" s="9">
        <f t="array" ref="N1210">O1210-SUM(G1210:I1210)</f>
        <v>17074000000</v>
      </c>
      <c r="O1210" s="2">
        <f t="shared" si="37"/>
        <v>44836000000</v>
      </c>
    </row>
    <row r="1211" spans="1:15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L1211">
        <f t="array" ref="L1211">1-(F1211/E1211)</f>
        <v>0.81416718362282881</v>
      </c>
      <c r="M1211">
        <f t="shared" si="36"/>
        <v>0.31726892059553352</v>
      </c>
      <c r="N1211" s="9">
        <f t="array" ref="N1211">O1211-SUM(G1211:I1211)</f>
        <v>16366000000</v>
      </c>
      <c r="O1211" s="2">
        <f t="shared" si="37"/>
        <v>41998000000</v>
      </c>
    </row>
    <row r="1212" spans="1:15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L1212">
        <f t="array" ref="L1212">1-(F1212/E1212)</f>
        <v>0.80693478479991931</v>
      </c>
      <c r="M1212">
        <f t="shared" si="36"/>
        <v>0.27212982562241711</v>
      </c>
      <c r="N1212" s="9">
        <f t="array" ref="N1212">O1212-SUM(G1212:I1212)</f>
        <v>13499000000</v>
      </c>
      <c r="O1212" s="2">
        <f t="shared" si="37"/>
        <v>40028000000</v>
      </c>
    </row>
    <row r="1213" spans="1:15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L1213">
        <f t="array" ref="L1213">1-(F1213/E1213)</f>
        <v>0.80250148410472666</v>
      </c>
      <c r="M1213">
        <f t="shared" si="36"/>
        <v>0.2656240404495302</v>
      </c>
      <c r="N1213" s="9">
        <f t="array" ref="N1213">O1213-SUM(G1213:I1213)</f>
        <v>12976000000</v>
      </c>
      <c r="O1213" s="2">
        <f t="shared" si="37"/>
        <v>39203000000</v>
      </c>
    </row>
    <row r="1214" spans="1:15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  <c r="L1214">
        <f t="array" ref="L1214">1-(F1214/E1214)</f>
        <v>0.49581785887292107</v>
      </c>
      <c r="M1214">
        <f t="shared" si="36"/>
        <v>0.12099682437160235</v>
      </c>
      <c r="N1214" s="9">
        <f t="array" ref="N1214">O1214-SUM(G1214:I1214)</f>
        <v>1124000000</v>
      </c>
      <c r="O1214" s="2">
        <f t="shared" si="37"/>
        <v>4605900000</v>
      </c>
    </row>
    <row r="1215" spans="1:15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  <c r="L1215">
        <f t="array" ref="L1215">1-(F1215/E1215)</f>
        <v>0.50074444529281514</v>
      </c>
      <c r="M1215">
        <f t="shared" si="36"/>
        <v>0.14267580361914942</v>
      </c>
      <c r="N1215" s="9">
        <f t="array" ref="N1215">O1215-SUM(G1215:I1215)</f>
        <v>1494900000</v>
      </c>
      <c r="O1215" s="2">
        <f t="shared" si="37"/>
        <v>5246600000</v>
      </c>
    </row>
    <row r="1216" spans="1:15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  <c r="L1216">
        <f t="array" ref="L1216">1-(F1216/E1216)</f>
        <v>0.44019758617231119</v>
      </c>
      <c r="M1216">
        <f t="shared" si="36"/>
        <v>0.11958811139714487</v>
      </c>
      <c r="N1216" s="9">
        <f t="array" ref="N1216">O1216-SUM(G1216:I1216)</f>
        <v>1430800000</v>
      </c>
      <c r="O1216" s="2">
        <f t="shared" si="37"/>
        <v>5266700000</v>
      </c>
    </row>
    <row r="1217" spans="1:15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  <c r="L1217">
        <f t="array" ref="L1217">1-(F1217/E1217)</f>
        <v>0.44221847491951816</v>
      </c>
      <c r="M1217">
        <f t="shared" si="36"/>
        <v>0.12842400819744879</v>
      </c>
      <c r="N1217" s="9">
        <f t="array" ref="N1217">O1217-SUM(G1217:I1217)</f>
        <v>1591700000</v>
      </c>
      <c r="O1217" s="2">
        <f t="shared" si="37"/>
        <v>5480900000</v>
      </c>
    </row>
    <row r="1218" spans="1:15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L1218">
        <f t="array" ref="L1218">1-(F1218/E1218)</f>
        <v>0.92618820807271185</v>
      </c>
      <c r="M1218">
        <f t="shared" si="36"/>
        <v>0.35303564089711581</v>
      </c>
      <c r="N1218" s="9">
        <f t="array" ref="N1218">O1218-SUM(G1218:I1218)</f>
        <v>743050000</v>
      </c>
      <c r="O1218" s="2">
        <f t="shared" si="37"/>
        <v>1949390000</v>
      </c>
    </row>
    <row r="1219" spans="1:15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L1219">
        <f t="array" ref="L1219">1-(F1219/E1219)</f>
        <v>0.92728715894021652</v>
      </c>
      <c r="M1219">
        <f t="shared" ref="M1219:M1282" si="38">N1219/E1219</f>
        <v>0.29221576297269392</v>
      </c>
      <c r="N1219" s="9">
        <f t="array" ref="N1219">O1219-SUM(G1219:I1219)</f>
        <v>823919000</v>
      </c>
      <c r="O1219" s="2">
        <f t="shared" ref="O1219:O1282" si="39">E1219-F1219</f>
        <v>2614539000</v>
      </c>
    </row>
    <row r="1220" spans="1:15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L1220">
        <f t="array" ref="L1220">1-(F1220/E1220)</f>
        <v>0.90430433011154732</v>
      </c>
      <c r="M1220">
        <f t="shared" si="38"/>
        <v>0.30506797721486412</v>
      </c>
      <c r="N1220" s="9">
        <f t="array" ref="N1220">O1220-SUM(G1220:I1220)</f>
        <v>1251916000</v>
      </c>
      <c r="O1220" s="2">
        <f t="shared" si="39"/>
        <v>3711019000</v>
      </c>
    </row>
    <row r="1221" spans="1:15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L1221">
        <f t="array" ref="L1221">1-(F1221/E1221)</f>
        <v>0.93833998535519614</v>
      </c>
      <c r="M1221">
        <f t="shared" si="38"/>
        <v>0.27379096527938801</v>
      </c>
      <c r="N1221" s="9">
        <f t="array" ref="N1221">O1221-SUM(G1221:I1221)</f>
        <v>1330741000</v>
      </c>
      <c r="O1221" s="2">
        <f t="shared" si="39"/>
        <v>4560733000</v>
      </c>
    </row>
    <row r="1222" spans="1:15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  <c r="L1222">
        <f t="array" ref="L1222">1-(F1222/E1222)</f>
        <v>8.7392223087234155E-2</v>
      </c>
      <c r="M1222">
        <f t="shared" si="38"/>
        <v>8.4377688935196302E-2</v>
      </c>
      <c r="N1222" s="9">
        <f t="array" ref="N1222">O1222-SUM(G1222:I1222)</f>
        <v>1441500000</v>
      </c>
      <c r="O1222" s="2">
        <f t="shared" si="39"/>
        <v>1493000000</v>
      </c>
    </row>
    <row r="1223" spans="1:15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  <c r="L1223">
        <f t="array" ref="L1223">1-(F1223/E1223)</f>
        <v>0.10433165115651954</v>
      </c>
      <c r="M1223">
        <f t="shared" si="38"/>
        <v>0.10116174762945149</v>
      </c>
      <c r="N1223" s="9">
        <f t="array" ref="N1223">O1223-SUM(G1223:I1223)</f>
        <v>1838200000</v>
      </c>
      <c r="O1223" s="2">
        <f t="shared" si="39"/>
        <v>1895800000</v>
      </c>
    </row>
    <row r="1224" spans="1:15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  <c r="L1224">
        <f t="array" ref="L1224">1-(F1224/E1224)</f>
        <v>0.10799117134399783</v>
      </c>
      <c r="M1224">
        <f t="shared" si="38"/>
        <v>0.10439163753003909</v>
      </c>
      <c r="N1224" s="9">
        <f t="array" ref="N1224">O1224-SUM(G1224:I1224)</f>
        <v>2024300000</v>
      </c>
      <c r="O1224" s="2">
        <f t="shared" si="39"/>
        <v>2094100000</v>
      </c>
    </row>
    <row r="1225" spans="1:15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  <c r="L1225">
        <f t="array" ref="L1225">1-(F1225/E1225)</f>
        <v>0.10299801475030934</v>
      </c>
      <c r="M1225">
        <f t="shared" si="38"/>
        <v>9.8188339775005032E-2</v>
      </c>
      <c r="N1225" s="9">
        <f t="array" ref="N1225">O1225-SUM(G1225:I1225)</f>
        <v>2047600000</v>
      </c>
      <c r="O1225" s="2">
        <f t="shared" si="39"/>
        <v>2147900000</v>
      </c>
    </row>
    <row r="1226" spans="1:15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L1226">
        <f t="array" ref="L1226">1-(F1226/E1226)</f>
        <v>0.22503807707981072</v>
      </c>
      <c r="M1226">
        <f t="shared" si="38"/>
        <v>0.1055690879264003</v>
      </c>
      <c r="N1226" s="9">
        <f t="array" ref="N1226">O1226-SUM(G1226:I1226)</f>
        <v>1374056000</v>
      </c>
      <c r="O1226" s="2">
        <f t="shared" si="39"/>
        <v>2929029000</v>
      </c>
    </row>
    <row r="1227" spans="1:15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L1227">
        <f t="array" ref="L1227">1-(F1227/E1227)</f>
        <v>0.22909735501084261</v>
      </c>
      <c r="M1227">
        <f t="shared" si="38"/>
        <v>0.10545967451048432</v>
      </c>
      <c r="N1227" s="9">
        <f t="array" ref="N1227">O1227-SUM(G1227:I1227)</f>
        <v>1393752000</v>
      </c>
      <c r="O1227" s="2">
        <f t="shared" si="39"/>
        <v>3027744000</v>
      </c>
    </row>
    <row r="1228" spans="1:15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L1228">
        <f t="array" ref="L1228">1-(F1228/E1228)</f>
        <v>0.24044686551271011</v>
      </c>
      <c r="M1228">
        <f t="shared" si="38"/>
        <v>0.11892569579752393</v>
      </c>
      <c r="N1228" s="9">
        <f t="array" ref="N1228">O1228-SUM(G1228:I1228)</f>
        <v>1511753000</v>
      </c>
      <c r="O1228" s="2">
        <f t="shared" si="39"/>
        <v>3056499000</v>
      </c>
    </row>
    <row r="1229" spans="1:15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L1229">
        <f t="array" ref="L1229">1-(F1229/E1229)</f>
        <v>0.22334514270312888</v>
      </c>
      <c r="M1229">
        <f t="shared" si="38"/>
        <v>0.10369110216549907</v>
      </c>
      <c r="N1229" s="9">
        <f t="array" ref="N1229">O1229-SUM(G1229:I1229)</f>
        <v>1178009000</v>
      </c>
      <c r="O1229" s="2">
        <f t="shared" si="39"/>
        <v>2537369000</v>
      </c>
    </row>
    <row r="1230" spans="1:15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L1230">
        <f t="array" ref="L1230">1-(F1230/E1230)</f>
        <v>0.20642299318877488</v>
      </c>
      <c r="M1230">
        <f t="shared" si="38"/>
        <v>0.10632782795252126</v>
      </c>
      <c r="N1230" s="9">
        <f t="array" ref="N1230">O1230-SUM(G1230:I1230)</f>
        <v>603899000</v>
      </c>
      <c r="O1230" s="2">
        <f t="shared" si="39"/>
        <v>1172399000</v>
      </c>
    </row>
    <row r="1231" spans="1:15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L1231">
        <f t="array" ref="L1231">1-(F1231/E1231)</f>
        <v>0.27100405797439975</v>
      </c>
      <c r="M1231">
        <f t="shared" si="38"/>
        <v>0.12305897107411544</v>
      </c>
      <c r="N1231" s="9">
        <f t="array" ref="N1231">O1231-SUM(G1231:I1231)</f>
        <v>716494000</v>
      </c>
      <c r="O1231" s="2">
        <f t="shared" si="39"/>
        <v>1577884000</v>
      </c>
    </row>
    <row r="1232" spans="1:15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L1232">
        <f t="array" ref="L1232">1-(F1232/E1232)</f>
        <v>0.27217047778956882</v>
      </c>
      <c r="M1232">
        <f t="shared" si="38"/>
        <v>0.13931645192114162</v>
      </c>
      <c r="N1232" s="9">
        <f t="array" ref="N1232">O1232-SUM(G1232:I1232)</f>
        <v>833386000</v>
      </c>
      <c r="O1232" s="2">
        <f t="shared" si="39"/>
        <v>1628114000</v>
      </c>
    </row>
    <row r="1233" spans="1:15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L1233">
        <f t="array" ref="L1233">1-(F1233/E1233)</f>
        <v>0.25295951894483337</v>
      </c>
      <c r="M1233">
        <f t="shared" si="38"/>
        <v>0.12814332339307055</v>
      </c>
      <c r="N1233" s="9">
        <f t="array" ref="N1233">O1233-SUM(G1233:I1233)</f>
        <v>982664000</v>
      </c>
      <c r="O1233" s="2">
        <f t="shared" si="39"/>
        <v>1939814000</v>
      </c>
    </row>
    <row r="1234" spans="1:15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L1234">
        <f t="array" ref="L1234">1-(F1234/E1234)</f>
        <v>0.4567425807101313</v>
      </c>
      <c r="M1234">
        <f t="shared" si="38"/>
        <v>9.6107331031717827E-2</v>
      </c>
      <c r="N1234" s="9">
        <f t="array" ref="N1234">O1234-SUM(G1234:I1234)</f>
        <v>202324000</v>
      </c>
      <c r="O1234" s="2">
        <f t="shared" si="39"/>
        <v>961529000</v>
      </c>
    </row>
    <row r="1235" spans="1:15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L1235">
        <f t="array" ref="L1235">1-(F1235/E1235)</f>
        <v>0.45242321742910829</v>
      </c>
      <c r="M1235">
        <f t="shared" si="38"/>
        <v>0.12135970478117675</v>
      </c>
      <c r="N1235" s="9">
        <f t="array" ref="N1235">O1235-SUM(G1235:I1235)</f>
        <v>261844000</v>
      </c>
      <c r="O1235" s="2">
        <f t="shared" si="39"/>
        <v>976142000</v>
      </c>
    </row>
    <row r="1236" spans="1:15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L1236">
        <f t="array" ref="L1236">1-(F1236/E1236)</f>
        <v>0.44904320944887377</v>
      </c>
      <c r="M1236">
        <f t="shared" si="38"/>
        <v>0.10018330793722027</v>
      </c>
      <c r="N1236" s="9">
        <f t="array" ref="N1236">O1236-SUM(G1236:I1236)</f>
        <v>224132000</v>
      </c>
      <c r="O1236" s="2">
        <f t="shared" si="39"/>
        <v>1004608000</v>
      </c>
    </row>
    <row r="1237" spans="1:15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L1237">
        <f t="array" ref="L1237">1-(F1237/E1237)</f>
        <v>0.45284590111472145</v>
      </c>
      <c r="M1237">
        <f t="shared" si="38"/>
        <v>0.13248295252875428</v>
      </c>
      <c r="N1237" s="9">
        <f t="array" ref="N1237">O1237-SUM(G1237:I1237)</f>
        <v>299724000</v>
      </c>
      <c r="O1237" s="2">
        <f t="shared" si="39"/>
        <v>1024500000</v>
      </c>
    </row>
    <row r="1238" spans="1:15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L1238">
        <f t="array" ref="L1238">1-(F1238/E1238)</f>
        <v>0.25999325244598837</v>
      </c>
      <c r="M1238">
        <f t="shared" si="38"/>
        <v>0.1727373826987717</v>
      </c>
      <c r="N1238" s="9">
        <f t="array" ref="N1238">O1238-SUM(G1238:I1238)</f>
        <v>13824000000</v>
      </c>
      <c r="O1238" s="2">
        <f t="shared" si="39"/>
        <v>20807000000</v>
      </c>
    </row>
    <row r="1239" spans="1:15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L1239">
        <f t="array" ref="L1239">1-(F1239/E1239)</f>
        <v>0.24131775397598187</v>
      </c>
      <c r="M1239">
        <f t="shared" si="38"/>
        <v>0.15276009287693806</v>
      </c>
      <c r="N1239" s="9">
        <f t="array" ref="N1239">O1239-SUM(G1239:I1239)</f>
        <v>12237000000</v>
      </c>
      <c r="O1239" s="2">
        <f t="shared" si="39"/>
        <v>19331000000</v>
      </c>
    </row>
    <row r="1240" spans="1:15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L1240">
        <f t="array" ref="L1240">1-(F1240/E1240)</f>
        <v>0.23582020890837252</v>
      </c>
      <c r="M1240">
        <f t="shared" si="38"/>
        <v>0.14465281160361532</v>
      </c>
      <c r="N1240" s="9">
        <f t="array" ref="N1240">O1240-SUM(G1240:I1240)</f>
        <v>10691000000</v>
      </c>
      <c r="O1240" s="2">
        <f t="shared" si="39"/>
        <v>17429000000</v>
      </c>
    </row>
    <row r="1241" spans="1:15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L1241">
        <f t="array" ref="L1241">1-(F1241/E1241)</f>
        <v>0.23073125825517327</v>
      </c>
      <c r="M1241">
        <f t="shared" si="38"/>
        <v>0.14429042199778527</v>
      </c>
      <c r="N1241" s="9">
        <f t="array" ref="N1241">O1241-SUM(G1241:I1241)</f>
        <v>10815000000</v>
      </c>
      <c r="O1241" s="2">
        <f t="shared" si="39"/>
        <v>17294000000</v>
      </c>
    </row>
    <row r="1242" spans="1:15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  <c r="L1242">
        <f t="array" ref="L1242">1-(F1242/E1242)</f>
        <v>0.97675538961821029</v>
      </c>
      <c r="M1242">
        <f t="shared" si="38"/>
        <v>0.28586053233770925</v>
      </c>
      <c r="N1242" s="9">
        <f t="array" ref="N1242">O1242-SUM(G1242:I1242)</f>
        <v>4747000000</v>
      </c>
      <c r="O1242" s="2">
        <f t="shared" si="39"/>
        <v>16220000000</v>
      </c>
    </row>
    <row r="1243" spans="1:15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  <c r="L1243">
        <f t="array" ref="L1243">1-(F1243/E1243)</f>
        <v>0.97961119013750597</v>
      </c>
      <c r="M1243">
        <f t="shared" si="38"/>
        <v>0.36770981507823614</v>
      </c>
      <c r="N1243" s="9">
        <f t="array" ref="N1243">O1243-SUM(G1243:I1243)</f>
        <v>6204000000</v>
      </c>
      <c r="O1243" s="2">
        <f t="shared" si="39"/>
        <v>16528000000</v>
      </c>
    </row>
    <row r="1244" spans="1:15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  <c r="L1244">
        <f t="array" ref="L1244">1-(F1244/E1244)</f>
        <v>0.98003808119894353</v>
      </c>
      <c r="M1244">
        <f t="shared" si="38"/>
        <v>0.38050488299244517</v>
      </c>
      <c r="N1244" s="9">
        <f t="array" ref="N1244">O1244-SUM(G1244:I1244)</f>
        <v>6195000000</v>
      </c>
      <c r="O1244" s="2">
        <f t="shared" si="39"/>
        <v>15956000000</v>
      </c>
    </row>
    <row r="1245" spans="1:15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  <c r="L1245">
        <f t="array" ref="L1245">1-(F1245/E1245)</f>
        <v>0.97523048555623848</v>
      </c>
      <c r="M1245">
        <f t="shared" si="38"/>
        <v>0.37793484941610328</v>
      </c>
      <c r="N1245" s="9">
        <f t="array" ref="N1245">O1245-SUM(G1245:I1245)</f>
        <v>6149000000</v>
      </c>
      <c r="O1245" s="2">
        <f t="shared" si="39"/>
        <v>15867000000</v>
      </c>
    </row>
    <row r="1246" spans="1:15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L1246">
        <f t="array" ref="L1246">1-(F1246/E1246)</f>
        <v>0.29393052846661094</v>
      </c>
      <c r="M1246">
        <f t="shared" si="38"/>
        <v>1.2979474319680506E-2</v>
      </c>
      <c r="N1246" s="9">
        <f t="array" ref="N1246">O1246-SUM(G1246:I1246)</f>
        <v>55900000</v>
      </c>
      <c r="O1246" s="2">
        <f t="shared" si="39"/>
        <v>1265900000</v>
      </c>
    </row>
    <row r="1247" spans="1:15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L1247">
        <f t="array" ref="L1247">1-(F1247/E1247)</f>
        <v>0.33860022572395965</v>
      </c>
      <c r="M1247">
        <f t="shared" si="38"/>
        <v>0.10766175693243996</v>
      </c>
      <c r="N1247" s="9">
        <f t="array" ref="N1247">O1247-SUM(G1247:I1247)</f>
        <v>753600000</v>
      </c>
      <c r="O1247" s="2">
        <f t="shared" si="39"/>
        <v>2370100000</v>
      </c>
    </row>
    <row r="1248" spans="1:15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L1248">
        <f t="array" ref="L1248">1-(F1248/E1248)</f>
        <v>0.34990765733769003</v>
      </c>
      <c r="M1248">
        <f t="shared" si="38"/>
        <v>0.12102571387981248</v>
      </c>
      <c r="N1248" s="9">
        <f t="array" ref="N1248">O1248-SUM(G1248:I1248)</f>
        <v>851900000</v>
      </c>
      <c r="O1248" s="2">
        <f t="shared" si="39"/>
        <v>2463000000</v>
      </c>
    </row>
    <row r="1249" spans="1:15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L1249">
        <f t="array" ref="L1249">1-(F1249/E1249)</f>
        <v>0.33893626918902153</v>
      </c>
      <c r="M1249">
        <f t="shared" si="38"/>
        <v>0.11349046363777329</v>
      </c>
      <c r="N1249" s="9">
        <f t="array" ref="N1249">O1249-SUM(G1249:I1249)</f>
        <v>731900000</v>
      </c>
      <c r="O1249" s="2">
        <f t="shared" si="39"/>
        <v>2185800000</v>
      </c>
    </row>
    <row r="1250" spans="1:15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L1250">
        <f t="array" ref="L1250">1-(F1250/E1250)</f>
        <v>0.43074785783771541</v>
      </c>
      <c r="M1250">
        <f t="shared" si="38"/>
        <v>0.25796655404136648</v>
      </c>
      <c r="N1250" s="9">
        <f t="array" ref="N1250">O1250-SUM(G1250:I1250)</f>
        <v>851755000</v>
      </c>
      <c r="O1250" s="2">
        <f t="shared" si="39"/>
        <v>1422245000</v>
      </c>
    </row>
    <row r="1251" spans="1:15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L1251">
        <f t="array" ref="L1251">1-(F1251/E1251)</f>
        <v>0.4151509221832278</v>
      </c>
      <c r="M1251">
        <f t="shared" si="38"/>
        <v>0.24498238305253128</v>
      </c>
      <c r="N1251" s="9">
        <f t="array" ref="N1251">O1251-SUM(G1251:I1251)</f>
        <v>846323000</v>
      </c>
      <c r="O1251" s="2">
        <f t="shared" si="39"/>
        <v>1434192000</v>
      </c>
    </row>
    <row r="1252" spans="1:15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L1252">
        <f t="array" ref="L1252">1-(F1252/E1252)</f>
        <v>0.40204065033199377</v>
      </c>
      <c r="M1252">
        <f t="shared" si="38"/>
        <v>0.23233891773245291</v>
      </c>
      <c r="N1252" s="9">
        <f t="array" ref="N1252">O1252-SUM(G1252:I1252)</f>
        <v>811242000</v>
      </c>
      <c r="O1252" s="2">
        <f t="shared" si="39"/>
        <v>1403778000</v>
      </c>
    </row>
    <row r="1253" spans="1:15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L1253">
        <f t="array" ref="L1253">1-(F1253/E1253)</f>
        <v>0.43650203994171843</v>
      </c>
      <c r="M1253">
        <f t="shared" si="38"/>
        <v>0.24449032640497928</v>
      </c>
      <c r="N1253" s="9">
        <f t="array" ref="N1253">O1253-SUM(G1253:I1253)</f>
        <v>854602000</v>
      </c>
      <c r="O1253" s="2">
        <f t="shared" si="39"/>
        <v>1525768000</v>
      </c>
    </row>
    <row r="1254" spans="1:15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L1254">
        <f t="array" ref="L1254">1-(F1254/E1254)</f>
        <v>0.41717490361023479</v>
      </c>
      <c r="M1254">
        <f t="shared" si="38"/>
        <v>0.10865755345250613</v>
      </c>
      <c r="N1254" s="9">
        <f t="array" ref="N1254">O1254-SUM(G1254:I1254)</f>
        <v>1550000000</v>
      </c>
      <c r="O1254" s="2">
        <f t="shared" si="39"/>
        <v>5951000000</v>
      </c>
    </row>
    <row r="1255" spans="1:15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L1255">
        <f t="array" ref="L1255">1-(F1255/E1255)</f>
        <v>0.4356027313907106</v>
      </c>
      <c r="M1255">
        <f t="shared" si="38"/>
        <v>0.10121019538908796</v>
      </c>
      <c r="N1255" s="9">
        <f t="array" ref="N1255">O1255-SUM(G1255:I1255)</f>
        <v>1497000000</v>
      </c>
      <c r="O1255" s="2">
        <f t="shared" si="39"/>
        <v>6443000000</v>
      </c>
    </row>
    <row r="1256" spans="1:15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L1256">
        <f t="array" ref="L1256">1-(F1256/E1256)</f>
        <v>0.44426384938371932</v>
      </c>
      <c r="M1256">
        <f t="shared" si="38"/>
        <v>0.13470134091832589</v>
      </c>
      <c r="N1256" s="9">
        <f t="array" ref="N1256">O1256-SUM(G1256:I1256)</f>
        <v>1989000000</v>
      </c>
      <c r="O1256" s="2">
        <f t="shared" si="39"/>
        <v>6560000000</v>
      </c>
    </row>
    <row r="1257" spans="1:15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L1257">
        <f t="array" ref="L1257">1-(F1257/E1257)</f>
        <v>0.45339299030574198</v>
      </c>
      <c r="M1257">
        <f t="shared" si="38"/>
        <v>7.6604975933835001E-2</v>
      </c>
      <c r="N1257" s="9">
        <f t="array" ref="N1257">O1257-SUM(G1257:I1257)</f>
        <v>1130000000</v>
      </c>
      <c r="O1257" s="2">
        <f t="shared" si="39"/>
        <v>6688000000</v>
      </c>
    </row>
    <row r="1258" spans="1:15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L1258">
        <f t="array" ref="L1258">1-(F1258/E1258)</f>
        <v>0.59808770194526872</v>
      </c>
      <c r="M1258">
        <f t="shared" si="38"/>
        <v>0.249423013517969</v>
      </c>
      <c r="N1258" s="9">
        <f t="array" ref="N1258">O1258-SUM(G1258:I1258)</f>
        <v>3026000000</v>
      </c>
      <c r="O1258" s="2">
        <f t="shared" si="39"/>
        <v>7256000000</v>
      </c>
    </row>
    <row r="1259" spans="1:15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L1259">
        <f t="array" ref="L1259">1-(F1259/E1259)</f>
        <v>0.7589150488778742</v>
      </c>
      <c r="M1259">
        <f t="shared" si="38"/>
        <v>0.35260911469089906</v>
      </c>
      <c r="N1259" s="9">
        <f t="array" ref="N1259">O1259-SUM(G1259:I1259)</f>
        <v>2561000000</v>
      </c>
      <c r="O1259" s="2">
        <f t="shared" si="39"/>
        <v>5512000000</v>
      </c>
    </row>
    <row r="1260" spans="1:15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L1260">
        <f t="array" ref="L1260">1-(F1260/E1260)</f>
        <v>0.75942435048395307</v>
      </c>
      <c r="M1260">
        <f t="shared" si="38"/>
        <v>0.36512990320937339</v>
      </c>
      <c r="N1260" s="9">
        <f t="array" ref="N1260">O1260-SUM(G1260:I1260)</f>
        <v>2867000000</v>
      </c>
      <c r="O1260" s="2">
        <f t="shared" si="39"/>
        <v>5963000000</v>
      </c>
    </row>
    <row r="1261" spans="1:15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L1261">
        <f t="array" ref="L1261">1-(F1261/E1261)</f>
        <v>0.77598122310601125</v>
      </c>
      <c r="M1261">
        <f t="shared" si="38"/>
        <v>0.36914852001564741</v>
      </c>
      <c r="N1261" s="9">
        <f t="array" ref="N1261">O1261-SUM(G1261:I1261)</f>
        <v>2831000000</v>
      </c>
      <c r="O1261" s="2">
        <f t="shared" si="39"/>
        <v>5951000000</v>
      </c>
    </row>
    <row r="1262" spans="1:15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  <c r="L1262">
        <f t="array" ref="L1262">1-(F1262/E1262)</f>
        <v>0.21464518486216366</v>
      </c>
      <c r="M1262">
        <f t="shared" si="38"/>
        <v>8.3444317418411972E-3</v>
      </c>
      <c r="N1262" s="9">
        <f t="array" ref="N1262">O1262-SUM(G1262:I1262)</f>
        <v>708000000</v>
      </c>
      <c r="O1262" s="2">
        <f t="shared" si="39"/>
        <v>18212000000</v>
      </c>
    </row>
    <row r="1263" spans="1:15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  <c r="L1263">
        <f t="array" ref="L1263">1-(F1263/E1263)</f>
        <v>0.34943682014423194</v>
      </c>
      <c r="M1263">
        <f t="shared" si="38"/>
        <v>-4.0616482959890017E-2</v>
      </c>
      <c r="N1263" s="9">
        <f t="array" ref="N1263">O1263-SUM(G1263:I1263)</f>
        <v>-1684000000</v>
      </c>
      <c r="O1263" s="2">
        <f t="shared" si="39"/>
        <v>14488000000</v>
      </c>
    </row>
    <row r="1264" spans="1:15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  <c r="L1264">
        <f t="array" ref="L1264">1-(F1264/E1264)</f>
        <v>0.37972460955549392</v>
      </c>
      <c r="M1264">
        <f t="shared" si="38"/>
        <v>3.2510858515848812E-2</v>
      </c>
      <c r="N1264" s="9">
        <f t="array" ref="N1264">O1264-SUM(G1264:I1264)</f>
        <v>1759000000</v>
      </c>
      <c r="O1264" s="2">
        <f t="shared" si="39"/>
        <v>20545000000</v>
      </c>
    </row>
    <row r="1265" spans="1:15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  <c r="L1265">
        <f t="array" ref="L1265">1-(F1265/E1265)</f>
        <v>0.42668814229940999</v>
      </c>
      <c r="M1265">
        <f t="shared" si="38"/>
        <v>0.13601428596439014</v>
      </c>
      <c r="N1265" s="9">
        <f t="array" ref="N1265">O1265-SUM(G1265:I1265)</f>
        <v>7769000000</v>
      </c>
      <c r="O1265" s="2">
        <f t="shared" si="39"/>
        <v>24372000000</v>
      </c>
    </row>
    <row r="1266" spans="1:15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L1266">
        <f t="array" ref="L1266">1-(F1266/E1266)</f>
        <v>0.1162585754922193</v>
      </c>
      <c r="M1266">
        <f t="shared" si="38"/>
        <v>2.4931674940041275E-2</v>
      </c>
      <c r="N1266" s="9">
        <f t="array" ref="N1266">O1266-SUM(G1266:I1266)</f>
        <v>4470000000</v>
      </c>
      <c r="O1266" s="2">
        <f t="shared" si="39"/>
        <v>20844000000</v>
      </c>
    </row>
    <row r="1267" spans="1:15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L1267">
        <f t="array" ref="L1267">1-(F1267/E1267)</f>
        <v>0.11157019977155647</v>
      </c>
      <c r="M1267">
        <f t="shared" si="38"/>
        <v>1.5017832583510105E-2</v>
      </c>
      <c r="N1267" s="9">
        <f t="array" ref="N1267">O1267-SUM(G1267:I1267)</f>
        <v>2577000000</v>
      </c>
      <c r="O1267" s="2">
        <f t="shared" si="39"/>
        <v>19145000000</v>
      </c>
    </row>
    <row r="1268" spans="1:15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L1268">
        <f t="array" ref="L1268">1-(F1268/E1268)</f>
        <v>0.13044314319033323</v>
      </c>
      <c r="M1268">
        <f t="shared" si="38"/>
        <v>2.051336128824157E-2</v>
      </c>
      <c r="N1268" s="9">
        <f t="array" ref="N1268">O1268-SUM(G1268:I1268)</f>
        <v>3307000000</v>
      </c>
      <c r="O1268" s="2">
        <f t="shared" si="39"/>
        <v>21029000000</v>
      </c>
    </row>
    <row r="1269" spans="1:15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L1269">
        <f t="array" ref="L1269">1-(F1269/E1269)</f>
        <v>0.21502399595857535</v>
      </c>
      <c r="M1269">
        <f t="shared" si="38"/>
        <v>4.4819398838090427E-2</v>
      </c>
      <c r="N1269" s="9">
        <f t="array" ref="N1269">O1269-SUM(G1269:I1269)</f>
        <v>4436000000</v>
      </c>
      <c r="O1269" s="2">
        <f t="shared" si="39"/>
        <v>21282000000</v>
      </c>
    </row>
    <row r="1270" spans="1:15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L1270">
        <f t="array" ref="L1270">1-(F1270/E1270)</f>
        <v>0.53767996028462683</v>
      </c>
      <c r="M1270">
        <f t="shared" si="38"/>
        <v>0.10837332450769485</v>
      </c>
      <c r="N1270" s="9">
        <f t="array" ref="N1270">O1270-SUM(G1270:I1270)</f>
        <v>654900000</v>
      </c>
      <c r="O1270" s="2">
        <f t="shared" si="39"/>
        <v>3249200000</v>
      </c>
    </row>
    <row r="1271" spans="1:15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L1271">
        <f t="array" ref="L1271">1-(F1271/E1271)</f>
        <v>0.51540359620834553</v>
      </c>
      <c r="M1271">
        <f t="shared" si="38"/>
        <v>6.6671552819310073E-2</v>
      </c>
      <c r="N1271" s="9">
        <f t="array" ref="N1271">O1271-SUM(G1271:I1271)</f>
        <v>545800000</v>
      </c>
      <c r="O1271" s="2">
        <f t="shared" si="39"/>
        <v>4219300000</v>
      </c>
    </row>
    <row r="1272" spans="1:15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L1272">
        <f t="array" ref="L1272">1-(F1272/E1272)</f>
        <v>0.52500849390865412</v>
      </c>
      <c r="M1272">
        <f t="shared" si="38"/>
        <v>7.439450565451633E-2</v>
      </c>
      <c r="N1272" s="9">
        <f t="array" ref="N1272">O1272-SUM(G1272:I1272)</f>
        <v>613100000</v>
      </c>
      <c r="O1272" s="2">
        <f t="shared" si="39"/>
        <v>4326700000</v>
      </c>
    </row>
    <row r="1273" spans="1:15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L1273">
        <f t="array" ref="L1273">1-(F1273/E1273)</f>
        <v>0.51888333354113936</v>
      </c>
      <c r="M1273">
        <f t="shared" si="38"/>
        <v>9.2752141441093228E-2</v>
      </c>
      <c r="N1273" s="9">
        <f t="array" ref="N1273">O1273-SUM(G1273:I1273)</f>
        <v>743900000</v>
      </c>
      <c r="O1273" s="2">
        <f t="shared" si="39"/>
        <v>4161600000</v>
      </c>
    </row>
    <row r="1274" spans="1:15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L1274">
        <f t="array" ref="L1274">1-(F1274/E1274)</f>
        <v>0.15838925562335093</v>
      </c>
      <c r="M1274">
        <f t="shared" si="38"/>
        <v>7.8564335505700841E-2</v>
      </c>
      <c r="N1274" s="9">
        <f t="array" ref="N1274">O1274-SUM(G1274:I1274)</f>
        <v>465122000</v>
      </c>
      <c r="O1274" s="2">
        <f t="shared" si="39"/>
        <v>937707000</v>
      </c>
    </row>
    <row r="1275" spans="1:15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L1275">
        <f t="array" ref="L1275">1-(F1275/E1275)</f>
        <v>0.15392983660650106</v>
      </c>
      <c r="M1275">
        <f t="shared" si="38"/>
        <v>7.4240549555904894E-2</v>
      </c>
      <c r="N1275" s="9">
        <f t="array" ref="N1275">O1275-SUM(G1275:I1275)</f>
        <v>475999000</v>
      </c>
      <c r="O1275" s="2">
        <f t="shared" si="39"/>
        <v>986933000</v>
      </c>
    </row>
    <row r="1276" spans="1:15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L1276">
        <f t="array" ref="L1276">1-(F1276/E1276)</f>
        <v>0.15086607095259474</v>
      </c>
      <c r="M1276">
        <f t="shared" si="38"/>
        <v>5.538238252670729E-2</v>
      </c>
      <c r="N1276" s="9">
        <f t="array" ref="N1276">O1276-SUM(G1276:I1276)</f>
        <v>429060000</v>
      </c>
      <c r="O1276" s="2">
        <f t="shared" si="39"/>
        <v>1168794000</v>
      </c>
    </row>
    <row r="1277" spans="1:15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L1277">
        <f t="array" ref="L1277">1-(F1277/E1277)</f>
        <v>0.12197726068599324</v>
      </c>
      <c r="M1277">
        <f t="shared" si="38"/>
        <v>3.9083063891196965E-2</v>
      </c>
      <c r="N1277" s="9">
        <f t="array" ref="N1277">O1277-SUM(G1277:I1277)</f>
        <v>295954000</v>
      </c>
      <c r="O1277" s="2">
        <f t="shared" si="39"/>
        <v>923665000</v>
      </c>
    </row>
    <row r="1278" spans="1:15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L1278">
        <f t="array" ref="L1278">1-(F1278/E1278)</f>
        <v>0.43014967925873127</v>
      </c>
      <c r="M1278">
        <f t="shared" si="38"/>
        <v>0.22291518175338559</v>
      </c>
      <c r="N1278" s="9">
        <f t="array" ref="N1278">O1278-SUM(G1278:I1278)</f>
        <v>2502000000</v>
      </c>
      <c r="O1278" s="2">
        <f t="shared" si="39"/>
        <v>4828000000</v>
      </c>
    </row>
    <row r="1279" spans="1:15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L1279">
        <f t="array" ref="L1279">1-(F1279/E1279)</f>
        <v>0.43446540880503148</v>
      </c>
      <c r="M1279">
        <f t="shared" si="38"/>
        <v>0.22012578616352202</v>
      </c>
      <c r="N1279" s="9">
        <f t="array" ref="N1279">O1279-SUM(G1279:I1279)</f>
        <v>2625000000</v>
      </c>
      <c r="O1279" s="2">
        <f t="shared" si="39"/>
        <v>5181000000</v>
      </c>
    </row>
    <row r="1280" spans="1:15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L1280">
        <f t="array" ref="L1280">1-(F1280/E1280)</f>
        <v>0.43273853173633181</v>
      </c>
      <c r="M1280">
        <f t="shared" si="38"/>
        <v>0.21249898150411473</v>
      </c>
      <c r="N1280" s="9">
        <f t="array" ref="N1280">O1280-SUM(G1280:I1280)</f>
        <v>2608000000</v>
      </c>
      <c r="O1280" s="2">
        <f t="shared" si="39"/>
        <v>5311000000</v>
      </c>
    </row>
    <row r="1281" spans="1:15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L1281">
        <f t="array" ref="L1281">1-(F1281/E1281)</f>
        <v>0.44691907943578324</v>
      </c>
      <c r="M1281">
        <f t="shared" si="38"/>
        <v>0.21538604305864886</v>
      </c>
      <c r="N1281" s="9">
        <f t="array" ref="N1281">O1281-SUM(G1281:I1281)</f>
        <v>2321000000</v>
      </c>
      <c r="O1281" s="2">
        <f t="shared" si="39"/>
        <v>4816000000</v>
      </c>
    </row>
    <row r="1282" spans="1:15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  <c r="L1282">
        <f t="array" ref="L1282">1-(F1282/E1282)</f>
        <v>0.60508324619963005</v>
      </c>
      <c r="M1282">
        <f t="shared" si="38"/>
        <v>0.2907584653744068</v>
      </c>
      <c r="N1282" s="9">
        <f t="array" ref="N1282">O1282-SUM(G1282:I1282)</f>
        <v>7230000000</v>
      </c>
      <c r="O1282" s="2">
        <f t="shared" si="39"/>
        <v>15046000000</v>
      </c>
    </row>
    <row r="1283" spans="1:15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  <c r="L1283">
        <f t="array" ref="L1283">1-(F1283/E1283)</f>
        <v>0.59655680144976775</v>
      </c>
      <c r="M1283">
        <f t="shared" ref="M1283:M1346" si="40">N1283/E1283</f>
        <v>0.28504549401593232</v>
      </c>
      <c r="N1283" s="9">
        <f t="array" ref="N1283">O1283-SUM(G1283:I1283)</f>
        <v>7550000000</v>
      </c>
      <c r="O1283" s="2">
        <f t="shared" ref="O1283:O1346" si="41">E1283-F1283</f>
        <v>15801000000</v>
      </c>
    </row>
    <row r="1284" spans="1:15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  <c r="L1284">
        <f t="array" ref="L1284">1-(F1284/E1284)</f>
        <v>0.58949408646809864</v>
      </c>
      <c r="M1284">
        <f t="shared" si="40"/>
        <v>0.2284719750009889</v>
      </c>
      <c r="N1284" s="9">
        <f t="array" ref="N1284">O1284-SUM(G1284:I1284)</f>
        <v>5776000000</v>
      </c>
      <c r="O1284" s="2">
        <f t="shared" si="41"/>
        <v>14903000000</v>
      </c>
    </row>
    <row r="1285" spans="1:15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  <c r="L1285">
        <f t="array" ref="L1285">1-(F1285/E1285)</f>
        <v>0.58610002547338036</v>
      </c>
      <c r="M1285">
        <f t="shared" si="40"/>
        <v>0.27574934193767514</v>
      </c>
      <c r="N1285" s="9">
        <f t="array" ref="N1285">O1285-SUM(G1285:I1285)</f>
        <v>6495000000</v>
      </c>
      <c r="O1285" s="2">
        <f t="shared" si="41"/>
        <v>13805000000</v>
      </c>
    </row>
    <row r="1286" spans="1:15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  <c r="L1286">
        <f t="array" ref="L1286">1-(F1286/E1286)</f>
        <v>0.35265290694990814</v>
      </c>
      <c r="M1286">
        <f t="shared" si="40"/>
        <v>2.3811410770132491E-2</v>
      </c>
      <c r="N1286" s="9">
        <f t="array" ref="N1286">O1286-SUM(G1286:I1286)</f>
        <v>27341000</v>
      </c>
      <c r="O1286" s="2">
        <f t="shared" si="41"/>
        <v>404927000</v>
      </c>
    </row>
    <row r="1287" spans="1:15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  <c r="L1287">
        <f t="array" ref="L1287">1-(F1287/E1287)</f>
        <v>0.40287650368271488</v>
      </c>
      <c r="M1287">
        <f t="shared" si="40"/>
        <v>7.1577109071717382E-2</v>
      </c>
      <c r="N1287" s="9">
        <f t="array" ref="N1287">O1287-SUM(G1287:I1287)</f>
        <v>122466000</v>
      </c>
      <c r="O1287" s="2">
        <f t="shared" si="41"/>
        <v>689308000</v>
      </c>
    </row>
    <row r="1288" spans="1:15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  <c r="L1288">
        <f t="array" ref="L1288">1-(F1288/E1288)</f>
        <v>0.40201576113311011</v>
      </c>
      <c r="M1288">
        <f t="shared" si="40"/>
        <v>4.5841654773423179E-3</v>
      </c>
      <c r="N1288" s="9">
        <f t="array" ref="N1288">O1288-SUM(G1288:I1288)</f>
        <v>11968000</v>
      </c>
      <c r="O1288" s="2">
        <f t="shared" si="41"/>
        <v>1049553000</v>
      </c>
    </row>
    <row r="1289" spans="1:15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L1289">
        <f t="array" ref="L1289">1-(F1289/E1289)</f>
        <v>0.20559937750076529</v>
      </c>
      <c r="M1289">
        <f t="shared" si="40"/>
        <v>6.1916708792334352E-2</v>
      </c>
      <c r="N1289" s="9">
        <f t="array" ref="N1289">O1289-SUM(G1289:I1289)</f>
        <v>397461000</v>
      </c>
      <c r="O1289" s="2">
        <f t="shared" si="41"/>
        <v>1319801000</v>
      </c>
    </row>
    <row r="1290" spans="1:15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L1290">
        <f t="array" ref="L1290">1-(F1290/E1290)</f>
        <v>0.20873341975491255</v>
      </c>
      <c r="M1290">
        <f t="shared" si="40"/>
        <v>5.3582182493333859E-2</v>
      </c>
      <c r="N1290" s="9">
        <f t="array" ref="N1290">O1290-SUM(G1290:I1290)</f>
        <v>355720000</v>
      </c>
      <c r="O1290" s="2">
        <f t="shared" si="41"/>
        <v>1385734000</v>
      </c>
    </row>
    <row r="1291" spans="1:15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L1291">
        <f t="array" ref="L1291">1-(F1291/E1291)</f>
        <v>0.22602985167287415</v>
      </c>
      <c r="M1291">
        <f t="shared" si="40"/>
        <v>7.9712953330189643E-2</v>
      </c>
      <c r="N1291" s="9">
        <f t="array" ref="N1291">O1291-SUM(G1291:I1291)</f>
        <v>523865000</v>
      </c>
      <c r="O1291" s="2">
        <f t="shared" si="41"/>
        <v>1485444000</v>
      </c>
    </row>
    <row r="1292" spans="1:15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L1292">
        <f t="array" ref="L1292">1-(F1292/E1292)</f>
        <v>0.22121991152476561</v>
      </c>
      <c r="M1292">
        <f t="shared" si="40"/>
        <v>8.0338777872468833E-2</v>
      </c>
      <c r="N1292" s="9">
        <f t="array" ref="N1292">O1292-SUM(G1292:I1292)</f>
        <v>545258000</v>
      </c>
      <c r="O1292" s="2">
        <f t="shared" si="41"/>
        <v>1501416000</v>
      </c>
    </row>
    <row r="1293" spans="1:15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L1293">
        <f t="array" ref="L1293">1-(F1293/E1293)</f>
        <v>0.32916000262226031</v>
      </c>
      <c r="M1293">
        <f t="shared" si="40"/>
        <v>0.10256913870196034</v>
      </c>
      <c r="N1293" s="9">
        <f t="array" ref="N1293">O1293-SUM(G1293:I1293)</f>
        <v>788554000</v>
      </c>
      <c r="O1293" s="2">
        <f t="shared" si="41"/>
        <v>2530590000</v>
      </c>
    </row>
    <row r="1294" spans="1:15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L1294">
        <f t="array" ref="L1294">1-(F1294/E1294)</f>
        <v>0.33349991846625093</v>
      </c>
      <c r="M1294">
        <f t="shared" si="40"/>
        <v>0.1074252998846467</v>
      </c>
      <c r="N1294" s="9">
        <f t="array" ref="N1294">O1294-SUM(G1294:I1294)</f>
        <v>855094000</v>
      </c>
      <c r="O1294" s="2">
        <f t="shared" si="41"/>
        <v>2654624000</v>
      </c>
    </row>
    <row r="1295" spans="1:15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L1295">
        <f t="array" ref="L1295">1-(F1295/E1295)</f>
        <v>0.34278222732511299</v>
      </c>
      <c r="M1295">
        <f t="shared" si="40"/>
        <v>0.11719023935901747</v>
      </c>
      <c r="N1295" s="9">
        <f t="array" ref="N1295">O1295-SUM(G1295:I1295)</f>
        <v>946177000</v>
      </c>
      <c r="O1295" s="2">
        <f t="shared" si="41"/>
        <v>2767574000</v>
      </c>
    </row>
    <row r="1296" spans="1:15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L1296">
        <f t="array" ref="L1296">1-(F1296/E1296)</f>
        <v>0.38554674895054553</v>
      </c>
      <c r="M1296">
        <f t="shared" si="40"/>
        <v>0.15497741073281188</v>
      </c>
      <c r="N1296" s="9">
        <f t="array" ref="N1296">O1296-SUM(G1296:I1296)</f>
        <v>1286169000</v>
      </c>
      <c r="O1296" s="2">
        <f t="shared" si="41"/>
        <v>3199681000</v>
      </c>
    </row>
    <row r="1297" spans="1:15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L1297">
        <f t="array" ref="L1297">1-(F1297/E1297)</f>
        <v>0.92618820807271185</v>
      </c>
      <c r="M1297">
        <f t="shared" si="40"/>
        <v>0.35303564089711581</v>
      </c>
      <c r="N1297" s="9">
        <f t="array" ref="N1297">O1297-SUM(G1297:I1297)</f>
        <v>743050000</v>
      </c>
      <c r="O1297" s="2">
        <f t="shared" si="41"/>
        <v>1949390000</v>
      </c>
    </row>
    <row r="1298" spans="1:15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L1298">
        <f t="array" ref="L1298">1-(F1298/E1298)</f>
        <v>0.92728715894021652</v>
      </c>
      <c r="M1298">
        <f t="shared" si="40"/>
        <v>0.29221576297269392</v>
      </c>
      <c r="N1298" s="9">
        <f t="array" ref="N1298">O1298-SUM(G1298:I1298)</f>
        <v>823919000</v>
      </c>
      <c r="O1298" s="2">
        <f t="shared" si="41"/>
        <v>2614539000</v>
      </c>
    </row>
    <row r="1299" spans="1:15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L1299">
        <f t="array" ref="L1299">1-(F1299/E1299)</f>
        <v>0.90430433011154732</v>
      </c>
      <c r="M1299">
        <f t="shared" si="40"/>
        <v>0.30506797721486412</v>
      </c>
      <c r="N1299" s="9">
        <f t="array" ref="N1299">O1299-SUM(G1299:I1299)</f>
        <v>1251916000</v>
      </c>
      <c r="O1299" s="2">
        <f t="shared" si="41"/>
        <v>3711019000</v>
      </c>
    </row>
    <row r="1300" spans="1:15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L1300">
        <f t="array" ref="L1300">1-(F1300/E1300)</f>
        <v>0.93833998535519614</v>
      </c>
      <c r="M1300">
        <f t="shared" si="40"/>
        <v>0.27379096527938801</v>
      </c>
      <c r="N1300" s="9">
        <f t="array" ref="N1300">O1300-SUM(G1300:I1300)</f>
        <v>1330741000</v>
      </c>
      <c r="O1300" s="2">
        <f t="shared" si="41"/>
        <v>4560733000</v>
      </c>
    </row>
    <row r="1301" spans="1:15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L1301">
        <f t="array" ref="L1301">1-(F1301/E1301)</f>
        <v>0.40582539134858497</v>
      </c>
      <c r="M1301">
        <f t="shared" si="40"/>
        <v>9.3402451073330825E-2</v>
      </c>
      <c r="N1301" s="9">
        <f t="array" ref="N1301">O1301-SUM(G1301:I1301)</f>
        <v>396577000</v>
      </c>
      <c r="O1301" s="2">
        <f t="shared" si="41"/>
        <v>1723092000</v>
      </c>
    </row>
    <row r="1302" spans="1:15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L1302">
        <f t="array" ref="L1302">1-(F1302/E1302)</f>
        <v>0.40956555188120847</v>
      </c>
      <c r="M1302">
        <f t="shared" si="40"/>
        <v>0.10577710737390772</v>
      </c>
      <c r="N1302" s="9">
        <f t="array" ref="N1302">O1302-SUM(G1302:I1302)</f>
        <v>496625000</v>
      </c>
      <c r="O1302" s="2">
        <f t="shared" si="41"/>
        <v>1922916000</v>
      </c>
    </row>
    <row r="1303" spans="1:15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L1303">
        <f t="array" ref="L1303">1-(F1303/E1303)</f>
        <v>0.41501448596085566</v>
      </c>
      <c r="M1303">
        <f t="shared" si="40"/>
        <v>0.11393280343431406</v>
      </c>
      <c r="N1303" s="9">
        <f t="array" ref="N1303">O1303-SUM(G1303:I1303)</f>
        <v>580480000</v>
      </c>
      <c r="O1303" s="2">
        <f t="shared" si="41"/>
        <v>2114471000</v>
      </c>
    </row>
    <row r="1304" spans="1:15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L1304">
        <f t="array" ref="L1304">1-(F1304/E1304)</f>
        <v>0.41152605735297454</v>
      </c>
      <c r="M1304">
        <f t="shared" si="40"/>
        <v>0.10536761110917475</v>
      </c>
      <c r="N1304" s="9">
        <f t="array" ref="N1304">O1304-SUM(G1304:I1304)</f>
        <v>553222000</v>
      </c>
      <c r="O1304" s="2">
        <f t="shared" si="41"/>
        <v>2160676000</v>
      </c>
    </row>
    <row r="1305" spans="1:15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  <c r="L1305">
        <f t="array" ref="L1305">1-(F1305/E1305)</f>
        <v>0.84903865618817342</v>
      </c>
      <c r="M1305">
        <f t="shared" si="40"/>
        <v>0.1536554694890267</v>
      </c>
      <c r="N1305" s="9">
        <f t="array" ref="N1305">O1305-SUM(G1305:I1305)</f>
        <v>204180000</v>
      </c>
      <c r="O1305" s="2">
        <f t="shared" si="41"/>
        <v>1128217000</v>
      </c>
    </row>
    <row r="1306" spans="1:15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  <c r="L1306">
        <f t="array" ref="L1306">1-(F1306/E1306)</f>
        <v>0.84843103970702749</v>
      </c>
      <c r="M1306">
        <f t="shared" si="40"/>
        <v>0.15278099067192749</v>
      </c>
      <c r="N1306" s="9">
        <f t="array" ref="N1306">O1306-SUM(G1306:I1306)</f>
        <v>234460000</v>
      </c>
      <c r="O1306" s="2">
        <f t="shared" si="41"/>
        <v>1302015000</v>
      </c>
    </row>
    <row r="1307" spans="1:15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  <c r="L1307">
        <f t="array" ref="L1307">1-(F1307/E1307)</f>
        <v>0.84733127725289181</v>
      </c>
      <c r="M1307">
        <f t="shared" si="40"/>
        <v>0.13970133373270247</v>
      </c>
      <c r="N1307" s="9">
        <f t="array" ref="N1307">O1307-SUM(G1307:I1307)</f>
        <v>249994000</v>
      </c>
      <c r="O1307" s="2">
        <f t="shared" si="41"/>
        <v>1516290000</v>
      </c>
    </row>
    <row r="1308" spans="1:15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  <c r="L1308">
        <f t="array" ref="L1308">1-(F1308/E1308)</f>
        <v>0.84912558533887528</v>
      </c>
      <c r="M1308">
        <f t="shared" si="40"/>
        <v>0.14035853681117613</v>
      </c>
      <c r="N1308" s="9">
        <f t="array" ref="N1308">O1308-SUM(G1308:I1308)</f>
        <v>288048000</v>
      </c>
      <c r="O1308" s="2">
        <f t="shared" si="41"/>
        <v>1742601000</v>
      </c>
    </row>
    <row r="1309" spans="1:15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L1309">
        <f t="array" ref="L1309">1-(F1309/E1309)</f>
        <v>0.59841612670986322</v>
      </c>
      <c r="M1309">
        <f t="shared" si="40"/>
        <v>0.16673866090712744</v>
      </c>
      <c r="N1309" s="9">
        <f t="array" ref="N1309">O1309-SUM(G1309:I1309)</f>
        <v>1158000000</v>
      </c>
      <c r="O1309" s="2">
        <f t="shared" si="41"/>
        <v>4156000000</v>
      </c>
    </row>
    <row r="1310" spans="1:15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L1310">
        <f t="array" ref="L1310">1-(F1310/E1310)</f>
        <v>0.57852348993288594</v>
      </c>
      <c r="M1310">
        <f t="shared" si="40"/>
        <v>0.15208053691275167</v>
      </c>
      <c r="N1310" s="9">
        <f t="array" ref="N1310">O1310-SUM(G1310:I1310)</f>
        <v>1133000000</v>
      </c>
      <c r="O1310" s="2">
        <f t="shared" si="41"/>
        <v>4310000000</v>
      </c>
    </row>
    <row r="1311" spans="1:15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L1311">
        <f t="array" ref="L1311">1-(F1311/E1311)</f>
        <v>0.57454068241469813</v>
      </c>
      <c r="M1311">
        <f t="shared" si="40"/>
        <v>0.13805774278215224</v>
      </c>
      <c r="N1311" s="9">
        <f t="array" ref="N1311">O1311-SUM(G1311:I1311)</f>
        <v>1052000000</v>
      </c>
      <c r="O1311" s="2">
        <f t="shared" si="41"/>
        <v>4378000000</v>
      </c>
    </row>
    <row r="1312" spans="1:15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L1312">
        <f t="array" ref="L1312">1-(F1312/E1312)</f>
        <v>0.56542876434841327</v>
      </c>
      <c r="M1312">
        <f t="shared" si="40"/>
        <v>0.10452397029034437</v>
      </c>
      <c r="N1312" s="9">
        <f t="array" ref="N1312">O1312-SUM(G1312:I1312)</f>
        <v>774000000</v>
      </c>
      <c r="O1312" s="2">
        <f t="shared" si="41"/>
        <v>4187000000</v>
      </c>
    </row>
    <row r="1313" spans="1:15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L1313">
        <f t="array" ref="L1313">1-(F1313/E1313)</f>
        <v>0.40520159322407467</v>
      </c>
      <c r="M1313">
        <f t="shared" si="40"/>
        <v>0.16311654780459389</v>
      </c>
      <c r="N1313" s="9">
        <f t="array" ref="N1313">O1313-SUM(G1313:I1313)</f>
        <v>1036100000</v>
      </c>
      <c r="O1313" s="2">
        <f t="shared" si="41"/>
        <v>2573800000</v>
      </c>
    </row>
    <row r="1314" spans="1:15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L1314">
        <f t="array" ref="L1314">1-(F1314/E1314)</f>
        <v>0.41577715709217178</v>
      </c>
      <c r="M1314">
        <f t="shared" si="40"/>
        <v>0.1787272590020382</v>
      </c>
      <c r="N1314" s="9">
        <f t="array" ref="N1314">O1314-SUM(G1314:I1314)</f>
        <v>1183800000</v>
      </c>
      <c r="O1314" s="2">
        <f t="shared" si="41"/>
        <v>2753900000</v>
      </c>
    </row>
    <row r="1315" spans="1:15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L1315">
        <f t="array" ref="L1315">1-(F1315/E1315)</f>
        <v>0.42852613389559124</v>
      </c>
      <c r="M1315">
        <f t="shared" si="40"/>
        <v>0.18971448501085938</v>
      </c>
      <c r="N1315" s="9">
        <f t="array" ref="N1315">O1315-SUM(G1315:I1315)</f>
        <v>1196700000</v>
      </c>
      <c r="O1315" s="2">
        <f t="shared" si="41"/>
        <v>2703100000</v>
      </c>
    </row>
    <row r="1316" spans="1:15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L1316">
        <f t="array" ref="L1316">1-(F1316/E1316)</f>
        <v>0.42103920401394679</v>
      </c>
      <c r="M1316">
        <f t="shared" si="40"/>
        <v>0.1714601581767157</v>
      </c>
      <c r="N1316" s="9">
        <f t="array" ref="N1316">O1316-SUM(G1316:I1316)</f>
        <v>1008100000</v>
      </c>
      <c r="O1316" s="2">
        <f t="shared" si="41"/>
        <v>2475500000</v>
      </c>
    </row>
    <row r="1317" spans="1:15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L1317">
        <f t="array" ref="L1317">1-(F1317/E1317)</f>
        <v>0.55845102487431886</v>
      </c>
      <c r="M1317">
        <f t="shared" si="40"/>
        <v>0.25307826419271962</v>
      </c>
      <c r="N1317" s="9">
        <f t="array" ref="N1317">O1317-SUM(G1317:I1317)</f>
        <v>757587000</v>
      </c>
      <c r="O1317" s="2">
        <f t="shared" si="41"/>
        <v>1671717000</v>
      </c>
    </row>
    <row r="1318" spans="1:15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L1318">
        <f t="array" ref="L1318">1-(F1318/E1318)</f>
        <v>0.58148658731217551</v>
      </c>
      <c r="M1318">
        <f t="shared" si="40"/>
        <v>0.26013826507167104</v>
      </c>
      <c r="N1318" s="9">
        <f t="array" ref="N1318">O1318-SUM(G1318:I1318)</f>
        <v>842361000</v>
      </c>
      <c r="O1318" s="2">
        <f t="shared" si="41"/>
        <v>1882928000</v>
      </c>
    </row>
    <row r="1319" spans="1:15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L1319">
        <f t="array" ref="L1319">1-(F1319/E1319)</f>
        <v>0.59216863023292898</v>
      </c>
      <c r="M1319">
        <f t="shared" si="40"/>
        <v>0.28158182546582694</v>
      </c>
      <c r="N1319" s="9">
        <f t="array" ref="N1319">O1319-SUM(G1319:I1319)</f>
        <v>999473000</v>
      </c>
      <c r="O1319" s="2">
        <f t="shared" si="41"/>
        <v>2101899000</v>
      </c>
    </row>
    <row r="1320" spans="1:15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L1320">
        <f t="array" ref="L1320">1-(F1320/E1320)</f>
        <v>0.60424548381739029</v>
      </c>
      <c r="M1320">
        <f t="shared" si="40"/>
        <v>0.28693597439701651</v>
      </c>
      <c r="N1320" s="9">
        <f t="array" ref="N1320">O1320-SUM(G1320:I1320)</f>
        <v>1027918000</v>
      </c>
      <c r="O1320" s="2">
        <f t="shared" si="41"/>
        <v>2164646000</v>
      </c>
    </row>
    <row r="1321" spans="1:15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L1321">
        <f t="array" ref="L1321">1-(F1321/E1321)</f>
        <v>0.27873869786900918</v>
      </c>
      <c r="M1321">
        <f t="shared" si="40"/>
        <v>0.13082424610883683</v>
      </c>
      <c r="N1321" s="9">
        <f t="array" ref="N1321">O1321-SUM(G1321:I1321)</f>
        <v>1271751000</v>
      </c>
      <c r="O1321" s="2">
        <f t="shared" si="41"/>
        <v>2709637000</v>
      </c>
    </row>
    <row r="1322" spans="1:15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L1322">
        <f t="array" ref="L1322">1-(F1322/E1322)</f>
        <v>0.28048191494467489</v>
      </c>
      <c r="M1322">
        <f t="shared" si="40"/>
        <v>0.13128217569814063</v>
      </c>
      <c r="N1322" s="9">
        <f t="array" ref="N1322">O1322-SUM(G1322:I1322)</f>
        <v>1343063000</v>
      </c>
      <c r="O1322" s="2">
        <f t="shared" si="41"/>
        <v>2869429000</v>
      </c>
    </row>
    <row r="1323" spans="1:15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L1323">
        <f t="array" ref="L1323">1-(F1323/E1323)</f>
        <v>0.28109145014837877</v>
      </c>
      <c r="M1323">
        <f t="shared" si="40"/>
        <v>0.13479383611746656</v>
      </c>
      <c r="N1323" s="9">
        <f t="array" ref="N1323">O1323-SUM(G1323:I1323)</f>
        <v>1488350000</v>
      </c>
      <c r="O1323" s="2">
        <f t="shared" si="41"/>
        <v>3103721000</v>
      </c>
    </row>
    <row r="1324" spans="1:15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L1324">
        <f t="array" ref="L1324">1-(F1324/E1324)</f>
        <v>0.28166886781146294</v>
      </c>
      <c r="M1324">
        <f t="shared" si="40"/>
        <v>0.1360444837558194</v>
      </c>
      <c r="N1324" s="9">
        <f t="array" ref="N1324">O1324-SUM(G1324:I1324)</f>
        <v>1624371000</v>
      </c>
      <c r="O1324" s="2">
        <f t="shared" si="41"/>
        <v>3363126000</v>
      </c>
    </row>
    <row r="1325" spans="1:15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L1325">
        <f t="array" ref="L1325">1-(F1325/E1325)</f>
        <v>0.75950875370757098</v>
      </c>
      <c r="M1325">
        <f t="shared" si="40"/>
        <v>0.25234303854410867</v>
      </c>
      <c r="N1325" s="9">
        <f t="array" ref="N1325">O1325-SUM(G1325:I1325)</f>
        <v>344987000</v>
      </c>
      <c r="O1325" s="2">
        <f t="shared" si="41"/>
        <v>1038351000</v>
      </c>
    </row>
    <row r="1326" spans="1:15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L1326">
        <f t="array" ref="L1326">1-(F1326/E1326)</f>
        <v>0.71831455590467042</v>
      </c>
      <c r="M1326">
        <f t="shared" si="40"/>
        <v>0.23579167287487043</v>
      </c>
      <c r="N1326" s="9">
        <f t="array" ref="N1326">O1326-SUM(G1326:I1326)</f>
        <v>432030000</v>
      </c>
      <c r="O1326" s="2">
        <f t="shared" si="41"/>
        <v>1316134000</v>
      </c>
    </row>
    <row r="1327" spans="1:15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L1327">
        <f t="array" ref="L1327">1-(F1327/E1327)</f>
        <v>0.70343156574397425</v>
      </c>
      <c r="M1327">
        <f t="shared" si="40"/>
        <v>0.33974953697289206</v>
      </c>
      <c r="N1327" s="9">
        <f t="array" ref="N1327">O1327-SUM(G1327:I1327)</f>
        <v>693951000</v>
      </c>
      <c r="O1327" s="2">
        <f t="shared" si="41"/>
        <v>1436785000</v>
      </c>
    </row>
    <row r="1328" spans="1:15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L1328">
        <f t="array" ref="L1328">1-(F1328/E1328)</f>
        <v>0.45082017154888199</v>
      </c>
      <c r="M1328">
        <f t="shared" si="40"/>
        <v>-0.18087185961966787</v>
      </c>
      <c r="N1328" s="9">
        <f t="array" ref="N1328">O1328-SUM(G1328:I1328)</f>
        <v>-213737000</v>
      </c>
      <c r="O1328" s="2">
        <f t="shared" si="41"/>
        <v>532736000</v>
      </c>
    </row>
    <row r="1329" spans="1:15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L1329">
        <f t="array" ref="L1329">1-(F1329/E1329)</f>
        <v>0.37809485339542837</v>
      </c>
      <c r="M1329">
        <f t="shared" si="40"/>
        <v>0.14458489759064772</v>
      </c>
      <c r="N1329" s="9">
        <f t="array" ref="N1329">O1329-SUM(G1329:I1329)</f>
        <v>1217000000</v>
      </c>
      <c r="O1329" s="2">
        <f t="shared" si="41"/>
        <v>3182500000</v>
      </c>
    </row>
    <row r="1330" spans="1:15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L1330">
        <f t="array" ref="L1330">1-(F1330/E1330)</f>
        <v>0.35897901923142461</v>
      </c>
      <c r="M1330">
        <f t="shared" si="40"/>
        <v>0.14254881692092738</v>
      </c>
      <c r="N1330" s="9">
        <f t="array" ref="N1330">O1330-SUM(G1330:I1330)</f>
        <v>1254900000</v>
      </c>
      <c r="O1330" s="2">
        <f t="shared" si="41"/>
        <v>3160200000</v>
      </c>
    </row>
    <row r="1331" spans="1:15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L1331">
        <f t="array" ref="L1331">1-(F1331/E1331)</f>
        <v>0.39455842018650578</v>
      </c>
      <c r="M1331">
        <f t="shared" si="40"/>
        <v>0.17101481075150851</v>
      </c>
      <c r="N1331" s="9">
        <f t="array" ref="N1331">O1331-SUM(G1331:I1331)</f>
        <v>1558800000</v>
      </c>
      <c r="O1331" s="2">
        <f t="shared" si="41"/>
        <v>3596400000</v>
      </c>
    </row>
    <row r="1332" spans="1:15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L1332">
        <f t="array" ref="L1332">1-(F1332/E1332)</f>
        <v>0.38600509176901687</v>
      </c>
      <c r="M1332">
        <f t="shared" si="40"/>
        <v>0.16810294321292754</v>
      </c>
      <c r="N1332" s="9">
        <f t="array" ref="N1332">O1332-SUM(G1332:I1332)</f>
        <v>1578100000</v>
      </c>
      <c r="O1332" s="2">
        <f t="shared" si="41"/>
        <v>3623700000</v>
      </c>
    </row>
    <row r="1333" spans="1:15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L1333">
        <f t="array" ref="L1333">1-(F1333/E1333)</f>
        <v>0.57070115963085533</v>
      </c>
      <c r="M1333">
        <f t="shared" si="40"/>
        <v>0.14847176258508893</v>
      </c>
      <c r="N1333" s="9">
        <f t="array" ref="N1333">O1333-SUM(G1333:I1333)</f>
        <v>2207300000</v>
      </c>
      <c r="O1333" s="2">
        <f t="shared" si="41"/>
        <v>8484500000</v>
      </c>
    </row>
    <row r="1334" spans="1:15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L1334">
        <f t="array" ref="L1334">1-(F1334/E1334)</f>
        <v>0.58299590218752662</v>
      </c>
      <c r="M1334">
        <f t="shared" si="40"/>
        <v>0.1697856248252046</v>
      </c>
      <c r="N1334" s="9">
        <f t="array" ref="N1334">O1334-SUM(G1334:I1334)</f>
        <v>2792600000</v>
      </c>
      <c r="O1334" s="2">
        <f t="shared" si="41"/>
        <v>9589000000</v>
      </c>
    </row>
    <row r="1335" spans="1:15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L1335">
        <f t="array" ref="L1335">1-(F1335/E1335)</f>
        <v>0.59361154743329492</v>
      </c>
      <c r="M1335">
        <f t="shared" si="40"/>
        <v>0.17487619176838337</v>
      </c>
      <c r="N1335" s="9">
        <f t="array" ref="N1335">O1335-SUM(G1335:I1335)</f>
        <v>3351100000</v>
      </c>
      <c r="O1335" s="2">
        <f t="shared" si="41"/>
        <v>11375200000</v>
      </c>
    </row>
    <row r="1336" spans="1:15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L1336">
        <f t="array" ref="L1336">1-(F1336/E1336)</f>
        <v>0.60071589752250665</v>
      </c>
      <c r="M1336">
        <f t="shared" si="40"/>
        <v>0.18078992676828096</v>
      </c>
      <c r="N1336" s="9">
        <f t="array" ref="N1336">O1336-SUM(G1336:I1336)</f>
        <v>3853700000</v>
      </c>
      <c r="O1336" s="2">
        <f t="shared" si="41"/>
        <v>12804800000</v>
      </c>
    </row>
    <row r="1337" spans="1:15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L1337">
        <f t="array" ref="L1337">1-(F1337/E1337)</f>
        <v>0.34051724137931039</v>
      </c>
      <c r="M1337">
        <f t="shared" si="40"/>
        <v>0.20569923371647508</v>
      </c>
      <c r="N1337" s="9">
        <f t="array" ref="N1337">O1337-SUM(G1337:I1337)</f>
        <v>859000000</v>
      </c>
      <c r="O1337" s="2">
        <f t="shared" si="41"/>
        <v>1422000000</v>
      </c>
    </row>
    <row r="1338" spans="1:15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L1338">
        <f t="array" ref="L1338">1-(F1338/E1338)</f>
        <v>0.3354838709677419</v>
      </c>
      <c r="M1338">
        <f t="shared" si="40"/>
        <v>0.20244716351501668</v>
      </c>
      <c r="N1338" s="9">
        <f t="array" ref="N1338">O1338-SUM(G1338:I1338)</f>
        <v>910000000</v>
      </c>
      <c r="O1338" s="2">
        <f t="shared" si="41"/>
        <v>1508000000</v>
      </c>
    </row>
    <row r="1339" spans="1:15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L1339">
        <f t="array" ref="L1339">1-(F1339/E1339)</f>
        <v>0.32720662492425767</v>
      </c>
      <c r="M1339">
        <f t="shared" si="40"/>
        <v>0.20339325388810342</v>
      </c>
      <c r="N1339" s="9">
        <f t="array" ref="N1339">O1339-SUM(G1339:I1339)</f>
        <v>1007000000</v>
      </c>
      <c r="O1339" s="2">
        <f t="shared" si="41"/>
        <v>1620000000</v>
      </c>
    </row>
    <row r="1340" spans="1:15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L1340">
        <f t="array" ref="L1340">1-(F1340/E1340)</f>
        <v>0.38036529680365294</v>
      </c>
      <c r="M1340">
        <f t="shared" si="40"/>
        <v>0.24520547945205479</v>
      </c>
      <c r="N1340" s="9">
        <f t="array" ref="N1340">O1340-SUM(G1340:I1340)</f>
        <v>1074000000</v>
      </c>
      <c r="O1340" s="2">
        <f t="shared" si="41"/>
        <v>1666000000</v>
      </c>
    </row>
    <row r="1341" spans="1:15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L1341">
        <f t="array" ref="L1341">1-(F1341/E1341)</f>
        <v>0.52374384236453198</v>
      </c>
      <c r="M1341">
        <f t="shared" si="40"/>
        <v>0.31034482758620691</v>
      </c>
      <c r="N1341" s="9">
        <f t="array" ref="N1341">O1341-SUM(G1341:I1341)</f>
        <v>1575000000</v>
      </c>
      <c r="O1341" s="2">
        <f t="shared" si="41"/>
        <v>2658000000</v>
      </c>
    </row>
    <row r="1342" spans="1:15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L1342">
        <f t="array" ref="L1342">1-(F1342/E1342)</f>
        <v>0.50942370424066685</v>
      </c>
      <c r="M1342">
        <f t="shared" si="40"/>
        <v>0.30192098586444366</v>
      </c>
      <c r="N1342" s="9">
        <f t="array" ref="N1342">O1342-SUM(G1342:I1342)</f>
        <v>1666000000</v>
      </c>
      <c r="O1342" s="2">
        <f t="shared" si="41"/>
        <v>2811000000</v>
      </c>
    </row>
    <row r="1343" spans="1:15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L1343">
        <f t="array" ref="L1343">1-(F1343/E1343)</f>
        <v>0.52735897001524656</v>
      </c>
      <c r="M1343">
        <f t="shared" si="40"/>
        <v>0.32593596476367948</v>
      </c>
      <c r="N1343" s="9">
        <f t="array" ref="N1343">O1343-SUM(G1343:I1343)</f>
        <v>1924000000</v>
      </c>
      <c r="O1343" s="2">
        <f t="shared" si="41"/>
        <v>3113000000</v>
      </c>
    </row>
    <row r="1344" spans="1:15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L1344">
        <f t="array" ref="L1344">1-(F1344/E1344)</f>
        <v>0.55387848681696594</v>
      </c>
      <c r="M1344">
        <f t="shared" si="40"/>
        <v>0.34046618265189149</v>
      </c>
      <c r="N1344" s="9">
        <f t="array" ref="N1344">O1344-SUM(G1344:I1344)</f>
        <v>1782000000</v>
      </c>
      <c r="O1344" s="2">
        <f t="shared" si="41"/>
        <v>2899000000</v>
      </c>
    </row>
    <row r="1345" spans="1:15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L1345">
        <f t="array" ref="L1345">1-(F1345/E1345)</f>
        <v>0.33675300358870341</v>
      </c>
      <c r="M1345">
        <f t="shared" si="40"/>
        <v>8.8209289020648049E-2</v>
      </c>
      <c r="N1345" s="9">
        <f t="array" ref="N1345">O1345-SUM(G1345:I1345)</f>
        <v>678400000</v>
      </c>
      <c r="O1345" s="2">
        <f t="shared" si="41"/>
        <v>2589900000</v>
      </c>
    </row>
    <row r="1346" spans="1:15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L1346">
        <f t="array" ref="L1346">1-(F1346/E1346)</f>
        <v>0.34676472485646093</v>
      </c>
      <c r="M1346">
        <f t="shared" si="40"/>
        <v>9.2806915682859176E-2</v>
      </c>
      <c r="N1346" s="9">
        <f t="array" ref="N1346">O1346-SUM(G1346:I1346)</f>
        <v>719300000</v>
      </c>
      <c r="O1346" s="2">
        <f t="shared" si="41"/>
        <v>2687600000</v>
      </c>
    </row>
    <row r="1347" spans="1:15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L1347">
        <f t="array" ref="L1347">1-(F1347/E1347)</f>
        <v>0.36785892057171299</v>
      </c>
      <c r="M1347">
        <f t="shared" ref="M1347:M1410" si="42">N1347/E1347</f>
        <v>0.11970418829552727</v>
      </c>
      <c r="N1347" s="9">
        <f t="array" ref="N1347">O1347-SUM(G1347:I1347)</f>
        <v>841700000</v>
      </c>
      <c r="O1347" s="2">
        <f t="shared" ref="O1347:O1410" si="43">E1347-F1347</f>
        <v>2586600000</v>
      </c>
    </row>
    <row r="1348" spans="1:15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L1348">
        <f t="array" ref="L1348">1-(F1348/E1348)</f>
        <v>0.37348597730994493</v>
      </c>
      <c r="M1348">
        <f t="shared" si="42"/>
        <v>0.12278889987164923</v>
      </c>
      <c r="N1348" s="9">
        <f t="array" ref="N1348">O1348-SUM(G1348:I1348)</f>
        <v>832300000</v>
      </c>
      <c r="O1348" s="2">
        <f t="shared" si="43"/>
        <v>2531600000</v>
      </c>
    </row>
    <row r="1349" spans="1:15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L1349">
        <f t="array" ref="L1349">1-(F1349/E1349)</f>
        <v>0.44116028780648553</v>
      </c>
      <c r="M1349">
        <f t="shared" si="42"/>
        <v>9.8729220379713087E-2</v>
      </c>
      <c r="N1349" s="9">
        <f t="array" ref="N1349">O1349-SUM(G1349:I1349)</f>
        <v>941330000</v>
      </c>
      <c r="O1349" s="2">
        <f t="shared" si="43"/>
        <v>4206226000</v>
      </c>
    </row>
    <row r="1350" spans="1:15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L1350">
        <f t="array" ref="L1350">1-(F1350/E1350)</f>
        <v>0.45324741015000491</v>
      </c>
      <c r="M1350">
        <f t="shared" si="42"/>
        <v>0.11254846580424076</v>
      </c>
      <c r="N1350" s="9">
        <f t="array" ref="N1350">O1350-SUM(G1350:I1350)</f>
        <v>1146366000</v>
      </c>
      <c r="O1350" s="2">
        <f t="shared" si="43"/>
        <v>4616566000</v>
      </c>
    </row>
    <row r="1351" spans="1:15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L1351">
        <f t="array" ref="L1351">1-(F1351/E1351)</f>
        <v>0.46403420520879002</v>
      </c>
      <c r="M1351">
        <f t="shared" si="42"/>
        <v>0.11716897735062198</v>
      </c>
      <c r="N1351" s="9">
        <f t="array" ref="N1351">O1351-SUM(G1351:I1351)</f>
        <v>1304036000</v>
      </c>
      <c r="O1351" s="2">
        <f t="shared" si="43"/>
        <v>5164484000</v>
      </c>
    </row>
    <row r="1352" spans="1:15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L1352">
        <f t="array" ref="L1352">1-(F1352/E1352)</f>
        <v>0.49026165979852021</v>
      </c>
      <c r="M1352">
        <f t="shared" si="42"/>
        <v>0.14246377026314844</v>
      </c>
      <c r="N1352" s="9">
        <f t="array" ref="N1352">O1352-SUM(G1352:I1352)</f>
        <v>1615440000</v>
      </c>
      <c r="O1352" s="2">
        <f t="shared" si="43"/>
        <v>5559226000</v>
      </c>
    </row>
    <row r="1353" spans="1:15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L1353">
        <f t="array" ref="L1353">1-(F1353/E1353)</f>
        <v>0.38595169955314557</v>
      </c>
      <c r="M1353">
        <f t="shared" si="42"/>
        <v>0.14070894210975549</v>
      </c>
      <c r="N1353" s="9">
        <f t="array" ref="N1353">O1353-SUM(G1353:I1353)</f>
        <v>560500000</v>
      </c>
      <c r="O1353" s="2">
        <f t="shared" si="43"/>
        <v>1537400000</v>
      </c>
    </row>
    <row r="1354" spans="1:15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L1354">
        <f t="array" ref="L1354">1-(F1354/E1354)</f>
        <v>0.37548702841395043</v>
      </c>
      <c r="M1354">
        <f t="shared" si="42"/>
        <v>0.13553644397985365</v>
      </c>
      <c r="N1354" s="9">
        <f t="array" ref="N1354">O1354-SUM(G1354:I1354)</f>
        <v>570500000</v>
      </c>
      <c r="O1354" s="2">
        <f t="shared" si="43"/>
        <v>1580500000</v>
      </c>
    </row>
    <row r="1355" spans="1:15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L1355">
        <f t="array" ref="L1355">1-(F1355/E1355)</f>
        <v>0.36159196694733542</v>
      </c>
      <c r="M1355">
        <f t="shared" si="42"/>
        <v>0.10051775534752366</v>
      </c>
      <c r="N1355" s="9">
        <f t="array" ref="N1355">O1355-SUM(G1355:I1355)</f>
        <v>576600000</v>
      </c>
      <c r="O1355" s="2">
        <f t="shared" si="43"/>
        <v>2074200000</v>
      </c>
    </row>
    <row r="1356" spans="1:15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L1356">
        <f t="array" ref="L1356">1-(F1356/E1356)</f>
        <v>0.37256877652590759</v>
      </c>
      <c r="M1356">
        <f t="shared" si="42"/>
        <v>0.10743183414246893</v>
      </c>
      <c r="N1356" s="9">
        <f t="array" ref="N1356">O1356-SUM(G1356:I1356)</f>
        <v>703700000</v>
      </c>
      <c r="O1356" s="2">
        <f t="shared" si="43"/>
        <v>2440400000</v>
      </c>
    </row>
    <row r="1357" spans="1:15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L1357">
        <f t="array" ref="L1357">1-(F1357/E1357)</f>
        <v>0.34379503874391715</v>
      </c>
      <c r="M1357">
        <f t="shared" si="42"/>
        <v>0.15436526103396239</v>
      </c>
      <c r="N1357" s="9">
        <f t="array" ref="N1357">O1357-SUM(G1357:I1357)</f>
        <v>910400000</v>
      </c>
      <c r="O1357" s="2">
        <f t="shared" si="43"/>
        <v>2027600000</v>
      </c>
    </row>
    <row r="1358" spans="1:15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L1358">
        <f t="array" ref="L1358">1-(F1358/E1358)</f>
        <v>0.36199336969308094</v>
      </c>
      <c r="M1358">
        <f t="shared" si="42"/>
        <v>0.16379709834955264</v>
      </c>
      <c r="N1358" s="9">
        <f t="array" ref="N1358">O1358-SUM(G1358:I1358)</f>
        <v>919000000</v>
      </c>
      <c r="O1358" s="2">
        <f t="shared" si="43"/>
        <v>2031000000</v>
      </c>
    </row>
    <row r="1359" spans="1:15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L1359">
        <f t="array" ref="L1359">1-(F1359/E1359)</f>
        <v>0.34582886855095119</v>
      </c>
      <c r="M1359">
        <f t="shared" si="42"/>
        <v>0.13561227537021098</v>
      </c>
      <c r="N1359" s="9">
        <f t="array" ref="N1359">O1359-SUM(G1359:I1359)</f>
        <v>772000000</v>
      </c>
      <c r="O1359" s="2">
        <f t="shared" si="43"/>
        <v>1968700000</v>
      </c>
    </row>
    <row r="1360" spans="1:15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L1360">
        <f t="array" ref="L1360">1-(F1360/E1360)</f>
        <v>0.37994162228594841</v>
      </c>
      <c r="M1360">
        <f t="shared" si="42"/>
        <v>0.14662279803359279</v>
      </c>
      <c r="N1360" s="9">
        <f t="array" ref="N1360">O1360-SUM(G1360:I1360)</f>
        <v>1145300000</v>
      </c>
      <c r="O1360" s="2">
        <f t="shared" si="43"/>
        <v>2967800000</v>
      </c>
    </row>
    <row r="1361" spans="1:15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L1361">
        <f t="array" ref="L1361">1-(F1361/E1361)</f>
        <v>0.63548523625404241</v>
      </c>
      <c r="M1361">
        <f t="shared" si="42"/>
        <v>0.28609776970230655</v>
      </c>
      <c r="N1361" s="9">
        <f t="array" ref="N1361">O1361-SUM(G1361:I1361)</f>
        <v>369081000</v>
      </c>
      <c r="O1361" s="2">
        <f t="shared" si="43"/>
        <v>819809000</v>
      </c>
    </row>
    <row r="1362" spans="1:15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L1362">
        <f t="array" ref="L1362">1-(F1362/E1362)</f>
        <v>0.6501515245447882</v>
      </c>
      <c r="M1362">
        <f t="shared" si="42"/>
        <v>0.31286335804648213</v>
      </c>
      <c r="N1362" s="9">
        <f t="array" ref="N1362">O1362-SUM(G1362:I1362)</f>
        <v>428956000</v>
      </c>
      <c r="O1362" s="2">
        <f t="shared" si="43"/>
        <v>891400000</v>
      </c>
    </row>
    <row r="1363" spans="1:15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L1363">
        <f t="array" ref="L1363">1-(F1363/E1363)</f>
        <v>0.67096497449305192</v>
      </c>
      <c r="M1363">
        <f t="shared" si="42"/>
        <v>0.32392771474323973</v>
      </c>
      <c r="N1363" s="9">
        <f t="array" ref="N1363">O1363-SUM(G1363:I1363)</f>
        <v>492363000</v>
      </c>
      <c r="O1363" s="2">
        <f t="shared" si="43"/>
        <v>1019852000</v>
      </c>
    </row>
    <row r="1364" spans="1:15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L1364">
        <f t="array" ref="L1364">1-(F1364/E1364)</f>
        <v>0.6786644928612624</v>
      </c>
      <c r="M1364">
        <f t="shared" si="42"/>
        <v>0.24123406555935697</v>
      </c>
      <c r="N1364" s="9">
        <f t="array" ref="N1364">O1364-SUM(G1364:I1364)</f>
        <v>401131000</v>
      </c>
      <c r="O1364" s="2">
        <f t="shared" si="43"/>
        <v>1128503000</v>
      </c>
    </row>
    <row r="1365" spans="1:15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L1365">
        <f t="array" ref="L1365">1-(F1365/E1365)</f>
        <v>0.49377606177606181</v>
      </c>
      <c r="M1365">
        <f t="shared" si="42"/>
        <v>0.18106563706563705</v>
      </c>
      <c r="N1365" s="9">
        <f t="array" ref="N1365">O1365-SUM(G1365:I1365)</f>
        <v>586200000</v>
      </c>
      <c r="O1365" s="2">
        <f t="shared" si="43"/>
        <v>1598600000</v>
      </c>
    </row>
    <row r="1366" spans="1:15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L1366">
        <f t="array" ref="L1366">1-(F1366/E1366)</f>
        <v>0.49630647655042093</v>
      </c>
      <c r="M1366">
        <f t="shared" si="42"/>
        <v>0.19604306247494704</v>
      </c>
      <c r="N1366" s="9">
        <f t="array" ref="N1366">O1366-SUM(G1366:I1366)</f>
        <v>684700000</v>
      </c>
      <c r="O1366" s="2">
        <f t="shared" si="43"/>
        <v>1733400000</v>
      </c>
    </row>
    <row r="1367" spans="1:15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L1367">
        <f t="array" ref="L1367">1-(F1367/E1367)</f>
        <v>0.50610893100665166</v>
      </c>
      <c r="M1367">
        <f t="shared" si="42"/>
        <v>0.21285241156661378</v>
      </c>
      <c r="N1367" s="9">
        <f t="array" ref="N1367">O1367-SUM(G1367:I1367)</f>
        <v>764800000</v>
      </c>
      <c r="O1367" s="2">
        <f t="shared" si="43"/>
        <v>1818500000</v>
      </c>
    </row>
    <row r="1368" spans="1:15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L1368">
        <f t="array" ref="L1368">1-(F1368/E1368)</f>
        <v>0.51411713993210839</v>
      </c>
      <c r="M1368">
        <f t="shared" si="42"/>
        <v>0.23013093377875962</v>
      </c>
      <c r="N1368" s="9">
        <f t="array" ref="N1368">O1368-SUM(G1368:I1368)</f>
        <v>854200000</v>
      </c>
      <c r="O1368" s="2">
        <f t="shared" si="43"/>
        <v>1908300000</v>
      </c>
    </row>
    <row r="1369" spans="1:15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L1369">
        <f t="array" ref="L1369">1-(F1369/E1369)</f>
        <v>0.73524585403318854</v>
      </c>
      <c r="M1369">
        <f t="shared" si="42"/>
        <v>0.40451165100975994</v>
      </c>
      <c r="N1369" s="9">
        <f t="array" ref="N1369">O1369-SUM(G1369:I1369)</f>
        <v>933282000</v>
      </c>
      <c r="O1369" s="2">
        <f t="shared" si="43"/>
        <v>1696346000</v>
      </c>
    </row>
    <row r="1370" spans="1:15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L1370">
        <f t="array" ref="L1370">1-(F1370/E1370)</f>
        <v>0.72368756393706524</v>
      </c>
      <c r="M1370">
        <f t="shared" si="42"/>
        <v>0.38915619471876384</v>
      </c>
      <c r="N1370" s="9">
        <f t="array" ref="N1370">O1370-SUM(G1370:I1370)</f>
        <v>984880000</v>
      </c>
      <c r="O1370" s="2">
        <f t="shared" si="43"/>
        <v>1831515000</v>
      </c>
    </row>
    <row r="1371" spans="1:15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L1371">
        <f t="array" ref="L1371">1-(F1371/E1371)</f>
        <v>0.70778133272505717</v>
      </c>
      <c r="M1371">
        <f t="shared" si="42"/>
        <v>0.37261129052589875</v>
      </c>
      <c r="N1371" s="9">
        <f t="array" ref="N1371">O1371-SUM(G1371:I1371)</f>
        <v>993179000</v>
      </c>
      <c r="O1371" s="2">
        <f t="shared" si="43"/>
        <v>1886560000</v>
      </c>
    </row>
    <row r="1372" spans="1:15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L1372">
        <f t="array" ref="L1372">1-(F1372/E1372)</f>
        <v>0.67286854169683064</v>
      </c>
      <c r="M1372">
        <f t="shared" si="42"/>
        <v>0.3671344136806145</v>
      </c>
      <c r="N1372" s="9">
        <f t="array" ref="N1372">O1372-SUM(G1372:I1372)</f>
        <v>1108095000</v>
      </c>
      <c r="O1372" s="2">
        <f t="shared" si="43"/>
        <v>2030870000</v>
      </c>
    </row>
    <row r="1373" spans="1:15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L1373">
        <f t="array" ref="L1373">1-(F1373/E1373)</f>
        <v>0.43321037673096696</v>
      </c>
      <c r="M1373">
        <f t="shared" si="42"/>
        <v>0.26987966378424139</v>
      </c>
      <c r="N1373" s="9">
        <f t="array" ref="N1373">O1373-SUM(G1373:I1373)</f>
        <v>4463000000</v>
      </c>
      <c r="O1373" s="2">
        <f t="shared" si="43"/>
        <v>7164000000</v>
      </c>
    </row>
    <row r="1374" spans="1:15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L1374">
        <f t="array" ref="L1374">1-(F1374/E1374)</f>
        <v>0.42546965529349801</v>
      </c>
      <c r="M1374">
        <f t="shared" si="42"/>
        <v>0.25955404693626732</v>
      </c>
      <c r="N1374" s="9">
        <f t="array" ref="N1374">O1374-SUM(G1374:I1374)</f>
        <v>4435000000</v>
      </c>
      <c r="O1374" s="2">
        <f t="shared" si="43"/>
        <v>7270000000</v>
      </c>
    </row>
    <row r="1375" spans="1:15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L1375">
        <f t="array" ref="L1375">1-(F1375/E1375)</f>
        <v>0.40266421183733148</v>
      </c>
      <c r="M1375">
        <f t="shared" si="42"/>
        <v>0.24421941842205014</v>
      </c>
      <c r="N1375" s="9">
        <f t="array" ref="N1375">O1375-SUM(G1375:I1375)</f>
        <v>4510000000</v>
      </c>
      <c r="O1375" s="2">
        <f t="shared" si="43"/>
        <v>7436000000</v>
      </c>
    </row>
    <row r="1376" spans="1:15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L1376">
        <f t="array" ref="L1376">1-(F1376/E1376)</f>
        <v>0.43901881182457547</v>
      </c>
      <c r="M1376">
        <f t="shared" si="42"/>
        <v>0.26570987477843216</v>
      </c>
      <c r="N1376" s="9">
        <f t="array" ref="N1376">O1376-SUM(G1376:I1376)</f>
        <v>4647000000</v>
      </c>
      <c r="O1376" s="2">
        <f t="shared" si="43"/>
        <v>7678000000</v>
      </c>
    </row>
    <row r="1377" spans="1:15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L1377">
        <f t="array" ref="L1377">1-(F1377/E1377)</f>
        <v>0.81194772655238046</v>
      </c>
      <c r="M1377">
        <f t="shared" si="42"/>
        <v>0.47242336220209924</v>
      </c>
      <c r="N1377" s="9">
        <f t="array" ref="N1377">O1377-SUM(G1377:I1377)</f>
        <v>2010708000</v>
      </c>
      <c r="O1377" s="2">
        <f t="shared" si="43"/>
        <v>3455777000</v>
      </c>
    </row>
    <row r="1378" spans="1:15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L1378">
        <f t="array" ref="L1378">1-(F1378/E1378)</f>
        <v>0.81558674154884991</v>
      </c>
      <c r="M1378">
        <f t="shared" si="42"/>
        <v>0.48325417503970752</v>
      </c>
      <c r="N1378" s="9">
        <f t="array" ref="N1378">O1378-SUM(G1378:I1378)</f>
        <v>2195834000</v>
      </c>
      <c r="O1378" s="2">
        <f t="shared" si="43"/>
        <v>3705903000</v>
      </c>
    </row>
    <row r="1379" spans="1:15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L1379">
        <f t="array" ref="L1379">1-(F1379/E1379)</f>
        <v>0.8187567262829365</v>
      </c>
      <c r="M1379">
        <f t="shared" si="42"/>
        <v>0.49218488557774076</v>
      </c>
      <c r="N1379" s="9">
        <f t="array" ref="N1379">O1379-SUM(G1379:I1379)</f>
        <v>2397343000</v>
      </c>
      <c r="O1379" s="2">
        <f t="shared" si="43"/>
        <v>3988015000</v>
      </c>
    </row>
    <row r="1380" spans="1:15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L1380">
        <f t="array" ref="L1380">1-(F1380/E1380)</f>
        <v>0.81766554888880827</v>
      </c>
      <c r="M1380">
        <f t="shared" si="42"/>
        <v>0.50806222362152809</v>
      </c>
      <c r="N1380" s="9">
        <f t="array" ref="N1380">O1380-SUM(G1380:I1380)</f>
        <v>2675508000</v>
      </c>
      <c r="O1380" s="2">
        <f t="shared" si="43"/>
        <v>4305911000</v>
      </c>
    </row>
    <row r="1381" spans="1:15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L1381">
        <f t="array" ref="L1381">1-(F1381/E1381)</f>
        <v>0.26624795789751732</v>
      </c>
      <c r="M1381">
        <f t="shared" si="42"/>
        <v>6.2676170432858044E-2</v>
      </c>
      <c r="N1381" s="9">
        <f t="array" ref="N1381">O1381-SUM(G1381:I1381)</f>
        <v>1528077000</v>
      </c>
      <c r="O1381" s="2">
        <f t="shared" si="43"/>
        <v>6491261000</v>
      </c>
    </row>
    <row r="1382" spans="1:15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L1382">
        <f t="array" ref="L1382">1-(F1382/E1382)</f>
        <v>0.26096737907761525</v>
      </c>
      <c r="M1382">
        <f t="shared" si="42"/>
        <v>5.3733667906896251E-2</v>
      </c>
      <c r="N1382" s="9">
        <f t="array" ref="N1382">O1382-SUM(G1382:I1382)</f>
        <v>1242000000</v>
      </c>
      <c r="O1382" s="2">
        <f t="shared" si="43"/>
        <v>6032000000</v>
      </c>
    </row>
    <row r="1383" spans="1:15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L1383">
        <f t="array" ref="L1383">1-(F1383/E1383)</f>
        <v>0.25791392495109378</v>
      </c>
      <c r="M1383">
        <f t="shared" si="42"/>
        <v>4.1036813089098345E-2</v>
      </c>
      <c r="N1383" s="9">
        <f t="array" ref="N1383">O1383-SUM(G1383:I1383)</f>
        <v>923000000</v>
      </c>
      <c r="O1383" s="2">
        <f t="shared" si="43"/>
        <v>5801000000</v>
      </c>
    </row>
    <row r="1384" spans="1:15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L1384">
        <f t="array" ref="L1384">1-(F1384/E1384)</f>
        <v>0.26183579467211171</v>
      </c>
      <c r="M1384">
        <f t="shared" si="42"/>
        <v>4.0220333349161877E-2</v>
      </c>
      <c r="N1384" s="9">
        <f t="array" ref="N1384">O1384-SUM(G1384:I1384)</f>
        <v>847000000</v>
      </c>
      <c r="O1384" s="2">
        <f t="shared" si="43"/>
        <v>5514000000</v>
      </c>
    </row>
    <row r="1385" spans="1:15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L1385">
        <f t="array" ref="L1385">1-(F1385/E1385)</f>
        <v>0.44811198709562083</v>
      </c>
      <c r="M1385">
        <f t="shared" si="42"/>
        <v>0.24505984635802019</v>
      </c>
      <c r="N1385" s="9">
        <f t="array" ref="N1385">O1385-SUM(G1385:I1385)</f>
        <v>468836000</v>
      </c>
      <c r="O1385" s="2">
        <f t="shared" si="43"/>
        <v>857305000</v>
      </c>
    </row>
    <row r="1386" spans="1:15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L1386">
        <f t="array" ref="L1386">1-(F1386/E1386)</f>
        <v>0.45017306738311014</v>
      </c>
      <c r="M1386">
        <f t="shared" si="42"/>
        <v>0.24996138242968219</v>
      </c>
      <c r="N1386" s="9">
        <f t="array" ref="N1386">O1386-SUM(G1386:I1386)</f>
        <v>535619000</v>
      </c>
      <c r="O1386" s="2">
        <f t="shared" si="43"/>
        <v>964634000</v>
      </c>
    </row>
    <row r="1387" spans="1:15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L1387">
        <f t="array" ref="L1387">1-(F1387/E1387)</f>
        <v>0.42824016738137138</v>
      </c>
      <c r="M1387">
        <f t="shared" si="42"/>
        <v>0.21769282450585986</v>
      </c>
      <c r="N1387" s="9">
        <f t="array" ref="N1387">O1387-SUM(G1387:I1387)</f>
        <v>556336000</v>
      </c>
      <c r="O1387" s="2">
        <f t="shared" si="43"/>
        <v>1094411000</v>
      </c>
    </row>
    <row r="1388" spans="1:15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L1388">
        <f t="array" ref="L1388">1-(F1388/E1388)</f>
        <v>0.42405358771938051</v>
      </c>
      <c r="M1388">
        <f t="shared" si="42"/>
        <v>0.16330442866960401</v>
      </c>
      <c r="N1388" s="9">
        <f t="array" ref="N1388">O1388-SUM(G1388:I1388)</f>
        <v>487612000</v>
      </c>
      <c r="O1388" s="2">
        <f t="shared" si="43"/>
        <v>1266185000</v>
      </c>
    </row>
    <row r="1389" spans="1:15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L1389">
        <f t="array" ref="L1389">1-(F1389/E1389)</f>
        <v>0.3110811651290557</v>
      </c>
      <c r="M1389">
        <f t="shared" si="42"/>
        <v>0.1608790297501814</v>
      </c>
      <c r="N1389" s="9">
        <f t="array" ref="N1389">O1389-SUM(G1389:I1389)</f>
        <v>1552000000</v>
      </c>
      <c r="O1389" s="2">
        <f t="shared" si="43"/>
        <v>3001000000</v>
      </c>
    </row>
    <row r="1390" spans="1:15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L1390">
        <f t="array" ref="L1390">1-(F1390/E1390)</f>
        <v>0.31931419910959558</v>
      </c>
      <c r="M1390">
        <f t="shared" si="42"/>
        <v>0.15951501373496257</v>
      </c>
      <c r="N1390" s="9">
        <f t="array" ref="N1390">O1390-SUM(G1390:I1390)</f>
        <v>1684000000</v>
      </c>
      <c r="O1390" s="2">
        <f t="shared" si="43"/>
        <v>3371000000</v>
      </c>
    </row>
    <row r="1391" spans="1:15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L1391">
        <f t="array" ref="L1391">1-(F1391/E1391)</f>
        <v>0.30321703670140465</v>
      </c>
      <c r="M1391">
        <f t="shared" si="42"/>
        <v>0.16094245582238331</v>
      </c>
      <c r="N1391" s="9">
        <f t="array" ref="N1391">O1391-SUM(G1391:I1391)</f>
        <v>1776000000</v>
      </c>
      <c r="O1391" s="2">
        <f t="shared" si="43"/>
        <v>3346000000</v>
      </c>
    </row>
    <row r="1392" spans="1:15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L1392">
        <f t="array" ref="L1392">1-(F1392/E1392)</f>
        <v>0.35021014563581276</v>
      </c>
      <c r="M1392">
        <f t="shared" si="42"/>
        <v>0.18922881438764538</v>
      </c>
      <c r="N1392" s="9">
        <f t="array" ref="N1392">O1392-SUM(G1392:I1392)</f>
        <v>1936000000</v>
      </c>
      <c r="O1392" s="2">
        <f t="shared" si="43"/>
        <v>3583000000</v>
      </c>
    </row>
    <row r="1393" spans="1:15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  <c r="L1393">
        <f t="array" ref="L1393">1-(F1393/E1393)</f>
        <v>0.96183274021352316</v>
      </c>
      <c r="M1393">
        <f t="shared" si="42"/>
        <v>0.29332740213523134</v>
      </c>
      <c r="N1393" s="9">
        <f t="array" ref="N1393">O1393-SUM(G1393:I1393)</f>
        <v>3297000000</v>
      </c>
      <c r="O1393" s="2">
        <f t="shared" si="43"/>
        <v>10811000000</v>
      </c>
    </row>
    <row r="1394" spans="1:15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  <c r="L1394">
        <f t="array" ref="L1394">1-(F1394/E1394)</f>
        <v>0.9661706579865148</v>
      </c>
      <c r="M1394">
        <f t="shared" si="42"/>
        <v>0.22401767030923042</v>
      </c>
      <c r="N1394" s="9">
        <f t="array" ref="N1394">O1394-SUM(G1394:I1394)</f>
        <v>1927000000</v>
      </c>
      <c r="O1394" s="2">
        <f t="shared" si="43"/>
        <v>8311000000</v>
      </c>
    </row>
    <row r="1395" spans="1:15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  <c r="L1395">
        <f t="array" ref="L1395">1-(F1395/E1395)</f>
        <v>0.9730102216607327</v>
      </c>
      <c r="M1395">
        <f t="shared" si="42"/>
        <v>0.29711726197312505</v>
      </c>
      <c r="N1395" s="9">
        <f t="array" ref="N1395">O1395-SUM(G1395:I1395)</f>
        <v>2587000000</v>
      </c>
      <c r="O1395" s="2">
        <f t="shared" si="43"/>
        <v>8472000000</v>
      </c>
    </row>
    <row r="1396" spans="1:15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  <c r="L1396">
        <f t="array" ref="L1396">1-(F1396/E1396)</f>
        <v>0.97433493495839685</v>
      </c>
      <c r="M1396">
        <f t="shared" si="42"/>
        <v>0.35028712059064809</v>
      </c>
      <c r="N1396" s="9">
        <f t="array" ref="N1396">O1396-SUM(G1396:I1396)</f>
        <v>2989000000</v>
      </c>
      <c r="O1396" s="2">
        <f t="shared" si="43"/>
        <v>8314000000</v>
      </c>
    </row>
    <row r="1397" spans="1:15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L1397">
        <f t="array" ref="L1397">1-(F1397/E1397)</f>
        <v>0.2745453278517177</v>
      </c>
      <c r="M1397">
        <f t="shared" si="42"/>
        <v>0.14584349522681347</v>
      </c>
      <c r="N1397" s="9">
        <f t="array" ref="N1397">O1397-SUM(G1397:I1397)</f>
        <v>2093000000</v>
      </c>
      <c r="O1397" s="2">
        <f t="shared" si="43"/>
        <v>3940000000</v>
      </c>
    </row>
    <row r="1398" spans="1:15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L1398">
        <f t="array" ref="L1398">1-(F1398/E1398)</f>
        <v>0.28023899737685809</v>
      </c>
      <c r="M1398">
        <f t="shared" si="42"/>
        <v>0.13115709705625181</v>
      </c>
      <c r="N1398" s="9">
        <f t="array" ref="N1398">O1398-SUM(G1398:I1398)</f>
        <v>1800000000</v>
      </c>
      <c r="O1398" s="2">
        <f t="shared" si="43"/>
        <v>3846000000</v>
      </c>
    </row>
    <row r="1399" spans="1:15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L1399">
        <f t="array" ref="L1399">1-(F1399/E1399)</f>
        <v>0.27723997379721954</v>
      </c>
      <c r="M1399">
        <f t="shared" si="42"/>
        <v>0.1521216973578863</v>
      </c>
      <c r="N1399" s="9">
        <f t="array" ref="N1399">O1399-SUM(G1399:I1399)</f>
        <v>2090000000</v>
      </c>
      <c r="O1399" s="2">
        <f t="shared" si="43"/>
        <v>3809000000</v>
      </c>
    </row>
    <row r="1400" spans="1:15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L1400">
        <f t="array" ref="L1400">1-(F1400/E1400)</f>
        <v>0.23431899641577059</v>
      </c>
      <c r="M1400">
        <f t="shared" si="42"/>
        <v>5.5555555555555552E-2</v>
      </c>
      <c r="N1400" s="9">
        <f t="array" ref="N1400">O1400-SUM(G1400:I1400)</f>
        <v>620000000</v>
      </c>
      <c r="O1400" s="2">
        <f t="shared" si="43"/>
        <v>2615000000</v>
      </c>
    </row>
    <row r="1401" spans="1:15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L1401">
        <f t="array" ref="L1401">1-(F1401/E1401)</f>
        <v>0.39637352026036266</v>
      </c>
      <c r="M1401">
        <f t="shared" si="42"/>
        <v>0.18701047888129896</v>
      </c>
      <c r="N1401" s="9">
        <f t="array" ref="N1401">O1401-SUM(G1401:I1401)</f>
        <v>522900000</v>
      </c>
      <c r="O1401" s="2">
        <f t="shared" si="43"/>
        <v>1108300000</v>
      </c>
    </row>
    <row r="1402" spans="1:15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L1402">
        <f t="array" ref="L1402">1-(F1402/E1402)</f>
        <v>0.40916654682909792</v>
      </c>
      <c r="M1402">
        <f t="shared" si="42"/>
        <v>0.22528093350042114</v>
      </c>
      <c r="N1402" s="9">
        <f t="array" ref="N1402">O1402-SUM(G1402:I1402)</f>
        <v>1096600000</v>
      </c>
      <c r="O1402" s="2">
        <f t="shared" si="43"/>
        <v>1991700000</v>
      </c>
    </row>
    <row r="1403" spans="1:15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L1403">
        <f t="array" ref="L1403">1-(F1403/E1403)</f>
        <v>0.42777040477770401</v>
      </c>
      <c r="M1403">
        <f t="shared" si="42"/>
        <v>0.24887193098871932</v>
      </c>
      <c r="N1403" s="9">
        <f t="array" ref="N1403">O1403-SUM(G1403:I1403)</f>
        <v>1500200000</v>
      </c>
      <c r="O1403" s="2">
        <f t="shared" si="43"/>
        <v>2578600000</v>
      </c>
    </row>
    <row r="1404" spans="1:15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L1404">
        <f t="array" ref="L1404">1-(F1404/E1404)</f>
        <v>0.4493158634170179</v>
      </c>
      <c r="M1404">
        <f t="shared" si="42"/>
        <v>0.26954675951377438</v>
      </c>
      <c r="N1404" s="9">
        <f t="array" ref="N1404">O1404-SUM(G1404:I1404)</f>
        <v>1765100000</v>
      </c>
      <c r="O1404" s="2">
        <f t="shared" si="43"/>
        <v>2942300000</v>
      </c>
    </row>
    <row r="1405" spans="1:15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L1405">
        <f t="array" ref="L1405">1-(F1405/E1405)</f>
        <v>0.35848294228385147</v>
      </c>
      <c r="M1405">
        <f t="shared" si="42"/>
        <v>8.6633913402819229E-2</v>
      </c>
      <c r="N1405" s="9">
        <f t="array" ref="N1405">O1405-SUM(G1405:I1405)</f>
        <v>943400000</v>
      </c>
      <c r="O1405" s="2">
        <f t="shared" si="43"/>
        <v>3903700000</v>
      </c>
    </row>
    <row r="1406" spans="1:15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L1406">
        <f t="array" ref="L1406">1-(F1406/E1406)</f>
        <v>0.36183479441906408</v>
      </c>
      <c r="M1406">
        <f t="shared" si="42"/>
        <v>0.113603090328612</v>
      </c>
      <c r="N1406" s="9">
        <f t="array" ref="N1406">O1406-SUM(G1406:I1406)</f>
        <v>1288100000</v>
      </c>
      <c r="O1406" s="2">
        <f t="shared" si="43"/>
        <v>4102700000</v>
      </c>
    </row>
    <row r="1407" spans="1:15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L1407">
        <f t="array" ref="L1407">1-(F1407/E1407)</f>
        <v>0.36448916020694966</v>
      </c>
      <c r="M1407">
        <f t="shared" si="42"/>
        <v>0.12450097567088562</v>
      </c>
      <c r="N1407" s="9">
        <f t="array" ref="N1407">O1407-SUM(G1407:I1407)</f>
        <v>1390900000</v>
      </c>
      <c r="O1407" s="2">
        <f t="shared" si="43"/>
        <v>4072000000</v>
      </c>
    </row>
    <row r="1408" spans="1:15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L1408">
        <f t="array" ref="L1408">1-(F1408/E1408)</f>
        <v>0.37408936696210193</v>
      </c>
      <c r="M1408">
        <f t="shared" si="42"/>
        <v>0.12872033593702056</v>
      </c>
      <c r="N1408" s="9">
        <f t="array" ref="N1408">O1408-SUM(G1408:I1408)</f>
        <v>1468300000</v>
      </c>
      <c r="O1408" s="2">
        <f t="shared" si="43"/>
        <v>4267200000</v>
      </c>
    </row>
    <row r="1409" spans="1:15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L1409">
        <f t="array" ref="L1409">1-(F1409/E1409)</f>
        <v>0.42779017857142854</v>
      </c>
      <c r="M1409">
        <f t="shared" si="42"/>
        <v>0.19614955357142858</v>
      </c>
      <c r="N1409" s="9">
        <f t="array" ref="N1409">O1409-SUM(G1409:I1409)</f>
        <v>351500000</v>
      </c>
      <c r="O1409" s="2">
        <f t="shared" si="43"/>
        <v>766600000</v>
      </c>
    </row>
    <row r="1410" spans="1:15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L1410">
        <f t="array" ref="L1410">1-(F1410/E1410)</f>
        <v>0.44630154920357845</v>
      </c>
      <c r="M1410">
        <f t="shared" si="42"/>
        <v>0.24678158411520837</v>
      </c>
      <c r="N1410" s="9">
        <f t="array" ref="N1410">O1410-SUM(G1410:I1410)</f>
        <v>565500000</v>
      </c>
      <c r="O1410" s="2">
        <f t="shared" si="43"/>
        <v>1022700000</v>
      </c>
    </row>
    <row r="1411" spans="1:15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L1411">
        <f t="array" ref="L1411">1-(F1411/E1411)</f>
        <v>0.47707463785907189</v>
      </c>
      <c r="M1411">
        <f t="shared" ref="M1411:M1474" si="44">N1411/E1411</f>
        <v>0.31503191750552417</v>
      </c>
      <c r="N1411" s="9">
        <f t="array" ref="N1411">O1411-SUM(G1411:I1411)</f>
        <v>1026500000</v>
      </c>
      <c r="O1411" s="2">
        <f t="shared" ref="O1411:O1474" si="45">E1411-F1411</f>
        <v>1554500000</v>
      </c>
    </row>
    <row r="1412" spans="1:15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L1412">
        <f t="array" ref="L1412">1-(F1412/E1412)</f>
        <v>0.50629370629370629</v>
      </c>
      <c r="M1412">
        <f t="shared" si="44"/>
        <v>0.34159318941927636</v>
      </c>
      <c r="N1412" s="9">
        <f t="array" ref="N1412">O1412-SUM(G1412:I1412)</f>
        <v>1123500000</v>
      </c>
      <c r="O1412" s="2">
        <f t="shared" si="45"/>
        <v>1665200000</v>
      </c>
    </row>
    <row r="1413" spans="1:15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L1413">
        <f t="array" ref="L1413">1-(F1413/E1413)</f>
        <v>0.91025641025641024</v>
      </c>
      <c r="M1413">
        <f t="shared" si="44"/>
        <v>0.30732600732600734</v>
      </c>
      <c r="N1413" s="9">
        <f t="array" ref="N1413">O1413-SUM(G1413:I1413)</f>
        <v>839000000</v>
      </c>
      <c r="O1413" s="2">
        <f t="shared" si="45"/>
        <v>2485000000</v>
      </c>
    </row>
    <row r="1414" spans="1:15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L1414">
        <f t="array" ref="L1414">1-(F1414/E1414)</f>
        <v>0.90269949569860575</v>
      </c>
      <c r="M1414">
        <f t="shared" si="44"/>
        <v>0.3571640462770691</v>
      </c>
      <c r="N1414" s="9">
        <f t="array" ref="N1414">O1414-SUM(G1414:I1414)</f>
        <v>1204000000</v>
      </c>
      <c r="O1414" s="2">
        <f t="shared" si="45"/>
        <v>3043000000</v>
      </c>
    </row>
    <row r="1415" spans="1:15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L1415">
        <f t="array" ref="L1415">1-(F1415/E1415)</f>
        <v>0.89425458147597825</v>
      </c>
      <c r="M1415">
        <f t="shared" si="44"/>
        <v>0.34001981178801388</v>
      </c>
      <c r="N1415" s="9">
        <f t="array" ref="N1415">O1415-SUM(G1415:I1415)</f>
        <v>1373000000</v>
      </c>
      <c r="O1415" s="2">
        <f t="shared" si="45"/>
        <v>3611000000</v>
      </c>
    </row>
    <row r="1416" spans="1:15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L1416">
        <f t="array" ref="L1416">1-(F1416/E1416)</f>
        <v>0.78008298755186722</v>
      </c>
      <c r="M1416">
        <f t="shared" si="44"/>
        <v>4.6281519310564956E-2</v>
      </c>
      <c r="N1416" s="9">
        <f t="array" ref="N1416">O1416-SUM(G1416:I1416)</f>
        <v>145000000</v>
      </c>
      <c r="O1416" s="2">
        <f t="shared" si="45"/>
        <v>2444000000</v>
      </c>
    </row>
    <row r="1417" spans="1:15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  <c r="L1417">
        <f t="array" ref="L1417">1-(F1417/E1417)</f>
        <v>0.96645974242564625</v>
      </c>
      <c r="M1417">
        <f t="shared" si="44"/>
        <v>0.34828129343092745</v>
      </c>
      <c r="N1417" s="9">
        <f t="array" ref="N1417">O1417-SUM(G1417:I1417)</f>
        <v>3759000000</v>
      </c>
      <c r="O1417" s="2">
        <f t="shared" si="45"/>
        <v>10431000000</v>
      </c>
    </row>
    <row r="1418" spans="1:15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  <c r="L1418">
        <f t="array" ref="L1418">1-(F1418/E1418)</f>
        <v>0.96833996444594939</v>
      </c>
      <c r="M1418">
        <f t="shared" si="44"/>
        <v>0.29713028019977988</v>
      </c>
      <c r="N1418" s="9">
        <f t="array" ref="N1418">O1418-SUM(G1418:I1418)</f>
        <v>3510000000</v>
      </c>
      <c r="O1418" s="2">
        <f t="shared" si="45"/>
        <v>11439000000</v>
      </c>
    </row>
    <row r="1419" spans="1:15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  <c r="L1419">
        <f t="array" ref="L1419">1-(F1419/E1419)</f>
        <v>0.96307063722794062</v>
      </c>
      <c r="M1419">
        <f t="shared" si="44"/>
        <v>0.30156360493439144</v>
      </c>
      <c r="N1419" s="9">
        <f t="array" ref="N1419">O1419-SUM(G1419:I1419)</f>
        <v>3838000000</v>
      </c>
      <c r="O1419" s="2">
        <f t="shared" si="45"/>
        <v>12257000000</v>
      </c>
    </row>
    <row r="1420" spans="1:15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  <c r="L1420">
        <f t="array" ref="L1420">1-(F1420/E1420)</f>
        <v>0.95543318649045517</v>
      </c>
      <c r="M1420">
        <f t="shared" si="44"/>
        <v>0.29801762114537445</v>
      </c>
      <c r="N1420" s="9">
        <f t="array" ref="N1420">O1420-SUM(G1420:I1420)</f>
        <v>4059000000</v>
      </c>
      <c r="O1420" s="2">
        <f t="shared" si="45"/>
        <v>13013000000</v>
      </c>
    </row>
    <row r="1421" spans="1:15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L1421">
        <f t="array" ref="L1421">1-(F1421/E1421)</f>
        <v>0.6672209289435761</v>
      </c>
      <c r="M1421">
        <f t="shared" si="44"/>
        <v>0.13923068395964971</v>
      </c>
      <c r="N1421" s="9">
        <f t="array" ref="N1421">O1421-SUM(G1421:I1421)</f>
        <v>1256000000</v>
      </c>
      <c r="O1421" s="2">
        <f t="shared" si="45"/>
        <v>6019000000</v>
      </c>
    </row>
    <row r="1422" spans="1:15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L1422">
        <f t="array" ref="L1422">1-(F1422/E1422)</f>
        <v>0.65695090439276482</v>
      </c>
      <c r="M1422">
        <f t="shared" si="44"/>
        <v>0.12878552971576226</v>
      </c>
      <c r="N1422" s="9">
        <f t="array" ref="N1422">O1422-SUM(G1422:I1422)</f>
        <v>1246000000</v>
      </c>
      <c r="O1422" s="2">
        <f t="shared" si="45"/>
        <v>6356000000</v>
      </c>
    </row>
    <row r="1423" spans="1:15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L1423">
        <f t="array" ref="L1423">1-(F1423/E1423)</f>
        <v>0.66378443595415249</v>
      </c>
      <c r="M1423">
        <f t="shared" si="44"/>
        <v>0.18711039613915142</v>
      </c>
      <c r="N1423" s="9">
        <f t="array" ref="N1423">O1423-SUM(G1423:I1423)</f>
        <v>1861000000</v>
      </c>
      <c r="O1423" s="2">
        <f t="shared" si="45"/>
        <v>6602000000</v>
      </c>
    </row>
    <row r="1424" spans="1:15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L1424">
        <f t="array" ref="L1424">1-(F1424/E1424)</f>
        <v>0.66181015452538627</v>
      </c>
      <c r="M1424">
        <f t="shared" si="44"/>
        <v>0.19125827814569538</v>
      </c>
      <c r="N1424" s="9">
        <f t="array" ref="N1424">O1424-SUM(G1424:I1424)</f>
        <v>2166000000</v>
      </c>
      <c r="O1424" s="2">
        <f t="shared" si="45"/>
        <v>7495000000</v>
      </c>
    </row>
    <row r="1425" spans="1:15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L1425">
        <f t="array" ref="L1425">1-(F1425/E1425)</f>
        <v>0.82985809441065739</v>
      </c>
      <c r="M1425">
        <f t="shared" si="44"/>
        <v>0.17130031856356792</v>
      </c>
      <c r="N1425" s="9">
        <f t="array" ref="N1425">O1425-SUM(G1425:I1425)</f>
        <v>1183000000</v>
      </c>
      <c r="O1425" s="2">
        <f t="shared" si="45"/>
        <v>5731000000</v>
      </c>
    </row>
    <row r="1426" spans="1:15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L1426">
        <f t="array" ref="L1426">1-(F1426/E1426)</f>
        <v>0.81090126703322973</v>
      </c>
      <c r="M1426">
        <f t="shared" si="44"/>
        <v>9.3473583552474301E-2</v>
      </c>
      <c r="N1426" s="9">
        <f t="array" ref="N1426">O1426-SUM(G1426:I1426)</f>
        <v>391000000</v>
      </c>
      <c r="O1426" s="2">
        <f t="shared" si="45"/>
        <v>3392000000</v>
      </c>
    </row>
    <row r="1427" spans="1:15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L1427">
        <f t="array" ref="L1427">1-(F1427/E1427)</f>
        <v>0.8162285136501517</v>
      </c>
      <c r="M1427">
        <f t="shared" si="44"/>
        <v>8.0384226491405461E-2</v>
      </c>
      <c r="N1427" s="9">
        <f t="array" ref="N1427">O1427-SUM(G1427:I1427)</f>
        <v>318000000</v>
      </c>
      <c r="O1427" s="2">
        <f t="shared" si="45"/>
        <v>3229000000</v>
      </c>
    </row>
    <row r="1428" spans="1:15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L1428">
        <f t="array" ref="L1428">1-(F1428/E1428)</f>
        <v>0.82916666666666661</v>
      </c>
      <c r="M1428">
        <f t="shared" si="44"/>
        <v>0.16472222222222221</v>
      </c>
      <c r="N1428" s="9">
        <f t="array" ref="N1428">O1428-SUM(G1428:I1428)</f>
        <v>593000000</v>
      </c>
      <c r="O1428" s="2">
        <f t="shared" si="45"/>
        <v>2985000000</v>
      </c>
    </row>
    <row r="1429" spans="1:15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L1429">
        <f t="array" ref="L1429">1-(F1429/E1429)</f>
        <v>0.18005820734587574</v>
      </c>
      <c r="M1429">
        <f t="shared" si="44"/>
        <v>3.7343660330259237E-2</v>
      </c>
      <c r="N1429" s="9">
        <f t="array" ref="N1429">O1429-SUM(G1429:I1429)</f>
        <v>1658478000</v>
      </c>
      <c r="O1429" s="2">
        <f t="shared" si="45"/>
        <v>7996607000</v>
      </c>
    </row>
    <row r="1430" spans="1:15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L1430">
        <f t="array" ref="L1430">1-(F1430/E1430)</f>
        <v>0.17587302817103667</v>
      </c>
      <c r="M1430">
        <f t="shared" si="44"/>
        <v>0.17587302817103667</v>
      </c>
      <c r="N1430" s="9">
        <f t="array" ref="N1430">O1430-SUM(G1430:I1430)</f>
        <v>8181035000</v>
      </c>
      <c r="O1430" s="2">
        <f t="shared" si="45"/>
        <v>8181035000</v>
      </c>
    </row>
    <row r="1431" spans="1:15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L1431">
        <f t="array" ref="L1431">1-(F1431/E1431)</f>
        <v>0.17566524033975484</v>
      </c>
      <c r="M1431">
        <f t="shared" si="44"/>
        <v>0.17566524033975481</v>
      </c>
      <c r="N1431" s="9">
        <f t="array" ref="N1431">O1431-SUM(G1431:I1431)</f>
        <v>8551516000</v>
      </c>
      <c r="O1431" s="2">
        <f t="shared" si="45"/>
        <v>8551516000</v>
      </c>
    </row>
    <row r="1432" spans="1:15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L1432">
        <f t="array" ref="L1432">1-(F1432/E1432)</f>
        <v>0.17949225760662468</v>
      </c>
      <c r="M1432">
        <f t="shared" si="44"/>
        <v>0.17949225760662471</v>
      </c>
      <c r="N1432" s="9">
        <f t="array" ref="N1432">O1432-SUM(G1432:I1432)</f>
        <v>9040472000</v>
      </c>
      <c r="O1432" s="2">
        <f t="shared" si="45"/>
        <v>9040472000</v>
      </c>
    </row>
    <row r="1433" spans="1:15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L1433">
        <f t="array" ref="L1433">1-(F1433/E1433)</f>
        <v>0.56661487515105857</v>
      </c>
      <c r="M1433">
        <f t="shared" si="44"/>
        <v>0.10199004975124377</v>
      </c>
      <c r="N1433" s="9">
        <f t="array" ref="N1433">O1433-SUM(G1433:I1433)</f>
        <v>12997000000</v>
      </c>
      <c r="O1433" s="2">
        <f t="shared" si="45"/>
        <v>72206000000</v>
      </c>
    </row>
    <row r="1434" spans="1:15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L1434">
        <f t="array" ref="L1434">1-(F1434/E1434)</f>
        <v>0.60240617621473835</v>
      </c>
      <c r="M1434">
        <f t="shared" si="44"/>
        <v>0.23884677519572511</v>
      </c>
      <c r="N1434" s="9">
        <f t="array" ref="N1434">O1434-SUM(G1434:I1434)</f>
        <v>30752000000</v>
      </c>
      <c r="O1434" s="2">
        <f t="shared" si="45"/>
        <v>77561000000</v>
      </c>
    </row>
    <row r="1435" spans="1:15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L1435">
        <f t="array" ref="L1435">1-(F1435/E1435)</f>
        <v>0.54589382922980512</v>
      </c>
      <c r="M1435">
        <f t="shared" si="44"/>
        <v>9.2202918903410425E-2</v>
      </c>
      <c r="N1435" s="9">
        <f t="array" ref="N1435">O1435-SUM(G1435:I1435)</f>
        <v>12212000000</v>
      </c>
      <c r="O1435" s="2">
        <f t="shared" si="45"/>
        <v>72302000000</v>
      </c>
    </row>
    <row r="1436" spans="1:15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L1436">
        <f t="array" ref="L1436">1-(F1436/E1436)</f>
        <v>0.54328648987404726</v>
      </c>
      <c r="M1436">
        <f t="shared" si="44"/>
        <v>0.16883399976839394</v>
      </c>
      <c r="N1436" s="9">
        <f t="array" ref="N1436">O1436-SUM(G1436:I1436)</f>
        <v>24785000000</v>
      </c>
      <c r="O1436" s="2">
        <f t="shared" si="45"/>
        <v>79755000000</v>
      </c>
    </row>
    <row r="1437" spans="1:15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L1437">
        <f t="array" ref="L1437">1-(F1437/E1437)</f>
        <v>0.39478376643446422</v>
      </c>
      <c r="M1437">
        <f t="shared" si="44"/>
        <v>0.11095789448657901</v>
      </c>
      <c r="N1437" s="9">
        <f t="array" ref="N1437">O1437-SUM(G1437:I1437)</f>
        <v>466700000</v>
      </c>
      <c r="O1437" s="2">
        <f t="shared" si="45"/>
        <v>1660500000</v>
      </c>
    </row>
    <row r="1438" spans="1:15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L1438">
        <f t="array" ref="L1438">1-(F1438/E1438)</f>
        <v>0.39866869256927862</v>
      </c>
      <c r="M1438">
        <f t="shared" si="44"/>
        <v>0.11796059137061959</v>
      </c>
      <c r="N1438" s="9">
        <f t="array" ref="N1438">O1438-SUM(G1438:I1438)</f>
        <v>489100000</v>
      </c>
      <c r="O1438" s="2">
        <f t="shared" si="45"/>
        <v>1653000000</v>
      </c>
    </row>
    <row r="1439" spans="1:15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L1439">
        <f t="array" ref="L1439">1-(F1439/E1439)</f>
        <v>0.39355290819901889</v>
      </c>
      <c r="M1439">
        <f t="shared" si="44"/>
        <v>9.8724597056762439E-2</v>
      </c>
      <c r="N1439" s="9">
        <f t="array" ref="N1439">O1439-SUM(G1439:I1439)</f>
        <v>352200000</v>
      </c>
      <c r="O1439" s="2">
        <f t="shared" si="45"/>
        <v>1404000000</v>
      </c>
    </row>
    <row r="1440" spans="1:15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L1440">
        <f t="array" ref="L1440">1-(F1440/E1440)</f>
        <v>0.38524053224155574</v>
      </c>
      <c r="M1440">
        <f t="shared" si="44"/>
        <v>5.8259979529170933E-2</v>
      </c>
      <c r="N1440" s="9">
        <f t="array" ref="N1440">O1440-SUM(G1440:I1440)</f>
        <v>284600000</v>
      </c>
      <c r="O1440" s="2">
        <f t="shared" si="45"/>
        <v>1881900000</v>
      </c>
    </row>
    <row r="1441" spans="1:15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  <c r="L1441">
        <f t="array" ref="L1441">1-(F1441/E1441)</f>
        <v>0.55947467166979359</v>
      </c>
      <c r="M1441">
        <f t="shared" si="44"/>
        <v>0.2176360225140713</v>
      </c>
      <c r="N1441" s="9">
        <f t="array" ref="N1441">O1441-SUM(G1441:I1441)</f>
        <v>580000000</v>
      </c>
      <c r="O1441" s="2">
        <f t="shared" si="45"/>
        <v>1491000000</v>
      </c>
    </row>
    <row r="1442" spans="1:15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  <c r="L1442">
        <f t="array" ref="L1442">1-(F1442/E1442)</f>
        <v>0.54717682020802383</v>
      </c>
      <c r="M1442">
        <f t="shared" si="44"/>
        <v>0.1976225854383358</v>
      </c>
      <c r="N1442" s="9">
        <f t="array" ref="N1442">O1442-SUM(G1442:I1442)</f>
        <v>532000000</v>
      </c>
      <c r="O1442" s="2">
        <f t="shared" si="45"/>
        <v>1473000000</v>
      </c>
    </row>
    <row r="1443" spans="1:15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  <c r="L1443">
        <f t="array" ref="L1443">1-(F1443/E1443)</f>
        <v>0.54136163982430452</v>
      </c>
      <c r="M1443">
        <f t="shared" si="44"/>
        <v>0.18411420204978038</v>
      </c>
      <c r="N1443" s="9">
        <f t="array" ref="N1443">O1443-SUM(G1443:I1443)</f>
        <v>503000000</v>
      </c>
      <c r="O1443" s="2">
        <f t="shared" si="45"/>
        <v>1479000000</v>
      </c>
    </row>
    <row r="1444" spans="1:15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  <c r="L1444">
        <f t="array" ref="L1444">1-(F1444/E1444)</f>
        <v>0.5043478260869565</v>
      </c>
      <c r="M1444">
        <f t="shared" si="44"/>
        <v>0.11185770750988143</v>
      </c>
      <c r="N1444" s="9">
        <f t="array" ref="N1444">O1444-SUM(G1444:I1444)</f>
        <v>283000000</v>
      </c>
      <c r="O1444" s="2">
        <f t="shared" si="45"/>
        <v>1276000000</v>
      </c>
    </row>
    <row r="1445" spans="1:15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L1445">
        <f t="array" ref="L1445">1-(F1445/E1445)</f>
        <v>0.54539700685928083</v>
      </c>
      <c r="M1445">
        <f t="shared" si="44"/>
        <v>0.3894486593223862</v>
      </c>
      <c r="N1445" s="9">
        <f t="array" ref="N1445">O1445-SUM(G1445:I1445)</f>
        <v>749455000</v>
      </c>
      <c r="O1445" s="2">
        <f t="shared" si="45"/>
        <v>1049562000</v>
      </c>
    </row>
    <row r="1446" spans="1:15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L1446">
        <f t="array" ref="L1446">1-(F1446/E1446)</f>
        <v>0.53431277935156296</v>
      </c>
      <c r="M1446">
        <f t="shared" si="44"/>
        <v>0.39100579626837306</v>
      </c>
      <c r="N1446" s="9">
        <f t="array" ref="N1446">O1446-SUM(G1446:I1446)</f>
        <v>927820000</v>
      </c>
      <c r="O1446" s="2">
        <f t="shared" si="45"/>
        <v>1267874000</v>
      </c>
    </row>
    <row r="1447" spans="1:15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L1447">
        <f t="array" ref="L1447">1-(F1447/E1447)</f>
        <v>0.5355683079588418</v>
      </c>
      <c r="M1447">
        <f t="shared" si="44"/>
        <v>0.39673305345358434</v>
      </c>
      <c r="N1447" s="9">
        <f t="array" ref="N1447">O1447-SUM(G1447:I1447)</f>
        <v>1074002000</v>
      </c>
      <c r="O1447" s="2">
        <f t="shared" si="45"/>
        <v>1449845000</v>
      </c>
    </row>
    <row r="1448" spans="1:15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L1448">
        <f t="array" ref="L1448">1-(F1448/E1448)</f>
        <v>0.54488774870239154</v>
      </c>
      <c r="M1448">
        <f t="shared" si="44"/>
        <v>0.39974635895505189</v>
      </c>
      <c r="N1448" s="9">
        <f t="array" ref="N1448">O1448-SUM(G1448:I1448)</f>
        <v>1267760000</v>
      </c>
      <c r="O1448" s="2">
        <f t="shared" si="45"/>
        <v>1728063000</v>
      </c>
    </row>
    <row r="1449" spans="1:15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  <c r="L1449">
        <f t="array" ref="L1449">1-(F1449/E1449)</f>
        <v>0.32054433713784025</v>
      </c>
      <c r="M1449">
        <f t="shared" si="44"/>
        <v>0.14231782265144863</v>
      </c>
      <c r="N1449" s="9">
        <f t="array" ref="N1449">O1449-SUM(G1449:I1449)</f>
        <v>1621000000</v>
      </c>
      <c r="O1449" s="2">
        <f t="shared" si="45"/>
        <v>3651000000</v>
      </c>
    </row>
    <row r="1450" spans="1:15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  <c r="L1450">
        <f t="array" ref="L1450">1-(F1450/E1450)</f>
        <v>0.33174642946629918</v>
      </c>
      <c r="M1450">
        <f t="shared" si="44"/>
        <v>0.15493193017622986</v>
      </c>
      <c r="N1450" s="9">
        <f t="array" ref="N1450">O1450-SUM(G1450:I1450)</f>
        <v>1855000000</v>
      </c>
      <c r="O1450" s="2">
        <f t="shared" si="45"/>
        <v>3972000000</v>
      </c>
    </row>
    <row r="1451" spans="1:15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  <c r="L1451">
        <f t="array" ref="L1451">1-(F1451/E1451)</f>
        <v>0.33409629690182296</v>
      </c>
      <c r="M1451">
        <f t="shared" si="44"/>
        <v>0.15989536499632143</v>
      </c>
      <c r="N1451" s="9">
        <f t="array" ref="N1451">O1451-SUM(G1451:I1451)</f>
        <v>1956000000</v>
      </c>
      <c r="O1451" s="2">
        <f t="shared" si="45"/>
        <v>4087000000</v>
      </c>
    </row>
    <row r="1452" spans="1:15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  <c r="L1452">
        <f t="array" ref="L1452">1-(F1452/E1452)</f>
        <v>0.32954731165223072</v>
      </c>
      <c r="M1452">
        <f t="shared" si="44"/>
        <v>0.15737865664324235</v>
      </c>
      <c r="N1452" s="9">
        <f t="array" ref="N1452">O1452-SUM(G1452:I1452)</f>
        <v>1926000000</v>
      </c>
      <c r="O1452" s="2">
        <f t="shared" si="45"/>
        <v>4033000000</v>
      </c>
    </row>
    <row r="1453" spans="1:15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L1453">
        <f t="array" ref="L1453">1-(F1453/E1453)</f>
        <v>0.45007684193202679</v>
      </c>
      <c r="M1453">
        <f t="shared" si="44"/>
        <v>0.17034381510712196</v>
      </c>
      <c r="N1453" s="9">
        <f t="array" ref="N1453">O1453-SUM(G1453:I1453)</f>
        <v>911884000</v>
      </c>
      <c r="O1453" s="2">
        <f t="shared" si="45"/>
        <v>2409350000</v>
      </c>
    </row>
    <row r="1454" spans="1:15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L1454">
        <f t="array" ref="L1454">1-(F1454/E1454)</f>
        <v>0.58657632633303869</v>
      </c>
      <c r="M1454">
        <f t="shared" si="44"/>
        <v>0.2080869652546935</v>
      </c>
      <c r="N1454" s="9">
        <f t="array" ref="N1454">O1454-SUM(G1454:I1454)</f>
        <v>333589000</v>
      </c>
      <c r="O1454" s="2">
        <f t="shared" si="45"/>
        <v>940354000</v>
      </c>
    </row>
    <row r="1455" spans="1:15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L1455">
        <f t="array" ref="L1455">1-(F1455/E1455)</f>
        <v>0.63635235122561973</v>
      </c>
      <c r="M1455">
        <f t="shared" si="44"/>
        <v>0.28652688488546502</v>
      </c>
      <c r="N1455" s="9">
        <f t="array" ref="N1455">O1455-SUM(G1455:I1455)</f>
        <v>752460000</v>
      </c>
      <c r="O1455" s="2">
        <f t="shared" si="45"/>
        <v>1671151000</v>
      </c>
    </row>
    <row r="1456" spans="1:15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L1456">
        <f t="array" ref="L1456">1-(F1456/E1456)</f>
        <v>0.69736065383020673</v>
      </c>
      <c r="M1456">
        <f t="shared" si="44"/>
        <v>0.28001193072965919</v>
      </c>
      <c r="N1456" s="9">
        <f t="array" ref="N1456">O1456-SUM(G1456:I1456)</f>
        <v>854301000</v>
      </c>
      <c r="O1456" s="2">
        <f t="shared" si="45"/>
        <v>2127609000</v>
      </c>
    </row>
    <row r="1457" spans="1:15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L1457">
        <f t="array" ref="L1457">1-(F1457/E1457)</f>
        <v>0.31013219464945907</v>
      </c>
      <c r="M1457">
        <f t="shared" si="44"/>
        <v>7.6110830684438135E-2</v>
      </c>
      <c r="N1457" s="9">
        <f t="array" ref="N1457">O1457-SUM(G1457:I1457)</f>
        <v>5579000000</v>
      </c>
      <c r="O1457" s="2">
        <f t="shared" si="45"/>
        <v>22733000000</v>
      </c>
    </row>
    <row r="1458" spans="1:15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L1458">
        <f t="array" ref="L1458">1-(F1458/E1458)</f>
        <v>0.2979839784508761</v>
      </c>
      <c r="M1458">
        <f t="shared" si="44"/>
        <v>6.7046395151447127E-2</v>
      </c>
      <c r="N1458" s="9">
        <f t="array" ref="N1458">O1458-SUM(G1458:I1458)</f>
        <v>4779000000</v>
      </c>
      <c r="O1458" s="2">
        <f t="shared" si="45"/>
        <v>21240000000</v>
      </c>
    </row>
    <row r="1459" spans="1:15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L1459">
        <f t="array" ref="L1459">1-(F1459/E1459)</f>
        <v>0.29386653446803823</v>
      </c>
      <c r="M1459">
        <f t="shared" si="44"/>
        <v>6.2450081247073727E-2</v>
      </c>
      <c r="N1459" s="9">
        <f t="array" ref="N1459">O1459-SUM(G1459:I1459)</f>
        <v>4535000000</v>
      </c>
      <c r="O1459" s="2">
        <f t="shared" si="45"/>
        <v>21340000000</v>
      </c>
    </row>
    <row r="1460" spans="1:15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L1460">
        <f t="array" ref="L1460">1-(F1460/E1460)</f>
        <v>0.29529037067154573</v>
      </c>
      <c r="M1460">
        <f t="shared" si="44"/>
        <v>6.6544690655282235E-2</v>
      </c>
      <c r="N1460" s="9">
        <f t="array" ref="N1460">O1460-SUM(G1460:I1460)</f>
        <v>4910000000</v>
      </c>
      <c r="O1460" s="2">
        <f t="shared" si="45"/>
        <v>21788000000</v>
      </c>
    </row>
    <row r="1461" spans="1:15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L1461">
        <f t="array" ref="L1461">1-(F1461/E1461)</f>
        <v>0.57014813735208203</v>
      </c>
      <c r="M1461">
        <f t="shared" si="44"/>
        <v>0.18375625848488067</v>
      </c>
      <c r="N1461" s="9">
        <f t="array" ref="N1461">O1461-SUM(G1461:I1461)</f>
        <v>697217000</v>
      </c>
      <c r="O1461" s="2">
        <f t="shared" si="45"/>
        <v>2163284000</v>
      </c>
    </row>
    <row r="1462" spans="1:15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L1462">
        <f t="array" ref="L1462">1-(F1462/E1462)</f>
        <v>0.58058594428319821</v>
      </c>
      <c r="M1462">
        <f t="shared" si="44"/>
        <v>7.5488080176626726E-2</v>
      </c>
      <c r="N1462" s="9">
        <f t="array" ref="N1462">O1462-SUM(G1462:I1462)</f>
        <v>304300000</v>
      </c>
      <c r="O1462" s="2">
        <f t="shared" si="45"/>
        <v>2340400000</v>
      </c>
    </row>
    <row r="1463" spans="1:15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L1463">
        <f t="array" ref="L1463">1-(F1463/E1463)</f>
        <v>0.59700228240664488</v>
      </c>
      <c r="M1463">
        <f t="shared" si="44"/>
        <v>0.20974611167321583</v>
      </c>
      <c r="N1463" s="9">
        <f t="array" ref="N1463">O1463-SUM(G1463:I1463)</f>
        <v>891400000</v>
      </c>
      <c r="O1463" s="2">
        <f t="shared" si="45"/>
        <v>2537200000</v>
      </c>
    </row>
    <row r="1464" spans="1:15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L1464">
        <f t="array" ref="L1464">1-(F1464/E1464)</f>
        <v>0.60690881629272331</v>
      </c>
      <c r="M1464">
        <f t="shared" si="44"/>
        <v>0.18516894443226389</v>
      </c>
      <c r="N1464" s="9">
        <f t="array" ref="N1464">O1464-SUM(G1464:I1464)</f>
        <v>760100000</v>
      </c>
      <c r="O1464" s="2">
        <f t="shared" si="45"/>
        <v>2491300000</v>
      </c>
    </row>
    <row r="1465" spans="1:15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L1465">
        <f t="array" ref="L1465">1-(F1465/E1465)</f>
        <v>0.28429037189820128</v>
      </c>
      <c r="M1465">
        <f t="shared" si="44"/>
        <v>0.1200433319375732</v>
      </c>
      <c r="N1465" s="9">
        <f t="array" ref="N1465">O1465-SUM(G1465:I1465)</f>
        <v>3106526000</v>
      </c>
      <c r="O1465" s="2">
        <f t="shared" si="45"/>
        <v>7356972000</v>
      </c>
    </row>
    <row r="1466" spans="1:15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L1466">
        <f t="array" ref="L1466">1-(F1466/E1466)</f>
        <v>0.2850798841951937</v>
      </c>
      <c r="M1466">
        <f t="shared" si="44"/>
        <v>0.12218237039859246</v>
      </c>
      <c r="N1466" s="9">
        <f t="array" ref="N1466">O1466-SUM(G1466:I1466)</f>
        <v>3350570000</v>
      </c>
      <c r="O1466" s="2">
        <f t="shared" si="45"/>
        <v>7817659000</v>
      </c>
    </row>
    <row r="1467" spans="1:15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L1467">
        <f t="array" ref="L1467">1-(F1467/E1467)</f>
        <v>0.28549999317362884</v>
      </c>
      <c r="M1467">
        <f t="shared" si="44"/>
        <v>0.1240267735436814</v>
      </c>
      <c r="N1467" s="9">
        <f t="array" ref="N1467">O1467-SUM(G1467:I1467)</f>
        <v>3606501000</v>
      </c>
      <c r="O1467" s="2">
        <f t="shared" si="45"/>
        <v>8301885000</v>
      </c>
    </row>
    <row r="1468" spans="1:15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L1468">
        <f t="array" ref="L1468">1-(F1468/E1468)</f>
        <v>0.28794418654191523</v>
      </c>
      <c r="M1468">
        <f t="shared" si="44"/>
        <v>0.11971909589865716</v>
      </c>
      <c r="N1468" s="9">
        <f t="array" ref="N1468">O1468-SUM(G1468:I1468)</f>
        <v>3704700000</v>
      </c>
      <c r="O1468" s="2">
        <f t="shared" si="45"/>
        <v>8910415000</v>
      </c>
    </row>
    <row r="1469" spans="1:15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  <c r="L1469">
        <f t="array" ref="L1469">1-(F1469/E1469)</f>
        <v>0.45516832910063643</v>
      </c>
      <c r="M1469">
        <f t="shared" si="44"/>
        <v>0.23582705857837102</v>
      </c>
      <c r="N1469" s="9">
        <f t="array" ref="N1469">O1469-SUM(G1469:I1469)</f>
        <v>846505000</v>
      </c>
      <c r="O1469" s="2">
        <f t="shared" si="45"/>
        <v>1633834000</v>
      </c>
    </row>
    <row r="1470" spans="1:15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  <c r="L1470">
        <f t="array" ref="L1470">1-(F1470/E1470)</f>
        <v>0.47377422298843275</v>
      </c>
      <c r="M1470">
        <f t="shared" si="44"/>
        <v>0.23918588608208965</v>
      </c>
      <c r="N1470" s="9">
        <f t="array" ref="N1470">O1470-SUM(G1470:I1470)</f>
        <v>835776000</v>
      </c>
      <c r="O1470" s="2">
        <f t="shared" si="45"/>
        <v>1655487000</v>
      </c>
    </row>
    <row r="1471" spans="1:15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  <c r="L1471">
        <f t="array" ref="L1471">1-(F1471/E1471)</f>
        <v>0.47421711308681125</v>
      </c>
      <c r="M1471">
        <f t="shared" si="44"/>
        <v>0.23778464377316064</v>
      </c>
      <c r="N1471" s="9">
        <f t="array" ref="N1471">O1471-SUM(G1471:I1471)</f>
        <v>860803000</v>
      </c>
      <c r="O1471" s="2">
        <f t="shared" si="45"/>
        <v>1716711000</v>
      </c>
    </row>
    <row r="1472" spans="1:15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  <c r="L1472">
        <f t="array" ref="L1472">1-(F1472/E1472)</f>
        <v>0.46463696192179371</v>
      </c>
      <c r="M1472">
        <f t="shared" si="44"/>
        <v>0.22379565939515117</v>
      </c>
      <c r="N1472" s="9">
        <f t="array" ref="N1472">O1472-SUM(G1472:I1472)</f>
        <v>842829000</v>
      </c>
      <c r="O1472" s="2">
        <f t="shared" si="45"/>
        <v>1749853000</v>
      </c>
    </row>
    <row r="1473" spans="1:15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L1473">
        <f t="array" ref="L1473">1-(F1473/E1473)</f>
        <v>0.42330474264382612</v>
      </c>
      <c r="M1473">
        <f t="shared" si="44"/>
        <v>0.1250369707191904</v>
      </c>
      <c r="N1473" s="9">
        <f t="array" ref="N1473">O1473-SUM(G1473:I1473)</f>
        <v>1564200000</v>
      </c>
      <c r="O1473" s="2">
        <f t="shared" si="45"/>
        <v>5295500000</v>
      </c>
    </row>
    <row r="1474" spans="1:15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L1474">
        <f t="array" ref="L1474">1-(F1474/E1474)</f>
        <v>0.422381458026172</v>
      </c>
      <c r="M1474">
        <f t="shared" si="44"/>
        <v>0.1288969695117759</v>
      </c>
      <c r="N1474" s="9">
        <f t="array" ref="N1474">O1474-SUM(G1474:I1474)</f>
        <v>1687300000</v>
      </c>
      <c r="O1474" s="2">
        <f t="shared" si="45"/>
        <v>5529100000</v>
      </c>
    </row>
    <row r="1475" spans="1:15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L1475">
        <f t="array" ref="L1475">1-(F1475/E1475)</f>
        <v>0.44358658582796517</v>
      </c>
      <c r="M1475">
        <f t="shared" ref="M1475:M1538" si="46">N1475/E1475</f>
        <v>0.11277946191739295</v>
      </c>
      <c r="N1475" s="9">
        <f t="array" ref="N1475">O1475-SUM(G1475:I1475)</f>
        <v>1904800000</v>
      </c>
      <c r="O1475" s="2">
        <f t="shared" ref="O1475:O1538" si="47">E1475-F1475</f>
        <v>7492000000</v>
      </c>
    </row>
    <row r="1476" spans="1:15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L1476">
        <f t="array" ref="L1476">1-(F1476/E1476)</f>
        <v>0.45715986655192331</v>
      </c>
      <c r="M1476">
        <f t="shared" si="46"/>
        <v>0.14449998231695096</v>
      </c>
      <c r="N1476" s="9">
        <f t="array" ref="N1476">O1476-SUM(G1476:I1476)</f>
        <v>2451500000</v>
      </c>
      <c r="O1476" s="2">
        <f t="shared" si="47"/>
        <v>7755900000</v>
      </c>
    </row>
    <row r="1477" spans="1:15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L1477">
        <f t="array" ref="L1477">1-(F1477/E1477)</f>
        <v>0.98427260812581918</v>
      </c>
      <c r="M1477">
        <f t="shared" si="46"/>
        <v>0.38794233289646135</v>
      </c>
      <c r="N1477" s="9">
        <f t="array" ref="N1477">O1477-SUM(G1477:I1477)</f>
        <v>296000000</v>
      </c>
      <c r="O1477" s="2">
        <f t="shared" si="47"/>
        <v>751000000</v>
      </c>
    </row>
    <row r="1478" spans="1:15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L1478">
        <f t="array" ref="L1478">1-(F1478/E1478)</f>
        <v>0.98095238095238091</v>
      </c>
      <c r="M1478">
        <f t="shared" si="46"/>
        <v>0.31111111111111112</v>
      </c>
      <c r="N1478" s="9">
        <f t="array" ref="N1478">O1478-SUM(G1478:I1478)</f>
        <v>294000000</v>
      </c>
      <c r="O1478" s="2">
        <f t="shared" si="47"/>
        <v>927000000</v>
      </c>
    </row>
    <row r="1479" spans="1:15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L1479">
        <f t="array" ref="L1479">1-(F1479/E1479)</f>
        <v>0.9678972712680578</v>
      </c>
      <c r="M1479">
        <f t="shared" si="46"/>
        <v>0.27287319422150885</v>
      </c>
      <c r="N1479" s="9">
        <f t="array" ref="N1479">O1479-SUM(G1479:I1479)</f>
        <v>340000000</v>
      </c>
      <c r="O1479" s="2">
        <f t="shared" si="47"/>
        <v>1206000000</v>
      </c>
    </row>
    <row r="1480" spans="1:15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L1480">
        <f t="array" ref="L1480">1-(F1480/E1480)</f>
        <v>0.96112600536193027</v>
      </c>
      <c r="M1480">
        <f t="shared" si="46"/>
        <v>0.15549597855227881</v>
      </c>
      <c r="N1480" s="9">
        <f t="array" ref="N1480">O1480-SUM(G1480:I1480)</f>
        <v>232000000</v>
      </c>
      <c r="O1480" s="2">
        <f t="shared" si="47"/>
        <v>1434000000</v>
      </c>
    </row>
    <row r="1481" spans="1:15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  <c r="L1481">
        <f t="array" ref="L1481">1-(F1481/E1481)</f>
        <v>0.49192470696040624</v>
      </c>
      <c r="M1481">
        <f t="shared" si="46"/>
        <v>0.2025886754992173</v>
      </c>
      <c r="N1481" s="9">
        <f t="array" ref="N1481">O1481-SUM(G1481:I1481)</f>
        <v>5306000000</v>
      </c>
      <c r="O1481" s="2">
        <f t="shared" si="47"/>
        <v>12884000000</v>
      </c>
    </row>
    <row r="1482" spans="1:15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  <c r="L1482">
        <f t="array" ref="L1482">1-(F1482/E1482)</f>
        <v>0.48958563332597338</v>
      </c>
      <c r="M1482">
        <f t="shared" si="46"/>
        <v>0.20085375726797675</v>
      </c>
      <c r="N1482" s="9">
        <f t="array" ref="N1482">O1482-SUM(G1482:I1482)</f>
        <v>5458000000</v>
      </c>
      <c r="O1482" s="2">
        <f t="shared" si="47"/>
        <v>13304000000</v>
      </c>
    </row>
    <row r="1483" spans="1:15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  <c r="L1483">
        <f t="array" ref="L1483">1-(F1483/E1483)</f>
        <v>0.48823419727764306</v>
      </c>
      <c r="M1483">
        <f t="shared" si="46"/>
        <v>0.19067685996643668</v>
      </c>
      <c r="N1483" s="9">
        <f t="array" ref="N1483">O1483-SUM(G1483:I1483)</f>
        <v>5113000000</v>
      </c>
      <c r="O1483" s="2">
        <f t="shared" si="47"/>
        <v>13092000000</v>
      </c>
    </row>
    <row r="1484" spans="1:15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  <c r="L1484">
        <f t="array" ref="L1484">1-(F1484/E1484)</f>
        <v>0.45447963800904978</v>
      </c>
      <c r="M1484">
        <f t="shared" si="46"/>
        <v>0.15985520361990951</v>
      </c>
      <c r="N1484" s="9">
        <f t="array" ref="N1484">O1484-SUM(G1484:I1484)</f>
        <v>4416000000</v>
      </c>
      <c r="O1484" s="2">
        <f t="shared" si="47"/>
        <v>12555000000</v>
      </c>
    </row>
    <row r="1485" spans="1:15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L1485">
        <f t="array" ref="L1485">1-(F1485/E1485)</f>
        <v>0.33576623242969739</v>
      </c>
      <c r="M1485">
        <f t="shared" si="46"/>
        <v>9.3649391525089401E-2</v>
      </c>
      <c r="N1485" s="9">
        <f t="array" ref="N1485">O1485-SUM(G1485:I1485)</f>
        <v>436792000</v>
      </c>
      <c r="O1485" s="2">
        <f t="shared" si="47"/>
        <v>1566054000</v>
      </c>
    </row>
    <row r="1486" spans="1:15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L1486">
        <f t="array" ref="L1486">1-(F1486/E1486)</f>
        <v>0.33953191459700927</v>
      </c>
      <c r="M1486">
        <f t="shared" si="46"/>
        <v>9.9645987131310815E-2</v>
      </c>
      <c r="N1486" s="9">
        <f t="array" ref="N1486">O1486-SUM(G1486:I1486)</f>
        <v>514650000</v>
      </c>
      <c r="O1486" s="2">
        <f t="shared" si="47"/>
        <v>1753609000</v>
      </c>
    </row>
    <row r="1487" spans="1:15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L1487">
        <f t="array" ref="L1487">1-(F1487/E1487)</f>
        <v>0.34147624662645104</v>
      </c>
      <c r="M1487">
        <f t="shared" si="46"/>
        <v>0.10320402891250702</v>
      </c>
      <c r="N1487" s="9">
        <f t="array" ref="N1487">O1487-SUM(G1487:I1487)</f>
        <v>589472000</v>
      </c>
      <c r="O1487" s="2">
        <f t="shared" si="47"/>
        <v>1950415000</v>
      </c>
    </row>
    <row r="1488" spans="1:15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L1488">
        <f t="array" ref="L1488">1-(F1488/E1488)</f>
        <v>0.34420165270833225</v>
      </c>
      <c r="M1488">
        <f t="shared" si="46"/>
        <v>0.10447398517338854</v>
      </c>
      <c r="N1488" s="9">
        <f t="array" ref="N1488">O1488-SUM(G1488:I1488)</f>
        <v>650508000</v>
      </c>
      <c r="O1488" s="2">
        <f t="shared" si="47"/>
        <v>2143174000</v>
      </c>
    </row>
    <row r="1489" spans="1:15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L1489">
        <f t="array" ref="L1489">1-(F1489/E1489)</f>
        <v>6.8598359224995686E-2</v>
      </c>
      <c r="M1489">
        <f t="shared" si="46"/>
        <v>4.0001163670215861E-2</v>
      </c>
      <c r="N1489" s="9">
        <f t="array" ref="N1489">O1489-SUM(G1489:I1489)</f>
        <v>1375000000</v>
      </c>
      <c r="O1489" s="2">
        <f t="shared" si="47"/>
        <v>2358000000</v>
      </c>
    </row>
    <row r="1490" spans="1:15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L1490">
        <f t="array" ref="L1490">1-(F1490/E1490)</f>
        <v>7.1447578499201692E-2</v>
      </c>
      <c r="M1490">
        <f t="shared" si="46"/>
        <v>3.8052155401809472E-2</v>
      </c>
      <c r="N1490" s="9">
        <f t="array" ref="N1490">O1490-SUM(G1490:I1490)</f>
        <v>1430000000</v>
      </c>
      <c r="O1490" s="2">
        <f t="shared" si="47"/>
        <v>2685000000</v>
      </c>
    </row>
    <row r="1491" spans="1:15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L1491">
        <f t="array" ref="L1491">1-(F1491/E1491)</f>
        <v>9.4675271312208431E-2</v>
      </c>
      <c r="M1491">
        <f t="shared" si="46"/>
        <v>5.2425494887970416E-2</v>
      </c>
      <c r="N1491" s="9">
        <f t="array" ref="N1491">O1491-SUM(G1491:I1491)</f>
        <v>2169000000</v>
      </c>
      <c r="O1491" s="2">
        <f t="shared" si="47"/>
        <v>3917000000</v>
      </c>
    </row>
    <row r="1492" spans="1:15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L1492">
        <f t="array" ref="L1492">1-(F1492/E1492)</f>
        <v>0.12735554892763212</v>
      </c>
      <c r="M1492">
        <f t="shared" si="46"/>
        <v>7.6814619994034869E-2</v>
      </c>
      <c r="N1492" s="9">
        <f t="array" ref="N1492">O1492-SUM(G1492:I1492)</f>
        <v>2833000000</v>
      </c>
      <c r="O1492" s="2">
        <f t="shared" si="47"/>
        <v>4697000000</v>
      </c>
    </row>
    <row r="1493" spans="1:15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L1493">
        <f t="array" ref="L1493">1-(F1493/E1493)</f>
        <v>0.12627058941930291</v>
      </c>
      <c r="M1493">
        <f t="shared" si="46"/>
        <v>5.5151128853701901E-2</v>
      </c>
      <c r="N1493" s="9">
        <f t="array" ref="N1493">O1493-SUM(G1493:I1493)</f>
        <v>1644000000</v>
      </c>
      <c r="O1493" s="2">
        <f t="shared" si="47"/>
        <v>3764000000</v>
      </c>
    </row>
    <row r="1494" spans="1:15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L1494">
        <f t="array" ref="L1494">1-(F1494/E1494)</f>
        <v>9.3508151378952742E-2</v>
      </c>
      <c r="M1494">
        <f t="shared" si="46"/>
        <v>2.0717534108135423E-2</v>
      </c>
      <c r="N1494" s="9">
        <f t="array" ref="N1494">O1494-SUM(G1494:I1494)</f>
        <v>779000000</v>
      </c>
      <c r="O1494" s="2">
        <f t="shared" si="47"/>
        <v>3516000000</v>
      </c>
    </row>
    <row r="1495" spans="1:15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L1495">
        <f t="array" ref="L1495">1-(F1495/E1495)</f>
        <v>0.12206826963305684</v>
      </c>
      <c r="M1495">
        <f t="shared" si="46"/>
        <v>4.0262840548322791E-2</v>
      </c>
      <c r="N1495" s="9">
        <f t="array" ref="N1495">O1495-SUM(G1495:I1495)</f>
        <v>1636000000</v>
      </c>
      <c r="O1495" s="2">
        <f t="shared" si="47"/>
        <v>4960000000</v>
      </c>
    </row>
    <row r="1496" spans="1:15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L1496">
        <f t="array" ref="L1496">1-(F1496/E1496)</f>
        <v>0.21751245167357458</v>
      </c>
      <c r="M1496">
        <f t="shared" si="46"/>
        <v>9.9926857302079342E-2</v>
      </c>
      <c r="N1496" s="9">
        <f t="array" ref="N1496">O1496-SUM(G1496:I1496)</f>
        <v>2869000000</v>
      </c>
      <c r="O1496" s="2">
        <f t="shared" si="47"/>
        <v>6245000000</v>
      </c>
    </row>
    <row r="1497" spans="1:15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  <c r="L1497">
        <f t="array" ref="L1497">1-(F1497/E1497)</f>
        <v>0.33688140382491327</v>
      </c>
      <c r="M1497">
        <f t="shared" si="46"/>
        <v>0.19883337970301473</v>
      </c>
      <c r="N1497" s="9">
        <f t="array" ref="N1497">O1497-SUM(G1497:I1497)</f>
        <v>356619000</v>
      </c>
      <c r="O1497" s="2">
        <f t="shared" si="47"/>
        <v>604216000</v>
      </c>
    </row>
    <row r="1498" spans="1:15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  <c r="L1498">
        <f t="array" ref="L1498">1-(F1498/E1498)</f>
        <v>0.33661062682113352</v>
      </c>
      <c r="M1498">
        <f t="shared" si="46"/>
        <v>0.18529238654171742</v>
      </c>
      <c r="N1498" s="9">
        <f t="array" ref="N1498">O1498-SUM(G1498:I1498)</f>
        <v>382500000</v>
      </c>
      <c r="O1498" s="2">
        <f t="shared" si="47"/>
        <v>694867000</v>
      </c>
    </row>
    <row r="1499" spans="1:15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  <c r="L1499">
        <f t="array" ref="L1499">1-(F1499/E1499)</f>
        <v>0.31795018711606671</v>
      </c>
      <c r="M1499">
        <f t="shared" si="46"/>
        <v>0.17640445351360121</v>
      </c>
      <c r="N1499" s="9">
        <f t="array" ref="N1499">O1499-SUM(G1499:I1499)</f>
        <v>431640000</v>
      </c>
      <c r="O1499" s="2">
        <f t="shared" si="47"/>
        <v>777985000</v>
      </c>
    </row>
    <row r="1500" spans="1:15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  <c r="L1500">
        <f t="array" ref="L1500">1-(F1500/E1500)</f>
        <v>0.33255850516326257</v>
      </c>
      <c r="M1500">
        <f t="shared" si="46"/>
        <v>0.1921565467104101</v>
      </c>
      <c r="N1500" s="9">
        <f t="array" ref="N1500">O1500-SUM(G1500:I1500)</f>
        <v>534107000</v>
      </c>
      <c r="O1500" s="2">
        <f t="shared" si="47"/>
        <v>924360000</v>
      </c>
    </row>
    <row r="1501" spans="1:15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  <c r="L1501">
        <f t="array" ref="L1501">1-(F1501/E1501)</f>
        <v>0.49653021442495127</v>
      </c>
      <c r="M1501">
        <f t="shared" si="46"/>
        <v>0.20951267056530215</v>
      </c>
      <c r="N1501" s="9">
        <f t="array" ref="N1501">O1501-SUM(G1501:I1501)</f>
        <v>2687000000</v>
      </c>
      <c r="O1501" s="2">
        <f t="shared" si="47"/>
        <v>6368000000</v>
      </c>
    </row>
    <row r="1502" spans="1:15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  <c r="L1502">
        <f t="array" ref="L1502">1-(F1502/E1502)</f>
        <v>0.52142564522736579</v>
      </c>
      <c r="M1502">
        <f t="shared" si="46"/>
        <v>0.24448996312986482</v>
      </c>
      <c r="N1502" s="9">
        <f t="array" ref="N1502">O1502-SUM(G1502:I1502)</f>
        <v>2984000000</v>
      </c>
      <c r="O1502" s="2">
        <f t="shared" si="47"/>
        <v>6364000000</v>
      </c>
    </row>
    <row r="1503" spans="1:15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  <c r="L1503">
        <f t="array" ref="L1503">1-(F1503/E1503)</f>
        <v>0.56933691069375247</v>
      </c>
      <c r="M1503">
        <f t="shared" si="46"/>
        <v>0.32395553852050596</v>
      </c>
      <c r="N1503" s="9">
        <f t="array" ref="N1503">O1503-SUM(G1503:I1503)</f>
        <v>4226000000</v>
      </c>
      <c r="O1503" s="2">
        <f t="shared" si="47"/>
        <v>7427000000</v>
      </c>
    </row>
    <row r="1504" spans="1:15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  <c r="L1504">
        <f t="array" ref="L1504">1-(F1504/E1504)</f>
        <v>0.58153846153846156</v>
      </c>
      <c r="M1504">
        <f t="shared" si="46"/>
        <v>0.3486153846153846</v>
      </c>
      <c r="N1504" s="9">
        <f t="array" ref="N1504">O1504-SUM(G1504:I1504)</f>
        <v>4532000000</v>
      </c>
      <c r="O1504" s="2">
        <f t="shared" si="47"/>
        <v>7560000000</v>
      </c>
    </row>
    <row r="1505" spans="1:15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L1505">
        <f t="array" ref="L1505">1-(F1505/E1505)</f>
        <v>0.18125357522268526</v>
      </c>
      <c r="M1505">
        <f t="shared" si="46"/>
        <v>8.6050502574160331E-2</v>
      </c>
      <c r="N1505" s="9">
        <f t="array" ref="N1505">O1505-SUM(G1505:I1505)</f>
        <v>1053000000</v>
      </c>
      <c r="O1505" s="2">
        <f t="shared" si="47"/>
        <v>2218000000</v>
      </c>
    </row>
    <row r="1506" spans="1:15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L1506">
        <f t="array" ref="L1506">1-(F1506/E1506)</f>
        <v>0.16300396563119635</v>
      </c>
      <c r="M1506">
        <f t="shared" si="46"/>
        <v>6.9976867151354927E-2</v>
      </c>
      <c r="N1506" s="9">
        <f t="array" ref="N1506">O1506-SUM(G1506:I1506)</f>
        <v>847000000</v>
      </c>
      <c r="O1506" s="2">
        <f t="shared" si="47"/>
        <v>1973000000</v>
      </c>
    </row>
    <row r="1507" spans="1:15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L1507">
        <f t="array" ref="L1507">1-(F1507/E1507)</f>
        <v>0.17704280155642027</v>
      </c>
      <c r="M1507">
        <f t="shared" si="46"/>
        <v>7.8973915549791038E-2</v>
      </c>
      <c r="N1507" s="9">
        <f t="array" ref="N1507">O1507-SUM(G1507:I1507)</f>
        <v>1096000000</v>
      </c>
      <c r="O1507" s="2">
        <f t="shared" si="47"/>
        <v>2457000000</v>
      </c>
    </row>
    <row r="1508" spans="1:15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L1508">
        <f t="array" ref="L1508">1-(F1508/E1508)</f>
        <v>0.18207554198018328</v>
      </c>
      <c r="M1508">
        <f t="shared" si="46"/>
        <v>8.4928853460478279E-2</v>
      </c>
      <c r="N1508" s="9">
        <f t="array" ref="N1508">O1508-SUM(G1508:I1508)</f>
        <v>1140000000</v>
      </c>
      <c r="O1508" s="2">
        <f t="shared" si="47"/>
        <v>2444000000</v>
      </c>
    </row>
    <row r="1509" spans="1:15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L1509">
        <f t="array" ref="L1509">1-(F1509/E1509)</f>
        <v>0.47920155690626465</v>
      </c>
      <c r="M1509">
        <f t="shared" si="46"/>
        <v>0.11373514173089741</v>
      </c>
      <c r="N1509" s="9">
        <f t="array" ref="N1509">O1509-SUM(G1509:I1509)</f>
        <v>208695000</v>
      </c>
      <c r="O1509" s="2">
        <f t="shared" si="47"/>
        <v>879297000</v>
      </c>
    </row>
    <row r="1510" spans="1:15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L1510">
        <f t="array" ref="L1510">1-(F1510/E1510)</f>
        <v>0.4874121535077921</v>
      </c>
      <c r="M1510">
        <f t="shared" si="46"/>
        <v>0.11367590159906452</v>
      </c>
      <c r="N1510" s="9">
        <f t="array" ref="N1510">O1510-SUM(G1510:I1510)</f>
        <v>265098000</v>
      </c>
      <c r="O1510" s="2">
        <f t="shared" si="47"/>
        <v>1136670000</v>
      </c>
    </row>
    <row r="1511" spans="1:15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L1511">
        <f t="array" ref="L1511">1-(F1511/E1511)</f>
        <v>0.49028034898536821</v>
      </c>
      <c r="M1511">
        <f t="shared" si="46"/>
        <v>0.11475763283912112</v>
      </c>
      <c r="N1511" s="9">
        <f t="array" ref="N1511">O1511-SUM(G1511:I1511)</f>
        <v>353955000</v>
      </c>
      <c r="O1511" s="2">
        <f t="shared" si="47"/>
        <v>1512206000</v>
      </c>
    </row>
    <row r="1512" spans="1:15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L1512">
        <f t="array" ref="L1512">1-(F1512/E1512)</f>
        <v>0.48079649525535828</v>
      </c>
      <c r="M1512">
        <f t="shared" si="46"/>
        <v>0.10308219411386384</v>
      </c>
      <c r="N1512" s="9">
        <f t="array" ref="N1512">O1512-SUM(G1512:I1512)</f>
        <v>408547000</v>
      </c>
      <c r="O1512" s="2">
        <f t="shared" si="47"/>
        <v>1905547000</v>
      </c>
    </row>
    <row r="1513" spans="1:15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L1513">
        <f t="array" ref="L1513">1-(F1513/E1513)</f>
        <v>0.47920155690626465</v>
      </c>
      <c r="M1513">
        <f t="shared" si="46"/>
        <v>0.11373514173089741</v>
      </c>
      <c r="N1513" s="9">
        <f t="array" ref="N1513">O1513-SUM(G1513:I1513)</f>
        <v>208695000</v>
      </c>
      <c r="O1513" s="2">
        <f t="shared" si="47"/>
        <v>879297000</v>
      </c>
    </row>
    <row r="1514" spans="1:15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L1514">
        <f t="array" ref="L1514">1-(F1514/E1514)</f>
        <v>0.4874121535077921</v>
      </c>
      <c r="M1514">
        <f t="shared" si="46"/>
        <v>0.11367590159906452</v>
      </c>
      <c r="N1514" s="9">
        <f t="array" ref="N1514">O1514-SUM(G1514:I1514)</f>
        <v>265098000</v>
      </c>
      <c r="O1514" s="2">
        <f t="shared" si="47"/>
        <v>1136670000</v>
      </c>
    </row>
    <row r="1515" spans="1:15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L1515">
        <f t="array" ref="L1515">1-(F1515/E1515)</f>
        <v>0.49028034898536821</v>
      </c>
      <c r="M1515">
        <f t="shared" si="46"/>
        <v>0.11475763283912112</v>
      </c>
      <c r="N1515" s="9">
        <f t="array" ref="N1515">O1515-SUM(G1515:I1515)</f>
        <v>353955000</v>
      </c>
      <c r="O1515" s="2">
        <f t="shared" si="47"/>
        <v>1512206000</v>
      </c>
    </row>
    <row r="1516" spans="1:15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L1516">
        <f t="array" ref="L1516">1-(F1516/E1516)</f>
        <v>0.48079649525535828</v>
      </c>
      <c r="M1516">
        <f t="shared" si="46"/>
        <v>0.10308219411386384</v>
      </c>
      <c r="N1516" s="9">
        <f t="array" ref="N1516">O1516-SUM(G1516:I1516)</f>
        <v>408547000</v>
      </c>
      <c r="O1516" s="2">
        <f t="shared" si="47"/>
        <v>1905547000</v>
      </c>
    </row>
    <row r="1517" spans="1:15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L1517">
        <f t="array" ref="L1517">1-(F1517/E1517)</f>
        <v>0.52034883720930236</v>
      </c>
      <c r="M1517">
        <f t="shared" si="46"/>
        <v>3.6660206718346251E-2</v>
      </c>
      <c r="N1517" s="9">
        <f t="array" ref="N1517">O1517-SUM(G1517:I1517)</f>
        <v>1362000000</v>
      </c>
      <c r="O1517" s="2">
        <f t="shared" si="47"/>
        <v>19332000000</v>
      </c>
    </row>
    <row r="1518" spans="1:15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L1518">
        <f t="array" ref="L1518">1-(F1518/E1518)</f>
        <v>0.5508764596776301</v>
      </c>
      <c r="M1518">
        <f t="shared" si="46"/>
        <v>4.6213328456856238E-2</v>
      </c>
      <c r="N1518" s="9">
        <f t="array" ref="N1518">O1518-SUM(G1518:I1518)</f>
        <v>1769000000</v>
      </c>
      <c r="O1518" s="2">
        <f t="shared" si="47"/>
        <v>21087000000</v>
      </c>
    </row>
    <row r="1519" spans="1:15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L1519">
        <f t="array" ref="L1519">1-(F1519/E1519)</f>
        <v>0.57299298218554795</v>
      </c>
      <c r="M1519">
        <f t="shared" si="46"/>
        <v>7.2388884604508888E-2</v>
      </c>
      <c r="N1519" s="9">
        <f t="array" ref="N1519">O1519-SUM(G1519:I1519)</f>
        <v>2816000000</v>
      </c>
      <c r="O1519" s="2">
        <f t="shared" si="47"/>
        <v>22290000000</v>
      </c>
    </row>
    <row r="1520" spans="1:15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L1520">
        <f t="array" ref="L1520">1-(F1520/E1520)</f>
        <v>0.67964293260088737</v>
      </c>
      <c r="M1520">
        <f t="shared" si="46"/>
        <v>0.14504542573420665</v>
      </c>
      <c r="N1520" s="9">
        <f t="array" ref="N1520">O1520-SUM(G1520:I1520)</f>
        <v>5492000000</v>
      </c>
      <c r="O1520" s="2">
        <f t="shared" si="47"/>
        <v>25734000000</v>
      </c>
    </row>
    <row r="1521" spans="1:15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L1521">
        <f t="array" ref="L1521">1-(F1521/E1521)</f>
        <v>0.65767249222731405</v>
      </c>
      <c r="M1521">
        <f t="shared" si="46"/>
        <v>9.3858322216206255E-2</v>
      </c>
      <c r="N1521" s="9">
        <f t="array" ref="N1521">O1521-SUM(G1521:I1521)</f>
        <v>67260000</v>
      </c>
      <c r="O1521" s="2">
        <f t="shared" si="47"/>
        <v>471296000</v>
      </c>
    </row>
    <row r="1522" spans="1:15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L1522">
        <f t="array" ref="L1522">1-(F1522/E1522)</f>
        <v>0.6592395042467909</v>
      </c>
      <c r="M1522">
        <f t="shared" si="46"/>
        <v>0.1540598161085534</v>
      </c>
      <c r="N1522" s="9">
        <f t="array" ref="N1522">O1522-SUM(G1522:I1522)</f>
        <v>116920000</v>
      </c>
      <c r="O1522" s="2">
        <f t="shared" si="47"/>
        <v>500314000</v>
      </c>
    </row>
    <row r="1523" spans="1:15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L1523">
        <f t="array" ref="L1523">1-(F1523/E1523)</f>
        <v>0.66903939387271616</v>
      </c>
      <c r="M1523">
        <f t="shared" si="46"/>
        <v>0.1549595010549529</v>
      </c>
      <c r="N1523" s="9">
        <f t="array" ref="N1523">O1523-SUM(G1523:I1523)</f>
        <v>126764000</v>
      </c>
      <c r="O1523" s="2">
        <f t="shared" si="47"/>
        <v>547305000</v>
      </c>
    </row>
    <row r="1524" spans="1:15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L1524">
        <f t="array" ref="L1524">1-(F1524/E1524)</f>
        <v>0.68474735032493594</v>
      </c>
      <c r="M1524">
        <f t="shared" si="46"/>
        <v>0.17838611818411471</v>
      </c>
      <c r="N1524" s="9">
        <f t="array" ref="N1524">O1524-SUM(G1524:I1524)</f>
        <v>159591000</v>
      </c>
      <c r="O1524" s="2">
        <f t="shared" si="47"/>
        <v>612601000</v>
      </c>
    </row>
    <row r="1525" spans="1:15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L1525">
        <f t="array" ref="L1525">1-(F1525/E1525)</f>
        <v>0.35296560396638943</v>
      </c>
      <c r="M1525">
        <f t="shared" si="46"/>
        <v>0.13277477912456942</v>
      </c>
      <c r="N1525" s="9">
        <f t="array" ref="N1525">O1525-SUM(G1525:I1525)</f>
        <v>294794000</v>
      </c>
      <c r="O1525" s="2">
        <f t="shared" si="47"/>
        <v>783674000</v>
      </c>
    </row>
    <row r="1526" spans="1:15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L1526">
        <f t="array" ref="L1526">1-(F1526/E1526)</f>
        <v>0.35245170231257483</v>
      </c>
      <c r="M1526">
        <f t="shared" si="46"/>
        <v>0.12913258690176227</v>
      </c>
      <c r="N1526" s="9">
        <f t="array" ref="N1526">O1526-SUM(G1526:I1526)</f>
        <v>344858000</v>
      </c>
      <c r="O1526" s="2">
        <f t="shared" si="47"/>
        <v>941248000</v>
      </c>
    </row>
    <row r="1527" spans="1:15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L1527">
        <f t="array" ref="L1527">1-(F1527/E1527)</f>
        <v>0.35071199854135704</v>
      </c>
      <c r="M1527">
        <f t="shared" si="46"/>
        <v>0.13104987429694059</v>
      </c>
      <c r="N1527" s="9">
        <f t="array" ref="N1527">O1527-SUM(G1527:I1527)</f>
        <v>424781000</v>
      </c>
      <c r="O1527" s="2">
        <f t="shared" si="47"/>
        <v>1136787000</v>
      </c>
    </row>
    <row r="1528" spans="1:15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L1528">
        <f t="array" ref="L1528">1-(F1528/E1528)</f>
        <v>0.35277575892251911</v>
      </c>
      <c r="M1528">
        <f t="shared" si="46"/>
        <v>0.13276340454767394</v>
      </c>
      <c r="N1528" s="9">
        <f t="array" ref="N1528">O1528-SUM(G1528:I1528)</f>
        <v>520979000</v>
      </c>
      <c r="O1528" s="2">
        <f t="shared" si="47"/>
        <v>1384333000</v>
      </c>
    </row>
    <row r="1529" spans="1:15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L1529">
        <f t="array" ref="L1529">1-(F1529/E1529)</f>
        <v>0.2680240674672828</v>
      </c>
      <c r="M1529">
        <f t="shared" si="46"/>
        <v>7.8562156601817312E-2</v>
      </c>
      <c r="N1529" s="9">
        <f t="array" ref="N1529">O1529-SUM(G1529:I1529)</f>
        <v>9623000000</v>
      </c>
      <c r="O1529" s="2">
        <f t="shared" si="47"/>
        <v>32830000000</v>
      </c>
    </row>
    <row r="1530" spans="1:15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L1530">
        <f t="array" ref="L1530">1-(F1530/E1530)</f>
        <v>0.28236276959394213</v>
      </c>
      <c r="M1530">
        <f t="shared" si="46"/>
        <v>7.8743657740239434E-2</v>
      </c>
      <c r="N1530" s="9">
        <f t="array" ref="N1530">O1530-SUM(G1530:I1530)</f>
        <v>10274000000</v>
      </c>
      <c r="O1530" s="2">
        <f t="shared" si="47"/>
        <v>36841000000</v>
      </c>
    </row>
    <row r="1531" spans="1:15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L1531">
        <f t="array" ref="L1531">1-(F1531/E1531)</f>
        <v>0.33882640493421678</v>
      </c>
      <c r="M1531">
        <f t="shared" si="46"/>
        <v>7.0149643236774931E-2</v>
      </c>
      <c r="N1531" s="9">
        <f t="array" ref="N1531">O1531-SUM(G1531:I1531)</f>
        <v>11021000000</v>
      </c>
      <c r="O1531" s="2">
        <f t="shared" si="47"/>
        <v>53232000000</v>
      </c>
    </row>
    <row r="1532" spans="1:15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L1532">
        <f t="array" ref="L1532">1-(F1532/E1532)</f>
        <v>0.36681454230685995</v>
      </c>
      <c r="M1532">
        <f t="shared" si="46"/>
        <v>6.9952391257303612E-2</v>
      </c>
      <c r="N1532" s="9">
        <f t="array" ref="N1532">O1532-SUM(G1532:I1532)</f>
        <v>12930000000</v>
      </c>
      <c r="O1532" s="2">
        <f t="shared" si="47"/>
        <v>67802000000</v>
      </c>
    </row>
    <row r="1533" spans="1:15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  <c r="L1533">
        <f t="array" ref="L1533">1-(F1533/E1533)</f>
        <v>0.31794320710576873</v>
      </c>
      <c r="M1533">
        <f t="shared" si="46"/>
        <v>0.1326530612244898</v>
      </c>
      <c r="N1533" s="9">
        <f t="array" ref="N1533">O1533-SUM(G1533:I1533)</f>
        <v>1394900000</v>
      </c>
      <c r="O1533" s="2">
        <f t="shared" si="47"/>
        <v>3343300000</v>
      </c>
    </row>
    <row r="1534" spans="1:15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  <c r="L1534">
        <f t="array" ref="L1534">1-(F1534/E1534)</f>
        <v>0.32118125880060955</v>
      </c>
      <c r="M1534">
        <f t="shared" si="46"/>
        <v>0.13207183226279343</v>
      </c>
      <c r="N1534" s="9">
        <f t="array" ref="N1534">O1534-SUM(G1534:I1534)</f>
        <v>1369400000</v>
      </c>
      <c r="O1534" s="2">
        <f t="shared" si="47"/>
        <v>3330200000</v>
      </c>
    </row>
    <row r="1535" spans="1:15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  <c r="L1535">
        <f t="array" ref="L1535">1-(F1535/E1535)</f>
        <v>0.26627393225331375</v>
      </c>
      <c r="M1535">
        <f t="shared" si="46"/>
        <v>6.7414128937241677E-2</v>
      </c>
      <c r="N1535" s="9">
        <f t="array" ref="N1535">O1535-SUM(G1535:I1535)</f>
        <v>709500000</v>
      </c>
      <c r="O1535" s="2">
        <f t="shared" si="47"/>
        <v>2802400000</v>
      </c>
    </row>
    <row r="1536" spans="1:15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  <c r="L1536">
        <f t="array" ref="L1536">1-(F1536/E1536)</f>
        <v>0.32818950173790684</v>
      </c>
      <c r="M1536">
        <f t="shared" si="46"/>
        <v>0.12963014732604625</v>
      </c>
      <c r="N1536" s="9">
        <f t="array" ref="N1536">O1536-SUM(G1536:I1536)</f>
        <v>1391100000</v>
      </c>
      <c r="O1536" s="2">
        <f t="shared" si="47"/>
        <v>3521900000</v>
      </c>
    </row>
    <row r="1537" spans="1:15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L1537">
        <f t="array" ref="L1537">1-(F1537/E1537)</f>
        <v>0.73368847607339616</v>
      </c>
      <c r="M1537">
        <f t="shared" si="46"/>
        <v>0.33902472339844286</v>
      </c>
      <c r="N1537" s="9">
        <f t="array" ref="N1537">O1537-SUM(G1537:I1537)</f>
        <v>7446000000</v>
      </c>
      <c r="O1537" s="2">
        <f t="shared" si="47"/>
        <v>16114000000</v>
      </c>
    </row>
    <row r="1538" spans="1:15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L1538">
        <f t="array" ref="L1538">1-(F1538/E1538)</f>
        <v>0.74583124895781228</v>
      </c>
      <c r="M1538">
        <f t="shared" si="46"/>
        <v>0.36489077872269465</v>
      </c>
      <c r="N1538" s="9">
        <f t="array" ref="N1538">O1538-SUM(G1538:I1538)</f>
        <v>8753000000</v>
      </c>
      <c r="O1538" s="2">
        <f t="shared" si="47"/>
        <v>17891000000</v>
      </c>
    </row>
    <row r="1539" spans="1:15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L1539">
        <f t="array" ref="L1539">1-(F1539/E1539)</f>
        <v>0.7967267225966167</v>
      </c>
      <c r="M1539">
        <f t="shared" ref="M1539:M1602" si="48">N1539/E1539</f>
        <v>0.36913767019667171</v>
      </c>
      <c r="N1539" s="9">
        <f t="array" ref="N1539">O1539-SUM(G1539:I1539)</f>
        <v>8052000000</v>
      </c>
      <c r="O1539" s="2">
        <f t="shared" ref="O1539:O1602" si="49">E1539-F1539</f>
        <v>17379000000</v>
      </c>
    </row>
    <row r="1540" spans="1:15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L1540">
        <f t="array" ref="L1540">1-(F1540/E1540)</f>
        <v>0.81209568226267492</v>
      </c>
      <c r="M1540">
        <f t="shared" si="48"/>
        <v>0.3646757935910937</v>
      </c>
      <c r="N1540" s="9">
        <f t="array" ref="N1540">O1540-SUM(G1540:I1540)</f>
        <v>7272000000</v>
      </c>
      <c r="O1540" s="2">
        <f t="shared" si="49"/>
        <v>16194000000</v>
      </c>
    </row>
    <row r="1541" spans="1:15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L1541">
        <f t="array" ref="L1541">1-(F1541/E1541)</f>
        <v>0.74921942838139932</v>
      </c>
      <c r="M1541">
        <f t="shared" si="48"/>
        <v>2.4812016184159475E-2</v>
      </c>
      <c r="N1541" s="9">
        <f t="array" ref="N1541">O1541-SUM(G1541:I1541)</f>
        <v>1343000000</v>
      </c>
      <c r="O1541" s="2">
        <f t="shared" si="49"/>
        <v>40553000000</v>
      </c>
    </row>
    <row r="1542" spans="1:15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L1542">
        <f t="array" ref="L1542">1-(F1542/E1542)</f>
        <v>0.7528229734117392</v>
      </c>
      <c r="M1542">
        <f t="shared" si="48"/>
        <v>0.1268804790937624</v>
      </c>
      <c r="N1542" s="9">
        <f t="array" ref="N1542">O1542-SUM(G1542:I1542)</f>
        <v>7034000000</v>
      </c>
      <c r="O1542" s="2">
        <f t="shared" si="49"/>
        <v>41735000000</v>
      </c>
    </row>
    <row r="1543" spans="1:15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L1543">
        <f t="array" ref="L1543">1-(F1543/E1543)</f>
        <v>0.74656546228877585</v>
      </c>
      <c r="M1543">
        <f t="shared" si="48"/>
        <v>8.5313916746805885E-2</v>
      </c>
      <c r="N1543" s="9">
        <f t="array" ref="N1543">O1543-SUM(G1543:I1543)</f>
        <v>4968000000</v>
      </c>
      <c r="O1543" s="2">
        <f t="shared" si="49"/>
        <v>43474000000</v>
      </c>
    </row>
    <row r="1544" spans="1:15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L1544">
        <f t="array" ref="L1544">1-(F1544/E1544)</f>
        <v>0.77816424789678396</v>
      </c>
      <c r="M1544">
        <f t="shared" si="48"/>
        <v>0.13138461011257133</v>
      </c>
      <c r="N1544" s="9">
        <f t="array" ref="N1544">O1544-SUM(G1544:I1544)</f>
        <v>7668000000</v>
      </c>
      <c r="O1544" s="2">
        <f t="shared" si="49"/>
        <v>45416000000</v>
      </c>
    </row>
    <row r="1545" spans="1:15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L1545">
        <f t="array" ref="L1545">1-(F1545/E1545)</f>
        <v>0.36907287315402026</v>
      </c>
      <c r="M1545">
        <f t="shared" si="48"/>
        <v>0.13391593692138429</v>
      </c>
      <c r="N1545" s="9">
        <f t="array" ref="N1545">O1545-SUM(G1545:I1545)</f>
        <v>374285000</v>
      </c>
      <c r="O1545" s="2">
        <f t="shared" si="49"/>
        <v>1031531000</v>
      </c>
    </row>
    <row r="1546" spans="1:15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L1546">
        <f t="array" ref="L1546">1-(F1546/E1546)</f>
        <v>0.37625185964657648</v>
      </c>
      <c r="M1546">
        <f t="shared" si="48"/>
        <v>0.13828480973288476</v>
      </c>
      <c r="N1546" s="9">
        <f t="array" ref="N1546">O1546-SUM(G1546:I1546)</f>
        <v>426831000</v>
      </c>
      <c r="O1546" s="2">
        <f t="shared" si="49"/>
        <v>1161342000</v>
      </c>
    </row>
    <row r="1547" spans="1:15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L1547">
        <f t="array" ref="L1547">1-(F1547/E1547)</f>
        <v>0.35356688996372942</v>
      </c>
      <c r="M1547">
        <f t="shared" si="48"/>
        <v>0.1099538168992172</v>
      </c>
      <c r="N1547" s="9">
        <f t="array" ref="N1547">O1547-SUM(G1547:I1547)</f>
        <v>365385000</v>
      </c>
      <c r="O1547" s="2">
        <f t="shared" si="49"/>
        <v>1174930000</v>
      </c>
    </row>
    <row r="1548" spans="1:15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L1548">
        <f t="array" ref="L1548">1-(F1548/E1548)</f>
        <v>0.34886944890967952</v>
      </c>
      <c r="M1548">
        <f t="shared" si="48"/>
        <v>0.10263142159347068</v>
      </c>
      <c r="N1548" s="9">
        <f t="array" ref="N1548">O1548-SUM(G1548:I1548)</f>
        <v>353579000</v>
      </c>
      <c r="O1548" s="2">
        <f t="shared" si="49"/>
        <v>1201902000</v>
      </c>
    </row>
    <row r="1549" spans="1:15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  <c r="L1549">
        <f t="array" ref="L1549">1-(F1549/E1549)</f>
        <v>0.34761800415930089</v>
      </c>
      <c r="M1549">
        <f t="shared" si="48"/>
        <v>0.14088482807183411</v>
      </c>
      <c r="N1549" s="9">
        <f t="array" ref="N1549">O1549-SUM(G1549:I1549)</f>
        <v>343329000</v>
      </c>
      <c r="O1549" s="2">
        <f t="shared" si="49"/>
        <v>847127000</v>
      </c>
    </row>
    <row r="1550" spans="1:15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  <c r="L1550">
        <f t="array" ref="L1550">1-(F1550/E1550)</f>
        <v>0.35488174651303817</v>
      </c>
      <c r="M1550">
        <f t="shared" si="48"/>
        <v>0.14380432585405295</v>
      </c>
      <c r="N1550" s="9">
        <f t="array" ref="N1550">O1550-SUM(G1550:I1550)</f>
        <v>355700000</v>
      </c>
      <c r="O1550" s="2">
        <f t="shared" si="49"/>
        <v>877800000</v>
      </c>
    </row>
    <row r="1551" spans="1:15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  <c r="L1551">
        <f t="array" ref="L1551">1-(F1551/E1551)</f>
        <v>0.34100877192982459</v>
      </c>
      <c r="M1551">
        <f t="shared" si="48"/>
        <v>0.12158400809716599</v>
      </c>
      <c r="N1551" s="9">
        <f t="array" ref="N1551">O1551-SUM(G1551:I1551)</f>
        <v>288300000</v>
      </c>
      <c r="O1551" s="2">
        <f t="shared" si="49"/>
        <v>808600000</v>
      </c>
    </row>
    <row r="1552" spans="1:15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  <c r="L1552">
        <f t="array" ref="L1552">1-(F1552/E1552)</f>
        <v>0.33995406026212671</v>
      </c>
      <c r="M1552">
        <f t="shared" si="48"/>
        <v>0.1234968247534117</v>
      </c>
      <c r="N1552" s="9">
        <f t="array" ref="N1552">O1552-SUM(G1552:I1552)</f>
        <v>274200000</v>
      </c>
      <c r="O1552" s="2">
        <f t="shared" si="49"/>
        <v>754800000</v>
      </c>
    </row>
    <row r="1553" spans="1:15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L1553">
        <f t="array" ref="L1553">1-(F1553/E1553)</f>
        <v>0.28501766784452298</v>
      </c>
      <c r="M1553">
        <f t="shared" si="48"/>
        <v>0.15104240282685513</v>
      </c>
      <c r="N1553" s="9">
        <f t="array" ref="N1553">O1553-SUM(G1553:I1553)</f>
        <v>8549000000</v>
      </c>
      <c r="O1553" s="2">
        <f t="shared" si="49"/>
        <v>16132000000</v>
      </c>
    </row>
    <row r="1554" spans="1:15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L1554">
        <f t="array" ref="L1554">1-(F1554/E1554)</f>
        <v>0.29364421416234887</v>
      </c>
      <c r="M1554">
        <f t="shared" si="48"/>
        <v>0.16568221070811745</v>
      </c>
      <c r="N1554" s="9">
        <f t="array" ref="N1554">O1554-SUM(G1554:I1554)</f>
        <v>9593000000</v>
      </c>
      <c r="O1554" s="2">
        <f t="shared" si="49"/>
        <v>17002000000</v>
      </c>
    </row>
    <row r="1555" spans="1:15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L1555">
        <f t="array" ref="L1555">1-(F1555/E1555)</f>
        <v>0.27927911868515809</v>
      </c>
      <c r="M1555">
        <f t="shared" si="48"/>
        <v>0.12996898285143854</v>
      </c>
      <c r="N1555" s="9">
        <f t="array" ref="N1555">O1555-SUM(G1555:I1555)</f>
        <v>7291000000</v>
      </c>
      <c r="O1555" s="2">
        <f t="shared" si="49"/>
        <v>15667000000</v>
      </c>
    </row>
    <row r="1556" spans="1:15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L1556">
        <f t="array" ref="L1556">1-(F1556/E1556)</f>
        <v>0.27573195444064003</v>
      </c>
      <c r="M1556">
        <f t="shared" si="48"/>
        <v>0.1427573195444064</v>
      </c>
      <c r="N1556" s="9">
        <f t="array" ref="N1556">O1556-SUM(G1556:I1556)</f>
        <v>8172000000</v>
      </c>
      <c r="O1556" s="2">
        <f t="shared" si="49"/>
        <v>15784000000</v>
      </c>
    </row>
    <row r="1557" spans="1:15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  <c r="L1557">
        <f t="array" ref="L1557">1-(F1557/E1557)</f>
        <v>0.83596535914416714</v>
      </c>
      <c r="M1557">
        <f t="shared" si="48"/>
        <v>0.61487519103413146</v>
      </c>
      <c r="N1557" s="9">
        <f t="array" ref="N1557">O1557-SUM(G1557:I1557)</f>
        <v>7242000000</v>
      </c>
      <c r="O1557" s="2">
        <f t="shared" si="49"/>
        <v>9846000000</v>
      </c>
    </row>
    <row r="1558" spans="1:15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  <c r="L1558">
        <f t="array" ref="L1558">1-(F1558/E1558)</f>
        <v>0.85238545111006148</v>
      </c>
      <c r="M1558">
        <f t="shared" si="48"/>
        <v>0.64163123917493303</v>
      </c>
      <c r="N1558" s="9">
        <f t="array" ref="N1558">O1558-SUM(G1558:I1558)</f>
        <v>8150000000</v>
      </c>
      <c r="O1558" s="2">
        <f t="shared" si="49"/>
        <v>10827000000</v>
      </c>
    </row>
    <row r="1559" spans="1:15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  <c r="L1559">
        <f t="array" ref="L1559">1-(F1559/E1559)</f>
        <v>0.85021613832853027</v>
      </c>
      <c r="M1559">
        <f t="shared" si="48"/>
        <v>0.65403458213256482</v>
      </c>
      <c r="N1559" s="9">
        <f t="array" ref="N1559">O1559-SUM(G1559:I1559)</f>
        <v>9078000000</v>
      </c>
      <c r="O1559" s="2">
        <f t="shared" si="49"/>
        <v>11801000000</v>
      </c>
    </row>
    <row r="1560" spans="1:15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  <c r="L1560">
        <f t="array" ref="L1560">1-(F1560/E1560)</f>
        <v>0.85240684259382049</v>
      </c>
      <c r="M1560">
        <f t="shared" si="48"/>
        <v>0.52280864606816069</v>
      </c>
      <c r="N1560" s="9">
        <f t="array" ref="N1560">O1560-SUM(G1560:I1560)</f>
        <v>7885000000</v>
      </c>
      <c r="O1560" s="2">
        <f t="shared" si="49"/>
        <v>12856000000</v>
      </c>
    </row>
    <row r="1561" spans="1:15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L1561">
        <f t="array" ref="L1561">1-(F1561/E1561)</f>
        <v>0.42464517106782873</v>
      </c>
      <c r="M1561">
        <f t="shared" si="48"/>
        <v>0.20690156672149926</v>
      </c>
      <c r="N1561" s="9">
        <f t="array" ref="N1561">O1561-SUM(G1561:I1561)</f>
        <v>608890000</v>
      </c>
      <c r="O1561" s="2">
        <f t="shared" si="49"/>
        <v>1249687000</v>
      </c>
    </row>
    <row r="1562" spans="1:15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L1562">
        <f t="array" ref="L1562">1-(F1562/E1562)</f>
        <v>0.42681487310643318</v>
      </c>
      <c r="M1562">
        <f t="shared" si="48"/>
        <v>0.19552101777165715</v>
      </c>
      <c r="N1562" s="9">
        <f t="array" ref="N1562">O1562-SUM(G1562:I1562)</f>
        <v>596300000</v>
      </c>
      <c r="O1562" s="2">
        <f t="shared" si="49"/>
        <v>1301700000</v>
      </c>
    </row>
    <row r="1563" spans="1:15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L1563">
        <f t="array" ref="L1563">1-(F1563/E1563)</f>
        <v>0.41389435642605921</v>
      </c>
      <c r="M1563">
        <f t="shared" si="48"/>
        <v>0.17714820431738246</v>
      </c>
      <c r="N1563" s="9">
        <f t="array" ref="N1563">O1563-SUM(G1563:I1563)</f>
        <v>549000000</v>
      </c>
      <c r="O1563" s="2">
        <f t="shared" si="49"/>
        <v>1282700000</v>
      </c>
    </row>
    <row r="1564" spans="1:15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L1564">
        <f t="array" ref="L1564">1-(F1564/E1564)</f>
        <v>0.42305301758965752</v>
      </c>
      <c r="M1564">
        <f t="shared" si="48"/>
        <v>0.17117285101622226</v>
      </c>
      <c r="N1564" s="9">
        <f t="array" ref="N1564">O1564-SUM(G1564:I1564)</f>
        <v>550800000</v>
      </c>
      <c r="O1564" s="2">
        <f t="shared" si="49"/>
        <v>1361300000</v>
      </c>
    </row>
    <row r="1565" spans="1:15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L1565">
        <f t="array" ref="L1565">1-(F1565/E1565)</f>
        <v>0.46526125577960364</v>
      </c>
      <c r="M1565">
        <f t="shared" si="48"/>
        <v>0.1346770706043417</v>
      </c>
      <c r="N1565" s="9">
        <f t="array" ref="N1565">O1565-SUM(G1565:I1565)</f>
        <v>1465267000</v>
      </c>
      <c r="O1565" s="2">
        <f t="shared" si="49"/>
        <v>5061975000</v>
      </c>
    </row>
    <row r="1566" spans="1:15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L1566">
        <f t="array" ref="L1566">1-(F1566/E1566)</f>
        <v>0.48059090788087344</v>
      </c>
      <c r="M1566">
        <f t="shared" si="48"/>
        <v>0.14423798351753048</v>
      </c>
      <c r="N1566" s="9">
        <f t="array" ref="N1566">O1566-SUM(G1566:I1566)</f>
        <v>1647147000</v>
      </c>
      <c r="O1566" s="2">
        <f t="shared" si="49"/>
        <v>5488179000</v>
      </c>
    </row>
    <row r="1567" spans="1:15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L1567">
        <f t="array" ref="L1567">1-(F1567/E1567)</f>
        <v>0.48802250678850412</v>
      </c>
      <c r="M1567">
        <f t="shared" si="48"/>
        <v>0.1493292589146161</v>
      </c>
      <c r="N1567" s="9">
        <f t="array" ref="N1567">O1567-SUM(G1567:I1567)</f>
        <v>1834086000</v>
      </c>
      <c r="O1567" s="2">
        <f t="shared" si="49"/>
        <v>5993971000</v>
      </c>
    </row>
    <row r="1568" spans="1:15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L1568">
        <f t="array" ref="L1568">1-(F1568/E1568)</f>
        <v>0.48340209670653278</v>
      </c>
      <c r="M1568">
        <f t="shared" si="48"/>
        <v>0.14580232086888117</v>
      </c>
      <c r="N1568" s="9">
        <f t="array" ref="N1568">O1568-SUM(G1568:I1568)</f>
        <v>1804558000</v>
      </c>
      <c r="O1568" s="2">
        <f t="shared" si="49"/>
        <v>5982944000</v>
      </c>
    </row>
    <row r="1569" spans="1:15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L1569">
        <f t="array" ref="L1569">1-(F1569/E1569)</f>
        <v>0.50710453820501666</v>
      </c>
      <c r="M1569">
        <f t="shared" si="48"/>
        <v>0.28483398579092362</v>
      </c>
      <c r="N1569" s="9">
        <f t="array" ref="N1569">O1569-SUM(G1569:I1569)</f>
        <v>3929000000</v>
      </c>
      <c r="O1569" s="2">
        <f t="shared" si="49"/>
        <v>6995000000</v>
      </c>
    </row>
    <row r="1570" spans="1:15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L1570">
        <f t="array" ref="L1570">1-(F1570/E1570)</f>
        <v>0.52535732424000581</v>
      </c>
      <c r="M1570">
        <f t="shared" si="48"/>
        <v>0.29928172386272944</v>
      </c>
      <c r="N1570" s="9">
        <f t="array" ref="N1570">O1570-SUM(G1570:I1570)</f>
        <v>4125000000</v>
      </c>
      <c r="O1570" s="2">
        <f t="shared" si="49"/>
        <v>7241000000</v>
      </c>
    </row>
    <row r="1571" spans="1:15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L1571">
        <f t="array" ref="L1571">1-(F1571/E1571)</f>
        <v>0.48236358154959302</v>
      </c>
      <c r="M1571">
        <f t="shared" si="48"/>
        <v>0.2500753693096171</v>
      </c>
      <c r="N1571" s="9">
        <f t="array" ref="N1571">O1571-SUM(G1571:I1571)</f>
        <v>3318000000</v>
      </c>
      <c r="O1571" s="2">
        <f t="shared" si="49"/>
        <v>6400000000</v>
      </c>
    </row>
    <row r="1572" spans="1:15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L1572">
        <f t="array" ref="L1572">1-(F1572/E1572)</f>
        <v>0.46476617552850741</v>
      </c>
      <c r="M1572">
        <f t="shared" si="48"/>
        <v>0.21877001921844971</v>
      </c>
      <c r="N1572" s="9">
        <f t="array" ref="N1572">O1572-SUM(G1572:I1572)</f>
        <v>2732000000</v>
      </c>
      <c r="O1572" s="2">
        <f t="shared" si="49"/>
        <v>5804000000</v>
      </c>
    </row>
    <row r="1573" spans="1:15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L1573">
        <f t="array" ref="L1573">1-(F1573/E1573)</f>
        <v>8.6044814405352832E-2</v>
      </c>
      <c r="M1573">
        <f t="shared" si="48"/>
        <v>3.7068348832672175E-2</v>
      </c>
      <c r="N1573" s="9">
        <f t="array" ref="N1573">O1573-SUM(G1573:I1573)</f>
        <v>5130000000</v>
      </c>
      <c r="O1573" s="2">
        <f t="shared" si="49"/>
        <v>11908000000</v>
      </c>
    </row>
    <row r="1574" spans="1:15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L1574">
        <f t="array" ref="L1574">1-(F1574/E1574)</f>
        <v>7.7914741370569418E-2</v>
      </c>
      <c r="M1574">
        <f t="shared" si="48"/>
        <v>2.8658545417674579E-2</v>
      </c>
      <c r="N1574" s="9">
        <f t="array" ref="N1574">O1574-SUM(G1574:I1574)</f>
        <v>3957000000</v>
      </c>
      <c r="O1574" s="2">
        <f t="shared" si="49"/>
        <v>10758000000</v>
      </c>
    </row>
    <row r="1575" spans="1:15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L1575">
        <f t="array" ref="L1575">1-(F1575/E1575)</f>
        <v>9.7085078413989168E-2</v>
      </c>
      <c r="M1575">
        <f t="shared" si="48"/>
        <v>4.5107150499831862E-2</v>
      </c>
      <c r="N1575" s="9">
        <f t="array" ref="N1575">O1575-SUM(G1575:I1575)</f>
        <v>5902000000</v>
      </c>
      <c r="O1575" s="2">
        <f t="shared" si="49"/>
        <v>12703000000</v>
      </c>
    </row>
    <row r="1576" spans="1:15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L1576">
        <f t="array" ref="L1576">1-(F1576/E1576)</f>
        <v>0.14979955355109109</v>
      </c>
      <c r="M1576">
        <f t="shared" si="48"/>
        <v>7.2411279668352244E-2</v>
      </c>
      <c r="N1576" s="9">
        <f t="array" ref="N1576">O1576-SUM(G1576:I1576)</f>
        <v>6358000000</v>
      </c>
      <c r="O1576" s="2">
        <f t="shared" si="49"/>
        <v>13153000000</v>
      </c>
    </row>
    <row r="1577" spans="1:15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L1577">
        <f t="array" ref="L1577">1-(F1577/E1577)</f>
        <v>0.13010738866751581</v>
      </c>
      <c r="M1577">
        <f t="shared" si="48"/>
        <v>1.0081758728007135E-2</v>
      </c>
      <c r="N1577" s="9">
        <f t="array" ref="N1577">O1577-SUM(G1577:I1577)</f>
        <v>25883000</v>
      </c>
      <c r="O1577" s="2">
        <f t="shared" si="49"/>
        <v>334026000</v>
      </c>
    </row>
    <row r="1578" spans="1:15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L1578">
        <f t="array" ref="L1578">1-(F1578/E1578)</f>
        <v>0.15406886829327804</v>
      </c>
      <c r="M1578">
        <f t="shared" si="48"/>
        <v>5.5098893460121576E-2</v>
      </c>
      <c r="N1578" s="9">
        <f t="array" ref="N1578">O1578-SUM(G1578:I1578)</f>
        <v>152663000</v>
      </c>
      <c r="O1578" s="2">
        <f t="shared" si="49"/>
        <v>426880000</v>
      </c>
    </row>
    <row r="1579" spans="1:15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L1579">
        <f t="array" ref="L1579">1-(F1579/E1579)</f>
        <v>0.19624209588703911</v>
      </c>
      <c r="M1579">
        <f t="shared" si="48"/>
        <v>9.8599644843026565E-2</v>
      </c>
      <c r="N1579" s="9">
        <f t="array" ref="N1579">O1579-SUM(G1579:I1579)</f>
        <v>295224000</v>
      </c>
      <c r="O1579" s="2">
        <f t="shared" si="49"/>
        <v>587582000</v>
      </c>
    </row>
    <row r="1580" spans="1:15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L1580">
        <f t="array" ref="L1580">1-(F1580/E1580)</f>
        <v>0.25058084303547945</v>
      </c>
      <c r="M1580">
        <f t="shared" si="48"/>
        <v>0.15920811903286239</v>
      </c>
      <c r="N1580" s="9">
        <f t="array" ref="N1580">O1580-SUM(G1580:I1580)</f>
        <v>544839000</v>
      </c>
      <c r="O1580" s="2">
        <f t="shared" si="49"/>
        <v>857533000</v>
      </c>
    </row>
    <row r="1581" spans="1:15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L1581">
        <f t="array" ref="L1581">1-(F1581/E1581)</f>
        <v>0.59613139663949166</v>
      </c>
      <c r="M1581">
        <f t="shared" si="48"/>
        <v>0.30419941753045437</v>
      </c>
      <c r="N1581" s="9">
        <f t="array" ref="N1581">O1581-SUM(G1581:I1581)</f>
        <v>699408000</v>
      </c>
      <c r="O1581" s="2">
        <f t="shared" si="49"/>
        <v>1370611000</v>
      </c>
    </row>
    <row r="1582" spans="1:15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L1582">
        <f t="array" ref="L1582">1-(F1582/E1582)</f>
        <v>0.58762981554257876</v>
      </c>
      <c r="M1582">
        <f t="shared" si="48"/>
        <v>0.30630241053884261</v>
      </c>
      <c r="N1582" s="9">
        <f t="array" ref="N1582">O1582-SUM(G1582:I1582)</f>
        <v>708328000</v>
      </c>
      <c r="O1582" s="2">
        <f t="shared" si="49"/>
        <v>1358901000</v>
      </c>
    </row>
    <row r="1583" spans="1:15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L1583">
        <f t="array" ref="L1583">1-(F1583/E1583)</f>
        <v>0.59586686792416632</v>
      </c>
      <c r="M1583">
        <f t="shared" si="48"/>
        <v>0.308823558796883</v>
      </c>
      <c r="N1583" s="9">
        <f t="array" ref="N1583">O1583-SUM(G1583:I1583)</f>
        <v>772759000</v>
      </c>
      <c r="O1583" s="2">
        <f t="shared" si="49"/>
        <v>1491018000</v>
      </c>
    </row>
    <row r="1584" spans="1:15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L1584">
        <f t="array" ref="L1584">1-(F1584/E1584)</f>
        <v>0.59127955368322271</v>
      </c>
      <c r="M1584">
        <f t="shared" si="48"/>
        <v>0.29428114732970445</v>
      </c>
      <c r="N1584" s="9">
        <f t="array" ref="N1584">O1584-SUM(G1584:I1584)</f>
        <v>737528000</v>
      </c>
      <c r="O1584" s="2">
        <f t="shared" si="49"/>
        <v>1481866000</v>
      </c>
    </row>
    <row r="1585" spans="1:15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L1585">
        <f t="array" ref="L1585">1-(F1585/E1585)</f>
        <v>0.6329802649149624</v>
      </c>
      <c r="M1585">
        <f t="shared" si="48"/>
        <v>0.40645581057045932</v>
      </c>
      <c r="N1585" s="9">
        <f t="array" ref="N1585">O1585-SUM(G1585:I1585)</f>
        <v>572228000</v>
      </c>
      <c r="O1585" s="2">
        <f t="shared" si="49"/>
        <v>891140000</v>
      </c>
    </row>
    <row r="1586" spans="1:15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L1586">
        <f t="array" ref="L1586">1-(F1586/E1586)</f>
        <v>0.60987539661202617</v>
      </c>
      <c r="M1586">
        <f t="shared" si="48"/>
        <v>0.38495070824583272</v>
      </c>
      <c r="N1586" s="9">
        <f t="array" ref="N1586">O1586-SUM(G1586:I1586)</f>
        <v>614267000</v>
      </c>
      <c r="O1586" s="2">
        <f t="shared" si="49"/>
        <v>973180000</v>
      </c>
    </row>
    <row r="1587" spans="1:15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L1587">
        <f t="array" ref="L1587">1-(F1587/E1587)</f>
        <v>0.58974790551008005</v>
      </c>
      <c r="M1587">
        <f t="shared" si="48"/>
        <v>0.37810509490326472</v>
      </c>
      <c r="N1587" s="9">
        <f t="array" ref="N1587">O1587-SUM(G1587:I1587)</f>
        <v>660446000</v>
      </c>
      <c r="O1587" s="2">
        <f t="shared" si="49"/>
        <v>1030128000</v>
      </c>
    </row>
    <row r="1588" spans="1:15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L1588">
        <f t="array" ref="L1588">1-(F1588/E1588)</f>
        <v>0.61157151077606009</v>
      </c>
      <c r="M1588">
        <f t="shared" si="48"/>
        <v>0.35616945759449908</v>
      </c>
      <c r="N1588" s="9">
        <f t="array" ref="N1588">O1588-SUM(G1588:I1588)</f>
        <v>736562000</v>
      </c>
      <c r="O1588" s="2">
        <f t="shared" si="49"/>
        <v>1264736000</v>
      </c>
    </row>
    <row r="1589" spans="1:15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  <c r="L1589">
        <f t="array" ref="L1589">1-(F1589/E1589)</f>
        <v>0.80814842626763983</v>
      </c>
      <c r="M1589">
        <f t="shared" si="48"/>
        <v>0.52350181778221416</v>
      </c>
      <c r="N1589" s="9">
        <f t="array" ref="N1589">O1589-SUM(G1589:I1589)</f>
        <v>457327000</v>
      </c>
      <c r="O1589" s="2">
        <f t="shared" si="49"/>
        <v>705992000</v>
      </c>
    </row>
    <row r="1590" spans="1:15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  <c r="L1590">
        <f t="array" ref="L1590">1-(F1590/E1590)</f>
        <v>0.80622161525333991</v>
      </c>
      <c r="M1590">
        <f t="shared" si="48"/>
        <v>0.54734132777666678</v>
      </c>
      <c r="N1590" s="9">
        <f t="array" ref="N1590">O1590-SUM(G1590:I1590)</f>
        <v>528232000</v>
      </c>
      <c r="O1590" s="2">
        <f t="shared" si="49"/>
        <v>778074000</v>
      </c>
    </row>
    <row r="1591" spans="1:15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  <c r="L1591">
        <f t="array" ref="L1591">1-(F1591/E1591)</f>
        <v>0.81346220289332827</v>
      </c>
      <c r="M1591">
        <f t="shared" si="48"/>
        <v>0.55877388460940658</v>
      </c>
      <c r="N1591" s="9">
        <f t="array" ref="N1591">O1591-SUM(G1591:I1591)</f>
        <v>564427000</v>
      </c>
      <c r="O1591" s="2">
        <f t="shared" si="49"/>
        <v>821692000</v>
      </c>
    </row>
    <row r="1592" spans="1:15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  <c r="L1592">
        <f t="array" ref="L1592">1-(F1592/E1592)</f>
        <v>0.8180156810771726</v>
      </c>
      <c r="M1592">
        <f t="shared" si="48"/>
        <v>0.57198928415675032</v>
      </c>
      <c r="N1592" s="9">
        <f t="array" ref="N1592">O1592-SUM(G1592:I1592)</f>
        <v>605946000</v>
      </c>
      <c r="O1592" s="2">
        <f t="shared" si="49"/>
        <v>866578000</v>
      </c>
    </row>
    <row r="1593" spans="1:15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L1593">
        <f t="array" ref="L1593">1-(F1593/E1593)</f>
        <v>0.81671427504940919</v>
      </c>
      <c r="M1593">
        <f t="shared" si="48"/>
        <v>3.1807245642228567E-2</v>
      </c>
      <c r="N1593" s="9">
        <f t="array" ref="N1593">O1593-SUM(G1593:I1593)</f>
        <v>48571000</v>
      </c>
      <c r="O1593" s="2">
        <f t="shared" si="49"/>
        <v>1247157000</v>
      </c>
    </row>
    <row r="1594" spans="1:15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L1594">
        <f t="array" ref="L1594">1-(F1594/E1594)</f>
        <v>0.89250850883887867</v>
      </c>
      <c r="M1594">
        <f t="shared" si="48"/>
        <v>-0.12919985973308029</v>
      </c>
      <c r="N1594" s="9">
        <f t="array" ref="N1594">O1594-SUM(G1594:I1594)</f>
        <v>-156587000</v>
      </c>
      <c r="O1594" s="2">
        <f t="shared" si="49"/>
        <v>1081698000</v>
      </c>
    </row>
    <row r="1595" spans="1:15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L1595">
        <f t="array" ref="L1595">1-(F1595/E1595)</f>
        <v>0.89492518284331035</v>
      </c>
      <c r="M1595">
        <f t="shared" si="48"/>
        <v>-1.1052212640955179</v>
      </c>
      <c r="N1595" s="9">
        <f t="array" ref="N1595">O1595-SUM(G1595:I1595)</f>
        <v>-641487000</v>
      </c>
      <c r="O1595" s="2">
        <f t="shared" si="49"/>
        <v>519428000</v>
      </c>
    </row>
    <row r="1596" spans="1:15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L1596">
        <f t="array" ref="L1596">1-(F1596/E1596)</f>
        <v>0.87938810619798202</v>
      </c>
      <c r="M1596">
        <f t="shared" si="48"/>
        <v>-0.45011798484214444</v>
      </c>
      <c r="N1596" s="9">
        <f t="array" ref="N1596">O1596-SUM(G1596:I1596)</f>
        <v>-464673000</v>
      </c>
      <c r="O1596" s="2">
        <f t="shared" si="49"/>
        <v>907824000</v>
      </c>
    </row>
    <row r="1597" spans="1:15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L1597">
        <f t="array" ref="L1597">1-(F1597/E1597)</f>
        <v>0.55530015767946728</v>
      </c>
      <c r="M1597">
        <f t="shared" si="48"/>
        <v>0.2521280762906154</v>
      </c>
      <c r="N1597" s="9">
        <f t="array" ref="N1597">O1597-SUM(G1597:I1597)</f>
        <v>634000000</v>
      </c>
      <c r="O1597" s="2">
        <f t="shared" si="49"/>
        <v>1396355000</v>
      </c>
    </row>
    <row r="1598" spans="1:15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L1598">
        <f t="array" ref="L1598">1-(F1598/E1598)</f>
        <v>0.56268417161097184</v>
      </c>
      <c r="M1598">
        <f t="shared" si="48"/>
        <v>0.24792086707182917</v>
      </c>
      <c r="N1598" s="9">
        <f t="array" ref="N1598">O1598-SUM(G1598:I1598)</f>
        <v>687373000</v>
      </c>
      <c r="O1598" s="2">
        <f t="shared" si="49"/>
        <v>1560070000</v>
      </c>
    </row>
    <row r="1599" spans="1:15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L1599">
        <f t="array" ref="L1599">1-(F1599/E1599)</f>
        <v>0.570759061602644</v>
      </c>
      <c r="M1599">
        <f t="shared" si="48"/>
        <v>0.25418692582151164</v>
      </c>
      <c r="N1599" s="9">
        <f t="array" ref="N1599">O1599-SUM(G1599:I1599)</f>
        <v>835092000</v>
      </c>
      <c r="O1599" s="2">
        <f t="shared" si="49"/>
        <v>1875141000</v>
      </c>
    </row>
    <row r="1600" spans="1:15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L1600">
        <f t="array" ref="L1600">1-(F1600/E1600)</f>
        <v>0.58111493310668594</v>
      </c>
      <c r="M1600">
        <f t="shared" si="48"/>
        <v>0.28024548559451073</v>
      </c>
      <c r="N1600" s="9">
        <f t="array" ref="N1600">O1600-SUM(G1600:I1600)</f>
        <v>964786000</v>
      </c>
      <c r="O1600" s="2">
        <f t="shared" si="49"/>
        <v>2000573000</v>
      </c>
    </row>
    <row r="1601" spans="1:15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L1601">
        <f t="array" ref="L1601">1-(F1601/E1601)</f>
        <v>0.60054727828323817</v>
      </c>
      <c r="M1601">
        <f t="shared" si="48"/>
        <v>0.11359908844500458</v>
      </c>
      <c r="N1601" s="9">
        <f t="array" ref="N1601">O1601-SUM(G1601:I1601)</f>
        <v>13160000000</v>
      </c>
      <c r="O1601" s="2">
        <f t="shared" si="49"/>
        <v>69571000000</v>
      </c>
    </row>
    <row r="1602" spans="1:15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L1602">
        <f t="array" ref="L1602">1-(F1602/E1602)</f>
        <v>0.62764827872252171</v>
      </c>
      <c r="M1602">
        <f t="shared" si="48"/>
        <v>0.26518457071754459</v>
      </c>
      <c r="N1602" s="9">
        <f t="array" ref="N1602">O1602-SUM(G1602:I1602)</f>
        <v>31968000000</v>
      </c>
      <c r="O1602" s="2">
        <f t="shared" si="49"/>
        <v>75663000000</v>
      </c>
    </row>
    <row r="1603" spans="1:15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L1603">
        <f t="array" ref="L1603">1-(F1603/E1603)</f>
        <v>0.60708693017729132</v>
      </c>
      <c r="M1603">
        <f t="shared" ref="M1603:M1666" si="50">N1603/E1603</f>
        <v>0.15422689822866092</v>
      </c>
      <c r="N1603" s="9">
        <f t="array" ref="N1603">O1603-SUM(G1603:I1603)</f>
        <v>19599000000</v>
      </c>
      <c r="O1603" s="2">
        <f t="shared" ref="O1603:O1666" si="51">E1603-F1603</f>
        <v>77148000000</v>
      </c>
    </row>
    <row r="1604" spans="1:15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L1604">
        <f t="array" ref="L1604">1-(F1604/E1604)</f>
        <v>0.60069138428810209</v>
      </c>
      <c r="M1604">
        <f t="shared" si="50"/>
        <v>0.25117763257863546</v>
      </c>
      <c r="N1604" s="9">
        <f t="array" ref="N1604">O1604-SUM(G1604:I1604)</f>
        <v>33060000000</v>
      </c>
      <c r="O1604" s="2">
        <f t="shared" si="51"/>
        <v>79063000000</v>
      </c>
    </row>
    <row r="1605" spans="1:15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L1605">
        <f t="array" ref="L1605">1-(F1605/E1605)</f>
        <v>0.59991451698025811</v>
      </c>
      <c r="M1605">
        <f t="shared" si="50"/>
        <v>0.28146694502888575</v>
      </c>
      <c r="N1605" s="9">
        <f t="array" ref="N1605">O1605-SUM(G1605:I1605)</f>
        <v>518924000</v>
      </c>
      <c r="O1605" s="2">
        <f t="shared" si="51"/>
        <v>1106027000</v>
      </c>
    </row>
    <row r="1606" spans="1:15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L1606">
        <f t="array" ref="L1606">1-(F1606/E1606)</f>
        <v>0.58856811562541678</v>
      </c>
      <c r="M1606">
        <f t="shared" si="50"/>
        <v>0.27168265398184449</v>
      </c>
      <c r="N1606" s="9">
        <f t="array" ref="N1606">O1606-SUM(G1606:I1606)</f>
        <v>517343000</v>
      </c>
      <c r="O1606" s="2">
        <f t="shared" si="51"/>
        <v>1120762000</v>
      </c>
    </row>
    <row r="1607" spans="1:15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L1607">
        <f t="array" ref="L1607">1-(F1607/E1607)</f>
        <v>0.58533416040664665</v>
      </c>
      <c r="M1607">
        <f t="shared" si="50"/>
        <v>0.26811049270513293</v>
      </c>
      <c r="N1607" s="9">
        <f t="array" ref="N1607">O1607-SUM(G1607:I1607)</f>
        <v>533364000</v>
      </c>
      <c r="O1607" s="2">
        <f t="shared" si="51"/>
        <v>1164431000</v>
      </c>
    </row>
    <row r="1608" spans="1:15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L1608">
        <f t="array" ref="L1608">1-(F1608/E1608)</f>
        <v>0.58739715188323938</v>
      </c>
      <c r="M1608">
        <f t="shared" si="50"/>
        <v>0.28166086610795893</v>
      </c>
      <c r="N1608" s="9">
        <f t="array" ref="N1608">O1608-SUM(G1608:I1608)</f>
        <v>575245000</v>
      </c>
      <c r="O1608" s="2">
        <f t="shared" si="51"/>
        <v>1199660000</v>
      </c>
    </row>
    <row r="1609" spans="1:15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  <c r="L1609">
        <f t="array" ref="L1609">1-(F1609/E1609)</f>
        <v>0.28421601198618984</v>
      </c>
      <c r="M1609">
        <f t="shared" si="50"/>
        <v>8.2470197381278088E-2</v>
      </c>
      <c r="N1609" s="9">
        <f t="array" ref="N1609">O1609-SUM(G1609:I1609)</f>
        <v>1266000000</v>
      </c>
      <c r="O1609" s="2">
        <f t="shared" si="51"/>
        <v>4363000000</v>
      </c>
    </row>
    <row r="1610" spans="1:15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  <c r="L1610">
        <f t="array" ref="L1610">1-(F1610/E1610)</f>
        <v>0.28816920026437542</v>
      </c>
      <c r="M1610">
        <f t="shared" si="50"/>
        <v>0.11837409120951752</v>
      </c>
      <c r="N1610" s="9">
        <f t="array" ref="N1610">O1610-SUM(G1610:I1610)</f>
        <v>1791000000</v>
      </c>
      <c r="O1610" s="2">
        <f t="shared" si="51"/>
        <v>4360000000</v>
      </c>
    </row>
    <row r="1611" spans="1:15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  <c r="L1611">
        <f t="array" ref="L1611">1-(F1611/E1611)</f>
        <v>0.28966511117211091</v>
      </c>
      <c r="M1611">
        <f t="shared" si="50"/>
        <v>0.11055448805929179</v>
      </c>
      <c r="N1611" s="9">
        <f t="array" ref="N1611">O1611-SUM(G1611:I1611)</f>
        <v>1611000000</v>
      </c>
      <c r="O1611" s="2">
        <f t="shared" si="51"/>
        <v>4221000000</v>
      </c>
    </row>
    <row r="1612" spans="1:15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  <c r="L1612">
        <f t="array" ref="L1612">1-(F1612/E1612)</f>
        <v>0.26435277820532554</v>
      </c>
      <c r="M1612">
        <f t="shared" si="50"/>
        <v>3.5862705864245038E-2</v>
      </c>
      <c r="N1612" s="9">
        <f t="array" ref="N1612">O1612-SUM(G1612:I1612)</f>
        <v>466000000</v>
      </c>
      <c r="O1612" s="2">
        <f t="shared" si="51"/>
        <v>3435000000</v>
      </c>
    </row>
    <row r="1613" spans="1:15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L1613">
        <f t="array" ref="L1613">1-(F1613/E1613)</f>
        <v>0.34991993217784478</v>
      </c>
      <c r="M1613">
        <f t="shared" si="50"/>
        <v>0.23556424265259984</v>
      </c>
      <c r="N1613" s="9">
        <f t="array" ref="N1613">O1613-SUM(G1613:I1613)</f>
        <v>1000300000</v>
      </c>
      <c r="O1613" s="2">
        <f t="shared" si="51"/>
        <v>1485900000</v>
      </c>
    </row>
    <row r="1614" spans="1:15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L1614">
        <f t="array" ref="L1614">1-(F1614/E1614)</f>
        <v>0.34009736667404289</v>
      </c>
      <c r="M1614">
        <f t="shared" si="50"/>
        <v>0.23901305598583758</v>
      </c>
      <c r="N1614" s="9">
        <f t="array" ref="N1614">O1614-SUM(G1614:I1614)</f>
        <v>1080100000</v>
      </c>
      <c r="O1614" s="2">
        <f t="shared" si="51"/>
        <v>1536900000</v>
      </c>
    </row>
    <row r="1615" spans="1:15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L1615">
        <f t="array" ref="L1615">1-(F1615/E1615)</f>
        <v>0.32524864421364397</v>
      </c>
      <c r="M1615">
        <f t="shared" si="50"/>
        <v>0.22254907846551</v>
      </c>
      <c r="N1615" s="9">
        <f t="array" ref="N1615">O1615-SUM(G1615:I1615)</f>
        <v>1112100000</v>
      </c>
      <c r="O1615" s="2">
        <f t="shared" si="51"/>
        <v>1625300000</v>
      </c>
    </row>
    <row r="1616" spans="1:15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L1616">
        <f t="array" ref="L1616">1-(F1616/E1616)</f>
        <v>0.33355832672415253</v>
      </c>
      <c r="M1616">
        <f t="shared" si="50"/>
        <v>0.21101567641450533</v>
      </c>
      <c r="N1616" s="9">
        <f t="array" ref="N1616">O1616-SUM(G1616:I1616)</f>
        <v>1250500000</v>
      </c>
      <c r="O1616" s="2">
        <f t="shared" si="51"/>
        <v>1976700000</v>
      </c>
    </row>
    <row r="1617" spans="1:15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  <c r="L1617">
        <f t="array" ref="L1617">1-(F1617/E1617)</f>
        <v>0.98107335035672405</v>
      </c>
      <c r="M1617">
        <f t="shared" si="50"/>
        <v>0.3496553311341743</v>
      </c>
      <c r="N1617" s="9">
        <f t="array" ref="N1617">O1617-SUM(G1617:I1617)</f>
        <v>31905000000</v>
      </c>
      <c r="O1617" s="2">
        <f t="shared" si="51"/>
        <v>89520000000</v>
      </c>
    </row>
    <row r="1618" spans="1:15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  <c r="L1618">
        <f t="array" ref="L1618">1-(F1618/E1618)</f>
        <v>0.98481872168413398</v>
      </c>
      <c r="M1618">
        <f t="shared" si="50"/>
        <v>0.40401276272013992</v>
      </c>
      <c r="N1618" s="9">
        <f t="array" ref="N1618">O1618-SUM(G1618:I1618)</f>
        <v>35581000000</v>
      </c>
      <c r="O1618" s="2">
        <f t="shared" si="51"/>
        <v>86732000000</v>
      </c>
    </row>
    <row r="1619" spans="1:15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  <c r="L1619">
        <f t="array" ref="L1619">1-(F1619/E1619)</f>
        <v>0.9875978816819807</v>
      </c>
      <c r="M1619">
        <f t="shared" si="50"/>
        <v>0.41691938623093289</v>
      </c>
      <c r="N1619" s="9">
        <f t="array" ref="N1619">O1619-SUM(G1619:I1619)</f>
        <v>36844000000</v>
      </c>
      <c r="O1619" s="2">
        <f t="shared" si="51"/>
        <v>87276000000</v>
      </c>
    </row>
    <row r="1620" spans="1:15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  <c r="L1620">
        <f t="array" ref="L1620">1-(F1620/E1620)</f>
        <v>0.98930392189530503</v>
      </c>
      <c r="M1620">
        <f t="shared" si="50"/>
        <v>0.40711739029022692</v>
      </c>
      <c r="N1620" s="9">
        <f t="array" ref="N1620">O1620-SUM(G1620:I1620)</f>
        <v>36654000000</v>
      </c>
      <c r="O1620" s="2">
        <f t="shared" si="51"/>
        <v>89070000000</v>
      </c>
    </row>
    <row r="1621" spans="1:15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L1621">
        <f t="array" ref="L1621">1-(F1621/E1621)</f>
        <v>0.35836494542076336</v>
      </c>
      <c r="M1621">
        <f t="shared" si="50"/>
        <v>7.3314237051947048E-2</v>
      </c>
      <c r="N1621" s="9">
        <f t="array" ref="N1621">O1621-SUM(G1621:I1621)</f>
        <v>947000000</v>
      </c>
      <c r="O1621" s="2">
        <f t="shared" si="51"/>
        <v>4629000000</v>
      </c>
    </row>
    <row r="1622" spans="1:15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L1622">
        <f t="array" ref="L1622">1-(F1622/E1622)</f>
        <v>0.35536142031844442</v>
      </c>
      <c r="M1622">
        <f t="shared" si="50"/>
        <v>7.1297731435817954E-2</v>
      </c>
      <c r="N1622" s="9">
        <f t="array" ref="N1622">O1622-SUM(G1622:I1622)</f>
        <v>1012000000</v>
      </c>
      <c r="O1622" s="2">
        <f t="shared" si="51"/>
        <v>5044000000</v>
      </c>
    </row>
    <row r="1623" spans="1:15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L1623">
        <f t="array" ref="L1623">1-(F1623/E1623)</f>
        <v>0.35193969718630191</v>
      </c>
      <c r="M1623">
        <f t="shared" si="50"/>
        <v>6.1342517382545973E-2</v>
      </c>
      <c r="N1623" s="9">
        <f t="array" ref="N1623">O1623-SUM(G1623:I1623)</f>
        <v>944000000</v>
      </c>
      <c r="O1623" s="2">
        <f t="shared" si="51"/>
        <v>5416000000</v>
      </c>
    </row>
    <row r="1624" spans="1:15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L1624">
        <f t="array" ref="L1624">1-(F1624/E1624)</f>
        <v>0.34412363266344437</v>
      </c>
      <c r="M1624">
        <f t="shared" si="50"/>
        <v>5.9399643856525054E-2</v>
      </c>
      <c r="N1624" s="9">
        <f t="array" ref="N1624">O1624-SUM(G1624:I1624)</f>
        <v>934000000</v>
      </c>
      <c r="O1624" s="2">
        <f t="shared" si="51"/>
        <v>5411000000</v>
      </c>
    </row>
    <row r="1625" spans="1:15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L1625">
        <f t="array" ref="L1625">1-(F1625/E1625)</f>
        <v>0.17571527518780972</v>
      </c>
      <c r="M1625">
        <f t="shared" si="50"/>
        <v>7.6988651499813529E-2</v>
      </c>
      <c r="N1625" s="9">
        <f t="array" ref="N1625">O1625-SUM(G1625:I1625)</f>
        <v>1445000000</v>
      </c>
      <c r="O1625" s="2">
        <f t="shared" si="51"/>
        <v>3298000000</v>
      </c>
    </row>
    <row r="1626" spans="1:15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L1626">
        <f t="array" ref="L1626">1-(F1626/E1626)</f>
        <v>0.17084339774557167</v>
      </c>
      <c r="M1626">
        <f t="shared" si="50"/>
        <v>6.662640901771337E-2</v>
      </c>
      <c r="N1626" s="9">
        <f t="array" ref="N1626">O1626-SUM(G1626:I1626)</f>
        <v>1324000000</v>
      </c>
      <c r="O1626" s="2">
        <f t="shared" si="51"/>
        <v>3395000000</v>
      </c>
    </row>
    <row r="1627" spans="1:15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L1627">
        <f t="array" ref="L1627">1-(F1627/E1627)</f>
        <v>0.17663108515628745</v>
      </c>
      <c r="M1627">
        <f t="shared" si="50"/>
        <v>7.1131109090038766E-2</v>
      </c>
      <c r="N1627" s="9">
        <f t="array" ref="N1627">O1627-SUM(G1627:I1627)</f>
        <v>1486000000</v>
      </c>
      <c r="O1627" s="2">
        <f t="shared" si="51"/>
        <v>3690000000</v>
      </c>
    </row>
    <row r="1628" spans="1:15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L1628">
        <f t="array" ref="L1628">1-(F1628/E1628)</f>
        <v>0.17771985712906646</v>
      </c>
      <c r="M1628">
        <f t="shared" si="50"/>
        <v>7.3704025485085436E-2</v>
      </c>
      <c r="N1628" s="9">
        <f t="array" ref="N1628">O1628-SUM(G1628:I1628)</f>
        <v>1527000000</v>
      </c>
      <c r="O1628" s="2">
        <f t="shared" si="51"/>
        <v>3682000000</v>
      </c>
    </row>
    <row r="1629" spans="1:15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L1629">
        <f t="array" ref="L1629">1-(F1629/E1629)</f>
        <v>0.34835156976328396</v>
      </c>
      <c r="M1629">
        <f t="shared" si="50"/>
        <v>0.14803690195237074</v>
      </c>
      <c r="N1629" s="9">
        <f t="array" ref="N1629">O1629-SUM(G1629:I1629)</f>
        <v>2070000000</v>
      </c>
      <c r="O1629" s="2">
        <f t="shared" si="51"/>
        <v>4871000000</v>
      </c>
    </row>
    <row r="1630" spans="1:15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L1630">
        <f t="array" ref="L1630">1-(F1630/E1630)</f>
        <v>0.35681623320948841</v>
      </c>
      <c r="M1630">
        <f t="shared" si="50"/>
        <v>0.15868819662760789</v>
      </c>
      <c r="N1630" s="9">
        <f t="array" ref="N1630">O1630-SUM(G1630:I1630)</f>
        <v>2221000000</v>
      </c>
      <c r="O1630" s="2">
        <f t="shared" si="51"/>
        <v>4994000000</v>
      </c>
    </row>
    <row r="1631" spans="1:15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L1631">
        <f t="array" ref="L1631">1-(F1631/E1631)</f>
        <v>0.36494097677648329</v>
      </c>
      <c r="M1631">
        <f t="shared" si="50"/>
        <v>0.16526502584677108</v>
      </c>
      <c r="N1631" s="9">
        <f t="array" ref="N1631">O1631-SUM(G1631:I1631)</f>
        <v>2142000000</v>
      </c>
      <c r="O1631" s="2">
        <f t="shared" si="51"/>
        <v>4730000000</v>
      </c>
    </row>
    <row r="1632" spans="1:15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L1632">
        <f t="array" ref="L1632">1-(F1632/E1632)</f>
        <v>0.37644206040120509</v>
      </c>
      <c r="M1632">
        <f t="shared" si="50"/>
        <v>0.17723565287677273</v>
      </c>
      <c r="N1632" s="9">
        <f t="array" ref="N1632">O1632-SUM(G1632:I1632)</f>
        <v>2412000000</v>
      </c>
      <c r="O1632" s="2">
        <f t="shared" si="51"/>
        <v>5123000000</v>
      </c>
    </row>
    <row r="1633" spans="1:15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L1633">
        <f t="array" ref="L1633">1-(F1633/E1633)</f>
        <v>0.39580550360673261</v>
      </c>
      <c r="M1633">
        <f t="shared" si="50"/>
        <v>0.21533529254608602</v>
      </c>
      <c r="N1633" s="9">
        <f t="array" ref="N1633">O1633-SUM(G1633:I1633)</f>
        <v>1612000000</v>
      </c>
      <c r="O1633" s="2">
        <f t="shared" si="51"/>
        <v>2963000000</v>
      </c>
    </row>
    <row r="1634" spans="1:15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L1634">
        <f t="array" ref="L1634">1-(F1634/E1634)</f>
        <v>0.39883381924198247</v>
      </c>
      <c r="M1634">
        <f t="shared" si="50"/>
        <v>0.20043731778425655</v>
      </c>
      <c r="N1634" s="9">
        <f t="array" ref="N1634">O1634-SUM(G1634:I1634)</f>
        <v>1375000000</v>
      </c>
      <c r="O1634" s="2">
        <f t="shared" si="51"/>
        <v>2736000000</v>
      </c>
    </row>
    <row r="1635" spans="1:15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L1635">
        <f t="array" ref="L1635">1-(F1635/E1635)</f>
        <v>0.40971585701191571</v>
      </c>
      <c r="M1635">
        <f t="shared" si="50"/>
        <v>0.2054471651171926</v>
      </c>
      <c r="N1635" s="9">
        <f t="array" ref="N1635">O1635-SUM(G1635:I1635)</f>
        <v>1569000000</v>
      </c>
      <c r="O1635" s="2">
        <f t="shared" si="51"/>
        <v>3129000000</v>
      </c>
    </row>
    <row r="1636" spans="1:15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L1636">
        <f t="array" ref="L1636">1-(F1636/E1636)</f>
        <v>0.53342391304347825</v>
      </c>
      <c r="M1636">
        <f t="shared" si="50"/>
        <v>0.17989130434782608</v>
      </c>
      <c r="N1636" s="9">
        <f t="array" ref="N1636">O1636-SUM(G1636:I1636)</f>
        <v>1324000000</v>
      </c>
      <c r="O1636" s="2">
        <f t="shared" si="51"/>
        <v>3926000000</v>
      </c>
    </row>
    <row r="1637" spans="1:15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L1637">
        <f t="array" ref="L1637">1-(F1637/E1637)</f>
        <v>0.24827430219929114</v>
      </c>
      <c r="M1637">
        <f t="shared" si="50"/>
        <v>5.9159161081487076E-2</v>
      </c>
      <c r="N1637" s="9">
        <f t="array" ref="N1637">O1637-SUM(G1637:I1637)</f>
        <v>27725000000</v>
      </c>
      <c r="O1637" s="2">
        <f t="shared" si="51"/>
        <v>116354000000</v>
      </c>
    </row>
    <row r="1638" spans="1:15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L1638">
        <f t="array" ref="L1638">1-(F1638/E1638)</f>
        <v>0.2482185372899931</v>
      </c>
      <c r="M1638">
        <f t="shared" si="50"/>
        <v>5.6418934523634563E-2</v>
      </c>
      <c r="N1638" s="9">
        <f t="array" ref="N1638">O1638-SUM(G1638:I1638)</f>
        <v>26872000000</v>
      </c>
      <c r="O1638" s="2">
        <f t="shared" si="51"/>
        <v>118225000000</v>
      </c>
    </row>
    <row r="1639" spans="1:15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L1639">
        <f t="array" ref="L1639">1-(F1639/E1639)</f>
        <v>0.24825440491216944</v>
      </c>
      <c r="M1639">
        <f t="shared" si="50"/>
        <v>5.5898165555100264E-2</v>
      </c>
      <c r="N1639" s="9">
        <f t="array" ref="N1639">O1639-SUM(G1639:I1639)</f>
        <v>27147000000</v>
      </c>
      <c r="O1639" s="2">
        <f t="shared" si="51"/>
        <v>120565000000</v>
      </c>
    </row>
    <row r="1640" spans="1:15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L1640">
        <f t="array" ref="L1640">1-(F1640/E1640)</f>
        <v>0.25127247837720112</v>
      </c>
      <c r="M1640">
        <f t="shared" si="50"/>
        <v>4.9996888805923713E-2</v>
      </c>
      <c r="N1640" s="9">
        <f t="array" ref="N1640">O1640-SUM(G1640:I1640)</f>
        <v>24105000000</v>
      </c>
      <c r="O1640" s="2">
        <f t="shared" si="51"/>
        <v>121146000000</v>
      </c>
    </row>
    <row r="1641" spans="1:15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L1641">
        <f t="array" ref="L1641">1-(F1641/E1641)</f>
        <v>0.19540984931936012</v>
      </c>
      <c r="M1641">
        <f t="shared" si="50"/>
        <v>9.1964709805863507E-2</v>
      </c>
      <c r="N1641" s="9">
        <f t="array" ref="N1641">O1641-SUM(G1641:I1641)</f>
        <v>910000000</v>
      </c>
      <c r="O1641" s="2">
        <f t="shared" si="51"/>
        <v>1933600000</v>
      </c>
    </row>
    <row r="1642" spans="1:15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L1642">
        <f t="array" ref="L1642">1-(F1642/E1642)</f>
        <v>0.19221019703725006</v>
      </c>
      <c r="M1642">
        <f t="shared" si="50"/>
        <v>8.9286998417949084E-2</v>
      </c>
      <c r="N1642" s="9">
        <f t="array" ref="N1642">O1642-SUM(G1642:I1642)</f>
        <v>993300000</v>
      </c>
      <c r="O1642" s="2">
        <f t="shared" si="51"/>
        <v>2138300000</v>
      </c>
    </row>
    <row r="1643" spans="1:15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L1643">
        <f t="array" ref="L1643">1-(F1643/E1643)</f>
        <v>0.19465417237048221</v>
      </c>
      <c r="M1643">
        <f t="shared" si="50"/>
        <v>5.6217276563315884E-2</v>
      </c>
      <c r="N1643" s="9">
        <f t="array" ref="N1643">O1643-SUM(G1643:I1643)</f>
        <v>796700000</v>
      </c>
      <c r="O1643" s="2">
        <f t="shared" si="51"/>
        <v>2758600000</v>
      </c>
    </row>
    <row r="1644" spans="1:15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  <c r="L1644">
        <f t="array" ref="L1644">1-(F1644/E1644)</f>
        <v>0.43613190227369014</v>
      </c>
      <c r="M1644">
        <f t="shared" si="50"/>
        <v>0.23478322270865698</v>
      </c>
      <c r="N1644" s="9">
        <f t="array" ref="N1644">O1644-SUM(G1644:I1644)</f>
        <v>1330000000</v>
      </c>
      <c r="O1644" s="2">
        <f t="shared" si="51"/>
        <v>2470600000</v>
      </c>
    </row>
    <row r="1645" spans="1:15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  <c r="L1645">
        <f t="array" ref="L1645">1-(F1645/E1645)</f>
        <v>0.41627571273908337</v>
      </c>
      <c r="M1645">
        <f t="shared" si="50"/>
        <v>0.19981955972573079</v>
      </c>
      <c r="N1645" s="9">
        <f t="array" ref="N1645">O1645-SUM(G1645:I1645)</f>
        <v>1107400000</v>
      </c>
      <c r="O1645" s="2">
        <f t="shared" si="51"/>
        <v>2307000000</v>
      </c>
    </row>
    <row r="1646" spans="1:15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  <c r="L1646">
        <f t="array" ref="L1646">1-(F1646/E1646)</f>
        <v>0.4119346554430019</v>
      </c>
      <c r="M1646">
        <f t="shared" si="50"/>
        <v>0.20339920102725068</v>
      </c>
      <c r="N1646" s="9">
        <f t="array" ref="N1646">O1646-SUM(G1646:I1646)</f>
        <v>1140500000</v>
      </c>
      <c r="O1646" s="2">
        <f t="shared" si="51"/>
        <v>2309800000</v>
      </c>
    </row>
    <row r="1647" spans="1:15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  <c r="L1647">
        <f t="array" ref="L1647">1-(F1647/E1647)</f>
        <v>0.41656181045644369</v>
      </c>
      <c r="M1647">
        <f t="shared" si="50"/>
        <v>0.20230866021117128</v>
      </c>
      <c r="N1647" s="9">
        <f t="array" ref="N1647">O1647-SUM(G1647:I1647)</f>
        <v>1109400000</v>
      </c>
      <c r="O1647" s="2">
        <f t="shared" si="51"/>
        <v>2284300000</v>
      </c>
    </row>
    <row r="1648" spans="1:15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L1648">
        <f t="array" ref="L1648">1-(F1648/E1648)</f>
        <v>0.16630489230255463</v>
      </c>
      <c r="M1648">
        <f t="shared" si="50"/>
        <v>0.10753047253297712</v>
      </c>
      <c r="N1648" s="9">
        <f t="array" ref="N1648">O1648-SUM(G1648:I1648)</f>
        <v>644000000</v>
      </c>
      <c r="O1648" s="2">
        <f t="shared" si="51"/>
        <v>996000000</v>
      </c>
    </row>
    <row r="1649" spans="1:15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L1649">
        <f t="array" ref="L1649">1-(F1649/E1649)</f>
        <v>0.21202095395643783</v>
      </c>
      <c r="M1649">
        <f t="shared" si="50"/>
        <v>0.13937138130686519</v>
      </c>
      <c r="N1649" s="9">
        <f t="array" ref="N1649">O1649-SUM(G1649:I1649)</f>
        <v>1011000000</v>
      </c>
      <c r="O1649" s="2">
        <f t="shared" si="51"/>
        <v>1538000000</v>
      </c>
    </row>
    <row r="1650" spans="1:15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L1650">
        <f t="array" ref="L1650">1-(F1650/E1650)</f>
        <v>0.22153181142779954</v>
      </c>
      <c r="M1650">
        <f t="shared" si="50"/>
        <v>0.18424962852897475</v>
      </c>
      <c r="N1650" s="9">
        <f t="array" ref="N1650">O1650-SUM(G1650:I1650)</f>
        <v>1364000000</v>
      </c>
      <c r="O1650" s="2">
        <f t="shared" si="51"/>
        <v>1640000000</v>
      </c>
    </row>
    <row r="1651" spans="1:15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L1651">
        <f t="array" ref="L1651">1-(F1651/E1651)</f>
        <v>0.19598983338040099</v>
      </c>
      <c r="M1651">
        <f t="shared" si="50"/>
        <v>0.13329567918667043</v>
      </c>
      <c r="N1651" s="9">
        <f t="array" ref="N1651">O1651-SUM(G1651:I1651)</f>
        <v>944000000</v>
      </c>
      <c r="O1651" s="2">
        <f t="shared" si="51"/>
        <v>1388000000</v>
      </c>
    </row>
    <row r="1652" spans="1:15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L1652">
        <f t="array" ref="L1652">1-(F1652/E1652)</f>
        <v>0.53837670930745474</v>
      </c>
      <c r="M1652">
        <f t="shared" si="50"/>
        <v>0.19122187913542127</v>
      </c>
      <c r="N1652" s="9">
        <f t="array" ref="N1652">O1652-SUM(G1652:I1652)</f>
        <v>867000000</v>
      </c>
      <c r="O1652" s="2">
        <f t="shared" si="51"/>
        <v>2441000000</v>
      </c>
    </row>
    <row r="1653" spans="1:15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L1653">
        <f t="array" ref="L1653">1-(F1653/E1653)</f>
        <v>0.52206029147534438</v>
      </c>
      <c r="M1653">
        <f t="shared" si="50"/>
        <v>0.18526652026352566</v>
      </c>
      <c r="N1653" s="9">
        <f t="array" ref="N1653">O1653-SUM(G1653:I1653)</f>
        <v>928000000</v>
      </c>
      <c r="O1653" s="2">
        <f t="shared" si="51"/>
        <v>2615000000</v>
      </c>
    </row>
    <row r="1654" spans="1:15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L1654">
        <f t="array" ref="L1654">1-(F1654/E1654)</f>
        <v>0.52584737739064569</v>
      </c>
      <c r="M1654">
        <f t="shared" si="50"/>
        <v>0.1868964211323613</v>
      </c>
      <c r="N1654" s="9">
        <f t="array" ref="N1654">O1654-SUM(G1654:I1654)</f>
        <v>987000000</v>
      </c>
      <c r="O1654" s="2">
        <f t="shared" si="51"/>
        <v>2777000000</v>
      </c>
    </row>
    <row r="1655" spans="1:15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L1655">
        <f t="array" ref="L1655">1-(F1655/E1655)</f>
        <v>0.51228323699421963</v>
      </c>
      <c r="M1655">
        <f t="shared" si="50"/>
        <v>0.18569364161849711</v>
      </c>
      <c r="N1655" s="9">
        <f t="array" ref="N1655">O1655-SUM(G1655:I1655)</f>
        <v>1028000000</v>
      </c>
      <c r="O1655" s="2">
        <f t="shared" si="51"/>
        <v>2836000000</v>
      </c>
    </row>
    <row r="1656" spans="1:15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L1656">
        <f t="array" ref="L1656">1-(F1656/E1656)</f>
        <v>0.36915098197926233</v>
      </c>
      <c r="M1656">
        <f t="shared" si="50"/>
        <v>0.20329360974288571</v>
      </c>
      <c r="N1656" s="9">
        <f t="array" ref="N1656">O1656-SUM(G1656:I1656)</f>
        <v>1047833000</v>
      </c>
      <c r="O1656" s="2">
        <f t="shared" si="51"/>
        <v>1902709000</v>
      </c>
    </row>
    <row r="1657" spans="1:15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L1657">
        <f t="array" ref="L1657">1-(F1657/E1657)</f>
        <v>0.38109560400616549</v>
      </c>
      <c r="M1657">
        <f t="shared" si="50"/>
        <v>0.23219211177640164</v>
      </c>
      <c r="N1657" s="9">
        <f t="array" ref="N1657">O1657-SUM(G1657:I1657)</f>
        <v>1305137000</v>
      </c>
      <c r="O1657" s="2">
        <f t="shared" si="51"/>
        <v>2142114000</v>
      </c>
    </row>
    <row r="1658" spans="1:15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L1658">
        <f t="array" ref="L1658">1-(F1658/E1658)</f>
        <v>0.38967281911771823</v>
      </c>
      <c r="M1658">
        <f t="shared" si="50"/>
        <v>0.23931010786282031</v>
      </c>
      <c r="N1658" s="9">
        <f t="array" ref="N1658">O1658-SUM(G1658:I1658)</f>
        <v>1300330000</v>
      </c>
      <c r="O1658" s="2">
        <f t="shared" si="51"/>
        <v>2117350000</v>
      </c>
    </row>
    <row r="1659" spans="1:15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L1659">
        <f t="array" ref="L1659">1-(F1659/E1659)</f>
        <v>0.37918384801526439</v>
      </c>
      <c r="M1659">
        <f t="shared" si="50"/>
        <v>0.18340860127731831</v>
      </c>
      <c r="N1659" s="9">
        <f t="array" ref="N1659">O1659-SUM(G1659:I1659)</f>
        <v>747552000</v>
      </c>
      <c r="O1659" s="2">
        <f t="shared" si="51"/>
        <v>1545509000</v>
      </c>
    </row>
    <row r="1660" spans="1:15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L1660">
        <f t="array" ref="L1660">1-(F1660/E1660)</f>
        <v>0.79192370644692101</v>
      </c>
      <c r="M1660">
        <f t="shared" si="50"/>
        <v>0.35950695162007418</v>
      </c>
      <c r="N1660" s="9">
        <f t="array" ref="N1660">O1660-SUM(G1660:I1660)</f>
        <v>583817000</v>
      </c>
      <c r="O1660" s="2">
        <f t="shared" si="51"/>
        <v>1286035000</v>
      </c>
    </row>
    <row r="1661" spans="1:15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L1661">
        <f t="array" ref="L1661">1-(F1661/E1661)</f>
        <v>0.79670288696334579</v>
      </c>
      <c r="M1661">
        <f t="shared" si="50"/>
        <v>0.45235882367366997</v>
      </c>
      <c r="N1661" s="9">
        <f t="array" ref="N1661">O1661-SUM(G1661:I1661)</f>
        <v>903836000</v>
      </c>
      <c r="O1661" s="2">
        <f t="shared" si="51"/>
        <v>1591853000</v>
      </c>
    </row>
    <row r="1662" spans="1:15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L1662">
        <f t="array" ref="L1662">1-(F1662/E1662)</f>
        <v>0.76370073790021853</v>
      </c>
      <c r="M1662">
        <f t="shared" si="50"/>
        <v>0.33836404617486521</v>
      </c>
      <c r="N1662" s="9">
        <f t="array" ref="N1662">O1662-SUM(G1662:I1662)</f>
        <v>820254000</v>
      </c>
      <c r="O1662" s="2">
        <f t="shared" si="51"/>
        <v>1851345000</v>
      </c>
    </row>
    <row r="1663" spans="1:15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L1663">
        <f t="array" ref="L1663">1-(F1663/E1663)</f>
        <v>0.6421126255404892</v>
      </c>
      <c r="M1663">
        <f t="shared" si="50"/>
        <v>-1.7929684246178797E-2</v>
      </c>
      <c r="N1663" s="9">
        <f t="array" ref="N1663">O1663-SUM(G1663:I1663)</f>
        <v>-26045000</v>
      </c>
      <c r="O1663" s="2">
        <f t="shared" si="51"/>
        <v>932745000</v>
      </c>
    </row>
    <row r="1664" spans="1:15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L1664">
        <f t="array" ref="L1664">1-(F1664/E1664)</f>
        <v>0.3374912854900608</v>
      </c>
      <c r="M1664">
        <f t="shared" si="50"/>
        <v>0.17996078877805119</v>
      </c>
      <c r="N1664" s="9">
        <f t="array" ref="N1664">O1664-SUM(G1664:I1664)</f>
        <v>1822683000</v>
      </c>
      <c r="O1664" s="2">
        <f t="shared" si="51"/>
        <v>3418187000</v>
      </c>
    </row>
    <row r="1665" spans="1:15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L1665">
        <f t="array" ref="L1665">1-(F1665/E1665)</f>
        <v>0.32127064215392465</v>
      </c>
      <c r="M1665">
        <f t="shared" si="50"/>
        <v>0.16926873137526774</v>
      </c>
      <c r="N1665" s="9">
        <f t="array" ref="N1665">O1665-SUM(G1665:I1665)</f>
        <v>1847555000</v>
      </c>
      <c r="O1665" s="2">
        <f t="shared" si="51"/>
        <v>3506644000</v>
      </c>
    </row>
    <row r="1666" spans="1:15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L1666">
        <f t="array" ref="L1666">1-(F1666/E1666)</f>
        <v>0.31959095115707636</v>
      </c>
      <c r="M1666">
        <f t="shared" si="50"/>
        <v>0.16670438943243424</v>
      </c>
      <c r="N1666" s="9">
        <f t="array" ref="N1666">O1666-SUM(G1666:I1666)</f>
        <v>1948130000</v>
      </c>
      <c r="O1666" s="2">
        <f t="shared" si="51"/>
        <v>3734783000</v>
      </c>
    </row>
    <row r="1667" spans="1:15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L1667">
        <f t="array" ref="L1667">1-(F1667/E1667)</f>
        <v>0.36199900838914389</v>
      </c>
      <c r="M1667">
        <f t="shared" ref="M1667:M1711" si="52">N1667/E1667</f>
        <v>0.1814607955418511</v>
      </c>
      <c r="N1667" s="9">
        <f t="array" ref="N1667">O1667-SUM(G1667:I1667)</f>
        <v>2000512000</v>
      </c>
      <c r="O1667" s="2">
        <f t="shared" ref="O1667:O1711" si="53">E1667-F1667</f>
        <v>3990853000</v>
      </c>
    </row>
    <row r="1668" spans="1:15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  <c r="L1668">
        <f t="array" ref="L1668">1-(F1668/E1668)</f>
        <v>0.28582888909444548</v>
      </c>
      <c r="M1668">
        <f t="shared" si="52"/>
        <v>0.12350995112685324</v>
      </c>
      <c r="N1668" s="9">
        <f t="array" ref="N1668">O1668-SUM(G1668:I1668)</f>
        <v>893273000</v>
      </c>
      <c r="O1668" s="2">
        <f t="shared" si="53"/>
        <v>2067228000</v>
      </c>
    </row>
    <row r="1669" spans="1:15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  <c r="L1669">
        <f t="array" ref="L1669">1-(F1669/E1669)</f>
        <v>0.32285763841832782</v>
      </c>
      <c r="M1669">
        <f t="shared" si="52"/>
        <v>0.16198502791452965</v>
      </c>
      <c r="N1669" s="9">
        <f t="array" ref="N1669">O1669-SUM(G1669:I1669)</f>
        <v>1221567000</v>
      </c>
      <c r="O1669" s="2">
        <f t="shared" si="53"/>
        <v>2434745000</v>
      </c>
    </row>
    <row r="1670" spans="1:15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  <c r="L1670">
        <f t="array" ref="L1670">1-(F1670/E1670)</f>
        <v>0.35787601440535499</v>
      </c>
      <c r="M1670">
        <f t="shared" si="52"/>
        <v>0.15471625125127475</v>
      </c>
      <c r="N1670" s="9">
        <f t="array" ref="N1670">O1670-SUM(G1670:I1670)</f>
        <v>1021478000</v>
      </c>
      <c r="O1670" s="2">
        <f t="shared" si="53"/>
        <v>2362793000</v>
      </c>
    </row>
    <row r="1671" spans="1:15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  <c r="L1671">
        <f t="array" ref="L1671">1-(F1671/E1671)</f>
        <v>0.33401071186944664</v>
      </c>
      <c r="M1671">
        <f t="shared" si="52"/>
        <v>0.12271469340286946</v>
      </c>
      <c r="N1671" s="9">
        <f t="array" ref="N1671">O1671-SUM(G1671:I1671)</f>
        <v>1142342000</v>
      </c>
      <c r="O1671" s="2">
        <f t="shared" si="53"/>
        <v>3109281000</v>
      </c>
    </row>
    <row r="1672" spans="1:15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L1672">
        <f t="array" ref="L1672">1-(F1672/E1672)</f>
        <v>0.66006256421039433</v>
      </c>
      <c r="M1672">
        <f t="shared" si="52"/>
        <v>0.26778478059181465</v>
      </c>
      <c r="N1672" s="9">
        <f t="array" ref="N1672">O1672-SUM(G1672:I1672)</f>
        <v>580732000</v>
      </c>
      <c r="O1672" s="2">
        <f t="shared" si="53"/>
        <v>1431446000</v>
      </c>
    </row>
    <row r="1673" spans="1:15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L1673">
        <f t="array" ref="L1673">1-(F1673/E1673)</f>
        <v>0.68804057533773955</v>
      </c>
      <c r="M1673">
        <f t="shared" si="52"/>
        <v>0.3182905070280303</v>
      </c>
      <c r="N1673" s="9">
        <f t="array" ref="N1673">O1673-SUM(G1673:I1673)</f>
        <v>758337000</v>
      </c>
      <c r="O1673" s="2">
        <f t="shared" si="53"/>
        <v>1639278000</v>
      </c>
    </row>
    <row r="1674" spans="1:15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L1674">
        <f t="array" ref="L1674">1-(F1674/E1674)</f>
        <v>0.70184247630969687</v>
      </c>
      <c r="M1674">
        <f t="shared" si="52"/>
        <v>0.32791594317019329</v>
      </c>
      <c r="N1674" s="9">
        <f t="array" ref="N1674">O1674-SUM(G1674:I1674)</f>
        <v>779569000</v>
      </c>
      <c r="O1674" s="2">
        <f t="shared" si="53"/>
        <v>1668521000</v>
      </c>
    </row>
    <row r="1675" spans="1:15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L1675">
        <f t="array" ref="L1675">1-(F1675/E1675)</f>
        <v>0.69650265755024776</v>
      </c>
      <c r="M1675">
        <f t="shared" si="52"/>
        <v>0.30258220744475428</v>
      </c>
      <c r="N1675" s="9">
        <f t="array" ref="N1675">O1675-SUM(G1675:I1675)</f>
        <v>669881000</v>
      </c>
      <c r="O1675" s="2">
        <f t="shared" si="53"/>
        <v>1541974000</v>
      </c>
    </row>
    <row r="1676" spans="1:15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L1676">
        <f t="array" ref="L1676">1-(F1676/E1676)</f>
        <v>0.33100779829416471</v>
      </c>
      <c r="M1676">
        <f t="shared" si="52"/>
        <v>0.11455142643889712</v>
      </c>
      <c r="N1676" s="9">
        <f t="array" ref="N1676">O1676-SUM(G1676:I1676)</f>
        <v>51721000000</v>
      </c>
      <c r="O1676" s="2">
        <f t="shared" si="53"/>
        <v>149453000000</v>
      </c>
    </row>
    <row r="1677" spans="1:15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L1677">
        <f t="array" ref="L1677">1-(F1677/E1677)</f>
        <v>0.32353458354323295</v>
      </c>
      <c r="M1677">
        <f t="shared" si="52"/>
        <v>0.10045956144436312</v>
      </c>
      <c r="N1677" s="9">
        <f t="array" ref="N1677">O1677-SUM(G1677:I1677)</f>
        <v>42277000000</v>
      </c>
      <c r="O1677" s="2">
        <f t="shared" si="53"/>
        <v>136155000000</v>
      </c>
    </row>
    <row r="1678" spans="1:15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L1678">
        <f t="array" ref="L1678">1-(F1678/E1678)</f>
        <v>0.3229443929917154</v>
      </c>
      <c r="M1678">
        <f t="shared" si="52"/>
        <v>9.0714403521904061E-2</v>
      </c>
      <c r="N1678" s="9">
        <f t="array" ref="N1678">O1678-SUM(G1678:I1678)</f>
        <v>35751000000</v>
      </c>
      <c r="O1678" s="2">
        <f t="shared" si="53"/>
        <v>127274000000</v>
      </c>
    </row>
    <row r="1679" spans="1:15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L1679">
        <f t="array" ref="L1679">1-(F1679/E1679)</f>
        <v>0.36185873720557404</v>
      </c>
      <c r="M1679">
        <f t="shared" si="52"/>
        <v>5.551701812800592E-2</v>
      </c>
      <c r="N1679" s="9">
        <f t="array" ref="N1679">O1679-SUM(G1679:I1679)</f>
        <v>14406000000</v>
      </c>
      <c r="O1679" s="2">
        <f t="shared" si="53"/>
        <v>93898000000</v>
      </c>
    </row>
    <row r="1680" spans="1:15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L1680">
        <f t="array" ref="L1680">1-(F1680/E1680)</f>
        <v>0.53147506734839745</v>
      </c>
      <c r="M1680">
        <f t="shared" si="52"/>
        <v>0.13920637993955121</v>
      </c>
      <c r="N1680" s="9">
        <f t="array" ref="N1680">O1680-SUM(G1680:I1680)</f>
        <v>407656000</v>
      </c>
      <c r="O1680" s="2">
        <f t="shared" si="53"/>
        <v>1556387000</v>
      </c>
    </row>
    <row r="1681" spans="1:15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L1681">
        <f t="array" ref="L1681">1-(F1681/E1681)</f>
        <v>0.53456689711264738</v>
      </c>
      <c r="M1681">
        <f t="shared" si="52"/>
        <v>0.14660431069540464</v>
      </c>
      <c r="N1681" s="9">
        <f t="array" ref="N1681">O1681-SUM(G1681:I1681)</f>
        <v>432600000</v>
      </c>
      <c r="O1681" s="2">
        <f t="shared" si="53"/>
        <v>1577400000</v>
      </c>
    </row>
    <row r="1682" spans="1:15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L1682">
        <f t="array" ref="L1682">1-(F1682/E1682)</f>
        <v>0.54738931088756582</v>
      </c>
      <c r="M1682">
        <f t="shared" si="52"/>
        <v>0.15626496954766303</v>
      </c>
      <c r="N1682" s="9">
        <f t="array" ref="N1682">O1682-SUM(G1682:I1682)</f>
        <v>456700000</v>
      </c>
      <c r="O1682" s="2">
        <f t="shared" si="53"/>
        <v>1599800000</v>
      </c>
    </row>
    <row r="1683" spans="1:15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L1683">
        <f t="array" ref="L1683">1-(F1683/E1683)</f>
        <v>0.56732602924129671</v>
      </c>
      <c r="M1683">
        <f t="shared" si="52"/>
        <v>0.16449164267284896</v>
      </c>
      <c r="N1683" s="9">
        <f t="array" ref="N1683">O1683-SUM(G1683:I1683)</f>
        <v>439900000</v>
      </c>
      <c r="O1683" s="2">
        <f t="shared" si="53"/>
        <v>1517200000</v>
      </c>
    </row>
    <row r="1684" spans="1:15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L1684">
        <f t="array" ref="L1684">1-(F1684/E1684)</f>
        <v>0.33235394936584883</v>
      </c>
      <c r="M1684">
        <f t="shared" si="52"/>
        <v>7.0172861270261011E-2</v>
      </c>
      <c r="N1684" s="9">
        <f t="array" ref="N1684">O1684-SUM(G1684:I1684)</f>
        <v>1433000000</v>
      </c>
      <c r="O1684" s="2">
        <f t="shared" si="53"/>
        <v>6787000000</v>
      </c>
    </row>
    <row r="1685" spans="1:15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L1685">
        <f t="array" ref="L1685">1-(F1685/E1685)</f>
        <v>0.32415275417374789</v>
      </c>
      <c r="M1685">
        <f t="shared" si="52"/>
        <v>6.7879636109167252E-2</v>
      </c>
      <c r="N1685" s="9">
        <f t="array" ref="N1685">O1685-SUM(G1685:I1685)</f>
        <v>1358000000</v>
      </c>
      <c r="O1685" s="2">
        <f t="shared" si="53"/>
        <v>6485000000</v>
      </c>
    </row>
    <row r="1686" spans="1:15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L1686">
        <f t="array" ref="L1686">1-(F1686/E1686)</f>
        <v>0.31965199590583415</v>
      </c>
      <c r="M1686">
        <f t="shared" si="52"/>
        <v>6.8270214943705221E-2</v>
      </c>
      <c r="N1686" s="9">
        <f t="array" ref="N1686">O1686-SUM(G1686:I1686)</f>
        <v>1334000000</v>
      </c>
      <c r="O1686" s="2">
        <f t="shared" si="53"/>
        <v>6246000000</v>
      </c>
    </row>
    <row r="1687" spans="1:15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L1687">
        <f t="array" ref="L1687">1-(F1687/E1687)</f>
        <v>0.29165973954003876</v>
      </c>
      <c r="M1687">
        <f t="shared" si="52"/>
        <v>3.3139373787752842E-2</v>
      </c>
      <c r="N1687" s="9">
        <f t="array" ref="N1687">O1687-SUM(G1687:I1687)</f>
        <v>598000000</v>
      </c>
      <c r="O1687" s="2">
        <f t="shared" si="53"/>
        <v>5263000000</v>
      </c>
    </row>
    <row r="1688" spans="1:15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L1688">
        <f t="array" ref="L1688">1-(F1688/E1688)</f>
        <v>0.39620152993933</v>
      </c>
      <c r="M1688">
        <f t="shared" si="52"/>
        <v>0.12134001582695858</v>
      </c>
      <c r="N1688" s="9">
        <f t="array" ref="N1688">O1688-SUM(G1688:I1688)</f>
        <v>460000000</v>
      </c>
      <c r="O1688" s="2">
        <f t="shared" si="53"/>
        <v>1502000000</v>
      </c>
    </row>
    <row r="1689" spans="1:15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L1689">
        <f t="array" ref="L1689">1-(F1689/E1689)</f>
        <v>0.39066979410998171</v>
      </c>
      <c r="M1689">
        <f t="shared" si="52"/>
        <v>0.1055512118842846</v>
      </c>
      <c r="N1689" s="9">
        <f t="array" ref="N1689">O1689-SUM(G1689:I1689)</f>
        <v>405000000</v>
      </c>
      <c r="O1689" s="2">
        <f t="shared" si="53"/>
        <v>1499000000</v>
      </c>
    </row>
    <row r="1690" spans="1:15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L1690">
        <f t="array" ref="L1690">1-(F1690/E1690)</f>
        <v>0.38636363636363635</v>
      </c>
      <c r="M1690">
        <f t="shared" si="52"/>
        <v>0.12487231869254341</v>
      </c>
      <c r="N1690" s="9">
        <f t="array" ref="N1690">O1690-SUM(G1690:I1690)</f>
        <v>489000000</v>
      </c>
      <c r="O1690" s="2">
        <f t="shared" si="53"/>
        <v>1513000000</v>
      </c>
    </row>
    <row r="1691" spans="1:15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L1691">
        <f t="array" ref="L1691">1-(F1691/E1691)</f>
        <v>0.38434163701067614</v>
      </c>
      <c r="M1691">
        <f t="shared" si="52"/>
        <v>0.12455516014234876</v>
      </c>
      <c r="N1691" s="9">
        <f t="array" ref="N1691">O1691-SUM(G1691:I1691)</f>
        <v>455000000</v>
      </c>
      <c r="O1691" s="2">
        <f t="shared" si="53"/>
        <v>1404000000</v>
      </c>
    </row>
    <row r="1692" spans="1:15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L1692">
        <f t="array" ref="L1692">1-(F1692/E1692)</f>
        <v>0.67501362661198105</v>
      </c>
      <c r="M1692">
        <f t="shared" si="52"/>
        <v>0.16094001362861737</v>
      </c>
      <c r="N1692" s="9">
        <f t="array" ref="N1692">O1692-SUM(G1692:I1692)</f>
        <v>802538000</v>
      </c>
      <c r="O1692" s="2">
        <f t="shared" si="53"/>
        <v>3366000000</v>
      </c>
    </row>
    <row r="1693" spans="1:15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L1693">
        <f t="array" ref="L1693">1-(F1693/E1693)</f>
        <v>0.71169434960409195</v>
      </c>
      <c r="M1693">
        <f t="shared" si="52"/>
        <v>0.12334404471431806</v>
      </c>
      <c r="N1693" s="9">
        <f t="array" ref="N1693">O1693-SUM(G1693:I1693)</f>
        <v>577297000</v>
      </c>
      <c r="O1693" s="2">
        <f t="shared" si="53"/>
        <v>3331000000</v>
      </c>
    </row>
    <row r="1694" spans="1:15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L1694">
        <f t="array" ref="L1694">1-(F1694/E1694)</f>
        <v>0.69958097785403761</v>
      </c>
      <c r="M1694">
        <f t="shared" si="52"/>
        <v>5.1300384809185876E-2</v>
      </c>
      <c r="N1694" s="9">
        <f t="array" ref="N1694">O1694-SUM(G1694:I1694)</f>
        <v>236912000</v>
      </c>
      <c r="O1694" s="2">
        <f t="shared" si="53"/>
        <v>3230758000</v>
      </c>
    </row>
    <row r="1695" spans="1:15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L1695">
        <f t="array" ref="L1695">1-(F1695/E1695)</f>
        <v>0.58179908986995754</v>
      </c>
      <c r="M1695">
        <f t="shared" si="52"/>
        <v>-2.7158982517363581E-2</v>
      </c>
      <c r="N1695" s="9">
        <f t="array" ref="N1695">O1695-SUM(G1695:I1695)</f>
        <v>-134934000</v>
      </c>
      <c r="O1695" s="2">
        <f t="shared" si="53"/>
        <v>2890553000</v>
      </c>
    </row>
    <row r="1696" spans="1:15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L1696">
        <f t="array" ref="L1696">1-(F1696/E1696)</f>
        <v>0.2773417442969266</v>
      </c>
      <c r="M1696">
        <f t="shared" si="52"/>
        <v>0.17098217560331549</v>
      </c>
      <c r="N1696" s="9">
        <f t="array" ref="N1696">O1696-SUM(G1696:I1696)</f>
        <v>2331000000</v>
      </c>
      <c r="O1696" s="2">
        <f t="shared" si="53"/>
        <v>3781000000</v>
      </c>
    </row>
    <row r="1697" spans="1:15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L1697">
        <f t="array" ref="L1697">1-(F1697/E1697)</f>
        <v>0.27384591867930297</v>
      </c>
      <c r="M1697">
        <f t="shared" si="52"/>
        <v>0.16271782329562826</v>
      </c>
      <c r="N1697" s="9">
        <f t="array" ref="N1697">O1697-SUM(G1697:I1697)</f>
        <v>2129000000</v>
      </c>
      <c r="O1697" s="2">
        <f t="shared" si="53"/>
        <v>3583000000</v>
      </c>
    </row>
    <row r="1698" spans="1:15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L1698">
        <f t="array" ref="L1698">1-(F1698/E1698)</f>
        <v>0.27087883123729195</v>
      </c>
      <c r="M1698">
        <f t="shared" si="52"/>
        <v>0.15754198358310115</v>
      </c>
      <c r="N1698" s="9">
        <f t="array" ref="N1698">O1698-SUM(G1698:I1698)</f>
        <v>2092000000</v>
      </c>
      <c r="O1698" s="2">
        <f t="shared" si="53"/>
        <v>3597000000</v>
      </c>
    </row>
    <row r="1699" spans="1:15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L1699">
        <f t="array" ref="L1699">1-(F1699/E1699)</f>
        <v>0.28584509729111029</v>
      </c>
      <c r="M1699">
        <f t="shared" si="52"/>
        <v>0.15261350629530712</v>
      </c>
      <c r="N1699" s="9">
        <f t="array" ref="N1699">O1699-SUM(G1699:I1699)</f>
        <v>2000000000</v>
      </c>
      <c r="O1699" s="2">
        <f t="shared" si="53"/>
        <v>3746000000</v>
      </c>
    </row>
    <row r="1700" spans="1:15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L1700">
        <f t="array" ref="L1700">1-(F1700/E1700)</f>
        <v>0.74837310195227769</v>
      </c>
      <c r="M1700">
        <f t="shared" si="52"/>
        <v>0.29044882259543353</v>
      </c>
      <c r="N1700" s="9">
        <f t="array" ref="N1700">O1700-SUM(G1700:I1700)</f>
        <v>1298800000</v>
      </c>
      <c r="O1700" s="2">
        <f t="shared" si="53"/>
        <v>3346500000</v>
      </c>
    </row>
    <row r="1701" spans="1:15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L1701">
        <f t="array" ref="L1701">1-(F1701/E1701)</f>
        <v>0.72602413808020072</v>
      </c>
      <c r="M1701">
        <f t="shared" si="52"/>
        <v>0.27661461262274517</v>
      </c>
      <c r="N1701" s="9">
        <f t="array" ref="N1701">O1701-SUM(G1701:I1701)</f>
        <v>1278900000</v>
      </c>
      <c r="O1701" s="2">
        <f t="shared" si="53"/>
        <v>3356700000</v>
      </c>
    </row>
    <row r="1702" spans="1:15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L1702">
        <f t="array" ref="L1702">1-(F1702/E1702)</f>
        <v>0.73406372370701645</v>
      </c>
      <c r="M1702">
        <f t="shared" si="52"/>
        <v>0.29495217512250443</v>
      </c>
      <c r="N1702" s="9">
        <f t="array" ref="N1702">O1702-SUM(G1702:I1702)</f>
        <v>1378400000</v>
      </c>
      <c r="O1702" s="2">
        <f t="shared" si="53"/>
        <v>3430500000</v>
      </c>
    </row>
    <row r="1703" spans="1:15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L1703">
        <f t="array" ref="L1703">1-(F1703/E1703)</f>
        <v>0.69978992297175635</v>
      </c>
      <c r="M1703">
        <f t="shared" si="52"/>
        <v>0.21659608523125146</v>
      </c>
      <c r="N1703" s="9">
        <f t="array" ref="N1703">O1703-SUM(G1703:I1703)</f>
        <v>1299100000</v>
      </c>
      <c r="O1703" s="2">
        <f t="shared" si="53"/>
        <v>4197200000</v>
      </c>
    </row>
    <row r="1704" spans="1:15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  <c r="L1704">
        <f t="array" ref="L1704">1-(F1704/E1704)</f>
        <v>0.96740166729575305</v>
      </c>
      <c r="M1704">
        <f t="shared" si="52"/>
        <v>0.31245607241868517</v>
      </c>
      <c r="N1704" s="9">
        <f t="array" ref="N1704">O1704-SUM(G1704:I1704)</f>
        <v>768202000</v>
      </c>
      <c r="O1704" s="2">
        <f t="shared" si="53"/>
        <v>2378446000</v>
      </c>
    </row>
    <row r="1705" spans="1:15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  <c r="L1705">
        <f t="array" ref="L1705">1-(F1705/E1705)</f>
        <v>0.97414749439620296</v>
      </c>
      <c r="M1705">
        <f t="shared" si="52"/>
        <v>0.26004602398091636</v>
      </c>
      <c r="N1705" s="9">
        <f t="array" ref="N1705">O1705-SUM(G1705:I1705)</f>
        <v>592596000</v>
      </c>
      <c r="O1705" s="2">
        <f t="shared" si="53"/>
        <v>2219899000</v>
      </c>
    </row>
    <row r="1706" spans="1:15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  <c r="L1706">
        <f t="array" ref="L1706">1-(F1706/E1706)</f>
        <v>0.97893997834547397</v>
      </c>
      <c r="M1706">
        <f t="shared" si="52"/>
        <v>0.31532656879927473</v>
      </c>
      <c r="N1706" s="9">
        <f t="array" ref="N1706">O1706-SUM(G1706:I1706)</f>
        <v>744685000</v>
      </c>
      <c r="O1706" s="2">
        <f t="shared" si="53"/>
        <v>2311895000</v>
      </c>
    </row>
    <row r="1707" spans="1:15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L1707">
        <f t="array" ref="L1707">1-(F1707/E1707)</f>
        <v>0.97767836745919978</v>
      </c>
      <c r="M1707">
        <f t="shared" si="52"/>
        <v>0.23555963088603907</v>
      </c>
      <c r="N1707" s="9">
        <f t="array" ref="N1707">O1707-SUM(G1707:I1707)</f>
        <v>520726000</v>
      </c>
      <c r="O1707" s="2">
        <f t="shared" si="53"/>
        <v>2161247000</v>
      </c>
    </row>
    <row r="1708" spans="1:15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L1708">
        <f t="array" ref="L1708">1-(F1708/E1708)</f>
        <v>0.63407147555360666</v>
      </c>
      <c r="M1708">
        <f t="shared" si="52"/>
        <v>0.17978513483885114</v>
      </c>
      <c r="N1708" s="9">
        <f t="array" ref="N1708">O1708-SUM(G1708:I1708)</f>
        <v>820000000</v>
      </c>
      <c r="O1708" s="2">
        <f t="shared" si="53"/>
        <v>2892000000</v>
      </c>
    </row>
    <row r="1709" spans="1:15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L1709">
        <f t="array" ref="L1709">1-(F1709/E1709)</f>
        <v>0.64117032392894457</v>
      </c>
      <c r="M1709">
        <f t="shared" si="52"/>
        <v>0.2025078369905956</v>
      </c>
      <c r="N1709" s="9">
        <f t="array" ref="N1709">O1709-SUM(G1709:I1709)</f>
        <v>969000000</v>
      </c>
      <c r="O1709" s="2">
        <f t="shared" si="53"/>
        <v>3068000000</v>
      </c>
    </row>
    <row r="1710" spans="1:15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L1710">
        <f t="array" ref="L1710">1-(F1710/E1710)</f>
        <v>0.63525708289611749</v>
      </c>
      <c r="M1710">
        <f t="shared" si="52"/>
        <v>0.22455403987408185</v>
      </c>
      <c r="N1710" s="9">
        <f t="array" ref="N1710">O1710-SUM(G1710:I1710)</f>
        <v>1070000000</v>
      </c>
      <c r="O1710" s="2">
        <f t="shared" si="53"/>
        <v>3027000000</v>
      </c>
    </row>
    <row r="1711" spans="1:15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L1711">
        <f t="array" ref="L1711">1-(F1711/E1711)</f>
        <v>0.6591653027823241</v>
      </c>
      <c r="M1711">
        <f t="shared" si="52"/>
        <v>0.28580196399345337</v>
      </c>
      <c r="N1711" s="9">
        <f t="array" ref="N1711">O1711-SUM(G1711:I1711)</f>
        <v>1397000000</v>
      </c>
      <c r="O1711" s="2">
        <f t="shared" si="53"/>
        <v>3222000000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D331-784F-4FB2-B263-AECC3BFFB4FE}">
  <dimension ref="A1:B1711"/>
  <sheetViews>
    <sheetView tabSelected="1" topLeftCell="A1690" workbookViewId="0">
      <selection activeCell="B1690" sqref="B1:B1048576"/>
    </sheetView>
  </sheetViews>
  <sheetFormatPr defaultRowHeight="15" x14ac:dyDescent="0.25"/>
  <cols>
    <col min="1" max="1" width="13.42578125" bestFit="1" customWidth="1"/>
    <col min="2" max="2" width="16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169</v>
      </c>
      <c r="B2" s="2">
        <v>1514000</v>
      </c>
    </row>
    <row r="3" spans="1:2" x14ac:dyDescent="0.25">
      <c r="A3" t="s">
        <v>169</v>
      </c>
      <c r="B3" s="2">
        <v>1577000</v>
      </c>
    </row>
    <row r="4" spans="1:2" x14ac:dyDescent="0.25">
      <c r="A4" t="s">
        <v>169</v>
      </c>
      <c r="B4" s="2">
        <v>79562000</v>
      </c>
    </row>
    <row r="5" spans="1:2" x14ac:dyDescent="0.25">
      <c r="A5" t="s">
        <v>169</v>
      </c>
      <c r="B5" s="2">
        <v>99642000</v>
      </c>
    </row>
    <row r="6" spans="1:2" x14ac:dyDescent="0.25">
      <c r="A6" t="s">
        <v>243</v>
      </c>
      <c r="B6" s="2">
        <v>409396000</v>
      </c>
    </row>
    <row r="7" spans="1:2" x14ac:dyDescent="0.25">
      <c r="A7" t="s">
        <v>370</v>
      </c>
      <c r="B7" s="2">
        <v>475888000</v>
      </c>
    </row>
    <row r="8" spans="1:2" x14ac:dyDescent="0.25">
      <c r="A8" t="s">
        <v>423</v>
      </c>
      <c r="B8" s="2">
        <v>484581000</v>
      </c>
    </row>
    <row r="9" spans="1:2" x14ac:dyDescent="0.25">
      <c r="A9" t="s">
        <v>243</v>
      </c>
      <c r="B9" s="2">
        <v>520613000</v>
      </c>
    </row>
    <row r="10" spans="1:2" x14ac:dyDescent="0.25">
      <c r="A10" t="s">
        <v>233</v>
      </c>
      <c r="B10" s="2">
        <v>535153000</v>
      </c>
    </row>
    <row r="11" spans="1:2" x14ac:dyDescent="0.25">
      <c r="A11" t="s">
        <v>544</v>
      </c>
      <c r="B11" s="2">
        <v>580415000</v>
      </c>
    </row>
    <row r="12" spans="1:2" x14ac:dyDescent="0.25">
      <c r="A12" t="s">
        <v>233</v>
      </c>
      <c r="B12" s="2">
        <v>610590000</v>
      </c>
    </row>
    <row r="13" spans="1:2" x14ac:dyDescent="0.25">
      <c r="A13" t="s">
        <v>370</v>
      </c>
      <c r="B13" s="2">
        <v>635490000</v>
      </c>
    </row>
    <row r="14" spans="1:2" x14ac:dyDescent="0.25">
      <c r="A14" t="s">
        <v>264</v>
      </c>
      <c r="B14" s="2">
        <v>637413000</v>
      </c>
    </row>
    <row r="15" spans="1:2" x14ac:dyDescent="0.25">
      <c r="A15" t="s">
        <v>243</v>
      </c>
      <c r="B15" s="2">
        <v>647155000</v>
      </c>
    </row>
    <row r="16" spans="1:2" x14ac:dyDescent="0.25">
      <c r="A16" t="s">
        <v>264</v>
      </c>
      <c r="B16" s="2">
        <v>686090000</v>
      </c>
    </row>
    <row r="17" spans="1:2" x14ac:dyDescent="0.25">
      <c r="A17" t="s">
        <v>526</v>
      </c>
      <c r="B17" s="2">
        <v>716612000</v>
      </c>
    </row>
    <row r="18" spans="1:2" x14ac:dyDescent="0.25">
      <c r="A18" t="s">
        <v>264</v>
      </c>
      <c r="B18" s="2">
        <v>744012000</v>
      </c>
    </row>
    <row r="19" spans="1:2" x14ac:dyDescent="0.25">
      <c r="A19" t="s">
        <v>526</v>
      </c>
      <c r="B19" s="2">
        <v>758926000</v>
      </c>
    </row>
    <row r="20" spans="1:2" x14ac:dyDescent="0.25">
      <c r="A20" t="s">
        <v>514</v>
      </c>
      <c r="B20" s="2">
        <v>763000000</v>
      </c>
    </row>
    <row r="21" spans="1:2" x14ac:dyDescent="0.25">
      <c r="A21" t="s">
        <v>423</v>
      </c>
      <c r="B21" s="2">
        <v>780209000</v>
      </c>
    </row>
    <row r="22" spans="1:2" x14ac:dyDescent="0.25">
      <c r="A22" t="s">
        <v>243</v>
      </c>
      <c r="B22" s="2">
        <v>782270000</v>
      </c>
    </row>
    <row r="23" spans="1:2" x14ac:dyDescent="0.25">
      <c r="A23" t="s">
        <v>337</v>
      </c>
      <c r="B23" s="2">
        <v>793373000</v>
      </c>
    </row>
    <row r="24" spans="1:2" x14ac:dyDescent="0.25">
      <c r="A24" t="s">
        <v>371</v>
      </c>
      <c r="B24" s="2">
        <v>797517000</v>
      </c>
    </row>
    <row r="25" spans="1:2" x14ac:dyDescent="0.25">
      <c r="A25" t="s">
        <v>264</v>
      </c>
      <c r="B25" s="2">
        <v>801591000</v>
      </c>
    </row>
    <row r="26" spans="1:2" x14ac:dyDescent="0.25">
      <c r="A26" t="s">
        <v>526</v>
      </c>
      <c r="B26" s="2">
        <v>818046000</v>
      </c>
    </row>
    <row r="27" spans="1:2" x14ac:dyDescent="0.25">
      <c r="A27" t="s">
        <v>337</v>
      </c>
      <c r="B27" s="2">
        <v>861527000</v>
      </c>
    </row>
    <row r="28" spans="1:2" x14ac:dyDescent="0.25">
      <c r="A28" t="s">
        <v>543</v>
      </c>
      <c r="B28" s="2">
        <v>873592000</v>
      </c>
    </row>
    <row r="29" spans="1:2" x14ac:dyDescent="0.25">
      <c r="A29" t="s">
        <v>526</v>
      </c>
      <c r="B29" s="2">
        <v>894638000</v>
      </c>
    </row>
    <row r="30" spans="1:2" x14ac:dyDescent="0.25">
      <c r="A30" t="s">
        <v>423</v>
      </c>
      <c r="B30" s="2">
        <v>933505000</v>
      </c>
    </row>
    <row r="31" spans="1:2" x14ac:dyDescent="0.25">
      <c r="A31" t="s">
        <v>514</v>
      </c>
      <c r="B31" s="2">
        <v>945000000</v>
      </c>
    </row>
    <row r="32" spans="1:2" x14ac:dyDescent="0.25">
      <c r="A32" t="s">
        <v>51</v>
      </c>
      <c r="B32" s="2">
        <v>958511000</v>
      </c>
    </row>
    <row r="33" spans="1:2" x14ac:dyDescent="0.25">
      <c r="A33" t="s">
        <v>543</v>
      </c>
      <c r="B33" s="2">
        <v>965087000</v>
      </c>
    </row>
    <row r="34" spans="1:2" x14ac:dyDescent="0.25">
      <c r="A34" t="s">
        <v>233</v>
      </c>
      <c r="B34" s="2">
        <v>970938000</v>
      </c>
    </row>
    <row r="35" spans="1:2" x14ac:dyDescent="0.25">
      <c r="A35" t="s">
        <v>51</v>
      </c>
      <c r="B35" s="2">
        <v>974053000</v>
      </c>
    </row>
    <row r="36" spans="1:2" x14ac:dyDescent="0.25">
      <c r="A36" t="s">
        <v>51</v>
      </c>
      <c r="B36" s="2">
        <v>981310000</v>
      </c>
    </row>
    <row r="37" spans="1:2" x14ac:dyDescent="0.25">
      <c r="A37" t="s">
        <v>51</v>
      </c>
      <c r="B37" s="2">
        <v>984363000</v>
      </c>
    </row>
    <row r="38" spans="1:2" x14ac:dyDescent="0.25">
      <c r="A38" t="s">
        <v>370</v>
      </c>
      <c r="B38" s="2">
        <v>992332000</v>
      </c>
    </row>
    <row r="39" spans="1:2" x14ac:dyDescent="0.25">
      <c r="A39" t="s">
        <v>337</v>
      </c>
      <c r="B39" s="2">
        <v>993897000</v>
      </c>
    </row>
    <row r="40" spans="1:2" x14ac:dyDescent="0.25">
      <c r="A40" t="s">
        <v>543</v>
      </c>
      <c r="B40" s="2">
        <v>1010117000</v>
      </c>
    </row>
    <row r="41" spans="1:2" x14ac:dyDescent="0.25">
      <c r="A41" t="s">
        <v>423</v>
      </c>
      <c r="B41" s="2">
        <v>1023285000</v>
      </c>
    </row>
    <row r="42" spans="1:2" x14ac:dyDescent="0.25">
      <c r="A42" t="s">
        <v>371</v>
      </c>
      <c r="B42" s="2">
        <v>1029475000</v>
      </c>
    </row>
    <row r="43" spans="1:2" x14ac:dyDescent="0.25">
      <c r="A43" t="s">
        <v>544</v>
      </c>
      <c r="B43" s="2">
        <v>1032336000</v>
      </c>
    </row>
    <row r="44" spans="1:2" x14ac:dyDescent="0.25">
      <c r="A44" t="s">
        <v>370</v>
      </c>
      <c r="B44" s="2">
        <v>1042779000</v>
      </c>
    </row>
    <row r="45" spans="1:2" x14ac:dyDescent="0.25">
      <c r="A45" t="s">
        <v>543</v>
      </c>
      <c r="B45" s="2">
        <v>1059366000</v>
      </c>
    </row>
    <row r="46" spans="1:2" x14ac:dyDescent="0.25">
      <c r="A46" t="s">
        <v>371</v>
      </c>
      <c r="B46" s="2">
        <v>1105247000</v>
      </c>
    </row>
    <row r="47" spans="1:2" x14ac:dyDescent="0.25">
      <c r="A47" t="s">
        <v>457</v>
      </c>
      <c r="B47" s="2">
        <v>1148231000</v>
      </c>
    </row>
    <row r="48" spans="1:2" x14ac:dyDescent="0.25">
      <c r="A48" t="s">
        <v>337</v>
      </c>
      <c r="B48" s="2">
        <v>1166769000</v>
      </c>
    </row>
    <row r="49" spans="1:2" x14ac:dyDescent="0.25">
      <c r="A49" t="s">
        <v>468</v>
      </c>
      <c r="B49" s="2">
        <v>1181704000</v>
      </c>
    </row>
    <row r="50" spans="1:2" x14ac:dyDescent="0.25">
      <c r="A50" t="s">
        <v>233</v>
      </c>
      <c r="B50" s="2">
        <v>1194407000</v>
      </c>
    </row>
    <row r="51" spans="1:2" x14ac:dyDescent="0.25">
      <c r="A51" t="s">
        <v>162</v>
      </c>
      <c r="B51" s="2">
        <v>1204546000</v>
      </c>
    </row>
    <row r="52" spans="1:2" x14ac:dyDescent="0.25">
      <c r="A52" t="s">
        <v>544</v>
      </c>
      <c r="B52" s="2">
        <v>1211975000</v>
      </c>
    </row>
    <row r="53" spans="1:2" x14ac:dyDescent="0.25">
      <c r="A53" t="s">
        <v>514</v>
      </c>
      <c r="B53" s="2">
        <v>1246000000</v>
      </c>
    </row>
    <row r="54" spans="1:2" x14ac:dyDescent="0.25">
      <c r="A54" t="s">
        <v>208</v>
      </c>
      <c r="B54" s="2">
        <v>1279067000</v>
      </c>
    </row>
    <row r="55" spans="1:2" x14ac:dyDescent="0.25">
      <c r="A55" t="s">
        <v>356</v>
      </c>
      <c r="B55" s="2">
        <v>1282236000</v>
      </c>
    </row>
    <row r="56" spans="1:2" x14ac:dyDescent="0.25">
      <c r="A56" t="s">
        <v>336</v>
      </c>
      <c r="B56" s="2">
        <v>1287577000</v>
      </c>
    </row>
    <row r="57" spans="1:2" x14ac:dyDescent="0.25">
      <c r="A57" t="s">
        <v>371</v>
      </c>
      <c r="B57" s="2">
        <v>1288149000</v>
      </c>
    </row>
    <row r="58" spans="1:2" x14ac:dyDescent="0.25">
      <c r="A58" t="s">
        <v>477</v>
      </c>
      <c r="B58" s="2">
        <v>1290052000</v>
      </c>
    </row>
    <row r="59" spans="1:2" x14ac:dyDescent="0.25">
      <c r="A59" t="s">
        <v>315</v>
      </c>
      <c r="B59" s="2">
        <v>1293338000</v>
      </c>
    </row>
    <row r="60" spans="1:2" x14ac:dyDescent="0.25">
      <c r="A60" t="s">
        <v>463</v>
      </c>
      <c r="B60" s="2">
        <v>1328817000</v>
      </c>
    </row>
    <row r="61" spans="1:2" x14ac:dyDescent="0.25">
      <c r="A61" t="s">
        <v>428</v>
      </c>
      <c r="B61" s="2">
        <v>1346100000</v>
      </c>
    </row>
    <row r="62" spans="1:2" x14ac:dyDescent="0.25">
      <c r="A62" t="s">
        <v>428</v>
      </c>
      <c r="B62" s="2">
        <v>1355300000</v>
      </c>
    </row>
    <row r="63" spans="1:2" x14ac:dyDescent="0.25">
      <c r="A63" t="s">
        <v>162</v>
      </c>
      <c r="B63" s="2">
        <v>1357150000</v>
      </c>
    </row>
    <row r="64" spans="1:2" x14ac:dyDescent="0.25">
      <c r="A64" t="s">
        <v>235</v>
      </c>
      <c r="B64" s="2">
        <v>1365000000</v>
      </c>
    </row>
    <row r="65" spans="1:2" x14ac:dyDescent="0.25">
      <c r="A65" t="s">
        <v>468</v>
      </c>
      <c r="B65" s="2">
        <v>1367135000</v>
      </c>
    </row>
    <row r="66" spans="1:2" x14ac:dyDescent="0.25">
      <c r="A66" t="s">
        <v>477</v>
      </c>
      <c r="B66" s="2">
        <v>1371065000</v>
      </c>
    </row>
    <row r="67" spans="1:2" x14ac:dyDescent="0.25">
      <c r="A67" t="s">
        <v>56</v>
      </c>
      <c r="B67" s="2">
        <v>1373947000</v>
      </c>
    </row>
    <row r="68" spans="1:2" x14ac:dyDescent="0.25">
      <c r="A68" t="s">
        <v>315</v>
      </c>
      <c r="B68" s="2">
        <v>1377058000</v>
      </c>
    </row>
    <row r="69" spans="1:2" x14ac:dyDescent="0.25">
      <c r="A69" t="s">
        <v>428</v>
      </c>
      <c r="B69" s="2">
        <v>1381400000</v>
      </c>
    </row>
    <row r="70" spans="1:2" x14ac:dyDescent="0.25">
      <c r="A70" t="s">
        <v>356</v>
      </c>
      <c r="B70" s="2">
        <v>1388386000</v>
      </c>
    </row>
    <row r="71" spans="1:2" x14ac:dyDescent="0.25">
      <c r="A71" t="s">
        <v>235</v>
      </c>
      <c r="B71" s="2">
        <v>1403000000</v>
      </c>
    </row>
    <row r="72" spans="1:2" x14ac:dyDescent="0.25">
      <c r="A72" t="s">
        <v>258</v>
      </c>
      <c r="B72" s="2">
        <v>1405358000</v>
      </c>
    </row>
    <row r="73" spans="1:2" x14ac:dyDescent="0.25">
      <c r="A73" t="s">
        <v>542</v>
      </c>
      <c r="B73" s="2">
        <v>1407848000</v>
      </c>
    </row>
    <row r="74" spans="1:2" x14ac:dyDescent="0.25">
      <c r="A74" t="s">
        <v>317</v>
      </c>
      <c r="B74" s="2">
        <v>1421178000</v>
      </c>
    </row>
    <row r="75" spans="1:2" x14ac:dyDescent="0.25">
      <c r="A75" t="s">
        <v>428</v>
      </c>
      <c r="B75" s="2">
        <v>1421300000</v>
      </c>
    </row>
    <row r="76" spans="1:2" x14ac:dyDescent="0.25">
      <c r="A76" t="s">
        <v>356</v>
      </c>
      <c r="B76" s="2">
        <v>1423936000</v>
      </c>
    </row>
    <row r="77" spans="1:2" x14ac:dyDescent="0.25">
      <c r="A77" t="s">
        <v>563</v>
      </c>
      <c r="B77" s="2">
        <v>1452619000</v>
      </c>
    </row>
    <row r="78" spans="1:2" x14ac:dyDescent="0.25">
      <c r="A78" t="s">
        <v>336</v>
      </c>
      <c r="B78" s="2">
        <v>1463767000</v>
      </c>
    </row>
    <row r="79" spans="1:2" x14ac:dyDescent="0.25">
      <c r="A79" t="s">
        <v>235</v>
      </c>
      <c r="B79" s="2">
        <v>1466000000</v>
      </c>
    </row>
    <row r="80" spans="1:2" x14ac:dyDescent="0.25">
      <c r="A80" t="s">
        <v>356</v>
      </c>
      <c r="B80" s="2">
        <v>1475139000</v>
      </c>
    </row>
    <row r="81" spans="1:2" x14ac:dyDescent="0.25">
      <c r="A81" t="s">
        <v>253</v>
      </c>
      <c r="B81" s="2">
        <v>1481314000</v>
      </c>
    </row>
    <row r="82" spans="1:2" x14ac:dyDescent="0.25">
      <c r="A82" t="s">
        <v>208</v>
      </c>
      <c r="B82" s="2">
        <v>1482259000</v>
      </c>
    </row>
    <row r="83" spans="1:2" x14ac:dyDescent="0.25">
      <c r="A83" t="s">
        <v>315</v>
      </c>
      <c r="B83" s="2">
        <v>1485807000</v>
      </c>
    </row>
    <row r="84" spans="1:2" x14ac:dyDescent="0.25">
      <c r="A84" t="s">
        <v>514</v>
      </c>
      <c r="B84" s="2">
        <v>1492000000</v>
      </c>
    </row>
    <row r="85" spans="1:2" x14ac:dyDescent="0.25">
      <c r="A85" t="s">
        <v>258</v>
      </c>
      <c r="B85" s="2">
        <v>1496372000</v>
      </c>
    </row>
    <row r="86" spans="1:2" x14ac:dyDescent="0.25">
      <c r="A86" t="s">
        <v>477</v>
      </c>
      <c r="B86" s="2">
        <v>1519978000</v>
      </c>
    </row>
    <row r="87" spans="1:2" x14ac:dyDescent="0.25">
      <c r="A87" t="s">
        <v>544</v>
      </c>
      <c r="B87" s="2">
        <v>1527042000</v>
      </c>
    </row>
    <row r="88" spans="1:2" x14ac:dyDescent="0.25">
      <c r="A88" t="s">
        <v>258</v>
      </c>
      <c r="B88" s="2">
        <v>1530654000</v>
      </c>
    </row>
    <row r="89" spans="1:2" x14ac:dyDescent="0.25">
      <c r="A89" t="s">
        <v>463</v>
      </c>
      <c r="B89" s="2">
        <v>1534615000</v>
      </c>
    </row>
    <row r="90" spans="1:2" x14ac:dyDescent="0.25">
      <c r="A90" t="s">
        <v>65</v>
      </c>
      <c r="B90" s="2">
        <v>1551346000</v>
      </c>
    </row>
    <row r="91" spans="1:2" x14ac:dyDescent="0.25">
      <c r="A91" t="s">
        <v>412</v>
      </c>
      <c r="B91" s="2">
        <v>1557000000</v>
      </c>
    </row>
    <row r="92" spans="1:2" x14ac:dyDescent="0.25">
      <c r="A92" t="s">
        <v>258</v>
      </c>
      <c r="B92" s="2">
        <v>1557067000</v>
      </c>
    </row>
    <row r="93" spans="1:2" x14ac:dyDescent="0.25">
      <c r="A93" t="s">
        <v>210</v>
      </c>
      <c r="B93" s="2">
        <v>1558400000</v>
      </c>
    </row>
    <row r="94" spans="1:2" x14ac:dyDescent="0.25">
      <c r="A94" t="s">
        <v>412</v>
      </c>
      <c r="B94" s="2">
        <v>1562000000</v>
      </c>
    </row>
    <row r="95" spans="1:2" x14ac:dyDescent="0.25">
      <c r="A95" t="s">
        <v>292</v>
      </c>
      <c r="B95" s="2">
        <v>1563210000</v>
      </c>
    </row>
    <row r="96" spans="1:2" x14ac:dyDescent="0.25">
      <c r="A96" t="s">
        <v>56</v>
      </c>
      <c r="B96" s="2">
        <v>1577922000</v>
      </c>
    </row>
    <row r="97" spans="1:2" x14ac:dyDescent="0.25">
      <c r="A97" t="s">
        <v>376</v>
      </c>
      <c r="B97" s="2">
        <v>1581623000</v>
      </c>
    </row>
    <row r="98" spans="1:2" x14ac:dyDescent="0.25">
      <c r="A98" t="s">
        <v>210</v>
      </c>
      <c r="B98" s="2">
        <v>1584500000</v>
      </c>
    </row>
    <row r="99" spans="1:2" x14ac:dyDescent="0.25">
      <c r="A99" t="s">
        <v>165</v>
      </c>
      <c r="B99" s="2">
        <v>1587725000</v>
      </c>
    </row>
    <row r="100" spans="1:2" x14ac:dyDescent="0.25">
      <c r="A100" t="s">
        <v>542</v>
      </c>
      <c r="B100" s="2">
        <v>1595703000</v>
      </c>
    </row>
    <row r="101" spans="1:2" x14ac:dyDescent="0.25">
      <c r="A101" t="s">
        <v>315</v>
      </c>
      <c r="B101" s="2">
        <v>1601892000</v>
      </c>
    </row>
    <row r="102" spans="1:2" x14ac:dyDescent="0.25">
      <c r="A102" t="s">
        <v>507</v>
      </c>
      <c r="B102" s="2">
        <v>1603123000</v>
      </c>
    </row>
    <row r="103" spans="1:2" x14ac:dyDescent="0.25">
      <c r="A103" t="s">
        <v>208</v>
      </c>
      <c r="B103" s="2">
        <v>1616438000</v>
      </c>
    </row>
    <row r="104" spans="1:2" x14ac:dyDescent="0.25">
      <c r="A104" t="s">
        <v>563</v>
      </c>
      <c r="B104" s="2">
        <v>1623938000</v>
      </c>
    </row>
    <row r="105" spans="1:2" x14ac:dyDescent="0.25">
      <c r="A105" t="s">
        <v>301</v>
      </c>
      <c r="B105" s="2">
        <v>1624232000</v>
      </c>
    </row>
    <row r="106" spans="1:2" x14ac:dyDescent="0.25">
      <c r="A106" t="s">
        <v>336</v>
      </c>
      <c r="B106" s="2">
        <v>1627413000</v>
      </c>
    </row>
    <row r="107" spans="1:2" x14ac:dyDescent="0.25">
      <c r="A107" t="s">
        <v>210</v>
      </c>
      <c r="B107" s="2">
        <v>1637100000</v>
      </c>
    </row>
    <row r="108" spans="1:2" x14ac:dyDescent="0.25">
      <c r="A108" t="s">
        <v>477</v>
      </c>
      <c r="B108" s="2">
        <v>1662829000</v>
      </c>
    </row>
    <row r="109" spans="1:2" x14ac:dyDescent="0.25">
      <c r="A109" t="s">
        <v>210</v>
      </c>
      <c r="B109" s="2">
        <v>1663000000</v>
      </c>
    </row>
    <row r="110" spans="1:2" x14ac:dyDescent="0.25">
      <c r="A110" t="s">
        <v>235</v>
      </c>
      <c r="B110" s="2">
        <v>1665000000</v>
      </c>
    </row>
    <row r="111" spans="1:2" x14ac:dyDescent="0.25">
      <c r="A111" t="s">
        <v>457</v>
      </c>
      <c r="B111" s="2">
        <v>1710966000</v>
      </c>
    </row>
    <row r="112" spans="1:2" x14ac:dyDescent="0.25">
      <c r="A112" t="s">
        <v>165</v>
      </c>
      <c r="B112" s="2">
        <v>1717776000</v>
      </c>
    </row>
    <row r="113" spans="1:2" x14ac:dyDescent="0.25">
      <c r="A113" t="s">
        <v>253</v>
      </c>
      <c r="B113" s="2">
        <v>1732046000</v>
      </c>
    </row>
    <row r="114" spans="1:2" x14ac:dyDescent="0.25">
      <c r="A114" t="s">
        <v>162</v>
      </c>
      <c r="B114" s="2">
        <v>1746278000</v>
      </c>
    </row>
    <row r="115" spans="1:2" x14ac:dyDescent="0.25">
      <c r="A115" t="s">
        <v>542</v>
      </c>
      <c r="B115" s="2">
        <v>1746726000</v>
      </c>
    </row>
    <row r="116" spans="1:2" x14ac:dyDescent="0.25">
      <c r="A116" t="s">
        <v>230</v>
      </c>
      <c r="B116" s="2">
        <v>1747502000</v>
      </c>
    </row>
    <row r="117" spans="1:2" x14ac:dyDescent="0.25">
      <c r="A117" t="s">
        <v>208</v>
      </c>
      <c r="B117" s="2">
        <v>1763336000</v>
      </c>
    </row>
    <row r="118" spans="1:2" x14ac:dyDescent="0.25">
      <c r="A118" t="s">
        <v>291</v>
      </c>
      <c r="B118" s="2">
        <v>1765979000</v>
      </c>
    </row>
    <row r="119" spans="1:2" x14ac:dyDescent="0.25">
      <c r="A119" t="s">
        <v>463</v>
      </c>
      <c r="B119" s="2">
        <v>1789489000</v>
      </c>
    </row>
    <row r="120" spans="1:2" x14ac:dyDescent="0.25">
      <c r="A120" t="s">
        <v>493</v>
      </c>
      <c r="B120" s="2">
        <v>1792000000</v>
      </c>
    </row>
    <row r="121" spans="1:2" x14ac:dyDescent="0.25">
      <c r="A121" t="s">
        <v>520</v>
      </c>
      <c r="B121" s="2">
        <v>1793557000</v>
      </c>
    </row>
    <row r="122" spans="1:2" x14ac:dyDescent="0.25">
      <c r="A122" t="s">
        <v>165</v>
      </c>
      <c r="B122" s="2">
        <v>1797060000</v>
      </c>
    </row>
    <row r="123" spans="1:2" x14ac:dyDescent="0.25">
      <c r="A123" t="s">
        <v>189</v>
      </c>
      <c r="B123" s="2">
        <v>1803573000</v>
      </c>
    </row>
    <row r="124" spans="1:2" x14ac:dyDescent="0.25">
      <c r="A124" t="s">
        <v>189</v>
      </c>
      <c r="B124" s="2">
        <v>1819814000</v>
      </c>
    </row>
    <row r="125" spans="1:2" x14ac:dyDescent="0.25">
      <c r="A125" t="s">
        <v>336</v>
      </c>
      <c r="B125" s="2">
        <v>1822114000</v>
      </c>
    </row>
    <row r="126" spans="1:2" x14ac:dyDescent="0.25">
      <c r="A126" t="s">
        <v>292</v>
      </c>
      <c r="B126" s="2">
        <v>1828305000</v>
      </c>
    </row>
    <row r="127" spans="1:2" x14ac:dyDescent="0.25">
      <c r="A127" t="s">
        <v>468</v>
      </c>
      <c r="B127" s="2">
        <v>1832253000</v>
      </c>
    </row>
    <row r="128" spans="1:2" x14ac:dyDescent="0.25">
      <c r="A128" t="s">
        <v>523</v>
      </c>
      <c r="B128" s="2">
        <v>1834921000</v>
      </c>
    </row>
    <row r="129" spans="1:2" x14ac:dyDescent="0.25">
      <c r="A129" t="s">
        <v>524</v>
      </c>
      <c r="B129" s="2">
        <v>1834921000</v>
      </c>
    </row>
    <row r="130" spans="1:2" x14ac:dyDescent="0.25">
      <c r="A130" t="s">
        <v>547</v>
      </c>
      <c r="B130" s="2">
        <v>1843641000</v>
      </c>
    </row>
    <row r="131" spans="1:2" x14ac:dyDescent="0.25">
      <c r="A131" t="s">
        <v>122</v>
      </c>
      <c r="B131" s="2">
        <v>1847186000</v>
      </c>
    </row>
    <row r="132" spans="1:2" x14ac:dyDescent="0.25">
      <c r="A132" t="s">
        <v>412</v>
      </c>
      <c r="B132" s="2">
        <v>1857000000</v>
      </c>
    </row>
    <row r="133" spans="1:2" x14ac:dyDescent="0.25">
      <c r="A133" t="s">
        <v>231</v>
      </c>
      <c r="B133" s="2">
        <v>1857339000</v>
      </c>
    </row>
    <row r="134" spans="1:2" x14ac:dyDescent="0.25">
      <c r="A134" t="s">
        <v>231</v>
      </c>
      <c r="B134" s="2">
        <v>1859177000</v>
      </c>
    </row>
    <row r="135" spans="1:2" x14ac:dyDescent="0.25">
      <c r="A135" t="s">
        <v>317</v>
      </c>
      <c r="B135" s="2">
        <v>1861358000</v>
      </c>
    </row>
    <row r="136" spans="1:2" x14ac:dyDescent="0.25">
      <c r="A136" t="s">
        <v>229</v>
      </c>
      <c r="B136" s="2">
        <v>1887376000</v>
      </c>
    </row>
    <row r="137" spans="1:2" x14ac:dyDescent="0.25">
      <c r="A137" t="s">
        <v>239</v>
      </c>
      <c r="B137" s="2">
        <v>1899600000</v>
      </c>
    </row>
    <row r="138" spans="1:2" x14ac:dyDescent="0.25">
      <c r="A138" t="s">
        <v>547</v>
      </c>
      <c r="B138" s="2">
        <v>1904218000</v>
      </c>
    </row>
    <row r="139" spans="1:2" x14ac:dyDescent="0.25">
      <c r="A139" t="s">
        <v>485</v>
      </c>
      <c r="B139" s="2">
        <v>1913149000</v>
      </c>
    </row>
    <row r="140" spans="1:2" x14ac:dyDescent="0.25">
      <c r="A140" t="s">
        <v>253</v>
      </c>
      <c r="B140" s="2">
        <v>1919823000</v>
      </c>
    </row>
    <row r="141" spans="1:2" x14ac:dyDescent="0.25">
      <c r="A141" t="s">
        <v>504</v>
      </c>
      <c r="B141" s="2">
        <v>1924400000</v>
      </c>
    </row>
    <row r="142" spans="1:2" x14ac:dyDescent="0.25">
      <c r="A142" t="s">
        <v>376</v>
      </c>
      <c r="B142" s="2">
        <v>1931217000</v>
      </c>
    </row>
    <row r="143" spans="1:2" x14ac:dyDescent="0.25">
      <c r="A143" t="s">
        <v>231</v>
      </c>
      <c r="B143" s="2">
        <v>1954000000</v>
      </c>
    </row>
    <row r="144" spans="1:2" x14ac:dyDescent="0.25">
      <c r="A144" t="s">
        <v>56</v>
      </c>
      <c r="B144" s="2">
        <v>1963874000</v>
      </c>
    </row>
    <row r="145" spans="1:2" x14ac:dyDescent="0.25">
      <c r="A145" t="s">
        <v>165</v>
      </c>
      <c r="B145" s="2">
        <v>1966814000</v>
      </c>
    </row>
    <row r="146" spans="1:2" x14ac:dyDescent="0.25">
      <c r="A146" t="s">
        <v>547</v>
      </c>
      <c r="B146" s="2">
        <v>1989344000</v>
      </c>
    </row>
    <row r="147" spans="1:2" x14ac:dyDescent="0.25">
      <c r="A147" t="s">
        <v>253</v>
      </c>
      <c r="B147" s="2">
        <v>1995034000</v>
      </c>
    </row>
    <row r="148" spans="1:2" x14ac:dyDescent="0.25">
      <c r="A148" t="s">
        <v>563</v>
      </c>
      <c r="B148" s="2">
        <v>1998051000</v>
      </c>
    </row>
    <row r="149" spans="1:2" x14ac:dyDescent="0.25">
      <c r="A149" t="s">
        <v>292</v>
      </c>
      <c r="B149" s="2">
        <v>2013719000</v>
      </c>
    </row>
    <row r="150" spans="1:2" x14ac:dyDescent="0.25">
      <c r="A150" t="s">
        <v>386</v>
      </c>
      <c r="B150" s="2">
        <v>2031901000</v>
      </c>
    </row>
    <row r="151" spans="1:2" x14ac:dyDescent="0.25">
      <c r="A151" t="s">
        <v>292</v>
      </c>
      <c r="B151" s="2">
        <v>2040486000</v>
      </c>
    </row>
    <row r="152" spans="1:2" x14ac:dyDescent="0.25">
      <c r="A152" t="s">
        <v>547</v>
      </c>
      <c r="B152" s="2">
        <v>2042332000</v>
      </c>
    </row>
    <row r="153" spans="1:2" x14ac:dyDescent="0.25">
      <c r="A153" t="s">
        <v>468</v>
      </c>
      <c r="B153" s="2">
        <v>2042537000</v>
      </c>
    </row>
    <row r="154" spans="1:2" x14ac:dyDescent="0.25">
      <c r="A154" t="s">
        <v>239</v>
      </c>
      <c r="B154" s="2">
        <v>2045500000</v>
      </c>
    </row>
    <row r="155" spans="1:2" x14ac:dyDescent="0.25">
      <c r="A155" t="s">
        <v>463</v>
      </c>
      <c r="B155" s="2">
        <v>2052230000</v>
      </c>
    </row>
    <row r="156" spans="1:2" x14ac:dyDescent="0.25">
      <c r="A156" t="s">
        <v>391</v>
      </c>
      <c r="B156" s="2">
        <v>2060702000</v>
      </c>
    </row>
    <row r="157" spans="1:2" x14ac:dyDescent="0.25">
      <c r="A157" t="s">
        <v>520</v>
      </c>
      <c r="B157" s="2">
        <v>2064305000</v>
      </c>
    </row>
    <row r="158" spans="1:2" x14ac:dyDescent="0.25">
      <c r="A158" t="s">
        <v>542</v>
      </c>
      <c r="B158" s="2">
        <v>2068010000</v>
      </c>
    </row>
    <row r="159" spans="1:2" x14ac:dyDescent="0.25">
      <c r="A159" t="s">
        <v>63</v>
      </c>
      <c r="B159" s="2">
        <v>2068100000</v>
      </c>
    </row>
    <row r="160" spans="1:2" x14ac:dyDescent="0.25">
      <c r="A160" t="s">
        <v>63</v>
      </c>
      <c r="B160" s="2">
        <v>2069600000</v>
      </c>
    </row>
    <row r="161" spans="1:2" x14ac:dyDescent="0.25">
      <c r="A161" t="s">
        <v>223</v>
      </c>
      <c r="B161" s="2">
        <v>2073000000</v>
      </c>
    </row>
    <row r="162" spans="1:2" x14ac:dyDescent="0.25">
      <c r="A162" t="s">
        <v>101</v>
      </c>
      <c r="B162" s="2">
        <v>2089100000</v>
      </c>
    </row>
    <row r="163" spans="1:2" x14ac:dyDescent="0.25">
      <c r="A163" t="s">
        <v>440</v>
      </c>
      <c r="B163" s="2">
        <v>2104745000</v>
      </c>
    </row>
    <row r="164" spans="1:2" x14ac:dyDescent="0.25">
      <c r="A164" t="s">
        <v>460</v>
      </c>
      <c r="B164" s="2">
        <v>2104745000</v>
      </c>
    </row>
    <row r="165" spans="1:2" x14ac:dyDescent="0.25">
      <c r="A165" t="s">
        <v>444</v>
      </c>
      <c r="B165" s="2">
        <v>2105188000</v>
      </c>
    </row>
    <row r="166" spans="1:2" x14ac:dyDescent="0.25">
      <c r="A166" t="s">
        <v>63</v>
      </c>
      <c r="B166" s="2">
        <v>2118300000</v>
      </c>
    </row>
    <row r="167" spans="1:2" x14ac:dyDescent="0.25">
      <c r="A167" t="s">
        <v>325</v>
      </c>
      <c r="B167" s="2">
        <v>2131700000</v>
      </c>
    </row>
    <row r="168" spans="1:2" x14ac:dyDescent="0.25">
      <c r="A168" t="s">
        <v>122</v>
      </c>
      <c r="B168" s="2">
        <v>2135539000</v>
      </c>
    </row>
    <row r="169" spans="1:2" x14ac:dyDescent="0.25">
      <c r="A169" t="s">
        <v>485</v>
      </c>
      <c r="B169" s="2">
        <v>2142807000</v>
      </c>
    </row>
    <row r="170" spans="1:2" x14ac:dyDescent="0.25">
      <c r="A170" t="s">
        <v>376</v>
      </c>
      <c r="B170" s="2">
        <v>2147036000</v>
      </c>
    </row>
    <row r="171" spans="1:2" x14ac:dyDescent="0.25">
      <c r="A171" t="s">
        <v>229</v>
      </c>
      <c r="B171" s="2">
        <v>2152766000</v>
      </c>
    </row>
    <row r="172" spans="1:2" x14ac:dyDescent="0.25">
      <c r="A172" t="s">
        <v>386</v>
      </c>
      <c r="B172" s="2">
        <v>2155551000</v>
      </c>
    </row>
    <row r="173" spans="1:2" x14ac:dyDescent="0.25">
      <c r="A173" t="s">
        <v>444</v>
      </c>
      <c r="B173" s="2">
        <v>2157586000</v>
      </c>
    </row>
    <row r="174" spans="1:2" x14ac:dyDescent="0.25">
      <c r="A174" t="s">
        <v>566</v>
      </c>
      <c r="B174" s="2">
        <v>2168652000</v>
      </c>
    </row>
    <row r="175" spans="1:2" x14ac:dyDescent="0.25">
      <c r="A175" t="s">
        <v>162</v>
      </c>
      <c r="B175" s="2">
        <v>2173011000</v>
      </c>
    </row>
    <row r="176" spans="1:2" x14ac:dyDescent="0.25">
      <c r="A176" t="s">
        <v>376</v>
      </c>
      <c r="B176" s="2">
        <v>2173334000</v>
      </c>
    </row>
    <row r="177" spans="1:2" x14ac:dyDescent="0.25">
      <c r="A177" t="s">
        <v>344</v>
      </c>
      <c r="B177" s="2">
        <v>2181732000</v>
      </c>
    </row>
    <row r="178" spans="1:2" x14ac:dyDescent="0.25">
      <c r="A178" t="s">
        <v>56</v>
      </c>
      <c r="B178" s="2">
        <v>2197448000</v>
      </c>
    </row>
    <row r="179" spans="1:2" x14ac:dyDescent="0.25">
      <c r="A179" t="s">
        <v>574</v>
      </c>
      <c r="B179" s="2">
        <v>2210591000</v>
      </c>
    </row>
    <row r="180" spans="1:2" x14ac:dyDescent="0.25">
      <c r="A180" t="s">
        <v>566</v>
      </c>
      <c r="B180" s="2">
        <v>2213881000</v>
      </c>
    </row>
    <row r="181" spans="1:2" x14ac:dyDescent="0.25">
      <c r="A181" t="s">
        <v>317</v>
      </c>
      <c r="B181" s="2">
        <v>2219762000</v>
      </c>
    </row>
    <row r="182" spans="1:2" x14ac:dyDescent="0.25">
      <c r="A182" t="s">
        <v>527</v>
      </c>
      <c r="B182" s="2">
        <v>2220256000</v>
      </c>
    </row>
    <row r="183" spans="1:2" x14ac:dyDescent="0.25">
      <c r="A183" t="s">
        <v>533</v>
      </c>
      <c r="B183" s="2">
        <v>2220300000</v>
      </c>
    </row>
    <row r="184" spans="1:2" x14ac:dyDescent="0.25">
      <c r="A184" t="s">
        <v>65</v>
      </c>
      <c r="B184" s="2">
        <v>2234000000</v>
      </c>
    </row>
    <row r="185" spans="1:2" x14ac:dyDescent="0.25">
      <c r="A185" t="s">
        <v>444</v>
      </c>
      <c r="B185" s="2">
        <v>2237219000</v>
      </c>
    </row>
    <row r="186" spans="1:2" x14ac:dyDescent="0.25">
      <c r="A186" t="s">
        <v>63</v>
      </c>
      <c r="B186" s="2">
        <v>2238000000</v>
      </c>
    </row>
    <row r="187" spans="1:2" x14ac:dyDescent="0.25">
      <c r="A187" t="s">
        <v>391</v>
      </c>
      <c r="B187" s="2">
        <v>2246428000</v>
      </c>
    </row>
    <row r="188" spans="1:2" x14ac:dyDescent="0.25">
      <c r="A188" t="s">
        <v>444</v>
      </c>
      <c r="B188" s="2">
        <v>2262359000</v>
      </c>
    </row>
    <row r="189" spans="1:2" x14ac:dyDescent="0.25">
      <c r="A189" t="s">
        <v>325</v>
      </c>
      <c r="B189" s="2">
        <v>2265100000</v>
      </c>
    </row>
    <row r="190" spans="1:2" x14ac:dyDescent="0.25">
      <c r="A190" t="s">
        <v>40</v>
      </c>
      <c r="B190" s="2">
        <v>2273900000</v>
      </c>
    </row>
    <row r="191" spans="1:2" x14ac:dyDescent="0.25">
      <c r="A191" t="s">
        <v>574</v>
      </c>
      <c r="B191" s="2">
        <v>2278812000</v>
      </c>
    </row>
    <row r="192" spans="1:2" x14ac:dyDescent="0.25">
      <c r="A192" t="s">
        <v>412</v>
      </c>
      <c r="B192" s="2">
        <v>2288000000</v>
      </c>
    </row>
    <row r="193" spans="1:2" x14ac:dyDescent="0.25">
      <c r="A193" t="s">
        <v>493</v>
      </c>
      <c r="B193" s="2">
        <v>2291500000</v>
      </c>
    </row>
    <row r="194" spans="1:2" x14ac:dyDescent="0.25">
      <c r="A194" t="s">
        <v>541</v>
      </c>
      <c r="B194" s="2">
        <v>2299176000</v>
      </c>
    </row>
    <row r="195" spans="1:2" x14ac:dyDescent="0.25">
      <c r="A195" t="s">
        <v>223</v>
      </c>
      <c r="B195" s="2">
        <v>2303900000</v>
      </c>
    </row>
    <row r="196" spans="1:2" x14ac:dyDescent="0.25">
      <c r="A196" t="s">
        <v>481</v>
      </c>
      <c r="B196" s="2">
        <v>2307182000</v>
      </c>
    </row>
    <row r="197" spans="1:2" x14ac:dyDescent="0.25">
      <c r="A197" t="s">
        <v>40</v>
      </c>
      <c r="B197" s="2">
        <v>2312200000</v>
      </c>
    </row>
    <row r="198" spans="1:2" x14ac:dyDescent="0.25">
      <c r="A198" t="s">
        <v>541</v>
      </c>
      <c r="B198" s="2">
        <v>2312512000</v>
      </c>
    </row>
    <row r="199" spans="1:2" x14ac:dyDescent="0.25">
      <c r="A199" t="s">
        <v>189</v>
      </c>
      <c r="B199" s="2">
        <v>2319919000</v>
      </c>
    </row>
    <row r="200" spans="1:2" x14ac:dyDescent="0.25">
      <c r="A200" t="s">
        <v>239</v>
      </c>
      <c r="B200" s="2">
        <v>2322900000</v>
      </c>
    </row>
    <row r="201" spans="1:2" x14ac:dyDescent="0.25">
      <c r="A201" t="s">
        <v>523</v>
      </c>
      <c r="B201" s="2">
        <v>2332051000</v>
      </c>
    </row>
    <row r="202" spans="1:2" x14ac:dyDescent="0.25">
      <c r="A202" t="s">
        <v>524</v>
      </c>
      <c r="B202" s="2">
        <v>2332051000</v>
      </c>
    </row>
    <row r="203" spans="1:2" x14ac:dyDescent="0.25">
      <c r="A203" t="s">
        <v>348</v>
      </c>
      <c r="B203" s="2">
        <v>2334200000</v>
      </c>
    </row>
    <row r="204" spans="1:2" x14ac:dyDescent="0.25">
      <c r="A204" t="s">
        <v>574</v>
      </c>
      <c r="B204" s="2">
        <v>2361631000</v>
      </c>
    </row>
    <row r="205" spans="1:2" x14ac:dyDescent="0.25">
      <c r="A205" t="s">
        <v>348</v>
      </c>
      <c r="B205" s="2">
        <v>2369300000</v>
      </c>
    </row>
    <row r="206" spans="1:2" x14ac:dyDescent="0.25">
      <c r="A206" t="s">
        <v>533</v>
      </c>
      <c r="B206" s="2">
        <v>2371200000</v>
      </c>
    </row>
    <row r="207" spans="1:2" x14ac:dyDescent="0.25">
      <c r="A207" t="s">
        <v>504</v>
      </c>
      <c r="B207" s="2">
        <v>2372906000</v>
      </c>
    </row>
    <row r="208" spans="1:2" x14ac:dyDescent="0.25">
      <c r="A208" t="s">
        <v>275</v>
      </c>
      <c r="B208" s="2">
        <v>2375923000</v>
      </c>
    </row>
    <row r="209" spans="1:2" x14ac:dyDescent="0.25">
      <c r="A209" t="s">
        <v>566</v>
      </c>
      <c r="B209" s="2">
        <v>2377344000</v>
      </c>
    </row>
    <row r="210" spans="1:2" x14ac:dyDescent="0.25">
      <c r="A210" t="s">
        <v>402</v>
      </c>
      <c r="B210" s="2">
        <v>2378972000</v>
      </c>
    </row>
    <row r="211" spans="1:2" x14ac:dyDescent="0.25">
      <c r="A211" t="s">
        <v>566</v>
      </c>
      <c r="B211" s="2">
        <v>2382531000</v>
      </c>
    </row>
    <row r="212" spans="1:2" x14ac:dyDescent="0.25">
      <c r="A212" t="s">
        <v>325</v>
      </c>
      <c r="B212" s="2">
        <v>2384400000</v>
      </c>
    </row>
    <row r="213" spans="1:2" x14ac:dyDescent="0.25">
      <c r="A213" t="s">
        <v>230</v>
      </c>
      <c r="B213" s="2">
        <v>2387702000</v>
      </c>
    </row>
    <row r="214" spans="1:2" x14ac:dyDescent="0.25">
      <c r="A214" t="s">
        <v>231</v>
      </c>
      <c r="B214" s="2">
        <v>2388768000</v>
      </c>
    </row>
    <row r="215" spans="1:2" x14ac:dyDescent="0.25">
      <c r="A215" t="s">
        <v>101</v>
      </c>
      <c r="B215" s="2">
        <v>2393500000</v>
      </c>
    </row>
    <row r="216" spans="1:2" x14ac:dyDescent="0.25">
      <c r="A216" t="s">
        <v>58</v>
      </c>
      <c r="B216" s="2">
        <v>2394270000</v>
      </c>
    </row>
    <row r="217" spans="1:2" x14ac:dyDescent="0.25">
      <c r="A217" t="s">
        <v>402</v>
      </c>
      <c r="B217" s="2">
        <v>2395447000</v>
      </c>
    </row>
    <row r="218" spans="1:2" x14ac:dyDescent="0.25">
      <c r="A218" t="s">
        <v>122</v>
      </c>
      <c r="B218" s="2">
        <v>2396998000</v>
      </c>
    </row>
    <row r="219" spans="1:2" x14ac:dyDescent="0.25">
      <c r="A219" t="s">
        <v>317</v>
      </c>
      <c r="B219" s="2">
        <v>2398373000</v>
      </c>
    </row>
    <row r="220" spans="1:2" x14ac:dyDescent="0.25">
      <c r="A220" t="s">
        <v>269</v>
      </c>
      <c r="B220" s="2">
        <v>2403906000</v>
      </c>
    </row>
    <row r="221" spans="1:2" x14ac:dyDescent="0.25">
      <c r="A221" t="s">
        <v>348</v>
      </c>
      <c r="B221" s="2">
        <v>2418800000</v>
      </c>
    </row>
    <row r="222" spans="1:2" x14ac:dyDescent="0.25">
      <c r="A222" t="s">
        <v>563</v>
      </c>
      <c r="B222" s="2">
        <v>2424176000</v>
      </c>
    </row>
    <row r="223" spans="1:2" x14ac:dyDescent="0.25">
      <c r="A223" t="s">
        <v>269</v>
      </c>
      <c r="B223" s="2">
        <v>2426301000</v>
      </c>
    </row>
    <row r="224" spans="1:2" x14ac:dyDescent="0.25">
      <c r="A224" t="s">
        <v>131</v>
      </c>
      <c r="B224" s="2">
        <v>2432680000</v>
      </c>
    </row>
    <row r="225" spans="1:2" x14ac:dyDescent="0.25">
      <c r="A225" t="s">
        <v>223</v>
      </c>
      <c r="B225" s="2">
        <v>2436400000</v>
      </c>
    </row>
    <row r="226" spans="1:2" x14ac:dyDescent="0.25">
      <c r="A226" t="s">
        <v>533</v>
      </c>
      <c r="B226" s="2">
        <v>2436948000</v>
      </c>
    </row>
    <row r="227" spans="1:2" x14ac:dyDescent="0.25">
      <c r="A227" t="s">
        <v>229</v>
      </c>
      <c r="B227" s="2">
        <v>2443776000</v>
      </c>
    </row>
    <row r="228" spans="1:2" x14ac:dyDescent="0.25">
      <c r="A228" t="s">
        <v>58</v>
      </c>
      <c r="B228" s="2">
        <v>2445548000</v>
      </c>
    </row>
    <row r="229" spans="1:2" x14ac:dyDescent="0.25">
      <c r="A229" t="s">
        <v>520</v>
      </c>
      <c r="B229" s="2">
        <v>2446877000</v>
      </c>
    </row>
    <row r="230" spans="1:2" x14ac:dyDescent="0.25">
      <c r="A230" t="s">
        <v>574</v>
      </c>
      <c r="B230" s="2">
        <v>2458592000</v>
      </c>
    </row>
    <row r="231" spans="1:2" x14ac:dyDescent="0.25">
      <c r="A231" t="s">
        <v>391</v>
      </c>
      <c r="B231" s="2">
        <v>2464867000</v>
      </c>
    </row>
    <row r="232" spans="1:2" x14ac:dyDescent="0.25">
      <c r="A232" t="s">
        <v>533</v>
      </c>
      <c r="B232" s="2">
        <v>2473500000</v>
      </c>
    </row>
    <row r="233" spans="1:2" x14ac:dyDescent="0.25">
      <c r="A233" t="s">
        <v>402</v>
      </c>
      <c r="B233" s="2">
        <v>2485983000</v>
      </c>
    </row>
    <row r="234" spans="1:2" x14ac:dyDescent="0.25">
      <c r="A234" t="s">
        <v>269</v>
      </c>
      <c r="B234" s="2">
        <v>2486017000</v>
      </c>
    </row>
    <row r="235" spans="1:2" x14ac:dyDescent="0.25">
      <c r="A235" t="s">
        <v>122</v>
      </c>
      <c r="B235" s="2">
        <v>2490821000</v>
      </c>
    </row>
    <row r="236" spans="1:2" x14ac:dyDescent="0.25">
      <c r="A236" t="s">
        <v>299</v>
      </c>
      <c r="B236" s="2">
        <v>2492300000</v>
      </c>
    </row>
    <row r="237" spans="1:2" x14ac:dyDescent="0.25">
      <c r="A237" t="s">
        <v>239</v>
      </c>
      <c r="B237" s="2">
        <v>2493700000</v>
      </c>
    </row>
    <row r="238" spans="1:2" x14ac:dyDescent="0.25">
      <c r="A238" t="s">
        <v>541</v>
      </c>
      <c r="B238" s="2">
        <v>2502267000</v>
      </c>
    </row>
    <row r="239" spans="1:2" x14ac:dyDescent="0.25">
      <c r="A239" t="s">
        <v>40</v>
      </c>
      <c r="B239" s="2">
        <v>2504100000</v>
      </c>
    </row>
    <row r="240" spans="1:2" x14ac:dyDescent="0.25">
      <c r="A240" t="s">
        <v>541</v>
      </c>
      <c r="B240" s="2">
        <v>2506202000</v>
      </c>
    </row>
    <row r="241" spans="1:2" x14ac:dyDescent="0.25">
      <c r="A241" t="s">
        <v>402</v>
      </c>
      <c r="B241" s="2">
        <v>2508257000</v>
      </c>
    </row>
    <row r="242" spans="1:2" x14ac:dyDescent="0.25">
      <c r="A242" t="s">
        <v>40</v>
      </c>
      <c r="B242" s="2">
        <v>2512200000</v>
      </c>
    </row>
    <row r="243" spans="1:2" x14ac:dyDescent="0.25">
      <c r="A243" t="s">
        <v>545</v>
      </c>
      <c r="B243" s="2">
        <v>2514595000</v>
      </c>
    </row>
    <row r="244" spans="1:2" x14ac:dyDescent="0.25">
      <c r="A244" t="s">
        <v>58</v>
      </c>
      <c r="B244" s="2">
        <v>2519154000</v>
      </c>
    </row>
    <row r="245" spans="1:2" x14ac:dyDescent="0.25">
      <c r="A245" t="s">
        <v>503</v>
      </c>
      <c r="B245" s="2">
        <v>2530000000</v>
      </c>
    </row>
    <row r="246" spans="1:2" x14ac:dyDescent="0.25">
      <c r="A246" t="s">
        <v>299</v>
      </c>
      <c r="B246" s="2">
        <v>2530700000</v>
      </c>
    </row>
    <row r="247" spans="1:2" x14ac:dyDescent="0.25">
      <c r="A247" t="s">
        <v>481</v>
      </c>
      <c r="B247" s="2">
        <v>2530809000</v>
      </c>
    </row>
    <row r="248" spans="1:2" x14ac:dyDescent="0.25">
      <c r="A248" t="s">
        <v>269</v>
      </c>
      <c r="B248" s="2">
        <v>2535559000</v>
      </c>
    </row>
    <row r="249" spans="1:2" x14ac:dyDescent="0.25">
      <c r="A249" t="s">
        <v>275</v>
      </c>
      <c r="B249" s="2">
        <v>2554236000</v>
      </c>
    </row>
    <row r="250" spans="1:2" x14ac:dyDescent="0.25">
      <c r="A250" t="s">
        <v>485</v>
      </c>
      <c r="B250" s="2">
        <v>2555601000</v>
      </c>
    </row>
    <row r="251" spans="1:2" x14ac:dyDescent="0.25">
      <c r="A251" t="s">
        <v>540</v>
      </c>
      <c r="B251" s="2">
        <v>2567310000</v>
      </c>
    </row>
    <row r="252" spans="1:2" x14ac:dyDescent="0.25">
      <c r="A252" t="s">
        <v>348</v>
      </c>
      <c r="B252" s="2">
        <v>2577100000</v>
      </c>
    </row>
    <row r="253" spans="1:2" x14ac:dyDescent="0.25">
      <c r="A253" t="s">
        <v>65</v>
      </c>
      <c r="B253" s="2">
        <v>2604000000</v>
      </c>
    </row>
    <row r="254" spans="1:2" x14ac:dyDescent="0.25">
      <c r="A254" t="s">
        <v>153</v>
      </c>
      <c r="B254" s="2">
        <v>2607000000</v>
      </c>
    </row>
    <row r="255" spans="1:2" x14ac:dyDescent="0.25">
      <c r="A255" t="s">
        <v>457</v>
      </c>
      <c r="B255" s="2">
        <v>2610726000</v>
      </c>
    </row>
    <row r="256" spans="1:2" x14ac:dyDescent="0.25">
      <c r="A256" t="s">
        <v>230</v>
      </c>
      <c r="B256" s="2">
        <v>2614748000</v>
      </c>
    </row>
    <row r="257" spans="1:2" x14ac:dyDescent="0.25">
      <c r="A257" t="s">
        <v>507</v>
      </c>
      <c r="B257" s="2">
        <v>2626141000</v>
      </c>
    </row>
    <row r="258" spans="1:2" x14ac:dyDescent="0.25">
      <c r="A258" t="s">
        <v>277</v>
      </c>
      <c r="B258" s="2">
        <v>2631851000</v>
      </c>
    </row>
    <row r="259" spans="1:2" x14ac:dyDescent="0.25">
      <c r="A259" t="s">
        <v>33</v>
      </c>
      <c r="B259" s="2">
        <v>2633689000</v>
      </c>
    </row>
    <row r="260" spans="1:2" x14ac:dyDescent="0.25">
      <c r="A260" t="s">
        <v>189</v>
      </c>
      <c r="B260" s="2">
        <v>2660147000</v>
      </c>
    </row>
    <row r="261" spans="1:2" x14ac:dyDescent="0.25">
      <c r="A261" t="s">
        <v>223</v>
      </c>
      <c r="B261" s="2">
        <v>2663600000</v>
      </c>
    </row>
    <row r="262" spans="1:2" x14ac:dyDescent="0.25">
      <c r="A262" t="s">
        <v>503</v>
      </c>
      <c r="B262" s="2">
        <v>2665000000</v>
      </c>
    </row>
    <row r="263" spans="1:2" x14ac:dyDescent="0.25">
      <c r="A263" t="s">
        <v>481</v>
      </c>
      <c r="B263" s="2">
        <v>2665456000</v>
      </c>
    </row>
    <row r="264" spans="1:2" x14ac:dyDescent="0.25">
      <c r="A264" t="s">
        <v>153</v>
      </c>
      <c r="B264" s="2">
        <v>2666000000</v>
      </c>
    </row>
    <row r="265" spans="1:2" x14ac:dyDescent="0.25">
      <c r="A265" t="s">
        <v>527</v>
      </c>
      <c r="B265" s="2">
        <v>2670573000</v>
      </c>
    </row>
    <row r="266" spans="1:2" x14ac:dyDescent="0.25">
      <c r="A266" t="s">
        <v>568</v>
      </c>
      <c r="B266" s="2">
        <v>2674300000</v>
      </c>
    </row>
    <row r="267" spans="1:2" x14ac:dyDescent="0.25">
      <c r="A267" t="s">
        <v>503</v>
      </c>
      <c r="B267" s="2">
        <v>2692000000</v>
      </c>
    </row>
    <row r="268" spans="1:2" x14ac:dyDescent="0.25">
      <c r="A268" t="s">
        <v>325</v>
      </c>
      <c r="B268" s="2">
        <v>2704400000</v>
      </c>
    </row>
    <row r="269" spans="1:2" x14ac:dyDescent="0.25">
      <c r="A269" t="s">
        <v>299</v>
      </c>
      <c r="B269" s="2">
        <v>2705000000</v>
      </c>
    </row>
    <row r="270" spans="1:2" x14ac:dyDescent="0.25">
      <c r="A270" t="s">
        <v>101</v>
      </c>
      <c r="B270" s="2">
        <v>2706700000</v>
      </c>
    </row>
    <row r="271" spans="1:2" x14ac:dyDescent="0.25">
      <c r="A271" t="s">
        <v>504</v>
      </c>
      <c r="B271" s="2">
        <v>2707115000</v>
      </c>
    </row>
    <row r="272" spans="1:2" x14ac:dyDescent="0.25">
      <c r="A272" t="s">
        <v>277</v>
      </c>
      <c r="B272" s="2">
        <v>2715675000</v>
      </c>
    </row>
    <row r="273" spans="1:2" x14ac:dyDescent="0.25">
      <c r="A273" t="s">
        <v>391</v>
      </c>
      <c r="B273" s="2">
        <v>2722564000</v>
      </c>
    </row>
    <row r="274" spans="1:2" x14ac:dyDescent="0.25">
      <c r="A274" t="s">
        <v>229</v>
      </c>
      <c r="B274" s="2">
        <v>2725867000</v>
      </c>
    </row>
    <row r="275" spans="1:2" x14ac:dyDescent="0.25">
      <c r="A275" t="s">
        <v>494</v>
      </c>
      <c r="B275" s="2">
        <v>2730000000</v>
      </c>
    </row>
    <row r="276" spans="1:2" x14ac:dyDescent="0.25">
      <c r="A276" t="s">
        <v>378</v>
      </c>
      <c r="B276" s="2">
        <v>2730300000</v>
      </c>
    </row>
    <row r="277" spans="1:2" x14ac:dyDescent="0.25">
      <c r="A277" t="s">
        <v>503</v>
      </c>
      <c r="B277" s="2">
        <v>2732000000</v>
      </c>
    </row>
    <row r="278" spans="1:2" x14ac:dyDescent="0.25">
      <c r="A278" t="s">
        <v>230</v>
      </c>
      <c r="B278" s="2">
        <v>2744965000</v>
      </c>
    </row>
    <row r="279" spans="1:2" x14ac:dyDescent="0.25">
      <c r="A279" t="s">
        <v>540</v>
      </c>
      <c r="B279" s="2">
        <v>2770709000</v>
      </c>
    </row>
    <row r="280" spans="1:2" x14ac:dyDescent="0.25">
      <c r="A280" t="s">
        <v>545</v>
      </c>
      <c r="B280" s="2">
        <v>2772550000</v>
      </c>
    </row>
    <row r="281" spans="1:2" x14ac:dyDescent="0.25">
      <c r="A281" t="s">
        <v>275</v>
      </c>
      <c r="B281" s="2">
        <v>2773718000</v>
      </c>
    </row>
    <row r="282" spans="1:2" x14ac:dyDescent="0.25">
      <c r="A282" t="s">
        <v>520</v>
      </c>
      <c r="B282" s="2">
        <v>2779541000</v>
      </c>
    </row>
    <row r="283" spans="1:2" x14ac:dyDescent="0.25">
      <c r="A283" t="s">
        <v>404</v>
      </c>
      <c r="B283" s="2">
        <v>2787116000</v>
      </c>
    </row>
    <row r="284" spans="1:2" x14ac:dyDescent="0.25">
      <c r="A284" t="s">
        <v>532</v>
      </c>
      <c r="B284" s="2">
        <v>2794925000</v>
      </c>
    </row>
    <row r="285" spans="1:2" x14ac:dyDescent="0.25">
      <c r="A285" t="s">
        <v>490</v>
      </c>
      <c r="B285" s="2">
        <v>2796100000</v>
      </c>
    </row>
    <row r="286" spans="1:2" x14ac:dyDescent="0.25">
      <c r="A286" t="s">
        <v>306</v>
      </c>
      <c r="B286" s="2">
        <v>2807114000</v>
      </c>
    </row>
    <row r="287" spans="1:2" x14ac:dyDescent="0.25">
      <c r="A287" t="s">
        <v>338</v>
      </c>
      <c r="B287" s="2">
        <v>2814049000</v>
      </c>
    </row>
    <row r="288" spans="1:2" x14ac:dyDescent="0.25">
      <c r="A288" t="s">
        <v>153</v>
      </c>
      <c r="B288" s="2">
        <v>2819000000</v>
      </c>
    </row>
    <row r="289" spans="1:2" x14ac:dyDescent="0.25">
      <c r="A289" t="s">
        <v>440</v>
      </c>
      <c r="B289" s="2">
        <v>2819557000</v>
      </c>
    </row>
    <row r="290" spans="1:2" x14ac:dyDescent="0.25">
      <c r="A290" t="s">
        <v>460</v>
      </c>
      <c r="B290" s="2">
        <v>2819557000</v>
      </c>
    </row>
    <row r="291" spans="1:2" x14ac:dyDescent="0.25">
      <c r="A291" t="s">
        <v>277</v>
      </c>
      <c r="B291" s="2">
        <v>2820270000</v>
      </c>
    </row>
    <row r="292" spans="1:2" x14ac:dyDescent="0.25">
      <c r="A292" t="s">
        <v>316</v>
      </c>
      <c r="B292" s="2">
        <v>2821446000</v>
      </c>
    </row>
    <row r="293" spans="1:2" x14ac:dyDescent="0.25">
      <c r="A293" t="s">
        <v>299</v>
      </c>
      <c r="B293" s="2">
        <v>2832700000</v>
      </c>
    </row>
    <row r="294" spans="1:2" x14ac:dyDescent="0.25">
      <c r="A294" t="s">
        <v>338</v>
      </c>
      <c r="B294" s="2">
        <v>2842781000</v>
      </c>
    </row>
    <row r="295" spans="1:2" x14ac:dyDescent="0.25">
      <c r="A295" t="s">
        <v>291</v>
      </c>
      <c r="B295" s="2">
        <v>2847945000</v>
      </c>
    </row>
    <row r="296" spans="1:2" x14ac:dyDescent="0.25">
      <c r="A296" t="s">
        <v>97</v>
      </c>
      <c r="B296" s="2">
        <v>2853926000</v>
      </c>
    </row>
    <row r="297" spans="1:2" x14ac:dyDescent="0.25">
      <c r="A297" t="s">
        <v>33</v>
      </c>
      <c r="B297" s="2">
        <v>2864773000</v>
      </c>
    </row>
    <row r="298" spans="1:2" x14ac:dyDescent="0.25">
      <c r="A298" t="s">
        <v>131</v>
      </c>
      <c r="B298" s="2">
        <v>2865751000</v>
      </c>
    </row>
    <row r="299" spans="1:2" x14ac:dyDescent="0.25">
      <c r="A299" t="s">
        <v>277</v>
      </c>
      <c r="B299" s="2">
        <v>2870658000</v>
      </c>
    </row>
    <row r="300" spans="1:2" x14ac:dyDescent="0.25">
      <c r="A300" t="s">
        <v>287</v>
      </c>
      <c r="B300" s="2">
        <v>2872833000</v>
      </c>
    </row>
    <row r="301" spans="1:2" x14ac:dyDescent="0.25">
      <c r="A301" t="s">
        <v>74</v>
      </c>
      <c r="B301" s="2">
        <v>2875960000</v>
      </c>
    </row>
    <row r="302" spans="1:2" x14ac:dyDescent="0.25">
      <c r="A302" t="s">
        <v>97</v>
      </c>
      <c r="B302" s="2">
        <v>2879000000</v>
      </c>
    </row>
    <row r="303" spans="1:2" x14ac:dyDescent="0.25">
      <c r="A303" t="s">
        <v>275</v>
      </c>
      <c r="B303" s="2">
        <v>2898150000</v>
      </c>
    </row>
    <row r="304" spans="1:2" x14ac:dyDescent="0.25">
      <c r="A304" t="s">
        <v>135</v>
      </c>
      <c r="B304" s="2">
        <v>2910748000</v>
      </c>
    </row>
    <row r="305" spans="1:2" x14ac:dyDescent="0.25">
      <c r="A305" t="s">
        <v>185</v>
      </c>
      <c r="B305" s="2">
        <v>2918434000</v>
      </c>
    </row>
    <row r="306" spans="1:2" x14ac:dyDescent="0.25">
      <c r="A306" t="s">
        <v>141</v>
      </c>
      <c r="B306" s="2">
        <v>2921900000</v>
      </c>
    </row>
    <row r="307" spans="1:2" x14ac:dyDescent="0.25">
      <c r="A307" t="s">
        <v>568</v>
      </c>
      <c r="B307" s="2">
        <v>2922600000</v>
      </c>
    </row>
    <row r="308" spans="1:2" x14ac:dyDescent="0.25">
      <c r="A308" t="s">
        <v>568</v>
      </c>
      <c r="B308" s="2">
        <v>2928429000</v>
      </c>
    </row>
    <row r="309" spans="1:2" x14ac:dyDescent="0.25">
      <c r="A309" t="s">
        <v>338</v>
      </c>
      <c r="B309" s="2">
        <v>2929408000</v>
      </c>
    </row>
    <row r="310" spans="1:2" x14ac:dyDescent="0.25">
      <c r="A310" t="s">
        <v>536</v>
      </c>
      <c r="B310" s="2">
        <v>2942897000</v>
      </c>
    </row>
    <row r="311" spans="1:2" x14ac:dyDescent="0.25">
      <c r="A311" t="s">
        <v>568</v>
      </c>
      <c r="B311" s="2">
        <v>2950800000</v>
      </c>
    </row>
    <row r="312" spans="1:2" x14ac:dyDescent="0.25">
      <c r="A312" t="s">
        <v>316</v>
      </c>
      <c r="B312" s="2">
        <v>2952896000</v>
      </c>
    </row>
    <row r="313" spans="1:2" x14ac:dyDescent="0.25">
      <c r="A313" t="s">
        <v>287</v>
      </c>
      <c r="B313" s="2">
        <v>2955641000</v>
      </c>
    </row>
    <row r="314" spans="1:2" x14ac:dyDescent="0.25">
      <c r="A314" t="s">
        <v>386</v>
      </c>
      <c r="B314" s="2">
        <v>2957951000</v>
      </c>
    </row>
    <row r="315" spans="1:2" x14ac:dyDescent="0.25">
      <c r="A315" t="s">
        <v>153</v>
      </c>
      <c r="B315" s="2">
        <v>2960000000</v>
      </c>
    </row>
    <row r="316" spans="1:2" x14ac:dyDescent="0.25">
      <c r="A316" t="s">
        <v>378</v>
      </c>
      <c r="B316" s="2">
        <v>2972500000</v>
      </c>
    </row>
    <row r="317" spans="1:2" x14ac:dyDescent="0.25">
      <c r="A317" t="s">
        <v>338</v>
      </c>
      <c r="B317" s="2">
        <v>2984493000</v>
      </c>
    </row>
    <row r="318" spans="1:2" x14ac:dyDescent="0.25">
      <c r="A318" t="s">
        <v>485</v>
      </c>
      <c r="B318" s="2">
        <v>2985908000</v>
      </c>
    </row>
    <row r="319" spans="1:2" x14ac:dyDescent="0.25">
      <c r="A319" t="s">
        <v>466</v>
      </c>
      <c r="B319" s="2">
        <v>2993489000</v>
      </c>
    </row>
    <row r="320" spans="1:2" x14ac:dyDescent="0.25">
      <c r="A320" t="s">
        <v>540</v>
      </c>
      <c r="B320" s="2">
        <v>2994169000</v>
      </c>
    </row>
    <row r="321" spans="1:2" x14ac:dyDescent="0.25">
      <c r="A321" t="s">
        <v>324</v>
      </c>
      <c r="B321" s="2">
        <v>3003955000</v>
      </c>
    </row>
    <row r="322" spans="1:2" x14ac:dyDescent="0.25">
      <c r="A322" t="s">
        <v>324</v>
      </c>
      <c r="B322" s="2">
        <v>3007976000</v>
      </c>
    </row>
    <row r="323" spans="1:2" x14ac:dyDescent="0.25">
      <c r="A323" t="s">
        <v>97</v>
      </c>
      <c r="B323" s="2">
        <v>3011000000</v>
      </c>
    </row>
    <row r="324" spans="1:2" x14ac:dyDescent="0.25">
      <c r="A324" t="s">
        <v>481</v>
      </c>
      <c r="B324" s="2">
        <v>3018227000</v>
      </c>
    </row>
    <row r="325" spans="1:2" x14ac:dyDescent="0.25">
      <c r="A325" t="s">
        <v>407</v>
      </c>
      <c r="B325" s="2">
        <v>3023000000</v>
      </c>
    </row>
    <row r="326" spans="1:2" x14ac:dyDescent="0.25">
      <c r="A326" t="s">
        <v>316</v>
      </c>
      <c r="B326" s="2">
        <v>3023189000</v>
      </c>
    </row>
    <row r="327" spans="1:2" x14ac:dyDescent="0.25">
      <c r="A327" t="s">
        <v>306</v>
      </c>
      <c r="B327" s="2">
        <v>3024295000</v>
      </c>
    </row>
    <row r="328" spans="1:2" x14ac:dyDescent="0.25">
      <c r="A328" t="s">
        <v>324</v>
      </c>
      <c r="B328" s="2">
        <v>3024623000</v>
      </c>
    </row>
    <row r="329" spans="1:2" x14ac:dyDescent="0.25">
      <c r="A329" t="s">
        <v>287</v>
      </c>
      <c r="B329" s="2">
        <v>3036584000</v>
      </c>
    </row>
    <row r="330" spans="1:2" x14ac:dyDescent="0.25">
      <c r="A330" t="s">
        <v>306</v>
      </c>
      <c r="B330" s="2">
        <v>3038153000</v>
      </c>
    </row>
    <row r="331" spans="1:2" x14ac:dyDescent="0.25">
      <c r="A331" t="s">
        <v>111</v>
      </c>
      <c r="B331" s="2">
        <v>3049500000</v>
      </c>
    </row>
    <row r="332" spans="1:2" x14ac:dyDescent="0.25">
      <c r="A332" t="s">
        <v>536</v>
      </c>
      <c r="B332" s="2">
        <v>3049800000</v>
      </c>
    </row>
    <row r="333" spans="1:2" x14ac:dyDescent="0.25">
      <c r="A333" t="s">
        <v>172</v>
      </c>
      <c r="B333" s="2">
        <v>3050195000</v>
      </c>
    </row>
    <row r="334" spans="1:2" x14ac:dyDescent="0.25">
      <c r="A334" t="s">
        <v>507</v>
      </c>
      <c r="B334" s="2">
        <v>3050945000</v>
      </c>
    </row>
    <row r="335" spans="1:2" x14ac:dyDescent="0.25">
      <c r="A335" t="s">
        <v>306</v>
      </c>
      <c r="B335" s="2">
        <v>3078658000</v>
      </c>
    </row>
    <row r="336" spans="1:2" x14ac:dyDescent="0.25">
      <c r="A336" t="s">
        <v>65</v>
      </c>
      <c r="B336" s="2">
        <v>3084000000</v>
      </c>
    </row>
    <row r="337" spans="1:2" x14ac:dyDescent="0.25">
      <c r="A337" t="s">
        <v>523</v>
      </c>
      <c r="B337" s="2">
        <v>3084370000</v>
      </c>
    </row>
    <row r="338" spans="1:2" x14ac:dyDescent="0.25">
      <c r="A338" t="s">
        <v>524</v>
      </c>
      <c r="B338" s="2">
        <v>3084370000</v>
      </c>
    </row>
    <row r="339" spans="1:2" x14ac:dyDescent="0.25">
      <c r="A339" t="s">
        <v>532</v>
      </c>
      <c r="B339" s="2">
        <v>3086608000</v>
      </c>
    </row>
    <row r="340" spans="1:2" x14ac:dyDescent="0.25">
      <c r="A340" t="s">
        <v>316</v>
      </c>
      <c r="B340" s="2">
        <v>3088533000</v>
      </c>
    </row>
    <row r="341" spans="1:2" x14ac:dyDescent="0.25">
      <c r="A341" t="s">
        <v>359</v>
      </c>
      <c r="B341" s="2">
        <v>3094500000</v>
      </c>
    </row>
    <row r="342" spans="1:2" x14ac:dyDescent="0.25">
      <c r="A342" t="s">
        <v>536</v>
      </c>
      <c r="B342" s="2">
        <v>3099100000</v>
      </c>
    </row>
    <row r="343" spans="1:2" x14ac:dyDescent="0.25">
      <c r="A343" t="s">
        <v>407</v>
      </c>
      <c r="B343" s="2">
        <v>3100000000</v>
      </c>
    </row>
    <row r="344" spans="1:2" x14ac:dyDescent="0.25">
      <c r="A344" t="s">
        <v>324</v>
      </c>
      <c r="B344" s="2">
        <v>3117693000</v>
      </c>
    </row>
    <row r="345" spans="1:2" x14ac:dyDescent="0.25">
      <c r="A345" t="s">
        <v>263</v>
      </c>
      <c r="B345" s="2">
        <v>3130700000</v>
      </c>
    </row>
    <row r="346" spans="1:2" x14ac:dyDescent="0.25">
      <c r="A346" t="s">
        <v>494</v>
      </c>
      <c r="B346" s="2">
        <v>3133000000</v>
      </c>
    </row>
    <row r="347" spans="1:2" x14ac:dyDescent="0.25">
      <c r="A347" t="s">
        <v>248</v>
      </c>
      <c r="B347" s="2">
        <v>3134800000</v>
      </c>
    </row>
    <row r="348" spans="1:2" x14ac:dyDescent="0.25">
      <c r="A348" t="s">
        <v>185</v>
      </c>
      <c r="B348" s="2">
        <v>3142856000</v>
      </c>
    </row>
    <row r="349" spans="1:2" x14ac:dyDescent="0.25">
      <c r="A349" t="s">
        <v>287</v>
      </c>
      <c r="B349" s="2">
        <v>3153251000</v>
      </c>
    </row>
    <row r="350" spans="1:2" x14ac:dyDescent="0.25">
      <c r="A350" t="s">
        <v>97</v>
      </c>
      <c r="B350" s="2">
        <v>3159000000</v>
      </c>
    </row>
    <row r="351" spans="1:2" x14ac:dyDescent="0.25">
      <c r="A351" t="s">
        <v>301</v>
      </c>
      <c r="B351" s="2">
        <v>3161702000</v>
      </c>
    </row>
    <row r="352" spans="1:2" x14ac:dyDescent="0.25">
      <c r="A352" t="s">
        <v>504</v>
      </c>
      <c r="B352" s="2">
        <v>3171411000</v>
      </c>
    </row>
    <row r="353" spans="1:2" x14ac:dyDescent="0.25">
      <c r="A353" t="s">
        <v>406</v>
      </c>
      <c r="B353" s="2">
        <v>3183000000</v>
      </c>
    </row>
    <row r="354" spans="1:2" x14ac:dyDescent="0.25">
      <c r="A354" t="s">
        <v>141</v>
      </c>
      <c r="B354" s="2">
        <v>3194300000</v>
      </c>
    </row>
    <row r="355" spans="1:2" x14ac:dyDescent="0.25">
      <c r="A355" t="s">
        <v>154</v>
      </c>
      <c r="B355" s="2">
        <v>3214591000</v>
      </c>
    </row>
    <row r="356" spans="1:2" x14ac:dyDescent="0.25">
      <c r="A356" t="s">
        <v>536</v>
      </c>
      <c r="B356" s="2">
        <v>3217800000</v>
      </c>
    </row>
    <row r="357" spans="1:2" x14ac:dyDescent="0.25">
      <c r="A357" t="s">
        <v>479</v>
      </c>
      <c r="B357" s="2">
        <v>3237500000</v>
      </c>
    </row>
    <row r="358" spans="1:2" x14ac:dyDescent="0.25">
      <c r="A358" t="s">
        <v>466</v>
      </c>
      <c r="B358" s="2">
        <v>3238128000</v>
      </c>
    </row>
    <row r="359" spans="1:2" x14ac:dyDescent="0.25">
      <c r="A359" t="s">
        <v>527</v>
      </c>
      <c r="B359" s="2">
        <v>3241369000</v>
      </c>
    </row>
    <row r="360" spans="1:2" x14ac:dyDescent="0.25">
      <c r="A360" t="s">
        <v>359</v>
      </c>
      <c r="B360" s="2">
        <v>3253600000</v>
      </c>
    </row>
    <row r="361" spans="1:2" x14ac:dyDescent="0.25">
      <c r="A361" t="s">
        <v>493</v>
      </c>
      <c r="B361" s="2">
        <v>3258400000</v>
      </c>
    </row>
    <row r="362" spans="1:2" x14ac:dyDescent="0.25">
      <c r="A362" t="s">
        <v>263</v>
      </c>
      <c r="B362" s="2">
        <v>3258700000</v>
      </c>
    </row>
    <row r="363" spans="1:2" x14ac:dyDescent="0.25">
      <c r="A363" t="s">
        <v>185</v>
      </c>
      <c r="B363" s="2">
        <v>3275594000</v>
      </c>
    </row>
    <row r="364" spans="1:2" x14ac:dyDescent="0.25">
      <c r="A364" t="s">
        <v>263</v>
      </c>
      <c r="B364" s="2">
        <v>3276500000</v>
      </c>
    </row>
    <row r="365" spans="1:2" x14ac:dyDescent="0.25">
      <c r="A365" t="s">
        <v>359</v>
      </c>
      <c r="B365" s="2">
        <v>3276800000</v>
      </c>
    </row>
    <row r="366" spans="1:2" x14ac:dyDescent="0.25">
      <c r="A366" t="s">
        <v>545</v>
      </c>
      <c r="B366" s="2">
        <v>3285346000</v>
      </c>
    </row>
    <row r="367" spans="1:2" x14ac:dyDescent="0.25">
      <c r="A367" t="s">
        <v>493</v>
      </c>
      <c r="B367" s="2">
        <v>3289000000</v>
      </c>
    </row>
    <row r="368" spans="1:2" x14ac:dyDescent="0.25">
      <c r="A368" t="s">
        <v>101</v>
      </c>
      <c r="B368" s="2">
        <v>3291300000</v>
      </c>
    </row>
    <row r="369" spans="1:2" x14ac:dyDescent="0.25">
      <c r="A369" t="s">
        <v>407</v>
      </c>
      <c r="B369" s="2">
        <v>3292000000</v>
      </c>
    </row>
    <row r="370" spans="1:2" x14ac:dyDescent="0.25">
      <c r="A370" t="s">
        <v>141</v>
      </c>
      <c r="B370" s="2">
        <v>3297600000</v>
      </c>
    </row>
    <row r="371" spans="1:2" x14ac:dyDescent="0.25">
      <c r="A371" t="s">
        <v>448</v>
      </c>
      <c r="B371" s="2">
        <v>3301804000</v>
      </c>
    </row>
    <row r="372" spans="1:2" x14ac:dyDescent="0.25">
      <c r="A372" t="s">
        <v>291</v>
      </c>
      <c r="B372" s="2">
        <v>3305879000</v>
      </c>
    </row>
    <row r="373" spans="1:2" x14ac:dyDescent="0.25">
      <c r="A373" t="s">
        <v>266</v>
      </c>
      <c r="B373" s="2">
        <v>3309616000</v>
      </c>
    </row>
    <row r="374" spans="1:2" x14ac:dyDescent="0.25">
      <c r="A374" t="s">
        <v>344</v>
      </c>
      <c r="B374" s="2">
        <v>3310800000</v>
      </c>
    </row>
    <row r="375" spans="1:2" x14ac:dyDescent="0.25">
      <c r="A375" t="s">
        <v>532</v>
      </c>
      <c r="B375" s="2">
        <v>3323077000</v>
      </c>
    </row>
    <row r="376" spans="1:2" x14ac:dyDescent="0.25">
      <c r="A376" t="s">
        <v>111</v>
      </c>
      <c r="B376" s="2">
        <v>3323600000</v>
      </c>
    </row>
    <row r="377" spans="1:2" x14ac:dyDescent="0.25">
      <c r="A377" t="s">
        <v>246</v>
      </c>
      <c r="B377" s="2">
        <v>3326106000</v>
      </c>
    </row>
    <row r="378" spans="1:2" x14ac:dyDescent="0.25">
      <c r="A378" t="s">
        <v>69</v>
      </c>
      <c r="B378" s="2">
        <v>3334213000</v>
      </c>
    </row>
    <row r="379" spans="1:2" x14ac:dyDescent="0.25">
      <c r="A379" t="s">
        <v>378</v>
      </c>
      <c r="B379" s="2">
        <v>3334300000</v>
      </c>
    </row>
    <row r="380" spans="1:2" x14ac:dyDescent="0.25">
      <c r="A380" t="s">
        <v>359</v>
      </c>
      <c r="B380" s="2">
        <v>3350300000</v>
      </c>
    </row>
    <row r="381" spans="1:2" x14ac:dyDescent="0.25">
      <c r="A381" t="s">
        <v>74</v>
      </c>
      <c r="B381" s="2">
        <v>3361407000</v>
      </c>
    </row>
    <row r="382" spans="1:2" x14ac:dyDescent="0.25">
      <c r="A382" t="s">
        <v>266</v>
      </c>
      <c r="B382" s="2">
        <v>3368545000</v>
      </c>
    </row>
    <row r="383" spans="1:2" x14ac:dyDescent="0.25">
      <c r="A383" t="s">
        <v>494</v>
      </c>
      <c r="B383" s="2">
        <v>3371000000</v>
      </c>
    </row>
    <row r="384" spans="1:2" x14ac:dyDescent="0.25">
      <c r="A384" t="s">
        <v>407</v>
      </c>
      <c r="B384" s="2">
        <v>3383000000</v>
      </c>
    </row>
    <row r="385" spans="1:2" x14ac:dyDescent="0.25">
      <c r="A385" t="s">
        <v>301</v>
      </c>
      <c r="B385" s="2">
        <v>3387614000</v>
      </c>
    </row>
    <row r="386" spans="1:2" x14ac:dyDescent="0.25">
      <c r="A386" t="s">
        <v>266</v>
      </c>
      <c r="B386" s="2">
        <v>3391187000</v>
      </c>
    </row>
    <row r="387" spans="1:2" x14ac:dyDescent="0.25">
      <c r="A387" t="s">
        <v>141</v>
      </c>
      <c r="B387" s="2">
        <v>3394800000</v>
      </c>
    </row>
    <row r="388" spans="1:2" x14ac:dyDescent="0.25">
      <c r="A388" t="s">
        <v>135</v>
      </c>
      <c r="B388" s="2">
        <v>3402703000</v>
      </c>
    </row>
    <row r="389" spans="1:2" x14ac:dyDescent="0.25">
      <c r="A389" t="s">
        <v>263</v>
      </c>
      <c r="B389" s="2">
        <v>3409900000</v>
      </c>
    </row>
    <row r="390" spans="1:2" x14ac:dyDescent="0.25">
      <c r="A390" t="s">
        <v>350</v>
      </c>
      <c r="B390" s="2">
        <v>3414500000</v>
      </c>
    </row>
    <row r="391" spans="1:2" x14ac:dyDescent="0.25">
      <c r="A391" t="s">
        <v>111</v>
      </c>
      <c r="B391" s="2">
        <v>3416000000</v>
      </c>
    </row>
    <row r="392" spans="1:2" x14ac:dyDescent="0.25">
      <c r="A392" t="s">
        <v>185</v>
      </c>
      <c r="B392" s="2">
        <v>3418265000</v>
      </c>
    </row>
    <row r="393" spans="1:2" x14ac:dyDescent="0.25">
      <c r="A393" t="s">
        <v>33</v>
      </c>
      <c r="B393" s="2">
        <v>3421409000</v>
      </c>
    </row>
    <row r="394" spans="1:2" x14ac:dyDescent="0.25">
      <c r="A394" t="s">
        <v>540</v>
      </c>
      <c r="B394" s="2">
        <v>3422181000</v>
      </c>
    </row>
    <row r="395" spans="1:2" x14ac:dyDescent="0.25">
      <c r="A395" t="s">
        <v>33</v>
      </c>
      <c r="B395" s="2">
        <v>3435092000</v>
      </c>
    </row>
    <row r="396" spans="1:2" x14ac:dyDescent="0.25">
      <c r="A396" t="s">
        <v>545</v>
      </c>
      <c r="B396" s="2">
        <v>3442646000</v>
      </c>
    </row>
    <row r="397" spans="1:2" x14ac:dyDescent="0.25">
      <c r="A397" t="s">
        <v>532</v>
      </c>
      <c r="B397" s="2">
        <v>3445134000</v>
      </c>
    </row>
    <row r="398" spans="1:2" x14ac:dyDescent="0.25">
      <c r="A398" t="s">
        <v>448</v>
      </c>
      <c r="B398" s="2">
        <v>3454628000</v>
      </c>
    </row>
    <row r="399" spans="1:2" x14ac:dyDescent="0.25">
      <c r="A399" t="s">
        <v>350</v>
      </c>
      <c r="B399" s="2">
        <v>3477200000</v>
      </c>
    </row>
    <row r="400" spans="1:2" x14ac:dyDescent="0.25">
      <c r="A400" t="s">
        <v>378</v>
      </c>
      <c r="B400" s="2">
        <v>3484500000</v>
      </c>
    </row>
    <row r="401" spans="1:2" x14ac:dyDescent="0.25">
      <c r="A401" t="s">
        <v>406</v>
      </c>
      <c r="B401" s="2">
        <v>3491000000</v>
      </c>
    </row>
    <row r="402" spans="1:2" x14ac:dyDescent="0.25">
      <c r="A402" t="s">
        <v>448</v>
      </c>
      <c r="B402" s="2">
        <v>3491632000</v>
      </c>
    </row>
    <row r="403" spans="1:2" x14ac:dyDescent="0.25">
      <c r="A403" t="s">
        <v>479</v>
      </c>
      <c r="B403" s="2">
        <v>3492600000</v>
      </c>
    </row>
    <row r="404" spans="1:2" x14ac:dyDescent="0.25">
      <c r="A404" t="s">
        <v>512</v>
      </c>
      <c r="B404" s="2">
        <v>3494253000</v>
      </c>
    </row>
    <row r="405" spans="1:2" x14ac:dyDescent="0.25">
      <c r="A405" t="s">
        <v>448</v>
      </c>
      <c r="B405" s="2">
        <v>3495443000</v>
      </c>
    </row>
    <row r="406" spans="1:2" x14ac:dyDescent="0.25">
      <c r="A406" t="s">
        <v>131</v>
      </c>
      <c r="B406" s="2">
        <v>3538756000</v>
      </c>
    </row>
    <row r="407" spans="1:2" x14ac:dyDescent="0.25">
      <c r="A407" t="s">
        <v>386</v>
      </c>
      <c r="B407" s="2">
        <v>3539570000</v>
      </c>
    </row>
    <row r="408" spans="1:2" x14ac:dyDescent="0.25">
      <c r="A408" t="s">
        <v>466</v>
      </c>
      <c r="B408" s="2">
        <v>3549494000</v>
      </c>
    </row>
    <row r="409" spans="1:2" x14ac:dyDescent="0.25">
      <c r="A409" t="s">
        <v>501</v>
      </c>
      <c r="B409" s="2">
        <v>3567500000</v>
      </c>
    </row>
    <row r="410" spans="1:2" x14ac:dyDescent="0.25">
      <c r="A410" t="s">
        <v>219</v>
      </c>
      <c r="B410" s="2">
        <v>3575000000</v>
      </c>
    </row>
    <row r="411" spans="1:2" x14ac:dyDescent="0.25">
      <c r="A411" t="s">
        <v>430</v>
      </c>
      <c r="B411" s="2">
        <v>3578060000</v>
      </c>
    </row>
    <row r="412" spans="1:2" x14ac:dyDescent="0.25">
      <c r="A412" t="s">
        <v>266</v>
      </c>
      <c r="B412" s="2">
        <v>3578995000</v>
      </c>
    </row>
    <row r="413" spans="1:2" x14ac:dyDescent="0.25">
      <c r="A413" t="s">
        <v>466</v>
      </c>
      <c r="B413" s="2">
        <v>3582395000</v>
      </c>
    </row>
    <row r="414" spans="1:2" x14ac:dyDescent="0.25">
      <c r="A414" t="s">
        <v>435</v>
      </c>
      <c r="B414" s="2">
        <v>3585141000</v>
      </c>
    </row>
    <row r="415" spans="1:2" x14ac:dyDescent="0.25">
      <c r="A415" t="s">
        <v>512</v>
      </c>
      <c r="B415" s="2">
        <v>3589516000</v>
      </c>
    </row>
    <row r="416" spans="1:2" x14ac:dyDescent="0.25">
      <c r="A416" t="s">
        <v>479</v>
      </c>
      <c r="B416" s="2">
        <v>3593100000</v>
      </c>
    </row>
    <row r="417" spans="1:2" x14ac:dyDescent="0.25">
      <c r="A417" t="s">
        <v>69</v>
      </c>
      <c r="B417" s="2">
        <v>3594136000</v>
      </c>
    </row>
    <row r="418" spans="1:2" x14ac:dyDescent="0.25">
      <c r="A418" t="s">
        <v>361</v>
      </c>
      <c r="B418" s="2">
        <v>3598916000</v>
      </c>
    </row>
    <row r="419" spans="1:2" x14ac:dyDescent="0.25">
      <c r="A419" t="s">
        <v>497</v>
      </c>
      <c r="B419" s="2">
        <v>3600000000</v>
      </c>
    </row>
    <row r="420" spans="1:2" x14ac:dyDescent="0.25">
      <c r="A420" t="s">
        <v>512</v>
      </c>
      <c r="B420" s="2">
        <v>3620095000</v>
      </c>
    </row>
    <row r="421" spans="1:2" x14ac:dyDescent="0.25">
      <c r="A421" t="s">
        <v>435</v>
      </c>
      <c r="B421" s="2">
        <v>3637212000</v>
      </c>
    </row>
    <row r="422" spans="1:2" x14ac:dyDescent="0.25">
      <c r="A422" t="s">
        <v>38</v>
      </c>
      <c r="B422" s="2">
        <v>3641390000</v>
      </c>
    </row>
    <row r="423" spans="1:2" x14ac:dyDescent="0.25">
      <c r="A423" t="s">
        <v>58</v>
      </c>
      <c r="B423" s="2">
        <v>3651335000</v>
      </c>
    </row>
    <row r="424" spans="1:2" x14ac:dyDescent="0.25">
      <c r="A424" t="s">
        <v>570</v>
      </c>
      <c r="B424" s="2">
        <v>3653000000</v>
      </c>
    </row>
    <row r="425" spans="1:2" x14ac:dyDescent="0.25">
      <c r="A425" t="s">
        <v>131</v>
      </c>
      <c r="B425" s="2">
        <v>3663851000</v>
      </c>
    </row>
    <row r="426" spans="1:2" x14ac:dyDescent="0.25">
      <c r="A426" t="s">
        <v>248</v>
      </c>
      <c r="B426" s="2">
        <v>3703600000</v>
      </c>
    </row>
    <row r="427" spans="1:2" x14ac:dyDescent="0.25">
      <c r="A427" t="s">
        <v>479</v>
      </c>
      <c r="B427" s="2">
        <v>3711800000</v>
      </c>
    </row>
    <row r="428" spans="1:2" x14ac:dyDescent="0.25">
      <c r="A428" t="s">
        <v>111</v>
      </c>
      <c r="B428" s="2">
        <v>3714000000</v>
      </c>
    </row>
    <row r="429" spans="1:2" x14ac:dyDescent="0.25">
      <c r="A429" t="s">
        <v>301</v>
      </c>
      <c r="B429" s="2">
        <v>3715968000</v>
      </c>
    </row>
    <row r="430" spans="1:2" x14ac:dyDescent="0.25">
      <c r="A430" t="s">
        <v>246</v>
      </c>
      <c r="B430" s="2">
        <v>3733507000</v>
      </c>
    </row>
    <row r="431" spans="1:2" x14ac:dyDescent="0.25">
      <c r="A431" t="s">
        <v>512</v>
      </c>
      <c r="B431" s="2">
        <v>3766065000</v>
      </c>
    </row>
    <row r="432" spans="1:2" x14ac:dyDescent="0.25">
      <c r="A432" t="s">
        <v>291</v>
      </c>
      <c r="B432" s="2">
        <v>3775685000</v>
      </c>
    </row>
    <row r="433" spans="1:2" x14ac:dyDescent="0.25">
      <c r="A433" t="s">
        <v>350</v>
      </c>
      <c r="B433" s="2">
        <v>3782300000</v>
      </c>
    </row>
    <row r="434" spans="1:2" x14ac:dyDescent="0.25">
      <c r="A434" t="s">
        <v>570</v>
      </c>
      <c r="B434" s="2">
        <v>3791000000</v>
      </c>
    </row>
    <row r="435" spans="1:2" x14ac:dyDescent="0.25">
      <c r="A435" t="s">
        <v>430</v>
      </c>
      <c r="B435" s="2">
        <v>3791335000</v>
      </c>
    </row>
    <row r="436" spans="1:2" x14ac:dyDescent="0.25">
      <c r="A436" t="s">
        <v>510</v>
      </c>
      <c r="B436" s="2">
        <v>3794249000</v>
      </c>
    </row>
    <row r="437" spans="1:2" x14ac:dyDescent="0.25">
      <c r="A437" t="s">
        <v>219</v>
      </c>
      <c r="B437" s="2">
        <v>3797000000</v>
      </c>
    </row>
    <row r="438" spans="1:2" x14ac:dyDescent="0.25">
      <c r="A438" t="s">
        <v>430</v>
      </c>
      <c r="B438" s="2">
        <v>3821504000</v>
      </c>
    </row>
    <row r="439" spans="1:2" x14ac:dyDescent="0.25">
      <c r="A439" t="s">
        <v>430</v>
      </c>
      <c r="B439" s="2">
        <v>3823713000</v>
      </c>
    </row>
    <row r="440" spans="1:2" x14ac:dyDescent="0.25">
      <c r="A440" t="s">
        <v>570</v>
      </c>
      <c r="B440" s="2">
        <v>3837000000</v>
      </c>
    </row>
    <row r="441" spans="1:2" x14ac:dyDescent="0.25">
      <c r="A441" t="s">
        <v>246</v>
      </c>
      <c r="B441" s="2">
        <v>3869187000</v>
      </c>
    </row>
    <row r="442" spans="1:2" x14ac:dyDescent="0.25">
      <c r="A442" t="s">
        <v>384</v>
      </c>
      <c r="B442" s="2">
        <v>3901300000</v>
      </c>
    </row>
    <row r="443" spans="1:2" x14ac:dyDescent="0.25">
      <c r="A443" t="s">
        <v>154</v>
      </c>
      <c r="B443" s="2">
        <v>3904384000</v>
      </c>
    </row>
    <row r="444" spans="1:2" x14ac:dyDescent="0.25">
      <c r="A444" t="s">
        <v>435</v>
      </c>
      <c r="B444" s="2">
        <v>3910865000</v>
      </c>
    </row>
    <row r="445" spans="1:2" x14ac:dyDescent="0.25">
      <c r="A445" t="s">
        <v>570</v>
      </c>
      <c r="B445" s="2">
        <v>3916000000</v>
      </c>
    </row>
    <row r="446" spans="1:2" x14ac:dyDescent="0.25">
      <c r="A446" t="s">
        <v>350</v>
      </c>
      <c r="B446" s="2">
        <v>3917200000</v>
      </c>
    </row>
    <row r="447" spans="1:2" x14ac:dyDescent="0.25">
      <c r="A447" t="s">
        <v>527</v>
      </c>
      <c r="B447" s="2">
        <v>3924116000</v>
      </c>
    </row>
    <row r="448" spans="1:2" x14ac:dyDescent="0.25">
      <c r="A448" t="s">
        <v>320</v>
      </c>
      <c r="B448" s="2">
        <v>3946000000</v>
      </c>
    </row>
    <row r="449" spans="1:2" x14ac:dyDescent="0.25">
      <c r="A449" t="s">
        <v>497</v>
      </c>
      <c r="B449" s="2">
        <v>3956000000</v>
      </c>
    </row>
    <row r="450" spans="1:2" x14ac:dyDescent="0.25">
      <c r="A450" t="s">
        <v>246</v>
      </c>
      <c r="B450" s="2">
        <v>3962036000</v>
      </c>
    </row>
    <row r="451" spans="1:2" x14ac:dyDescent="0.25">
      <c r="A451" t="s">
        <v>523</v>
      </c>
      <c r="B451" s="2">
        <v>3963313000</v>
      </c>
    </row>
    <row r="452" spans="1:2" x14ac:dyDescent="0.25">
      <c r="A452" t="s">
        <v>524</v>
      </c>
      <c r="B452" s="2">
        <v>3963313000</v>
      </c>
    </row>
    <row r="453" spans="1:2" x14ac:dyDescent="0.25">
      <c r="A453" t="s">
        <v>69</v>
      </c>
      <c r="B453" s="2">
        <v>3974295000</v>
      </c>
    </row>
    <row r="454" spans="1:2" x14ac:dyDescent="0.25">
      <c r="A454" t="s">
        <v>475</v>
      </c>
      <c r="B454" s="2">
        <v>3983400000</v>
      </c>
    </row>
    <row r="455" spans="1:2" x14ac:dyDescent="0.25">
      <c r="A455" t="s">
        <v>262</v>
      </c>
      <c r="B455" s="2">
        <v>3991462000</v>
      </c>
    </row>
    <row r="456" spans="1:2" x14ac:dyDescent="0.25">
      <c r="A456" t="s">
        <v>248</v>
      </c>
      <c r="B456" s="2">
        <v>4013600000</v>
      </c>
    </row>
    <row r="457" spans="1:2" x14ac:dyDescent="0.25">
      <c r="A457" t="s">
        <v>69</v>
      </c>
      <c r="B457" s="2">
        <v>4021964000</v>
      </c>
    </row>
    <row r="458" spans="1:2" x14ac:dyDescent="0.25">
      <c r="A458" t="s">
        <v>510</v>
      </c>
      <c r="B458" s="2">
        <v>4031100000</v>
      </c>
    </row>
    <row r="459" spans="1:2" x14ac:dyDescent="0.25">
      <c r="A459" t="s">
        <v>494</v>
      </c>
      <c r="B459" s="2">
        <v>4038000000</v>
      </c>
    </row>
    <row r="460" spans="1:2" x14ac:dyDescent="0.25">
      <c r="A460" t="s">
        <v>327</v>
      </c>
      <c r="B460" s="2">
        <v>4050400000</v>
      </c>
    </row>
    <row r="461" spans="1:2" x14ac:dyDescent="0.25">
      <c r="A461" t="s">
        <v>31</v>
      </c>
      <c r="B461" s="2">
        <v>4055240000</v>
      </c>
    </row>
    <row r="462" spans="1:2" x14ac:dyDescent="0.25">
      <c r="A462" t="s">
        <v>175</v>
      </c>
      <c r="B462" s="2">
        <v>4069746000</v>
      </c>
    </row>
    <row r="463" spans="1:2" x14ac:dyDescent="0.25">
      <c r="A463" t="s">
        <v>172</v>
      </c>
      <c r="B463" s="2">
        <v>4071003000</v>
      </c>
    </row>
    <row r="464" spans="1:2" x14ac:dyDescent="0.25">
      <c r="A464" t="s">
        <v>384</v>
      </c>
      <c r="B464" s="2">
        <v>4071300000</v>
      </c>
    </row>
    <row r="465" spans="1:2" x14ac:dyDescent="0.25">
      <c r="A465" t="s">
        <v>561</v>
      </c>
      <c r="B465" s="2">
        <v>4075883000</v>
      </c>
    </row>
    <row r="466" spans="1:2" x14ac:dyDescent="0.25">
      <c r="A466" t="s">
        <v>285</v>
      </c>
      <c r="B466" s="2">
        <v>4082157000</v>
      </c>
    </row>
    <row r="467" spans="1:2" x14ac:dyDescent="0.25">
      <c r="A467" t="s">
        <v>285</v>
      </c>
      <c r="B467" s="2">
        <v>4088983000</v>
      </c>
    </row>
    <row r="468" spans="1:2" x14ac:dyDescent="0.25">
      <c r="A468" t="s">
        <v>74</v>
      </c>
      <c r="B468" s="2">
        <v>4100048000</v>
      </c>
    </row>
    <row r="469" spans="1:2" x14ac:dyDescent="0.25">
      <c r="A469" t="s">
        <v>440</v>
      </c>
      <c r="B469" s="2">
        <v>4103728000</v>
      </c>
    </row>
    <row r="470" spans="1:2" x14ac:dyDescent="0.25">
      <c r="A470" t="s">
        <v>460</v>
      </c>
      <c r="B470" s="2">
        <v>4103728000</v>
      </c>
    </row>
    <row r="471" spans="1:2" x14ac:dyDescent="0.25">
      <c r="A471" t="s">
        <v>510</v>
      </c>
      <c r="B471" s="2">
        <v>4104900000</v>
      </c>
    </row>
    <row r="472" spans="1:2" x14ac:dyDescent="0.25">
      <c r="A472" t="s">
        <v>154</v>
      </c>
      <c r="B472" s="2">
        <v>4108269000</v>
      </c>
    </row>
    <row r="473" spans="1:2" x14ac:dyDescent="0.25">
      <c r="A473" t="s">
        <v>150</v>
      </c>
      <c r="B473" s="2">
        <v>4111000000</v>
      </c>
    </row>
    <row r="474" spans="1:2" x14ac:dyDescent="0.25">
      <c r="A474" t="s">
        <v>353</v>
      </c>
      <c r="B474" s="2">
        <v>4122930000</v>
      </c>
    </row>
    <row r="475" spans="1:2" x14ac:dyDescent="0.25">
      <c r="A475" t="s">
        <v>385</v>
      </c>
      <c r="B475" s="2">
        <v>4123400000</v>
      </c>
    </row>
    <row r="476" spans="1:2" x14ac:dyDescent="0.25">
      <c r="A476" t="s">
        <v>420</v>
      </c>
      <c r="B476" s="2">
        <v>4130000000</v>
      </c>
    </row>
    <row r="477" spans="1:2" x14ac:dyDescent="0.25">
      <c r="A477" t="s">
        <v>501</v>
      </c>
      <c r="B477" s="2">
        <v>4146300000</v>
      </c>
    </row>
    <row r="478" spans="1:2" x14ac:dyDescent="0.25">
      <c r="A478" t="s">
        <v>31</v>
      </c>
      <c r="B478" s="2">
        <v>4147065000</v>
      </c>
    </row>
    <row r="479" spans="1:2" x14ac:dyDescent="0.25">
      <c r="A479" t="s">
        <v>471</v>
      </c>
      <c r="B479" s="2">
        <v>4176000000</v>
      </c>
    </row>
    <row r="480" spans="1:2" x14ac:dyDescent="0.25">
      <c r="A480" t="s">
        <v>497</v>
      </c>
      <c r="B480" s="2">
        <v>4183000000</v>
      </c>
    </row>
    <row r="481" spans="1:2" x14ac:dyDescent="0.25">
      <c r="A481" t="s">
        <v>320</v>
      </c>
      <c r="B481" s="2">
        <v>4192000000</v>
      </c>
    </row>
    <row r="482" spans="1:2" x14ac:dyDescent="0.25">
      <c r="A482" t="s">
        <v>179</v>
      </c>
      <c r="B482" s="2">
        <v>4193844000</v>
      </c>
    </row>
    <row r="483" spans="1:2" x14ac:dyDescent="0.25">
      <c r="A483" t="s">
        <v>384</v>
      </c>
      <c r="B483" s="2">
        <v>4200700000</v>
      </c>
    </row>
    <row r="484" spans="1:2" x14ac:dyDescent="0.25">
      <c r="A484" t="s">
        <v>501</v>
      </c>
      <c r="B484" s="2">
        <v>4206100000</v>
      </c>
    </row>
    <row r="485" spans="1:2" x14ac:dyDescent="0.25">
      <c r="A485" t="s">
        <v>475</v>
      </c>
      <c r="B485" s="2">
        <v>4209200000</v>
      </c>
    </row>
    <row r="486" spans="1:2" x14ac:dyDescent="0.25">
      <c r="A486" t="s">
        <v>320</v>
      </c>
      <c r="B486" s="2">
        <v>4243000000</v>
      </c>
    </row>
    <row r="487" spans="1:2" x14ac:dyDescent="0.25">
      <c r="A487" t="s">
        <v>385</v>
      </c>
      <c r="B487" s="2">
        <v>4243200000</v>
      </c>
    </row>
    <row r="488" spans="1:2" x14ac:dyDescent="0.25">
      <c r="A488" t="s">
        <v>461</v>
      </c>
      <c r="B488" s="2">
        <v>4245895000</v>
      </c>
    </row>
    <row r="489" spans="1:2" x14ac:dyDescent="0.25">
      <c r="A489" t="s">
        <v>179</v>
      </c>
      <c r="B489" s="2">
        <v>4245964000</v>
      </c>
    </row>
    <row r="490" spans="1:2" x14ac:dyDescent="0.25">
      <c r="A490" t="s">
        <v>549</v>
      </c>
      <c r="B490" s="2">
        <v>4246400000</v>
      </c>
    </row>
    <row r="491" spans="1:2" x14ac:dyDescent="0.25">
      <c r="A491" t="s">
        <v>510</v>
      </c>
      <c r="B491" s="2">
        <v>4249900000</v>
      </c>
    </row>
    <row r="492" spans="1:2" x14ac:dyDescent="0.25">
      <c r="A492" t="s">
        <v>175</v>
      </c>
      <c r="B492" s="2">
        <v>4250447000</v>
      </c>
    </row>
    <row r="493" spans="1:2" x14ac:dyDescent="0.25">
      <c r="A493" t="s">
        <v>483</v>
      </c>
      <c r="B493" s="2">
        <v>4256157000</v>
      </c>
    </row>
    <row r="494" spans="1:2" x14ac:dyDescent="0.25">
      <c r="A494" t="s">
        <v>285</v>
      </c>
      <c r="B494" s="2">
        <v>4277207000</v>
      </c>
    </row>
    <row r="495" spans="1:2" x14ac:dyDescent="0.25">
      <c r="A495" t="s">
        <v>420</v>
      </c>
      <c r="B495" s="2">
        <v>4280159000</v>
      </c>
    </row>
    <row r="496" spans="1:2" x14ac:dyDescent="0.25">
      <c r="A496" t="s">
        <v>88</v>
      </c>
      <c r="B496" s="2">
        <v>4292100000</v>
      </c>
    </row>
    <row r="497" spans="1:2" x14ac:dyDescent="0.25">
      <c r="A497" t="s">
        <v>385</v>
      </c>
      <c r="B497" s="2">
        <v>4296300000</v>
      </c>
    </row>
    <row r="498" spans="1:2" x14ac:dyDescent="0.25">
      <c r="A498" t="s">
        <v>284</v>
      </c>
      <c r="B498" s="2">
        <v>4297842000</v>
      </c>
    </row>
    <row r="499" spans="1:2" x14ac:dyDescent="0.25">
      <c r="A499" t="s">
        <v>447</v>
      </c>
      <c r="B499" s="2">
        <v>4306800000</v>
      </c>
    </row>
    <row r="500" spans="1:2" x14ac:dyDescent="0.25">
      <c r="A500" t="s">
        <v>137</v>
      </c>
      <c r="B500" s="2">
        <v>4308300000</v>
      </c>
    </row>
    <row r="501" spans="1:2" x14ac:dyDescent="0.25">
      <c r="A501" t="s">
        <v>38</v>
      </c>
      <c r="B501" s="2">
        <v>4319063000</v>
      </c>
    </row>
    <row r="502" spans="1:2" x14ac:dyDescent="0.25">
      <c r="A502" t="s">
        <v>331</v>
      </c>
      <c r="B502" s="2">
        <v>4365400000</v>
      </c>
    </row>
    <row r="503" spans="1:2" x14ac:dyDescent="0.25">
      <c r="A503" t="s">
        <v>344</v>
      </c>
      <c r="B503" s="2">
        <v>4371500000</v>
      </c>
    </row>
    <row r="504" spans="1:2" x14ac:dyDescent="0.25">
      <c r="A504" t="s">
        <v>411</v>
      </c>
      <c r="B504" s="2">
        <v>4374562000</v>
      </c>
    </row>
    <row r="505" spans="1:2" x14ac:dyDescent="0.25">
      <c r="A505" t="s">
        <v>471</v>
      </c>
      <c r="B505" s="2">
        <v>4380000000</v>
      </c>
    </row>
    <row r="506" spans="1:2" x14ac:dyDescent="0.25">
      <c r="A506" t="s">
        <v>219</v>
      </c>
      <c r="B506" s="2">
        <v>4396000000</v>
      </c>
    </row>
    <row r="507" spans="1:2" x14ac:dyDescent="0.25">
      <c r="A507" t="s">
        <v>92</v>
      </c>
      <c r="B507" s="2">
        <v>4408000000</v>
      </c>
    </row>
    <row r="508" spans="1:2" x14ac:dyDescent="0.25">
      <c r="A508" t="s">
        <v>384</v>
      </c>
      <c r="B508" s="2">
        <v>4409300000</v>
      </c>
    </row>
    <row r="509" spans="1:2" x14ac:dyDescent="0.25">
      <c r="A509" t="s">
        <v>385</v>
      </c>
      <c r="B509" s="2">
        <v>4411500000</v>
      </c>
    </row>
    <row r="510" spans="1:2" x14ac:dyDescent="0.25">
      <c r="A510" t="s">
        <v>135</v>
      </c>
      <c r="B510" s="2">
        <v>4425267000</v>
      </c>
    </row>
    <row r="511" spans="1:2" x14ac:dyDescent="0.25">
      <c r="A511" t="s">
        <v>255</v>
      </c>
      <c r="B511" s="2">
        <v>4436000000</v>
      </c>
    </row>
    <row r="512" spans="1:2" x14ac:dyDescent="0.25">
      <c r="A512" t="s">
        <v>285</v>
      </c>
      <c r="B512" s="2">
        <v>4447509000</v>
      </c>
    </row>
    <row r="513" spans="1:2" x14ac:dyDescent="0.25">
      <c r="A513" t="s">
        <v>573</v>
      </c>
      <c r="B513" s="2">
        <v>4471700000</v>
      </c>
    </row>
    <row r="514" spans="1:2" x14ac:dyDescent="0.25">
      <c r="A514" t="s">
        <v>163</v>
      </c>
      <c r="B514" s="2">
        <v>4474000000</v>
      </c>
    </row>
    <row r="515" spans="1:2" x14ac:dyDescent="0.25">
      <c r="A515" t="s">
        <v>179</v>
      </c>
      <c r="B515" s="2">
        <v>4476886000</v>
      </c>
    </row>
    <row r="516" spans="1:2" x14ac:dyDescent="0.25">
      <c r="A516" t="s">
        <v>471</v>
      </c>
      <c r="B516" s="2">
        <v>4495000000</v>
      </c>
    </row>
    <row r="517" spans="1:2" x14ac:dyDescent="0.25">
      <c r="A517" t="s">
        <v>154</v>
      </c>
      <c r="B517" s="2">
        <v>4501223000</v>
      </c>
    </row>
    <row r="518" spans="1:2" x14ac:dyDescent="0.25">
      <c r="A518" t="s">
        <v>219</v>
      </c>
      <c r="B518" s="2">
        <v>4515000000</v>
      </c>
    </row>
    <row r="519" spans="1:2" x14ac:dyDescent="0.25">
      <c r="A519" t="s">
        <v>549</v>
      </c>
      <c r="B519" s="2">
        <v>4519000000</v>
      </c>
    </row>
    <row r="520" spans="1:2" x14ac:dyDescent="0.25">
      <c r="A520" t="s">
        <v>150</v>
      </c>
      <c r="B520" s="2">
        <v>4531000000</v>
      </c>
    </row>
    <row r="521" spans="1:2" x14ac:dyDescent="0.25">
      <c r="A521" t="s">
        <v>560</v>
      </c>
      <c r="B521" s="2">
        <v>4534000000</v>
      </c>
    </row>
    <row r="522" spans="1:2" x14ac:dyDescent="0.25">
      <c r="A522" t="s">
        <v>483</v>
      </c>
      <c r="B522" s="2">
        <v>4543849000</v>
      </c>
    </row>
    <row r="523" spans="1:2" x14ac:dyDescent="0.25">
      <c r="A523" t="s">
        <v>575</v>
      </c>
      <c r="B523" s="2">
        <v>4561000000</v>
      </c>
    </row>
    <row r="524" spans="1:2" x14ac:dyDescent="0.25">
      <c r="A524" t="s">
        <v>262</v>
      </c>
      <c r="B524" s="2">
        <v>4561030000</v>
      </c>
    </row>
    <row r="525" spans="1:2" x14ac:dyDescent="0.25">
      <c r="A525" t="s">
        <v>248</v>
      </c>
      <c r="B525" s="2">
        <v>4579400000</v>
      </c>
    </row>
    <row r="526" spans="1:2" x14ac:dyDescent="0.25">
      <c r="A526" t="s">
        <v>92</v>
      </c>
      <c r="B526" s="2">
        <v>4583000000</v>
      </c>
    </row>
    <row r="527" spans="1:2" x14ac:dyDescent="0.25">
      <c r="A527" t="s">
        <v>361</v>
      </c>
      <c r="B527" s="2">
        <v>4607309000</v>
      </c>
    </row>
    <row r="528" spans="1:2" x14ac:dyDescent="0.25">
      <c r="A528" t="s">
        <v>404</v>
      </c>
      <c r="B528" s="2">
        <v>4608563000</v>
      </c>
    </row>
    <row r="529" spans="1:2" x14ac:dyDescent="0.25">
      <c r="A529" t="s">
        <v>401</v>
      </c>
      <c r="B529" s="2">
        <v>4608955000</v>
      </c>
    </row>
    <row r="530" spans="1:2" x14ac:dyDescent="0.25">
      <c r="A530" t="s">
        <v>88</v>
      </c>
      <c r="B530" s="2">
        <v>4614700000</v>
      </c>
    </row>
    <row r="531" spans="1:2" x14ac:dyDescent="0.25">
      <c r="A531" t="s">
        <v>571</v>
      </c>
      <c r="B531" s="2">
        <v>4618133000</v>
      </c>
    </row>
    <row r="532" spans="1:2" x14ac:dyDescent="0.25">
      <c r="A532" t="s">
        <v>573</v>
      </c>
      <c r="B532" s="2">
        <v>4623400000</v>
      </c>
    </row>
    <row r="533" spans="1:2" x14ac:dyDescent="0.25">
      <c r="A533" t="s">
        <v>331</v>
      </c>
      <c r="B533" s="2">
        <v>4627100000</v>
      </c>
    </row>
    <row r="534" spans="1:2" x14ac:dyDescent="0.25">
      <c r="A534" t="s">
        <v>288</v>
      </c>
      <c r="B534" s="2">
        <v>4627802000</v>
      </c>
    </row>
    <row r="535" spans="1:2" x14ac:dyDescent="0.25">
      <c r="A535" t="s">
        <v>327</v>
      </c>
      <c r="B535" s="2">
        <v>4644600000</v>
      </c>
    </row>
    <row r="536" spans="1:2" x14ac:dyDescent="0.25">
      <c r="A536" t="s">
        <v>61</v>
      </c>
      <c r="B536" s="2">
        <v>4657000000</v>
      </c>
    </row>
    <row r="537" spans="1:2" x14ac:dyDescent="0.25">
      <c r="A537" t="s">
        <v>92</v>
      </c>
      <c r="B537" s="2">
        <v>4664000000</v>
      </c>
    </row>
    <row r="538" spans="1:2" x14ac:dyDescent="0.25">
      <c r="A538" t="s">
        <v>516</v>
      </c>
      <c r="B538" s="2">
        <v>4664120000</v>
      </c>
    </row>
    <row r="539" spans="1:2" x14ac:dyDescent="0.25">
      <c r="A539" t="s">
        <v>331</v>
      </c>
      <c r="B539" s="2">
        <v>4669100000</v>
      </c>
    </row>
    <row r="540" spans="1:2" x14ac:dyDescent="0.25">
      <c r="A540" t="s">
        <v>573</v>
      </c>
      <c r="B540" s="2">
        <v>4673300000</v>
      </c>
    </row>
    <row r="541" spans="1:2" x14ac:dyDescent="0.25">
      <c r="A541" t="s">
        <v>571</v>
      </c>
      <c r="B541" s="2">
        <v>4680380000</v>
      </c>
    </row>
    <row r="542" spans="1:2" x14ac:dyDescent="0.25">
      <c r="A542" t="s">
        <v>420</v>
      </c>
      <c r="B542" s="2">
        <v>4682000000</v>
      </c>
    </row>
    <row r="543" spans="1:2" x14ac:dyDescent="0.25">
      <c r="A543" t="s">
        <v>320</v>
      </c>
      <c r="B543" s="2">
        <v>4694000000</v>
      </c>
    </row>
    <row r="544" spans="1:2" x14ac:dyDescent="0.25">
      <c r="A544" t="s">
        <v>461</v>
      </c>
      <c r="B544" s="2">
        <v>4695014000</v>
      </c>
    </row>
    <row r="545" spans="1:2" x14ac:dyDescent="0.25">
      <c r="A545" t="s">
        <v>344</v>
      </c>
      <c r="B545" s="2">
        <v>4712100000</v>
      </c>
    </row>
    <row r="546" spans="1:2" x14ac:dyDescent="0.25">
      <c r="A546" t="s">
        <v>401</v>
      </c>
      <c r="B546" s="2">
        <v>4736150000</v>
      </c>
    </row>
    <row r="547" spans="1:2" x14ac:dyDescent="0.25">
      <c r="A547" t="s">
        <v>137</v>
      </c>
      <c r="B547" s="2">
        <v>4743200000</v>
      </c>
    </row>
    <row r="548" spans="1:2" x14ac:dyDescent="0.25">
      <c r="A548" t="s">
        <v>267</v>
      </c>
      <c r="B548" s="2">
        <v>4762000000</v>
      </c>
    </row>
    <row r="549" spans="1:2" x14ac:dyDescent="0.25">
      <c r="A549" t="s">
        <v>575</v>
      </c>
      <c r="B549" s="2">
        <v>4765000000</v>
      </c>
    </row>
    <row r="550" spans="1:2" x14ac:dyDescent="0.25">
      <c r="A550" t="s">
        <v>242</v>
      </c>
      <c r="B550" s="2">
        <v>4771259000</v>
      </c>
    </row>
    <row r="551" spans="1:2" x14ac:dyDescent="0.25">
      <c r="A551" t="s">
        <v>74</v>
      </c>
      <c r="B551" s="2">
        <v>4771516000</v>
      </c>
    </row>
    <row r="552" spans="1:2" x14ac:dyDescent="0.25">
      <c r="A552" t="s">
        <v>267</v>
      </c>
      <c r="B552" s="2">
        <v>4772000000</v>
      </c>
    </row>
    <row r="553" spans="1:2" x14ac:dyDescent="0.25">
      <c r="A553" t="s">
        <v>575</v>
      </c>
      <c r="B553" s="2">
        <v>4785000000</v>
      </c>
    </row>
    <row r="554" spans="1:2" x14ac:dyDescent="0.25">
      <c r="A554" t="s">
        <v>31</v>
      </c>
      <c r="B554" s="2">
        <v>4795511000</v>
      </c>
    </row>
    <row r="555" spans="1:2" x14ac:dyDescent="0.25">
      <c r="A555" t="s">
        <v>135</v>
      </c>
      <c r="B555" s="2">
        <v>4796473000</v>
      </c>
    </row>
    <row r="556" spans="1:2" x14ac:dyDescent="0.25">
      <c r="A556" t="s">
        <v>255</v>
      </c>
      <c r="B556" s="2">
        <v>4814000000</v>
      </c>
    </row>
    <row r="557" spans="1:2" x14ac:dyDescent="0.25">
      <c r="A557" t="s">
        <v>401</v>
      </c>
      <c r="B557" s="2">
        <v>4822539000</v>
      </c>
    </row>
    <row r="558" spans="1:2" x14ac:dyDescent="0.25">
      <c r="A558" t="s">
        <v>92</v>
      </c>
      <c r="B558" s="2">
        <v>4856000000</v>
      </c>
    </row>
    <row r="559" spans="1:2" x14ac:dyDescent="0.25">
      <c r="A559" t="s">
        <v>331</v>
      </c>
      <c r="B559" s="2">
        <v>4857800000</v>
      </c>
    </row>
    <row r="560" spans="1:2" x14ac:dyDescent="0.25">
      <c r="A560" t="s">
        <v>440</v>
      </c>
      <c r="B560" s="2">
        <v>4860427000</v>
      </c>
    </row>
    <row r="561" spans="1:2" x14ac:dyDescent="0.25">
      <c r="A561" t="s">
        <v>460</v>
      </c>
      <c r="B561" s="2">
        <v>4860427000</v>
      </c>
    </row>
    <row r="562" spans="1:2" x14ac:dyDescent="0.25">
      <c r="A562" t="s">
        <v>490</v>
      </c>
      <c r="B562" s="2">
        <v>4867700000</v>
      </c>
    </row>
    <row r="563" spans="1:2" x14ac:dyDescent="0.25">
      <c r="A563" t="s">
        <v>483</v>
      </c>
      <c r="B563" s="2">
        <v>4870818000</v>
      </c>
    </row>
    <row r="564" spans="1:2" x14ac:dyDescent="0.25">
      <c r="A564" t="s">
        <v>262</v>
      </c>
      <c r="B564" s="2">
        <v>4877885000</v>
      </c>
    </row>
    <row r="565" spans="1:2" x14ac:dyDescent="0.25">
      <c r="A565" t="s">
        <v>501</v>
      </c>
      <c r="B565" s="2">
        <v>4885000000</v>
      </c>
    </row>
    <row r="566" spans="1:2" x14ac:dyDescent="0.25">
      <c r="A566" t="s">
        <v>575</v>
      </c>
      <c r="B566" s="2">
        <v>4888000000</v>
      </c>
    </row>
    <row r="567" spans="1:2" x14ac:dyDescent="0.25">
      <c r="A567" t="s">
        <v>179</v>
      </c>
      <c r="B567" s="2">
        <v>4905458000</v>
      </c>
    </row>
    <row r="568" spans="1:2" x14ac:dyDescent="0.25">
      <c r="A568" t="s">
        <v>150</v>
      </c>
      <c r="B568" s="2">
        <v>4945000000</v>
      </c>
    </row>
    <row r="569" spans="1:2" x14ac:dyDescent="0.25">
      <c r="A569" t="s">
        <v>471</v>
      </c>
      <c r="B569" s="2">
        <v>4951000000</v>
      </c>
    </row>
    <row r="570" spans="1:2" x14ac:dyDescent="0.25">
      <c r="A570" t="s">
        <v>262</v>
      </c>
      <c r="B570" s="2">
        <v>4954619000</v>
      </c>
    </row>
    <row r="571" spans="1:2" x14ac:dyDescent="0.25">
      <c r="A571" t="s">
        <v>571</v>
      </c>
      <c r="B571" s="2">
        <v>4968301000</v>
      </c>
    </row>
    <row r="572" spans="1:2" x14ac:dyDescent="0.25">
      <c r="A572" t="s">
        <v>163</v>
      </c>
      <c r="B572" s="2">
        <v>4979000000</v>
      </c>
    </row>
    <row r="573" spans="1:2" x14ac:dyDescent="0.25">
      <c r="A573" t="s">
        <v>571</v>
      </c>
      <c r="B573" s="2">
        <v>4986566000</v>
      </c>
    </row>
    <row r="574" spans="1:2" x14ac:dyDescent="0.25">
      <c r="A574" t="s">
        <v>401</v>
      </c>
      <c r="B574" s="2">
        <v>4995881000</v>
      </c>
    </row>
    <row r="575" spans="1:2" x14ac:dyDescent="0.25">
      <c r="A575" t="s">
        <v>549</v>
      </c>
      <c r="B575" s="2">
        <v>4997100000</v>
      </c>
    </row>
    <row r="576" spans="1:2" x14ac:dyDescent="0.25">
      <c r="A576" t="s">
        <v>560</v>
      </c>
      <c r="B576" s="2">
        <v>5009000000</v>
      </c>
    </row>
    <row r="577" spans="1:2" x14ac:dyDescent="0.25">
      <c r="A577" t="s">
        <v>420</v>
      </c>
      <c r="B577" s="2">
        <v>5010000000</v>
      </c>
    </row>
    <row r="578" spans="1:2" x14ac:dyDescent="0.25">
      <c r="A578" t="s">
        <v>267</v>
      </c>
      <c r="B578" s="2">
        <v>5011853000</v>
      </c>
    </row>
    <row r="579" spans="1:2" x14ac:dyDescent="0.25">
      <c r="A579" t="s">
        <v>308</v>
      </c>
      <c r="B579" s="2">
        <v>5012000000</v>
      </c>
    </row>
    <row r="580" spans="1:2" x14ac:dyDescent="0.25">
      <c r="A580" t="s">
        <v>406</v>
      </c>
      <c r="B580" s="2">
        <v>5015000000</v>
      </c>
    </row>
    <row r="581" spans="1:2" x14ac:dyDescent="0.25">
      <c r="A581" t="s">
        <v>328</v>
      </c>
      <c r="B581" s="2">
        <v>5054980000</v>
      </c>
    </row>
    <row r="582" spans="1:2" x14ac:dyDescent="0.25">
      <c r="A582" t="s">
        <v>311</v>
      </c>
      <c r="B582" s="2">
        <v>5059000000</v>
      </c>
    </row>
    <row r="583" spans="1:2" x14ac:dyDescent="0.25">
      <c r="A583" t="s">
        <v>353</v>
      </c>
      <c r="B583" s="2">
        <v>5062528000</v>
      </c>
    </row>
    <row r="584" spans="1:2" x14ac:dyDescent="0.25">
      <c r="A584" t="s">
        <v>255</v>
      </c>
      <c r="B584" s="2">
        <v>5066000000</v>
      </c>
    </row>
    <row r="585" spans="1:2" x14ac:dyDescent="0.25">
      <c r="A585" t="s">
        <v>472</v>
      </c>
      <c r="B585" s="2">
        <v>5075000000</v>
      </c>
    </row>
    <row r="586" spans="1:2" x14ac:dyDescent="0.25">
      <c r="A586" t="s">
        <v>308</v>
      </c>
      <c r="B586" s="2">
        <v>5083000000</v>
      </c>
    </row>
    <row r="587" spans="1:2" x14ac:dyDescent="0.25">
      <c r="A587" t="s">
        <v>461</v>
      </c>
      <c r="B587" s="2">
        <v>5094933000</v>
      </c>
    </row>
    <row r="588" spans="1:2" x14ac:dyDescent="0.25">
      <c r="A588" t="s">
        <v>308</v>
      </c>
      <c r="B588" s="2">
        <v>5112000000</v>
      </c>
    </row>
    <row r="589" spans="1:2" x14ac:dyDescent="0.25">
      <c r="A589" t="s">
        <v>406</v>
      </c>
      <c r="B589" s="2">
        <v>5115000000</v>
      </c>
    </row>
    <row r="590" spans="1:2" x14ac:dyDescent="0.25">
      <c r="A590" t="s">
        <v>327</v>
      </c>
      <c r="B590" s="2">
        <v>5122900000</v>
      </c>
    </row>
    <row r="591" spans="1:2" x14ac:dyDescent="0.25">
      <c r="A591" t="s">
        <v>139</v>
      </c>
      <c r="B591" s="2">
        <v>5133000000</v>
      </c>
    </row>
    <row r="592" spans="1:2" x14ac:dyDescent="0.25">
      <c r="A592" t="s">
        <v>150</v>
      </c>
      <c r="B592" s="2">
        <v>5142000000</v>
      </c>
    </row>
    <row r="593" spans="1:2" x14ac:dyDescent="0.25">
      <c r="A593" t="s">
        <v>327</v>
      </c>
      <c r="B593" s="2">
        <v>5147100000</v>
      </c>
    </row>
    <row r="594" spans="1:2" x14ac:dyDescent="0.25">
      <c r="A594" t="s">
        <v>561</v>
      </c>
      <c r="B594" s="2">
        <v>5154284000</v>
      </c>
    </row>
    <row r="595" spans="1:2" x14ac:dyDescent="0.25">
      <c r="A595" t="s">
        <v>61</v>
      </c>
      <c r="B595" s="2">
        <v>5156000000</v>
      </c>
    </row>
    <row r="596" spans="1:2" x14ac:dyDescent="0.25">
      <c r="A596" t="s">
        <v>516</v>
      </c>
      <c r="B596" s="2">
        <v>5164784000</v>
      </c>
    </row>
    <row r="597" spans="1:2" x14ac:dyDescent="0.25">
      <c r="A597" t="s">
        <v>311</v>
      </c>
      <c r="B597" s="2">
        <v>5166000000</v>
      </c>
    </row>
    <row r="598" spans="1:2" x14ac:dyDescent="0.25">
      <c r="A598" t="s">
        <v>472</v>
      </c>
      <c r="B598" s="2">
        <v>5234000000</v>
      </c>
    </row>
    <row r="599" spans="1:2" x14ac:dyDescent="0.25">
      <c r="A599" t="s">
        <v>163</v>
      </c>
      <c r="B599" s="2">
        <v>5244000000</v>
      </c>
    </row>
    <row r="600" spans="1:2" x14ac:dyDescent="0.25">
      <c r="A600" t="s">
        <v>461</v>
      </c>
      <c r="B600" s="2">
        <v>5250399000</v>
      </c>
    </row>
    <row r="601" spans="1:2" x14ac:dyDescent="0.25">
      <c r="A601" t="s">
        <v>255</v>
      </c>
      <c r="B601" s="2">
        <v>5254000000</v>
      </c>
    </row>
    <row r="602" spans="1:2" x14ac:dyDescent="0.25">
      <c r="A602" t="s">
        <v>163</v>
      </c>
      <c r="B602" s="2">
        <v>5259000000</v>
      </c>
    </row>
    <row r="603" spans="1:2" x14ac:dyDescent="0.25">
      <c r="A603" t="s">
        <v>361</v>
      </c>
      <c r="B603" s="2">
        <v>5259312000</v>
      </c>
    </row>
    <row r="604" spans="1:2" x14ac:dyDescent="0.25">
      <c r="A604" t="s">
        <v>434</v>
      </c>
      <c r="B604" s="2">
        <v>5260956000</v>
      </c>
    </row>
    <row r="605" spans="1:2" x14ac:dyDescent="0.25">
      <c r="A605" t="s">
        <v>483</v>
      </c>
      <c r="B605" s="2">
        <v>5266103000</v>
      </c>
    </row>
    <row r="606" spans="1:2" x14ac:dyDescent="0.25">
      <c r="A606" t="s">
        <v>139</v>
      </c>
      <c r="B606" s="2">
        <v>5276000000</v>
      </c>
    </row>
    <row r="607" spans="1:2" x14ac:dyDescent="0.25">
      <c r="A607" t="s">
        <v>560</v>
      </c>
      <c r="B607" s="2">
        <v>5281000000</v>
      </c>
    </row>
    <row r="608" spans="1:2" x14ac:dyDescent="0.25">
      <c r="A608" t="s">
        <v>404</v>
      </c>
      <c r="B608" s="2">
        <v>5288933000</v>
      </c>
    </row>
    <row r="609" spans="1:2" x14ac:dyDescent="0.25">
      <c r="A609" t="s">
        <v>38</v>
      </c>
      <c r="B609" s="2">
        <v>5302940000</v>
      </c>
    </row>
    <row r="610" spans="1:2" x14ac:dyDescent="0.25">
      <c r="A610" t="s">
        <v>404</v>
      </c>
      <c r="B610" s="2">
        <v>5312686000</v>
      </c>
    </row>
    <row r="611" spans="1:2" x14ac:dyDescent="0.25">
      <c r="A611" t="s">
        <v>288</v>
      </c>
      <c r="B611" s="2">
        <v>5324746000</v>
      </c>
    </row>
    <row r="612" spans="1:2" x14ac:dyDescent="0.25">
      <c r="A612" t="s">
        <v>139</v>
      </c>
      <c r="B612" s="2">
        <v>5342000000</v>
      </c>
    </row>
    <row r="613" spans="1:2" x14ac:dyDescent="0.25">
      <c r="A613" t="s">
        <v>88</v>
      </c>
      <c r="B613" s="2">
        <v>5345500000</v>
      </c>
    </row>
    <row r="614" spans="1:2" x14ac:dyDescent="0.25">
      <c r="A614" t="s">
        <v>284</v>
      </c>
      <c r="B614" s="2">
        <v>5348483000</v>
      </c>
    </row>
    <row r="615" spans="1:2" x14ac:dyDescent="0.25">
      <c r="A615" t="s">
        <v>507</v>
      </c>
      <c r="B615" s="2">
        <v>5353197000</v>
      </c>
    </row>
    <row r="616" spans="1:2" x14ac:dyDescent="0.25">
      <c r="A616" t="s">
        <v>311</v>
      </c>
      <c r="B616" s="2">
        <v>5354000000</v>
      </c>
    </row>
    <row r="617" spans="1:2" x14ac:dyDescent="0.25">
      <c r="A617" t="s">
        <v>61</v>
      </c>
      <c r="B617" s="2">
        <v>5368000000</v>
      </c>
    </row>
    <row r="618" spans="1:2" x14ac:dyDescent="0.25">
      <c r="A618" t="s">
        <v>172</v>
      </c>
      <c r="B618" s="2">
        <v>5373586000</v>
      </c>
    </row>
    <row r="619" spans="1:2" x14ac:dyDescent="0.25">
      <c r="A619" t="s">
        <v>435</v>
      </c>
      <c r="B619" s="2">
        <v>5386703000</v>
      </c>
    </row>
    <row r="620" spans="1:2" x14ac:dyDescent="0.25">
      <c r="A620" t="s">
        <v>311</v>
      </c>
      <c r="B620" s="2">
        <v>5387000000</v>
      </c>
    </row>
    <row r="621" spans="1:2" x14ac:dyDescent="0.25">
      <c r="A621" t="s">
        <v>561</v>
      </c>
      <c r="B621" s="2">
        <v>5433661000</v>
      </c>
    </row>
    <row r="622" spans="1:2" x14ac:dyDescent="0.25">
      <c r="A622" t="s">
        <v>137</v>
      </c>
      <c r="B622" s="2">
        <v>5474700000</v>
      </c>
    </row>
    <row r="623" spans="1:2" x14ac:dyDescent="0.25">
      <c r="A623" t="s">
        <v>558</v>
      </c>
      <c r="B623" s="2">
        <v>5483700000</v>
      </c>
    </row>
    <row r="624" spans="1:2" x14ac:dyDescent="0.25">
      <c r="A624" t="s">
        <v>411</v>
      </c>
      <c r="B624" s="2">
        <v>5504656000</v>
      </c>
    </row>
    <row r="625" spans="1:2" x14ac:dyDescent="0.25">
      <c r="A625" t="s">
        <v>421</v>
      </c>
      <c r="B625" s="2">
        <v>5508500000</v>
      </c>
    </row>
    <row r="626" spans="1:2" x14ac:dyDescent="0.25">
      <c r="A626" t="s">
        <v>139</v>
      </c>
      <c r="B626" s="2">
        <v>5513000000</v>
      </c>
    </row>
    <row r="627" spans="1:2" x14ac:dyDescent="0.25">
      <c r="A627" t="s">
        <v>152</v>
      </c>
      <c r="B627" s="2">
        <v>5514000000</v>
      </c>
    </row>
    <row r="628" spans="1:2" x14ac:dyDescent="0.25">
      <c r="A628" t="s">
        <v>472</v>
      </c>
      <c r="B628" s="2">
        <v>5518000000</v>
      </c>
    </row>
    <row r="629" spans="1:2" x14ac:dyDescent="0.25">
      <c r="A629" t="s">
        <v>398</v>
      </c>
      <c r="B629" s="2">
        <v>5522000000</v>
      </c>
    </row>
    <row r="630" spans="1:2" x14ac:dyDescent="0.25">
      <c r="A630" t="s">
        <v>152</v>
      </c>
      <c r="B630" s="2">
        <v>5533000000</v>
      </c>
    </row>
    <row r="631" spans="1:2" x14ac:dyDescent="0.25">
      <c r="A631" t="s">
        <v>205</v>
      </c>
      <c r="B631" s="2">
        <v>5535000000</v>
      </c>
    </row>
    <row r="632" spans="1:2" x14ac:dyDescent="0.25">
      <c r="A632" t="s">
        <v>206</v>
      </c>
      <c r="B632" s="2">
        <v>5535000000</v>
      </c>
    </row>
    <row r="633" spans="1:2" x14ac:dyDescent="0.25">
      <c r="A633" t="s">
        <v>560</v>
      </c>
      <c r="B633" s="2">
        <v>5536000000</v>
      </c>
    </row>
    <row r="634" spans="1:2" x14ac:dyDescent="0.25">
      <c r="A634" t="s">
        <v>558</v>
      </c>
      <c r="B634" s="2">
        <v>5542000000</v>
      </c>
    </row>
    <row r="635" spans="1:2" x14ac:dyDescent="0.25">
      <c r="A635" t="s">
        <v>417</v>
      </c>
      <c r="B635" s="2">
        <v>5546000000</v>
      </c>
    </row>
    <row r="636" spans="1:2" x14ac:dyDescent="0.25">
      <c r="A636" t="s">
        <v>88</v>
      </c>
      <c r="B636" s="2">
        <v>5568700000</v>
      </c>
    </row>
    <row r="637" spans="1:2" x14ac:dyDescent="0.25">
      <c r="A637" t="s">
        <v>267</v>
      </c>
      <c r="B637" s="2">
        <v>5576000000</v>
      </c>
    </row>
    <row r="638" spans="1:2" x14ac:dyDescent="0.25">
      <c r="A638" t="s">
        <v>297</v>
      </c>
      <c r="B638" s="2">
        <v>5580506000</v>
      </c>
    </row>
    <row r="639" spans="1:2" x14ac:dyDescent="0.25">
      <c r="A639" t="s">
        <v>328</v>
      </c>
      <c r="B639" s="2">
        <v>5584571000</v>
      </c>
    </row>
    <row r="640" spans="1:2" x14ac:dyDescent="0.25">
      <c r="A640" t="s">
        <v>61</v>
      </c>
      <c r="B640" s="2">
        <v>5598000000</v>
      </c>
    </row>
    <row r="641" spans="1:2" x14ac:dyDescent="0.25">
      <c r="A641" t="s">
        <v>421</v>
      </c>
      <c r="B641" s="2">
        <v>5607000000</v>
      </c>
    </row>
    <row r="642" spans="1:2" x14ac:dyDescent="0.25">
      <c r="A642" t="s">
        <v>558</v>
      </c>
      <c r="B642" s="2">
        <v>5607200000</v>
      </c>
    </row>
    <row r="643" spans="1:2" x14ac:dyDescent="0.25">
      <c r="A643" t="s">
        <v>476</v>
      </c>
      <c r="B643" s="2">
        <v>5610600000</v>
      </c>
    </row>
    <row r="644" spans="1:2" x14ac:dyDescent="0.25">
      <c r="A644" t="s">
        <v>561</v>
      </c>
      <c r="B644" s="2">
        <v>5620936000</v>
      </c>
    </row>
    <row r="645" spans="1:2" x14ac:dyDescent="0.25">
      <c r="A645" t="s">
        <v>152</v>
      </c>
      <c r="B645" s="2">
        <v>5655000000</v>
      </c>
    </row>
    <row r="646" spans="1:2" x14ac:dyDescent="0.25">
      <c r="A646" t="s">
        <v>558</v>
      </c>
      <c r="B646" s="2">
        <v>5664800000</v>
      </c>
    </row>
    <row r="647" spans="1:2" x14ac:dyDescent="0.25">
      <c r="A647" t="s">
        <v>352</v>
      </c>
      <c r="B647" s="2">
        <v>5671400000</v>
      </c>
    </row>
    <row r="648" spans="1:2" x14ac:dyDescent="0.25">
      <c r="A648" t="s">
        <v>443</v>
      </c>
      <c r="B648" s="2">
        <v>5679595000</v>
      </c>
    </row>
    <row r="649" spans="1:2" x14ac:dyDescent="0.25">
      <c r="A649" t="s">
        <v>476</v>
      </c>
      <c r="B649" s="2">
        <v>5692700000</v>
      </c>
    </row>
    <row r="650" spans="1:2" x14ac:dyDescent="0.25">
      <c r="A650" t="s">
        <v>374</v>
      </c>
      <c r="B650" s="2">
        <v>5702613000</v>
      </c>
    </row>
    <row r="651" spans="1:2" x14ac:dyDescent="0.25">
      <c r="A651" t="s">
        <v>414</v>
      </c>
      <c r="B651" s="2">
        <v>5703000000</v>
      </c>
    </row>
    <row r="652" spans="1:2" x14ac:dyDescent="0.25">
      <c r="A652" t="s">
        <v>516</v>
      </c>
      <c r="B652" s="2">
        <v>5711715000</v>
      </c>
    </row>
    <row r="653" spans="1:2" x14ac:dyDescent="0.25">
      <c r="A653" t="s">
        <v>421</v>
      </c>
      <c r="B653" s="2">
        <v>5727000000</v>
      </c>
    </row>
    <row r="654" spans="1:2" x14ac:dyDescent="0.25">
      <c r="A654" t="s">
        <v>288</v>
      </c>
      <c r="B654" s="2">
        <v>5731549000</v>
      </c>
    </row>
    <row r="655" spans="1:2" x14ac:dyDescent="0.25">
      <c r="A655" t="s">
        <v>475</v>
      </c>
      <c r="B655" s="2">
        <v>5736300000</v>
      </c>
    </row>
    <row r="656" spans="1:2" x14ac:dyDescent="0.25">
      <c r="A656" t="s">
        <v>152</v>
      </c>
      <c r="B656" s="2">
        <v>5761000000</v>
      </c>
    </row>
    <row r="657" spans="1:2" x14ac:dyDescent="0.25">
      <c r="A657" t="s">
        <v>242</v>
      </c>
      <c r="B657" s="2">
        <v>5763485000</v>
      </c>
    </row>
    <row r="658" spans="1:2" x14ac:dyDescent="0.25">
      <c r="A658" t="s">
        <v>41</v>
      </c>
      <c r="B658" s="2">
        <v>5781000000</v>
      </c>
    </row>
    <row r="659" spans="1:2" x14ac:dyDescent="0.25">
      <c r="A659" t="s">
        <v>382</v>
      </c>
      <c r="B659" s="2">
        <v>5787980000</v>
      </c>
    </row>
    <row r="660" spans="1:2" x14ac:dyDescent="0.25">
      <c r="A660" t="s">
        <v>254</v>
      </c>
      <c r="B660" s="2">
        <v>5795800000</v>
      </c>
    </row>
    <row r="661" spans="1:2" x14ac:dyDescent="0.25">
      <c r="A661" t="s">
        <v>352</v>
      </c>
      <c r="B661" s="2">
        <v>5808300000</v>
      </c>
    </row>
    <row r="662" spans="1:2" x14ac:dyDescent="0.25">
      <c r="A662" t="s">
        <v>443</v>
      </c>
      <c r="B662" s="2">
        <v>5822363000</v>
      </c>
    </row>
    <row r="663" spans="1:2" x14ac:dyDescent="0.25">
      <c r="A663" t="s">
        <v>41</v>
      </c>
      <c r="B663" s="2">
        <v>5838000000</v>
      </c>
    </row>
    <row r="664" spans="1:2" x14ac:dyDescent="0.25">
      <c r="A664" t="s">
        <v>31</v>
      </c>
      <c r="B664" s="2">
        <v>5854430000</v>
      </c>
    </row>
    <row r="665" spans="1:2" x14ac:dyDescent="0.25">
      <c r="A665" t="s">
        <v>95</v>
      </c>
      <c r="B665" s="2">
        <v>5863500000</v>
      </c>
    </row>
    <row r="666" spans="1:2" x14ac:dyDescent="0.25">
      <c r="A666" t="s">
        <v>465</v>
      </c>
      <c r="B666" s="2">
        <v>5879500000</v>
      </c>
    </row>
    <row r="667" spans="1:2" x14ac:dyDescent="0.25">
      <c r="A667" t="s">
        <v>361</v>
      </c>
      <c r="B667" s="2">
        <v>5885893000</v>
      </c>
    </row>
    <row r="668" spans="1:2" x14ac:dyDescent="0.25">
      <c r="A668" t="s">
        <v>476</v>
      </c>
      <c r="B668" s="2">
        <v>5897700000</v>
      </c>
    </row>
    <row r="669" spans="1:2" x14ac:dyDescent="0.25">
      <c r="A669" t="s">
        <v>297</v>
      </c>
      <c r="B669" s="2">
        <v>5899872000</v>
      </c>
    </row>
    <row r="670" spans="1:2" x14ac:dyDescent="0.25">
      <c r="A670" t="s">
        <v>472</v>
      </c>
      <c r="B670" s="2">
        <v>5903000000</v>
      </c>
    </row>
    <row r="671" spans="1:2" x14ac:dyDescent="0.25">
      <c r="A671" t="s">
        <v>421</v>
      </c>
      <c r="B671" s="2">
        <v>5915700000</v>
      </c>
    </row>
    <row r="672" spans="1:2" x14ac:dyDescent="0.25">
      <c r="A672" t="s">
        <v>454</v>
      </c>
      <c r="B672" s="2">
        <v>5920269000</v>
      </c>
    </row>
    <row r="673" spans="1:2" x14ac:dyDescent="0.25">
      <c r="A673" t="s">
        <v>215</v>
      </c>
      <c r="B673" s="2">
        <v>5921000000</v>
      </c>
    </row>
    <row r="674" spans="1:2" x14ac:dyDescent="0.25">
      <c r="A674" t="s">
        <v>549</v>
      </c>
      <c r="B674" s="2">
        <v>5926100000</v>
      </c>
    </row>
    <row r="675" spans="1:2" x14ac:dyDescent="0.25">
      <c r="A675" t="s">
        <v>351</v>
      </c>
      <c r="B675" s="2">
        <v>5935095000</v>
      </c>
    </row>
    <row r="676" spans="1:2" x14ac:dyDescent="0.25">
      <c r="A676" t="s">
        <v>95</v>
      </c>
      <c r="B676" s="2">
        <v>5966900000</v>
      </c>
    </row>
    <row r="677" spans="1:2" x14ac:dyDescent="0.25">
      <c r="A677" t="s">
        <v>443</v>
      </c>
      <c r="B677" s="2">
        <v>5981964000</v>
      </c>
    </row>
    <row r="678" spans="1:2" x14ac:dyDescent="0.25">
      <c r="A678" t="s">
        <v>559</v>
      </c>
      <c r="B678" s="2">
        <v>5989000000</v>
      </c>
    </row>
    <row r="679" spans="1:2" x14ac:dyDescent="0.25">
      <c r="A679" t="s">
        <v>241</v>
      </c>
      <c r="B679" s="2">
        <v>5992215000</v>
      </c>
    </row>
    <row r="680" spans="1:2" x14ac:dyDescent="0.25">
      <c r="A680" t="s">
        <v>297</v>
      </c>
      <c r="B680" s="2">
        <v>5995402000</v>
      </c>
    </row>
    <row r="681" spans="1:2" x14ac:dyDescent="0.25">
      <c r="A681" t="s">
        <v>213</v>
      </c>
      <c r="B681" s="2">
        <v>5997000000</v>
      </c>
    </row>
    <row r="682" spans="1:2" x14ac:dyDescent="0.25">
      <c r="A682" t="s">
        <v>573</v>
      </c>
      <c r="B682" s="2">
        <v>5997800000</v>
      </c>
    </row>
    <row r="683" spans="1:2" x14ac:dyDescent="0.25">
      <c r="A683" t="s">
        <v>352</v>
      </c>
      <c r="B683" s="2">
        <v>6011600000</v>
      </c>
    </row>
    <row r="684" spans="1:2" x14ac:dyDescent="0.25">
      <c r="A684" t="s">
        <v>374</v>
      </c>
      <c r="B684" s="2">
        <v>6023819000</v>
      </c>
    </row>
    <row r="685" spans="1:2" x14ac:dyDescent="0.25">
      <c r="A685" t="s">
        <v>490</v>
      </c>
      <c r="B685" s="2">
        <v>6028000000</v>
      </c>
    </row>
    <row r="686" spans="1:2" x14ac:dyDescent="0.25">
      <c r="A686" t="s">
        <v>288</v>
      </c>
      <c r="B686" s="2">
        <v>6028199000</v>
      </c>
    </row>
    <row r="687" spans="1:2" x14ac:dyDescent="0.25">
      <c r="A687" t="s">
        <v>453</v>
      </c>
      <c r="B687" s="2">
        <v>6043000000</v>
      </c>
    </row>
    <row r="688" spans="1:2" x14ac:dyDescent="0.25">
      <c r="A688" t="s">
        <v>41</v>
      </c>
      <c r="B688" s="2">
        <v>6053000000</v>
      </c>
    </row>
    <row r="689" spans="1:2" x14ac:dyDescent="0.25">
      <c r="A689" t="s">
        <v>254</v>
      </c>
      <c r="B689" s="2">
        <v>6063400000</v>
      </c>
    </row>
    <row r="690" spans="1:2" x14ac:dyDescent="0.25">
      <c r="A690" t="s">
        <v>241</v>
      </c>
      <c r="B690" s="2">
        <v>6080257000</v>
      </c>
    </row>
    <row r="691" spans="1:2" x14ac:dyDescent="0.25">
      <c r="A691" t="s">
        <v>41</v>
      </c>
      <c r="B691" s="2">
        <v>6098000000</v>
      </c>
    </row>
    <row r="692" spans="1:2" x14ac:dyDescent="0.25">
      <c r="A692" t="s">
        <v>137</v>
      </c>
      <c r="B692" s="2">
        <v>6104000000</v>
      </c>
    </row>
    <row r="693" spans="1:2" x14ac:dyDescent="0.25">
      <c r="A693" t="s">
        <v>213</v>
      </c>
      <c r="B693" s="2">
        <v>6121000000</v>
      </c>
    </row>
    <row r="694" spans="1:2" x14ac:dyDescent="0.25">
      <c r="A694" t="s">
        <v>417</v>
      </c>
      <c r="B694" s="2">
        <v>6123000000</v>
      </c>
    </row>
    <row r="695" spans="1:2" x14ac:dyDescent="0.25">
      <c r="A695" t="s">
        <v>95</v>
      </c>
      <c r="B695" s="2">
        <v>6140000000</v>
      </c>
    </row>
    <row r="696" spans="1:2" x14ac:dyDescent="0.25">
      <c r="A696" t="s">
        <v>284</v>
      </c>
      <c r="B696" s="2">
        <v>6155297000</v>
      </c>
    </row>
    <row r="697" spans="1:2" x14ac:dyDescent="0.25">
      <c r="A697" t="s">
        <v>328</v>
      </c>
      <c r="B697" s="2">
        <v>6165441000</v>
      </c>
    </row>
    <row r="698" spans="1:2" x14ac:dyDescent="0.25">
      <c r="A698" t="s">
        <v>414</v>
      </c>
      <c r="B698" s="2">
        <v>6172000000</v>
      </c>
    </row>
    <row r="699" spans="1:2" x14ac:dyDescent="0.25">
      <c r="A699" t="s">
        <v>256</v>
      </c>
      <c r="B699" s="2">
        <v>6182000000</v>
      </c>
    </row>
    <row r="700" spans="1:2" x14ac:dyDescent="0.25">
      <c r="A700" t="s">
        <v>426</v>
      </c>
      <c r="B700" s="2">
        <v>6182184000</v>
      </c>
    </row>
    <row r="701" spans="1:2" x14ac:dyDescent="0.25">
      <c r="A701" t="s">
        <v>328</v>
      </c>
      <c r="B701" s="2">
        <v>6187646000</v>
      </c>
    </row>
    <row r="702" spans="1:2" x14ac:dyDescent="0.25">
      <c r="A702" t="s">
        <v>18</v>
      </c>
      <c r="B702" s="2">
        <v>6205003000</v>
      </c>
    </row>
    <row r="703" spans="1:2" x14ac:dyDescent="0.25">
      <c r="A703" t="s">
        <v>516</v>
      </c>
      <c r="B703" s="2">
        <v>6226507000</v>
      </c>
    </row>
    <row r="704" spans="1:2" x14ac:dyDescent="0.25">
      <c r="A704" t="s">
        <v>297</v>
      </c>
      <c r="B704" s="2">
        <v>6228508000</v>
      </c>
    </row>
    <row r="705" spans="1:2" x14ac:dyDescent="0.25">
      <c r="A705" t="s">
        <v>200</v>
      </c>
      <c r="B705" s="2">
        <v>6259300000</v>
      </c>
    </row>
    <row r="706" spans="1:2" x14ac:dyDescent="0.25">
      <c r="A706" t="s">
        <v>205</v>
      </c>
      <c r="B706" s="2">
        <v>6265000000</v>
      </c>
    </row>
    <row r="707" spans="1:2" x14ac:dyDescent="0.25">
      <c r="A707" t="s">
        <v>206</v>
      </c>
      <c r="B707" s="2">
        <v>6265000000</v>
      </c>
    </row>
    <row r="708" spans="1:2" x14ac:dyDescent="0.25">
      <c r="A708" t="s">
        <v>232</v>
      </c>
      <c r="B708" s="2">
        <v>6273787000</v>
      </c>
    </row>
    <row r="709" spans="1:2" x14ac:dyDescent="0.25">
      <c r="A709" t="s">
        <v>213</v>
      </c>
      <c r="B709" s="2">
        <v>6282000000</v>
      </c>
    </row>
    <row r="710" spans="1:2" x14ac:dyDescent="0.25">
      <c r="A710" t="s">
        <v>215</v>
      </c>
      <c r="B710" s="2">
        <v>6285600000</v>
      </c>
    </row>
    <row r="711" spans="1:2" x14ac:dyDescent="0.25">
      <c r="A711" t="s">
        <v>414</v>
      </c>
      <c r="B711" s="2">
        <v>6288000000</v>
      </c>
    </row>
    <row r="712" spans="1:2" x14ac:dyDescent="0.25">
      <c r="A712" t="s">
        <v>465</v>
      </c>
      <c r="B712" s="2">
        <v>6307900000</v>
      </c>
    </row>
    <row r="713" spans="1:2" x14ac:dyDescent="0.25">
      <c r="A713" t="s">
        <v>414</v>
      </c>
      <c r="B713" s="2">
        <v>6309000000</v>
      </c>
    </row>
    <row r="714" spans="1:2" x14ac:dyDescent="0.25">
      <c r="A714" t="s">
        <v>365</v>
      </c>
      <c r="B714" s="2">
        <v>6313000000</v>
      </c>
    </row>
    <row r="715" spans="1:2" x14ac:dyDescent="0.25">
      <c r="A715" t="s">
        <v>417</v>
      </c>
      <c r="B715" s="2">
        <v>6325000000</v>
      </c>
    </row>
    <row r="716" spans="1:2" x14ac:dyDescent="0.25">
      <c r="A716" t="s">
        <v>95</v>
      </c>
      <c r="B716" s="2">
        <v>6330300000</v>
      </c>
    </row>
    <row r="717" spans="1:2" x14ac:dyDescent="0.25">
      <c r="A717" t="s">
        <v>417</v>
      </c>
      <c r="B717" s="2">
        <v>6332400000</v>
      </c>
    </row>
    <row r="718" spans="1:2" x14ac:dyDescent="0.25">
      <c r="A718" t="s">
        <v>465</v>
      </c>
      <c r="B718" s="2">
        <v>6351900000</v>
      </c>
    </row>
    <row r="719" spans="1:2" x14ac:dyDescent="0.25">
      <c r="A719" t="s">
        <v>365</v>
      </c>
      <c r="B719" s="2">
        <v>6376000000</v>
      </c>
    </row>
    <row r="720" spans="1:2" x14ac:dyDescent="0.25">
      <c r="A720" t="s">
        <v>82</v>
      </c>
      <c r="B720" s="2">
        <v>6383000000</v>
      </c>
    </row>
    <row r="721" spans="1:2" x14ac:dyDescent="0.25">
      <c r="A721" t="s">
        <v>205</v>
      </c>
      <c r="B721" s="2">
        <v>6394000000</v>
      </c>
    </row>
    <row r="722" spans="1:2" x14ac:dyDescent="0.25">
      <c r="A722" t="s">
        <v>206</v>
      </c>
      <c r="B722" s="2">
        <v>6394000000</v>
      </c>
    </row>
    <row r="723" spans="1:2" x14ac:dyDescent="0.25">
      <c r="A723" t="s">
        <v>158</v>
      </c>
      <c r="B723" s="2">
        <v>6399000000</v>
      </c>
    </row>
    <row r="724" spans="1:2" x14ac:dyDescent="0.25">
      <c r="A724" t="s">
        <v>454</v>
      </c>
      <c r="B724" s="2">
        <v>6411577000</v>
      </c>
    </row>
    <row r="725" spans="1:2" x14ac:dyDescent="0.25">
      <c r="A725" t="s">
        <v>254</v>
      </c>
      <c r="B725" s="2">
        <v>6413800000</v>
      </c>
    </row>
    <row r="726" spans="1:2" x14ac:dyDescent="0.25">
      <c r="A726" t="s">
        <v>458</v>
      </c>
      <c r="B726" s="2">
        <v>6419285000</v>
      </c>
    </row>
    <row r="727" spans="1:2" x14ac:dyDescent="0.25">
      <c r="A727" t="s">
        <v>374</v>
      </c>
      <c r="B727" s="2">
        <v>6420881000</v>
      </c>
    </row>
    <row r="728" spans="1:2" x14ac:dyDescent="0.25">
      <c r="A728" t="s">
        <v>38</v>
      </c>
      <c r="B728" s="2">
        <v>6439746000</v>
      </c>
    </row>
    <row r="729" spans="1:2" x14ac:dyDescent="0.25">
      <c r="A729" t="s">
        <v>213</v>
      </c>
      <c r="B729" s="2">
        <v>6440000000</v>
      </c>
    </row>
    <row r="730" spans="1:2" x14ac:dyDescent="0.25">
      <c r="A730" t="s">
        <v>447</v>
      </c>
      <c r="B730" s="2">
        <v>6449000000</v>
      </c>
    </row>
    <row r="731" spans="1:2" x14ac:dyDescent="0.25">
      <c r="A731" t="s">
        <v>158</v>
      </c>
      <c r="B731" s="2">
        <v>6456000000</v>
      </c>
    </row>
    <row r="732" spans="1:2" x14ac:dyDescent="0.25">
      <c r="A732" t="s">
        <v>374</v>
      </c>
      <c r="B732" s="2">
        <v>6484892000</v>
      </c>
    </row>
    <row r="733" spans="1:2" x14ac:dyDescent="0.25">
      <c r="A733" t="s">
        <v>18</v>
      </c>
      <c r="B733" s="2">
        <v>6493814000</v>
      </c>
    </row>
    <row r="734" spans="1:2" x14ac:dyDescent="0.25">
      <c r="A734" t="s">
        <v>134</v>
      </c>
      <c r="B734" s="2">
        <v>6493900000</v>
      </c>
    </row>
    <row r="735" spans="1:2" x14ac:dyDescent="0.25">
      <c r="A735" t="s">
        <v>205</v>
      </c>
      <c r="B735" s="2">
        <v>6497000000</v>
      </c>
    </row>
    <row r="736" spans="1:2" x14ac:dyDescent="0.25">
      <c r="A736" t="s">
        <v>206</v>
      </c>
      <c r="B736" s="2">
        <v>6497000000</v>
      </c>
    </row>
    <row r="737" spans="1:2" x14ac:dyDescent="0.25">
      <c r="A737" t="s">
        <v>256</v>
      </c>
      <c r="B737" s="2">
        <v>6505000000</v>
      </c>
    </row>
    <row r="738" spans="1:2" x14ac:dyDescent="0.25">
      <c r="A738" t="s">
        <v>129</v>
      </c>
      <c r="B738" s="2">
        <v>6514099000</v>
      </c>
    </row>
    <row r="739" spans="1:2" x14ac:dyDescent="0.25">
      <c r="A739" t="s">
        <v>490</v>
      </c>
      <c r="B739" s="2">
        <v>6548400000</v>
      </c>
    </row>
    <row r="740" spans="1:2" x14ac:dyDescent="0.25">
      <c r="A740" t="s">
        <v>475</v>
      </c>
      <c r="B740" s="2">
        <v>6550200000</v>
      </c>
    </row>
    <row r="741" spans="1:2" x14ac:dyDescent="0.25">
      <c r="A741" t="s">
        <v>241</v>
      </c>
      <c r="B741" s="2">
        <v>6564721000</v>
      </c>
    </row>
    <row r="742" spans="1:2" x14ac:dyDescent="0.25">
      <c r="A742" t="s">
        <v>158</v>
      </c>
      <c r="B742" s="2">
        <v>6566000000</v>
      </c>
    </row>
    <row r="743" spans="1:2" x14ac:dyDescent="0.25">
      <c r="A743" t="s">
        <v>458</v>
      </c>
      <c r="B743" s="2">
        <v>6571893000</v>
      </c>
    </row>
    <row r="744" spans="1:2" x14ac:dyDescent="0.25">
      <c r="A744" t="s">
        <v>254</v>
      </c>
      <c r="B744" s="2">
        <v>6595200000</v>
      </c>
    </row>
    <row r="745" spans="1:2" x14ac:dyDescent="0.25">
      <c r="A745" t="s">
        <v>565</v>
      </c>
      <c r="B745" s="2">
        <v>6602267000</v>
      </c>
    </row>
    <row r="746" spans="1:2" x14ac:dyDescent="0.25">
      <c r="A746" t="s">
        <v>241</v>
      </c>
      <c r="B746" s="2">
        <v>6616632000</v>
      </c>
    </row>
    <row r="747" spans="1:2" x14ac:dyDescent="0.25">
      <c r="A747" t="s">
        <v>465</v>
      </c>
      <c r="B747" s="2">
        <v>6623500000</v>
      </c>
    </row>
    <row r="748" spans="1:2" x14ac:dyDescent="0.25">
      <c r="A748" t="s">
        <v>295</v>
      </c>
      <c r="B748" s="2">
        <v>6636000000</v>
      </c>
    </row>
    <row r="749" spans="1:2" x14ac:dyDescent="0.25">
      <c r="A749" t="s">
        <v>458</v>
      </c>
      <c r="B749" s="2">
        <v>6638774000</v>
      </c>
    </row>
    <row r="750" spans="1:2" x14ac:dyDescent="0.25">
      <c r="A750" t="s">
        <v>312</v>
      </c>
      <c r="B750" s="2">
        <v>6644252000</v>
      </c>
    </row>
    <row r="751" spans="1:2" x14ac:dyDescent="0.25">
      <c r="A751" t="s">
        <v>426</v>
      </c>
      <c r="B751" s="2">
        <v>6649237000</v>
      </c>
    </row>
    <row r="752" spans="1:2" x14ac:dyDescent="0.25">
      <c r="A752" t="s">
        <v>172</v>
      </c>
      <c r="B752" s="2">
        <v>6667216000</v>
      </c>
    </row>
    <row r="753" spans="1:2" x14ac:dyDescent="0.25">
      <c r="A753" t="s">
        <v>242</v>
      </c>
      <c r="B753" s="2">
        <v>6672317000</v>
      </c>
    </row>
    <row r="754" spans="1:2" x14ac:dyDescent="0.25">
      <c r="A754" t="s">
        <v>353</v>
      </c>
      <c r="B754" s="2">
        <v>6740064000</v>
      </c>
    </row>
    <row r="755" spans="1:2" x14ac:dyDescent="0.25">
      <c r="A755" t="s">
        <v>373</v>
      </c>
      <c r="B755" s="2">
        <v>6761000000</v>
      </c>
    </row>
    <row r="756" spans="1:2" x14ac:dyDescent="0.25">
      <c r="A756" t="s">
        <v>215</v>
      </c>
      <c r="B756" s="2">
        <v>6764000000</v>
      </c>
    </row>
    <row r="757" spans="1:2" x14ac:dyDescent="0.25">
      <c r="A757" t="s">
        <v>365</v>
      </c>
      <c r="B757" s="2">
        <v>6777000000</v>
      </c>
    </row>
    <row r="758" spans="1:2" x14ac:dyDescent="0.25">
      <c r="A758" t="s">
        <v>473</v>
      </c>
      <c r="B758" s="2">
        <v>6778300000</v>
      </c>
    </row>
    <row r="759" spans="1:2" x14ac:dyDescent="0.25">
      <c r="A759" t="s">
        <v>411</v>
      </c>
      <c r="B759" s="2">
        <v>6779511000</v>
      </c>
    </row>
    <row r="760" spans="1:2" x14ac:dyDescent="0.25">
      <c r="A760" t="s">
        <v>458</v>
      </c>
      <c r="B760" s="2">
        <v>6786984000</v>
      </c>
    </row>
    <row r="761" spans="1:2" x14ac:dyDescent="0.25">
      <c r="A761" t="s">
        <v>434</v>
      </c>
      <c r="B761" s="2">
        <v>6793306000</v>
      </c>
    </row>
    <row r="762" spans="1:2" x14ac:dyDescent="0.25">
      <c r="A762" t="s">
        <v>212</v>
      </c>
      <c r="B762" s="2">
        <v>6794342000</v>
      </c>
    </row>
    <row r="763" spans="1:2" x14ac:dyDescent="0.25">
      <c r="A763" t="s">
        <v>94</v>
      </c>
      <c r="B763" s="2">
        <v>6824000000</v>
      </c>
    </row>
    <row r="764" spans="1:2" x14ac:dyDescent="0.25">
      <c r="A764" t="s">
        <v>555</v>
      </c>
      <c r="B764" s="2">
        <v>6860000000</v>
      </c>
    </row>
    <row r="765" spans="1:2" x14ac:dyDescent="0.25">
      <c r="A765" t="s">
        <v>497</v>
      </c>
      <c r="B765" s="2">
        <v>6906000000</v>
      </c>
    </row>
    <row r="766" spans="1:2" x14ac:dyDescent="0.25">
      <c r="A766" t="s">
        <v>284</v>
      </c>
      <c r="B766" s="2">
        <v>6911676000</v>
      </c>
    </row>
    <row r="767" spans="1:2" x14ac:dyDescent="0.25">
      <c r="A767" t="s">
        <v>115</v>
      </c>
      <c r="B767" s="2">
        <v>6932200000</v>
      </c>
    </row>
    <row r="768" spans="1:2" x14ac:dyDescent="0.25">
      <c r="A768" t="s">
        <v>215</v>
      </c>
      <c r="B768" s="2">
        <v>6933500000</v>
      </c>
    </row>
    <row r="769" spans="1:2" x14ac:dyDescent="0.25">
      <c r="A769" t="s">
        <v>464</v>
      </c>
      <c r="B769" s="2">
        <v>6945000000</v>
      </c>
    </row>
    <row r="770" spans="1:2" x14ac:dyDescent="0.25">
      <c r="A770" t="s">
        <v>322</v>
      </c>
      <c r="B770" s="2">
        <v>6956200000</v>
      </c>
    </row>
    <row r="771" spans="1:2" x14ac:dyDescent="0.25">
      <c r="A771" t="s">
        <v>212</v>
      </c>
      <c r="B771" s="2">
        <v>6956311000</v>
      </c>
    </row>
    <row r="772" spans="1:2" x14ac:dyDescent="0.25">
      <c r="A772" t="s">
        <v>447</v>
      </c>
      <c r="B772" s="2">
        <v>6999700000</v>
      </c>
    </row>
    <row r="773" spans="1:2" x14ac:dyDescent="0.25">
      <c r="A773" t="s">
        <v>373</v>
      </c>
      <c r="B773" s="2">
        <v>7006000000</v>
      </c>
    </row>
    <row r="774" spans="1:2" x14ac:dyDescent="0.25">
      <c r="A774" t="s">
        <v>473</v>
      </c>
      <c r="B774" s="2">
        <v>7031500000</v>
      </c>
    </row>
    <row r="775" spans="1:2" x14ac:dyDescent="0.25">
      <c r="A775" t="s">
        <v>447</v>
      </c>
      <c r="B775" s="2">
        <v>7039000000</v>
      </c>
    </row>
    <row r="776" spans="1:2" x14ac:dyDescent="0.25">
      <c r="A776" t="s">
        <v>559</v>
      </c>
      <c r="B776" s="2">
        <v>7082000000</v>
      </c>
    </row>
    <row r="777" spans="1:2" x14ac:dyDescent="0.25">
      <c r="A777" t="s">
        <v>322</v>
      </c>
      <c r="B777" s="2">
        <v>7122300000</v>
      </c>
    </row>
    <row r="778" spans="1:2" x14ac:dyDescent="0.25">
      <c r="A778" t="s">
        <v>373</v>
      </c>
      <c r="B778" s="2">
        <v>7142000000</v>
      </c>
    </row>
    <row r="779" spans="1:2" x14ac:dyDescent="0.25">
      <c r="A779" t="s">
        <v>119</v>
      </c>
      <c r="B779" s="2">
        <v>7143000000</v>
      </c>
    </row>
    <row r="780" spans="1:2" x14ac:dyDescent="0.25">
      <c r="A780" t="s">
        <v>198</v>
      </c>
      <c r="B780" s="2">
        <v>7146000000</v>
      </c>
    </row>
    <row r="781" spans="1:2" x14ac:dyDescent="0.25">
      <c r="A781" t="s">
        <v>312</v>
      </c>
      <c r="B781" s="2">
        <v>7146079000</v>
      </c>
    </row>
    <row r="782" spans="1:2" x14ac:dyDescent="0.25">
      <c r="A782" t="s">
        <v>256</v>
      </c>
      <c r="B782" s="2">
        <v>7151000000</v>
      </c>
    </row>
    <row r="783" spans="1:2" x14ac:dyDescent="0.25">
      <c r="A783" t="s">
        <v>212</v>
      </c>
      <c r="B783" s="2">
        <v>7155096000</v>
      </c>
    </row>
    <row r="784" spans="1:2" x14ac:dyDescent="0.25">
      <c r="A784" t="s">
        <v>395</v>
      </c>
      <c r="B784" s="2">
        <v>7162800000</v>
      </c>
    </row>
    <row r="785" spans="1:2" x14ac:dyDescent="0.25">
      <c r="A785" t="s">
        <v>158</v>
      </c>
      <c r="B785" s="2">
        <v>7179000000</v>
      </c>
    </row>
    <row r="786" spans="1:2" x14ac:dyDescent="0.25">
      <c r="A786" t="s">
        <v>129</v>
      </c>
      <c r="B786" s="2">
        <v>7184794000</v>
      </c>
    </row>
    <row r="787" spans="1:2" x14ac:dyDescent="0.25">
      <c r="A787" t="s">
        <v>353</v>
      </c>
      <c r="B787" s="2">
        <v>7192633000</v>
      </c>
    </row>
    <row r="788" spans="1:2" x14ac:dyDescent="0.25">
      <c r="A788" t="s">
        <v>426</v>
      </c>
      <c r="B788" s="2">
        <v>7216081000</v>
      </c>
    </row>
    <row r="789" spans="1:2" x14ac:dyDescent="0.25">
      <c r="A789" t="s">
        <v>565</v>
      </c>
      <c r="B789" s="2">
        <v>7232397000</v>
      </c>
    </row>
    <row r="790" spans="1:2" x14ac:dyDescent="0.25">
      <c r="A790" t="s">
        <v>119</v>
      </c>
      <c r="B790" s="2">
        <v>7249000000</v>
      </c>
    </row>
    <row r="791" spans="1:2" x14ac:dyDescent="0.25">
      <c r="A791" t="s">
        <v>559</v>
      </c>
      <c r="B791" s="2">
        <v>7254000000</v>
      </c>
    </row>
    <row r="792" spans="1:2" x14ac:dyDescent="0.25">
      <c r="A792" t="s">
        <v>450</v>
      </c>
      <c r="B792" s="2">
        <v>7263000000</v>
      </c>
    </row>
    <row r="793" spans="1:2" x14ac:dyDescent="0.25">
      <c r="A793" t="s">
        <v>409</v>
      </c>
      <c r="B793" s="2">
        <v>7292000000</v>
      </c>
    </row>
    <row r="794" spans="1:2" x14ac:dyDescent="0.25">
      <c r="A794" t="s">
        <v>232</v>
      </c>
      <c r="B794" s="2">
        <v>7301204000</v>
      </c>
    </row>
    <row r="795" spans="1:2" x14ac:dyDescent="0.25">
      <c r="A795" t="s">
        <v>184</v>
      </c>
      <c r="B795" s="2">
        <v>7346472000</v>
      </c>
    </row>
    <row r="796" spans="1:2" x14ac:dyDescent="0.25">
      <c r="A796" t="s">
        <v>382</v>
      </c>
      <c r="B796" s="2">
        <v>7348754000</v>
      </c>
    </row>
    <row r="797" spans="1:2" x14ac:dyDescent="0.25">
      <c r="A797" t="s">
        <v>373</v>
      </c>
      <c r="B797" s="2">
        <v>7357000000</v>
      </c>
    </row>
    <row r="798" spans="1:2" x14ac:dyDescent="0.25">
      <c r="A798" t="s">
        <v>555</v>
      </c>
      <c r="B798" s="2">
        <v>7360000000</v>
      </c>
    </row>
    <row r="799" spans="1:2" x14ac:dyDescent="0.25">
      <c r="A799" t="s">
        <v>119</v>
      </c>
      <c r="B799" s="2">
        <v>7380000000</v>
      </c>
    </row>
    <row r="800" spans="1:2" x14ac:dyDescent="0.25">
      <c r="A800" t="s">
        <v>198</v>
      </c>
      <c r="B800" s="2">
        <v>7383000000</v>
      </c>
    </row>
    <row r="801" spans="1:2" x14ac:dyDescent="0.25">
      <c r="A801" t="s">
        <v>160</v>
      </c>
      <c r="B801" s="2">
        <v>7386000000</v>
      </c>
    </row>
    <row r="802" spans="1:2" x14ac:dyDescent="0.25">
      <c r="A802" t="s">
        <v>312</v>
      </c>
      <c r="B802" s="2">
        <v>7386626000</v>
      </c>
    </row>
    <row r="803" spans="1:2" x14ac:dyDescent="0.25">
      <c r="A803" t="s">
        <v>209</v>
      </c>
      <c r="B803" s="2">
        <v>7394500000</v>
      </c>
    </row>
    <row r="804" spans="1:2" x14ac:dyDescent="0.25">
      <c r="A804" t="s">
        <v>559</v>
      </c>
      <c r="B804" s="2">
        <v>7403000000</v>
      </c>
    </row>
    <row r="805" spans="1:2" x14ac:dyDescent="0.25">
      <c r="A805" t="s">
        <v>464</v>
      </c>
      <c r="B805" s="2">
        <v>7405000000</v>
      </c>
    </row>
    <row r="806" spans="1:2" x14ac:dyDescent="0.25">
      <c r="A806" t="s">
        <v>256</v>
      </c>
      <c r="B806" s="2">
        <v>7412000000</v>
      </c>
    </row>
    <row r="807" spans="1:2" x14ac:dyDescent="0.25">
      <c r="A807" t="s">
        <v>312</v>
      </c>
      <c r="B807" s="2">
        <v>7421768000</v>
      </c>
    </row>
    <row r="808" spans="1:2" x14ac:dyDescent="0.25">
      <c r="A808" t="s">
        <v>198</v>
      </c>
      <c r="B808" s="2">
        <v>7435000000</v>
      </c>
    </row>
    <row r="809" spans="1:2" x14ac:dyDescent="0.25">
      <c r="A809" t="s">
        <v>120</v>
      </c>
      <c r="B809" s="2">
        <v>7436600000</v>
      </c>
    </row>
    <row r="810" spans="1:2" x14ac:dyDescent="0.25">
      <c r="A810" t="s">
        <v>464</v>
      </c>
      <c r="B810" s="2">
        <v>7450000000</v>
      </c>
    </row>
    <row r="811" spans="1:2" x14ac:dyDescent="0.25">
      <c r="A811" t="s">
        <v>160</v>
      </c>
      <c r="B811" s="2">
        <v>7452000000</v>
      </c>
    </row>
    <row r="812" spans="1:2" x14ac:dyDescent="0.25">
      <c r="A812" t="s">
        <v>308</v>
      </c>
      <c r="B812" s="2">
        <v>7467000000</v>
      </c>
    </row>
    <row r="813" spans="1:2" x14ac:dyDescent="0.25">
      <c r="A813" t="s">
        <v>119</v>
      </c>
      <c r="B813" s="2">
        <v>7477000000</v>
      </c>
    </row>
    <row r="814" spans="1:2" x14ac:dyDescent="0.25">
      <c r="A814" t="s">
        <v>555</v>
      </c>
      <c r="B814" s="2">
        <v>7486000000</v>
      </c>
    </row>
    <row r="815" spans="1:2" x14ac:dyDescent="0.25">
      <c r="A815" t="s">
        <v>198</v>
      </c>
      <c r="B815" s="2">
        <v>7493000000</v>
      </c>
    </row>
    <row r="816" spans="1:2" x14ac:dyDescent="0.25">
      <c r="A816" t="s">
        <v>67</v>
      </c>
      <c r="B816" s="2">
        <v>7509000000</v>
      </c>
    </row>
    <row r="817" spans="1:2" x14ac:dyDescent="0.25">
      <c r="A817" t="s">
        <v>54</v>
      </c>
      <c r="B817" s="2">
        <v>7531780000</v>
      </c>
    </row>
    <row r="818" spans="1:2" x14ac:dyDescent="0.25">
      <c r="A818" t="s">
        <v>322</v>
      </c>
      <c r="B818" s="2">
        <v>7537100000</v>
      </c>
    </row>
    <row r="819" spans="1:2" x14ac:dyDescent="0.25">
      <c r="A819" t="s">
        <v>565</v>
      </c>
      <c r="B819" s="2">
        <v>7541234000</v>
      </c>
    </row>
    <row r="820" spans="1:2" x14ac:dyDescent="0.25">
      <c r="A820" t="s">
        <v>454</v>
      </c>
      <c r="B820" s="2">
        <v>7572436000</v>
      </c>
    </row>
    <row r="821" spans="1:2" x14ac:dyDescent="0.25">
      <c r="A821" t="s">
        <v>322</v>
      </c>
      <c r="B821" s="2">
        <v>7613800000</v>
      </c>
    </row>
    <row r="822" spans="1:2" x14ac:dyDescent="0.25">
      <c r="A822" t="s">
        <v>464</v>
      </c>
      <c r="B822" s="2">
        <v>7620000000</v>
      </c>
    </row>
    <row r="823" spans="1:2" x14ac:dyDescent="0.25">
      <c r="A823" t="s">
        <v>555</v>
      </c>
      <c r="B823" s="2">
        <v>7637000000</v>
      </c>
    </row>
    <row r="824" spans="1:2" x14ac:dyDescent="0.25">
      <c r="A824" t="s">
        <v>443</v>
      </c>
      <c r="B824" s="2">
        <v>7668476000</v>
      </c>
    </row>
    <row r="825" spans="1:2" x14ac:dyDescent="0.25">
      <c r="A825" t="s">
        <v>450</v>
      </c>
      <c r="B825" s="2">
        <v>7669000000</v>
      </c>
    </row>
    <row r="826" spans="1:2" x14ac:dyDescent="0.25">
      <c r="A826" t="s">
        <v>134</v>
      </c>
      <c r="B826" s="2">
        <v>7670400000</v>
      </c>
    </row>
    <row r="827" spans="1:2" x14ac:dyDescent="0.25">
      <c r="A827" t="s">
        <v>459</v>
      </c>
      <c r="B827" s="2">
        <v>7688024000</v>
      </c>
    </row>
    <row r="828" spans="1:2" x14ac:dyDescent="0.25">
      <c r="A828" t="s">
        <v>473</v>
      </c>
      <c r="B828" s="2">
        <v>7690800000</v>
      </c>
    </row>
    <row r="829" spans="1:2" x14ac:dyDescent="0.25">
      <c r="A829" t="s">
        <v>405</v>
      </c>
      <c r="B829" s="2">
        <v>7719600000</v>
      </c>
    </row>
    <row r="830" spans="1:2" x14ac:dyDescent="0.25">
      <c r="A830" t="s">
        <v>409</v>
      </c>
      <c r="B830" s="2">
        <v>7729000000</v>
      </c>
    </row>
    <row r="831" spans="1:2" x14ac:dyDescent="0.25">
      <c r="A831" t="s">
        <v>232</v>
      </c>
      <c r="B831" s="2">
        <v>7741856000</v>
      </c>
    </row>
    <row r="832" spans="1:2" x14ac:dyDescent="0.25">
      <c r="A832" t="s">
        <v>454</v>
      </c>
      <c r="B832" s="2">
        <v>7747229000</v>
      </c>
    </row>
    <row r="833" spans="1:2" x14ac:dyDescent="0.25">
      <c r="A833" t="s">
        <v>473</v>
      </c>
      <c r="B833" s="2">
        <v>7750500000</v>
      </c>
    </row>
    <row r="834" spans="1:2" x14ac:dyDescent="0.25">
      <c r="A834" t="s">
        <v>212</v>
      </c>
      <c r="B834" s="2">
        <v>7752728000</v>
      </c>
    </row>
    <row r="835" spans="1:2" x14ac:dyDescent="0.25">
      <c r="A835" t="s">
        <v>424</v>
      </c>
      <c r="B835" s="2">
        <v>7763206000</v>
      </c>
    </row>
    <row r="836" spans="1:2" x14ac:dyDescent="0.25">
      <c r="A836" t="s">
        <v>351</v>
      </c>
      <c r="B836" s="2">
        <v>7779812000</v>
      </c>
    </row>
    <row r="837" spans="1:2" x14ac:dyDescent="0.25">
      <c r="A837" t="s">
        <v>382</v>
      </c>
      <c r="B837" s="2">
        <v>7803446000</v>
      </c>
    </row>
    <row r="838" spans="1:2" x14ac:dyDescent="0.25">
      <c r="A838" t="s">
        <v>362</v>
      </c>
      <c r="B838" s="2">
        <v>7810610000</v>
      </c>
    </row>
    <row r="839" spans="1:2" x14ac:dyDescent="0.25">
      <c r="A839" t="s">
        <v>476</v>
      </c>
      <c r="B839" s="2">
        <v>7811200000</v>
      </c>
    </row>
    <row r="840" spans="1:2" x14ac:dyDescent="0.25">
      <c r="A840" t="s">
        <v>272</v>
      </c>
      <c r="B840" s="2">
        <v>7819000000</v>
      </c>
    </row>
    <row r="841" spans="1:2" x14ac:dyDescent="0.25">
      <c r="A841" t="s">
        <v>209</v>
      </c>
      <c r="B841" s="2">
        <v>7840300000</v>
      </c>
    </row>
    <row r="842" spans="1:2" x14ac:dyDescent="0.25">
      <c r="A842" t="s">
        <v>450</v>
      </c>
      <c r="B842" s="2">
        <v>7852000000</v>
      </c>
    </row>
    <row r="843" spans="1:2" x14ac:dyDescent="0.25">
      <c r="A843" t="s">
        <v>85</v>
      </c>
      <c r="B843" s="2">
        <v>7869000000</v>
      </c>
    </row>
    <row r="844" spans="1:2" x14ac:dyDescent="0.25">
      <c r="A844" t="s">
        <v>247</v>
      </c>
      <c r="B844" s="2">
        <v>7872000000</v>
      </c>
    </row>
    <row r="845" spans="1:2" x14ac:dyDescent="0.25">
      <c r="A845" t="s">
        <v>232</v>
      </c>
      <c r="B845" s="2">
        <v>7954827000</v>
      </c>
    </row>
    <row r="846" spans="1:2" x14ac:dyDescent="0.25">
      <c r="A846" t="s">
        <v>459</v>
      </c>
      <c r="B846" s="2">
        <v>7959894000</v>
      </c>
    </row>
    <row r="847" spans="1:2" x14ac:dyDescent="0.25">
      <c r="A847" t="s">
        <v>171</v>
      </c>
      <c r="B847" s="2">
        <v>7961000000</v>
      </c>
    </row>
    <row r="848" spans="1:2" x14ac:dyDescent="0.25">
      <c r="A848" t="s">
        <v>426</v>
      </c>
      <c r="B848" s="2">
        <v>7966674000</v>
      </c>
    </row>
    <row r="849" spans="1:2" x14ac:dyDescent="0.25">
      <c r="A849" t="s">
        <v>116</v>
      </c>
      <c r="B849" s="2">
        <v>7997000000</v>
      </c>
    </row>
    <row r="850" spans="1:2" x14ac:dyDescent="0.25">
      <c r="A850" t="s">
        <v>453</v>
      </c>
      <c r="B850" s="2">
        <v>8020300000</v>
      </c>
    </row>
    <row r="851" spans="1:2" x14ac:dyDescent="0.25">
      <c r="A851" t="s">
        <v>120</v>
      </c>
      <c r="B851" s="2">
        <v>8023200000</v>
      </c>
    </row>
    <row r="852" spans="1:2" x14ac:dyDescent="0.25">
      <c r="A852" t="s">
        <v>200</v>
      </c>
      <c r="B852" s="2">
        <v>8024900000</v>
      </c>
    </row>
    <row r="853" spans="1:2" x14ac:dyDescent="0.25">
      <c r="A853" t="s">
        <v>171</v>
      </c>
      <c r="B853" s="2">
        <v>8052000000</v>
      </c>
    </row>
    <row r="854" spans="1:2" x14ac:dyDescent="0.25">
      <c r="A854" t="s">
        <v>112</v>
      </c>
      <c r="B854" s="2">
        <v>8054000000</v>
      </c>
    </row>
    <row r="855" spans="1:2" x14ac:dyDescent="0.25">
      <c r="A855" t="s">
        <v>382</v>
      </c>
      <c r="B855" s="2">
        <v>8071563000</v>
      </c>
    </row>
    <row r="856" spans="1:2" x14ac:dyDescent="0.25">
      <c r="A856" t="s">
        <v>459</v>
      </c>
      <c r="B856" s="2">
        <v>8073855000</v>
      </c>
    </row>
    <row r="857" spans="1:2" x14ac:dyDescent="0.25">
      <c r="A857" t="s">
        <v>171</v>
      </c>
      <c r="B857" s="2">
        <v>8082000000</v>
      </c>
    </row>
    <row r="858" spans="1:2" x14ac:dyDescent="0.25">
      <c r="A858" t="s">
        <v>226</v>
      </c>
      <c r="B858" s="2">
        <v>8102000000</v>
      </c>
    </row>
    <row r="859" spans="1:2" x14ac:dyDescent="0.25">
      <c r="A859" t="s">
        <v>160</v>
      </c>
      <c r="B859" s="2">
        <v>8106000000</v>
      </c>
    </row>
    <row r="860" spans="1:2" x14ac:dyDescent="0.25">
      <c r="A860" t="s">
        <v>159</v>
      </c>
      <c r="B860" s="2">
        <v>8110000000</v>
      </c>
    </row>
    <row r="861" spans="1:2" x14ac:dyDescent="0.25">
      <c r="A861" t="s">
        <v>147</v>
      </c>
      <c r="B861" s="2">
        <v>8155000000</v>
      </c>
    </row>
    <row r="862" spans="1:2" x14ac:dyDescent="0.25">
      <c r="A862" t="s">
        <v>217</v>
      </c>
      <c r="B862" s="2">
        <v>8186280000</v>
      </c>
    </row>
    <row r="863" spans="1:2" x14ac:dyDescent="0.25">
      <c r="A863" t="s">
        <v>453</v>
      </c>
      <c r="B863" s="2">
        <v>8186400000</v>
      </c>
    </row>
    <row r="864" spans="1:2" x14ac:dyDescent="0.25">
      <c r="A864" t="s">
        <v>365</v>
      </c>
      <c r="B864" s="2">
        <v>8229000000</v>
      </c>
    </row>
    <row r="865" spans="1:2" x14ac:dyDescent="0.25">
      <c r="A865" t="s">
        <v>453</v>
      </c>
      <c r="B865" s="2">
        <v>8241200000</v>
      </c>
    </row>
    <row r="866" spans="1:2" x14ac:dyDescent="0.25">
      <c r="A866" t="s">
        <v>220</v>
      </c>
      <c r="B866" s="2">
        <v>8257000000</v>
      </c>
    </row>
    <row r="867" spans="1:2" x14ac:dyDescent="0.25">
      <c r="A867" t="s">
        <v>171</v>
      </c>
      <c r="B867" s="2">
        <v>8268000000</v>
      </c>
    </row>
    <row r="868" spans="1:2" x14ac:dyDescent="0.25">
      <c r="A868" t="s">
        <v>459</v>
      </c>
      <c r="B868" s="2">
        <v>8299074000</v>
      </c>
    </row>
    <row r="869" spans="1:2" x14ac:dyDescent="0.25">
      <c r="A869" t="s">
        <v>120</v>
      </c>
      <c r="B869" s="2">
        <v>8305100000</v>
      </c>
    </row>
    <row r="870" spans="1:2" x14ac:dyDescent="0.25">
      <c r="A870" t="s">
        <v>369</v>
      </c>
      <c r="B870" s="2">
        <v>8312000000</v>
      </c>
    </row>
    <row r="871" spans="1:2" x14ac:dyDescent="0.25">
      <c r="A871" t="s">
        <v>409</v>
      </c>
      <c r="B871" s="2">
        <v>8414000000</v>
      </c>
    </row>
    <row r="872" spans="1:2" x14ac:dyDescent="0.25">
      <c r="A872" t="s">
        <v>469</v>
      </c>
      <c r="B872" s="2">
        <v>8417200000</v>
      </c>
    </row>
    <row r="873" spans="1:2" x14ac:dyDescent="0.25">
      <c r="A873" t="s">
        <v>434</v>
      </c>
      <c r="B873" s="2">
        <v>8441971000</v>
      </c>
    </row>
    <row r="874" spans="1:2" x14ac:dyDescent="0.25">
      <c r="A874" t="s">
        <v>112</v>
      </c>
      <c r="B874" s="2">
        <v>8446000000</v>
      </c>
    </row>
    <row r="875" spans="1:2" x14ac:dyDescent="0.25">
      <c r="A875" t="s">
        <v>116</v>
      </c>
      <c r="B875" s="2">
        <v>8468100000</v>
      </c>
    </row>
    <row r="876" spans="1:2" x14ac:dyDescent="0.25">
      <c r="A876" t="s">
        <v>487</v>
      </c>
      <c r="B876" s="2">
        <v>8533000000</v>
      </c>
    </row>
    <row r="877" spans="1:2" x14ac:dyDescent="0.25">
      <c r="A877" t="s">
        <v>116</v>
      </c>
      <c r="B877" s="2">
        <v>8570000000</v>
      </c>
    </row>
    <row r="878" spans="1:2" x14ac:dyDescent="0.25">
      <c r="A878" t="s">
        <v>220</v>
      </c>
      <c r="B878" s="2">
        <v>8592000000</v>
      </c>
    </row>
    <row r="879" spans="1:2" x14ac:dyDescent="0.25">
      <c r="A879" t="s">
        <v>487</v>
      </c>
      <c r="B879" s="2">
        <v>8602000000</v>
      </c>
    </row>
    <row r="880" spans="1:2" x14ac:dyDescent="0.25">
      <c r="A880" t="s">
        <v>209</v>
      </c>
      <c r="B880" s="2">
        <v>8602200000</v>
      </c>
    </row>
    <row r="881" spans="1:2" x14ac:dyDescent="0.25">
      <c r="A881" t="s">
        <v>352</v>
      </c>
      <c r="B881" s="2">
        <v>8680100000</v>
      </c>
    </row>
    <row r="882" spans="1:2" x14ac:dyDescent="0.25">
      <c r="A882" t="s">
        <v>85</v>
      </c>
      <c r="B882" s="2">
        <v>8698000000</v>
      </c>
    </row>
    <row r="883" spans="1:2" x14ac:dyDescent="0.25">
      <c r="A883" t="s">
        <v>487</v>
      </c>
      <c r="B883" s="2">
        <v>8707000000</v>
      </c>
    </row>
    <row r="884" spans="1:2" x14ac:dyDescent="0.25">
      <c r="A884" t="s">
        <v>116</v>
      </c>
      <c r="B884" s="2">
        <v>8735700000</v>
      </c>
    </row>
    <row r="885" spans="1:2" x14ac:dyDescent="0.25">
      <c r="A885" t="s">
        <v>307</v>
      </c>
      <c r="B885" s="2">
        <v>8751654000</v>
      </c>
    </row>
    <row r="886" spans="1:2" x14ac:dyDescent="0.25">
      <c r="A886" t="s">
        <v>228</v>
      </c>
      <c r="B886" s="2">
        <v>8757428000</v>
      </c>
    </row>
    <row r="887" spans="1:2" x14ac:dyDescent="0.25">
      <c r="A887" t="s">
        <v>242</v>
      </c>
      <c r="B887" s="2">
        <v>8773564000</v>
      </c>
    </row>
    <row r="888" spans="1:2" x14ac:dyDescent="0.25">
      <c r="A888" t="s">
        <v>220</v>
      </c>
      <c r="B888" s="2">
        <v>8790000000</v>
      </c>
    </row>
    <row r="889" spans="1:2" x14ac:dyDescent="0.25">
      <c r="A889" t="s">
        <v>469</v>
      </c>
      <c r="B889" s="2">
        <v>8803300000</v>
      </c>
    </row>
    <row r="890" spans="1:2" x14ac:dyDescent="0.25">
      <c r="A890" t="s">
        <v>411</v>
      </c>
      <c r="B890" s="2">
        <v>8830669000</v>
      </c>
    </row>
    <row r="891" spans="1:2" x14ac:dyDescent="0.25">
      <c r="A891" t="s">
        <v>184</v>
      </c>
      <c r="B891" s="2">
        <v>8843200000</v>
      </c>
    </row>
    <row r="892" spans="1:2" x14ac:dyDescent="0.25">
      <c r="A892" t="s">
        <v>395</v>
      </c>
      <c r="B892" s="2">
        <v>8895300000</v>
      </c>
    </row>
    <row r="893" spans="1:2" x14ac:dyDescent="0.25">
      <c r="A893" t="s">
        <v>310</v>
      </c>
      <c r="B893" s="2">
        <v>8939967000</v>
      </c>
    </row>
    <row r="894" spans="1:2" x14ac:dyDescent="0.25">
      <c r="A894" t="s">
        <v>281</v>
      </c>
      <c r="B894" s="2">
        <v>8950045000</v>
      </c>
    </row>
    <row r="895" spans="1:2" x14ac:dyDescent="0.25">
      <c r="A895" t="s">
        <v>220</v>
      </c>
      <c r="B895" s="2">
        <v>8979000000</v>
      </c>
    </row>
    <row r="896" spans="1:2" x14ac:dyDescent="0.25">
      <c r="A896" t="s">
        <v>195</v>
      </c>
      <c r="B896" s="2">
        <v>8984000000</v>
      </c>
    </row>
    <row r="897" spans="1:2" x14ac:dyDescent="0.25">
      <c r="A897" t="s">
        <v>496</v>
      </c>
      <c r="B897" s="2">
        <v>9021000000</v>
      </c>
    </row>
    <row r="898" spans="1:2" x14ac:dyDescent="0.25">
      <c r="A898" t="s">
        <v>54</v>
      </c>
      <c r="B898" s="2">
        <v>9047657000</v>
      </c>
    </row>
    <row r="899" spans="1:2" x14ac:dyDescent="0.25">
      <c r="A899" t="s">
        <v>129</v>
      </c>
      <c r="B899" s="2">
        <v>9049918000</v>
      </c>
    </row>
    <row r="900" spans="1:2" x14ac:dyDescent="0.25">
      <c r="A900" t="s">
        <v>395</v>
      </c>
      <c r="B900" s="2">
        <v>9055800000</v>
      </c>
    </row>
    <row r="901" spans="1:2" x14ac:dyDescent="0.25">
      <c r="A901" t="s">
        <v>120</v>
      </c>
      <c r="B901" s="2">
        <v>9071000000</v>
      </c>
    </row>
    <row r="902" spans="1:2" x14ac:dyDescent="0.25">
      <c r="A902" t="s">
        <v>67</v>
      </c>
      <c r="B902" s="2">
        <v>9072000000</v>
      </c>
    </row>
    <row r="903" spans="1:2" x14ac:dyDescent="0.25">
      <c r="A903" t="s">
        <v>403</v>
      </c>
      <c r="B903" s="2">
        <v>9073000000</v>
      </c>
    </row>
    <row r="904" spans="1:2" x14ac:dyDescent="0.25">
      <c r="A904" t="s">
        <v>147</v>
      </c>
      <c r="B904" s="2">
        <v>9108000000</v>
      </c>
    </row>
    <row r="905" spans="1:2" x14ac:dyDescent="0.25">
      <c r="A905" t="s">
        <v>272</v>
      </c>
      <c r="B905" s="2">
        <v>9111000000</v>
      </c>
    </row>
    <row r="906" spans="1:2" x14ac:dyDescent="0.25">
      <c r="A906" t="s">
        <v>469</v>
      </c>
      <c r="B906" s="2">
        <v>9115000000</v>
      </c>
    </row>
    <row r="907" spans="1:2" x14ac:dyDescent="0.25">
      <c r="A907" t="s">
        <v>102</v>
      </c>
      <c r="B907" s="2">
        <v>9147530000</v>
      </c>
    </row>
    <row r="908" spans="1:2" x14ac:dyDescent="0.25">
      <c r="A908" t="s">
        <v>434</v>
      </c>
      <c r="B908" s="2">
        <v>9223987000</v>
      </c>
    </row>
    <row r="909" spans="1:2" x14ac:dyDescent="0.25">
      <c r="A909" t="s">
        <v>160</v>
      </c>
      <c r="B909" s="2">
        <v>9226000000</v>
      </c>
    </row>
    <row r="910" spans="1:2" x14ac:dyDescent="0.25">
      <c r="A910" t="s">
        <v>134</v>
      </c>
      <c r="B910" s="2">
        <v>9256000000</v>
      </c>
    </row>
    <row r="911" spans="1:2" x14ac:dyDescent="0.25">
      <c r="A911" t="s">
        <v>307</v>
      </c>
      <c r="B911" s="2">
        <v>9263863000</v>
      </c>
    </row>
    <row r="912" spans="1:2" x14ac:dyDescent="0.25">
      <c r="A912" t="s">
        <v>439</v>
      </c>
      <c r="B912" s="2">
        <v>9289500000</v>
      </c>
    </row>
    <row r="913" spans="1:2" x14ac:dyDescent="0.25">
      <c r="A913" t="s">
        <v>565</v>
      </c>
      <c r="B913" s="2">
        <v>9308926000</v>
      </c>
    </row>
    <row r="914" spans="1:2" x14ac:dyDescent="0.25">
      <c r="A914" t="s">
        <v>307</v>
      </c>
      <c r="B914" s="2">
        <v>9316256000</v>
      </c>
    </row>
    <row r="915" spans="1:2" x14ac:dyDescent="0.25">
      <c r="A915" t="s">
        <v>226</v>
      </c>
      <c r="B915" s="2">
        <v>9350000000</v>
      </c>
    </row>
    <row r="916" spans="1:2" x14ac:dyDescent="0.25">
      <c r="A916" t="s">
        <v>195</v>
      </c>
      <c r="B916" s="2">
        <v>9370000000</v>
      </c>
    </row>
    <row r="917" spans="1:2" x14ac:dyDescent="0.25">
      <c r="A917" t="s">
        <v>469</v>
      </c>
      <c r="B917" s="2">
        <v>9387700000</v>
      </c>
    </row>
    <row r="918" spans="1:2" x14ac:dyDescent="0.25">
      <c r="A918" t="s">
        <v>272</v>
      </c>
      <c r="B918" s="2">
        <v>9390000000</v>
      </c>
    </row>
    <row r="919" spans="1:2" x14ac:dyDescent="0.25">
      <c r="A919" t="s">
        <v>106</v>
      </c>
      <c r="B919" s="2">
        <v>9413000000</v>
      </c>
    </row>
    <row r="920" spans="1:2" x14ac:dyDescent="0.25">
      <c r="A920" t="s">
        <v>405</v>
      </c>
      <c r="B920" s="2">
        <v>9429300000</v>
      </c>
    </row>
    <row r="921" spans="1:2" x14ac:dyDescent="0.25">
      <c r="A921" t="s">
        <v>281</v>
      </c>
      <c r="B921" s="2">
        <v>9437758000</v>
      </c>
    </row>
    <row r="922" spans="1:2" x14ac:dyDescent="0.25">
      <c r="A922" t="s">
        <v>369</v>
      </c>
      <c r="B922" s="2">
        <v>9441000000</v>
      </c>
    </row>
    <row r="923" spans="1:2" x14ac:dyDescent="0.25">
      <c r="A923" t="s">
        <v>351</v>
      </c>
      <c r="B923" s="2">
        <v>9474008000</v>
      </c>
    </row>
    <row r="924" spans="1:2" x14ac:dyDescent="0.25">
      <c r="A924" t="s">
        <v>102</v>
      </c>
      <c r="B924" s="2">
        <v>9475313000</v>
      </c>
    </row>
    <row r="925" spans="1:2" x14ac:dyDescent="0.25">
      <c r="A925" t="s">
        <v>307</v>
      </c>
      <c r="B925" s="2">
        <v>9523224000</v>
      </c>
    </row>
    <row r="926" spans="1:2" x14ac:dyDescent="0.25">
      <c r="A926" t="s">
        <v>86</v>
      </c>
      <c r="B926" s="2">
        <v>9524400000</v>
      </c>
    </row>
    <row r="927" spans="1:2" x14ac:dyDescent="0.25">
      <c r="A927" t="s">
        <v>226</v>
      </c>
      <c r="B927" s="2">
        <v>9527000000</v>
      </c>
    </row>
    <row r="928" spans="1:2" x14ac:dyDescent="0.25">
      <c r="A928" t="s">
        <v>362</v>
      </c>
      <c r="B928" s="2">
        <v>9531778000</v>
      </c>
    </row>
    <row r="929" spans="1:2" x14ac:dyDescent="0.25">
      <c r="A929" t="s">
        <v>474</v>
      </c>
      <c r="B929" s="2">
        <v>9534462000</v>
      </c>
    </row>
    <row r="930" spans="1:2" x14ac:dyDescent="0.25">
      <c r="A930" t="s">
        <v>310</v>
      </c>
      <c r="B930" s="2">
        <v>9560647000</v>
      </c>
    </row>
    <row r="931" spans="1:2" x14ac:dyDescent="0.25">
      <c r="A931" t="s">
        <v>195</v>
      </c>
      <c r="B931" s="2">
        <v>9611000000</v>
      </c>
    </row>
    <row r="932" spans="1:2" x14ac:dyDescent="0.25">
      <c r="A932" t="s">
        <v>486</v>
      </c>
      <c r="B932" s="2">
        <v>9647000000</v>
      </c>
    </row>
    <row r="933" spans="1:2" x14ac:dyDescent="0.25">
      <c r="A933" t="s">
        <v>226</v>
      </c>
      <c r="B933" s="2">
        <v>9648000000</v>
      </c>
    </row>
    <row r="934" spans="1:2" x14ac:dyDescent="0.25">
      <c r="A934" t="s">
        <v>67</v>
      </c>
      <c r="B934" s="2">
        <v>9659000000</v>
      </c>
    </row>
    <row r="935" spans="1:2" x14ac:dyDescent="0.25">
      <c r="A935" t="s">
        <v>369</v>
      </c>
      <c r="B935" s="2">
        <v>9667000000</v>
      </c>
    </row>
    <row r="936" spans="1:2" x14ac:dyDescent="0.25">
      <c r="A936" t="s">
        <v>496</v>
      </c>
      <c r="B936" s="2">
        <v>9675000000</v>
      </c>
    </row>
    <row r="937" spans="1:2" x14ac:dyDescent="0.25">
      <c r="A937" t="s">
        <v>270</v>
      </c>
      <c r="B937" s="2">
        <v>9702000000</v>
      </c>
    </row>
    <row r="938" spans="1:2" x14ac:dyDescent="0.25">
      <c r="A938" t="s">
        <v>115</v>
      </c>
      <c r="B938" s="2">
        <v>9703300000</v>
      </c>
    </row>
    <row r="939" spans="1:2" x14ac:dyDescent="0.25">
      <c r="A939" t="s">
        <v>272</v>
      </c>
      <c r="B939" s="2">
        <v>9715000000</v>
      </c>
    </row>
    <row r="940" spans="1:2" x14ac:dyDescent="0.25">
      <c r="A940" t="s">
        <v>467</v>
      </c>
      <c r="B940" s="2">
        <v>9721065000</v>
      </c>
    </row>
    <row r="941" spans="1:2" x14ac:dyDescent="0.25">
      <c r="A941" t="s">
        <v>18</v>
      </c>
      <c r="B941" s="2">
        <v>9737018000</v>
      </c>
    </row>
    <row r="942" spans="1:2" x14ac:dyDescent="0.25">
      <c r="A942" t="s">
        <v>147</v>
      </c>
      <c r="B942" s="2">
        <v>9754000000</v>
      </c>
    </row>
    <row r="943" spans="1:2" x14ac:dyDescent="0.25">
      <c r="A943" t="s">
        <v>436</v>
      </c>
      <c r="B943" s="2">
        <v>9781000000</v>
      </c>
    </row>
    <row r="944" spans="1:2" x14ac:dyDescent="0.25">
      <c r="A944" t="s">
        <v>113</v>
      </c>
      <c r="B944" s="2">
        <v>9841000000</v>
      </c>
    </row>
    <row r="945" spans="1:2" x14ac:dyDescent="0.25">
      <c r="A945" t="s">
        <v>18</v>
      </c>
      <c r="B945" s="2">
        <v>9843861000</v>
      </c>
    </row>
    <row r="946" spans="1:2" x14ac:dyDescent="0.25">
      <c r="A946" t="s">
        <v>416</v>
      </c>
      <c r="B946" s="2">
        <v>9888000000</v>
      </c>
    </row>
    <row r="947" spans="1:2" x14ac:dyDescent="0.25">
      <c r="A947" t="s">
        <v>86</v>
      </c>
      <c r="B947" s="2">
        <v>9894900000</v>
      </c>
    </row>
    <row r="948" spans="1:2" x14ac:dyDescent="0.25">
      <c r="A948" t="s">
        <v>557</v>
      </c>
      <c r="B948" s="2">
        <v>9895100000</v>
      </c>
    </row>
    <row r="949" spans="1:2" x14ac:dyDescent="0.25">
      <c r="A949" t="s">
        <v>496</v>
      </c>
      <c r="B949" s="2">
        <v>9946000000</v>
      </c>
    </row>
    <row r="950" spans="1:2" x14ac:dyDescent="0.25">
      <c r="A950" t="s">
        <v>409</v>
      </c>
      <c r="B950" s="2">
        <v>9964000000</v>
      </c>
    </row>
    <row r="951" spans="1:2" x14ac:dyDescent="0.25">
      <c r="A951" t="s">
        <v>281</v>
      </c>
      <c r="B951" s="2">
        <v>9964953000</v>
      </c>
    </row>
    <row r="952" spans="1:2" x14ac:dyDescent="0.25">
      <c r="A952" t="s">
        <v>106</v>
      </c>
      <c r="B952" s="2">
        <v>9968000000</v>
      </c>
    </row>
    <row r="953" spans="1:2" x14ac:dyDescent="0.25">
      <c r="A953" t="s">
        <v>436</v>
      </c>
      <c r="B953" s="2">
        <v>9968000000</v>
      </c>
    </row>
    <row r="954" spans="1:2" x14ac:dyDescent="0.25">
      <c r="A954" t="s">
        <v>281</v>
      </c>
      <c r="B954" s="2">
        <v>9973384000</v>
      </c>
    </row>
    <row r="955" spans="1:2" x14ac:dyDescent="0.25">
      <c r="A955" t="s">
        <v>395</v>
      </c>
      <c r="B955" s="2">
        <v>9974100000</v>
      </c>
    </row>
    <row r="956" spans="1:2" x14ac:dyDescent="0.25">
      <c r="A956" t="s">
        <v>108</v>
      </c>
      <c r="B956" s="2">
        <v>9998000000</v>
      </c>
    </row>
    <row r="957" spans="1:2" x14ac:dyDescent="0.25">
      <c r="A957" t="s">
        <v>195</v>
      </c>
      <c r="B957" s="2">
        <v>10002000000</v>
      </c>
    </row>
    <row r="958" spans="1:2" x14ac:dyDescent="0.25">
      <c r="A958" t="s">
        <v>362</v>
      </c>
      <c r="B958" s="2">
        <v>10116502000</v>
      </c>
    </row>
    <row r="959" spans="1:2" x14ac:dyDescent="0.25">
      <c r="A959" t="s">
        <v>564</v>
      </c>
      <c r="B959" s="2">
        <v>10128223000</v>
      </c>
    </row>
    <row r="960" spans="1:2" x14ac:dyDescent="0.25">
      <c r="A960" t="s">
        <v>86</v>
      </c>
      <c r="B960" s="2">
        <v>10180400000</v>
      </c>
    </row>
    <row r="961" spans="1:2" x14ac:dyDescent="0.25">
      <c r="A961" t="s">
        <v>225</v>
      </c>
      <c r="B961" s="2">
        <v>10181700000</v>
      </c>
    </row>
    <row r="962" spans="1:2" x14ac:dyDescent="0.25">
      <c r="A962" t="s">
        <v>424</v>
      </c>
      <c r="B962" s="2">
        <v>10184121000</v>
      </c>
    </row>
    <row r="963" spans="1:2" x14ac:dyDescent="0.25">
      <c r="A963" t="s">
        <v>474</v>
      </c>
      <c r="B963" s="2">
        <v>10185532000</v>
      </c>
    </row>
    <row r="964" spans="1:2" x14ac:dyDescent="0.25">
      <c r="A964" t="s">
        <v>102</v>
      </c>
      <c r="B964" s="2">
        <v>10187340000</v>
      </c>
    </row>
    <row r="965" spans="1:2" x14ac:dyDescent="0.25">
      <c r="A965" t="s">
        <v>467</v>
      </c>
      <c r="B965" s="2">
        <v>10230353000</v>
      </c>
    </row>
    <row r="966" spans="1:2" x14ac:dyDescent="0.25">
      <c r="A966" t="s">
        <v>486</v>
      </c>
      <c r="B966" s="2">
        <v>10231000000</v>
      </c>
    </row>
    <row r="967" spans="1:2" x14ac:dyDescent="0.25">
      <c r="A967" t="s">
        <v>72</v>
      </c>
      <c r="B967" s="2">
        <v>10259000000</v>
      </c>
    </row>
    <row r="968" spans="1:2" x14ac:dyDescent="0.25">
      <c r="A968" t="s">
        <v>184</v>
      </c>
      <c r="B968" s="2">
        <v>10262700000</v>
      </c>
    </row>
    <row r="969" spans="1:2" x14ac:dyDescent="0.25">
      <c r="A969" t="s">
        <v>112</v>
      </c>
      <c r="B969" s="2">
        <v>10282000000</v>
      </c>
    </row>
    <row r="970" spans="1:2" x14ac:dyDescent="0.25">
      <c r="A970" t="s">
        <v>238</v>
      </c>
      <c r="B970" s="2">
        <v>10302079000</v>
      </c>
    </row>
    <row r="971" spans="1:2" x14ac:dyDescent="0.25">
      <c r="A971" t="s">
        <v>54</v>
      </c>
      <c r="B971" s="2">
        <v>10325494000</v>
      </c>
    </row>
    <row r="972" spans="1:2" x14ac:dyDescent="0.25">
      <c r="A972" t="s">
        <v>108</v>
      </c>
      <c r="B972" s="2">
        <v>10346000000</v>
      </c>
    </row>
    <row r="973" spans="1:2" x14ac:dyDescent="0.25">
      <c r="A973" t="s">
        <v>529</v>
      </c>
      <c r="B973" s="2">
        <v>10368600000</v>
      </c>
    </row>
    <row r="974" spans="1:2" x14ac:dyDescent="0.25">
      <c r="A974" t="s">
        <v>310</v>
      </c>
      <c r="B974" s="2">
        <v>10371390000</v>
      </c>
    </row>
    <row r="975" spans="1:2" x14ac:dyDescent="0.25">
      <c r="A975" t="s">
        <v>54</v>
      </c>
      <c r="B975" s="2">
        <v>10381653000</v>
      </c>
    </row>
    <row r="976" spans="1:2" x14ac:dyDescent="0.25">
      <c r="A976" t="s">
        <v>218</v>
      </c>
      <c r="B976" s="2">
        <v>10397000000</v>
      </c>
    </row>
    <row r="977" spans="1:2" x14ac:dyDescent="0.25">
      <c r="A977" t="s">
        <v>436</v>
      </c>
      <c r="B977" s="2">
        <v>10415000000</v>
      </c>
    </row>
    <row r="978" spans="1:2" x14ac:dyDescent="0.25">
      <c r="A978" t="s">
        <v>86</v>
      </c>
      <c r="B978" s="2">
        <v>10439000000</v>
      </c>
    </row>
    <row r="979" spans="1:2" x14ac:dyDescent="0.25">
      <c r="A979" t="s">
        <v>349</v>
      </c>
      <c r="B979" s="2">
        <v>10459000000</v>
      </c>
    </row>
    <row r="980" spans="1:2" x14ac:dyDescent="0.25">
      <c r="A980" t="s">
        <v>355</v>
      </c>
      <c r="B980" s="2">
        <v>10466000000</v>
      </c>
    </row>
    <row r="981" spans="1:2" x14ac:dyDescent="0.25">
      <c r="A981" t="s">
        <v>439</v>
      </c>
      <c r="B981" s="2">
        <v>10477600000</v>
      </c>
    </row>
    <row r="982" spans="1:2" x14ac:dyDescent="0.25">
      <c r="A982" t="s">
        <v>416</v>
      </c>
      <c r="B982" s="2">
        <v>10511000000</v>
      </c>
    </row>
    <row r="983" spans="1:2" x14ac:dyDescent="0.25">
      <c r="A983" t="s">
        <v>529</v>
      </c>
      <c r="B983" s="2">
        <v>10515400000</v>
      </c>
    </row>
    <row r="984" spans="1:2" x14ac:dyDescent="0.25">
      <c r="A984" t="s">
        <v>529</v>
      </c>
      <c r="B984" s="2">
        <v>10524500000</v>
      </c>
    </row>
    <row r="985" spans="1:2" x14ac:dyDescent="0.25">
      <c r="A985" t="s">
        <v>108</v>
      </c>
      <c r="B985" s="2">
        <v>10543000000</v>
      </c>
    </row>
    <row r="986" spans="1:2" x14ac:dyDescent="0.25">
      <c r="A986" t="s">
        <v>486</v>
      </c>
      <c r="B986" s="2">
        <v>10557000000</v>
      </c>
    </row>
    <row r="987" spans="1:2" x14ac:dyDescent="0.25">
      <c r="A987" t="s">
        <v>310</v>
      </c>
      <c r="B987" s="2">
        <v>10629719000</v>
      </c>
    </row>
    <row r="988" spans="1:2" x14ac:dyDescent="0.25">
      <c r="A988" t="s">
        <v>102</v>
      </c>
      <c r="B988" s="2">
        <v>10635676000</v>
      </c>
    </row>
    <row r="989" spans="1:2" x14ac:dyDescent="0.25">
      <c r="A989" t="s">
        <v>362</v>
      </c>
      <c r="B989" s="2">
        <v>10681897000</v>
      </c>
    </row>
    <row r="990" spans="1:2" x14ac:dyDescent="0.25">
      <c r="A990" t="s">
        <v>106</v>
      </c>
      <c r="B990" s="2">
        <v>10719000000</v>
      </c>
    </row>
    <row r="991" spans="1:2" x14ac:dyDescent="0.25">
      <c r="A991" t="s">
        <v>529</v>
      </c>
      <c r="B991" s="2">
        <v>10731300000</v>
      </c>
    </row>
    <row r="992" spans="1:2" x14ac:dyDescent="0.25">
      <c r="A992" t="s">
        <v>108</v>
      </c>
      <c r="B992" s="2">
        <v>10737000000</v>
      </c>
    </row>
    <row r="993" spans="1:2" x14ac:dyDescent="0.25">
      <c r="A993" t="s">
        <v>295</v>
      </c>
      <c r="B993" s="2">
        <v>10737000000</v>
      </c>
    </row>
    <row r="994" spans="1:2" x14ac:dyDescent="0.25">
      <c r="A994" t="s">
        <v>115</v>
      </c>
      <c r="B994" s="2">
        <v>10763800000</v>
      </c>
    </row>
    <row r="995" spans="1:2" x14ac:dyDescent="0.25">
      <c r="A995" t="s">
        <v>349</v>
      </c>
      <c r="B995" s="2">
        <v>10773000000</v>
      </c>
    </row>
    <row r="996" spans="1:2" x14ac:dyDescent="0.25">
      <c r="A996" t="s">
        <v>369</v>
      </c>
      <c r="B996" s="2">
        <v>10776000000</v>
      </c>
    </row>
    <row r="997" spans="1:2" x14ac:dyDescent="0.25">
      <c r="A997" t="s">
        <v>455</v>
      </c>
      <c r="B997" s="2">
        <v>10776000000</v>
      </c>
    </row>
    <row r="998" spans="1:2" x14ac:dyDescent="0.25">
      <c r="A998" t="s">
        <v>225</v>
      </c>
      <c r="B998" s="2">
        <v>10780400000</v>
      </c>
    </row>
    <row r="999" spans="1:2" x14ac:dyDescent="0.25">
      <c r="A999" t="s">
        <v>495</v>
      </c>
      <c r="B999" s="2">
        <v>10793000000</v>
      </c>
    </row>
    <row r="1000" spans="1:2" x14ac:dyDescent="0.25">
      <c r="A1000" t="s">
        <v>200</v>
      </c>
      <c r="B1000" s="2">
        <v>10824000000</v>
      </c>
    </row>
    <row r="1001" spans="1:2" x14ac:dyDescent="0.25">
      <c r="A1001" t="s">
        <v>67</v>
      </c>
      <c r="B1001" s="2">
        <v>10825000000</v>
      </c>
    </row>
    <row r="1002" spans="1:2" x14ac:dyDescent="0.25">
      <c r="A1002" t="s">
        <v>398</v>
      </c>
      <c r="B1002" s="2">
        <v>10846000000</v>
      </c>
    </row>
    <row r="1003" spans="1:2" x14ac:dyDescent="0.25">
      <c r="A1003" t="s">
        <v>129</v>
      </c>
      <c r="B1003" s="2">
        <v>10855810000</v>
      </c>
    </row>
    <row r="1004" spans="1:2" x14ac:dyDescent="0.25">
      <c r="A1004" t="s">
        <v>159</v>
      </c>
      <c r="B1004" s="2">
        <v>10863000000</v>
      </c>
    </row>
    <row r="1005" spans="1:2" x14ac:dyDescent="0.25">
      <c r="A1005" t="s">
        <v>537</v>
      </c>
      <c r="B1005" s="2">
        <v>10879855000</v>
      </c>
    </row>
    <row r="1006" spans="1:2" x14ac:dyDescent="0.25">
      <c r="A1006" t="s">
        <v>436</v>
      </c>
      <c r="B1006" s="2">
        <v>10886000000</v>
      </c>
    </row>
    <row r="1007" spans="1:2" x14ac:dyDescent="0.25">
      <c r="A1007" t="s">
        <v>492</v>
      </c>
      <c r="B1007" s="2">
        <v>10889500000</v>
      </c>
    </row>
    <row r="1008" spans="1:2" x14ac:dyDescent="0.25">
      <c r="A1008" t="s">
        <v>107</v>
      </c>
      <c r="B1008" s="2">
        <v>10914585000</v>
      </c>
    </row>
    <row r="1009" spans="1:2" x14ac:dyDescent="0.25">
      <c r="A1009" t="s">
        <v>564</v>
      </c>
      <c r="B1009" s="2">
        <v>10914922000</v>
      </c>
    </row>
    <row r="1010" spans="1:2" x14ac:dyDescent="0.25">
      <c r="A1010" t="s">
        <v>351</v>
      </c>
      <c r="B1010" s="2">
        <v>10949999000</v>
      </c>
    </row>
    <row r="1011" spans="1:2" x14ac:dyDescent="0.25">
      <c r="A1011" t="s">
        <v>342</v>
      </c>
      <c r="B1011" s="2">
        <v>10962818000</v>
      </c>
    </row>
    <row r="1012" spans="1:2" x14ac:dyDescent="0.25">
      <c r="A1012" t="s">
        <v>330</v>
      </c>
      <c r="B1012" s="2">
        <v>10964157000</v>
      </c>
    </row>
    <row r="1013" spans="1:2" x14ac:dyDescent="0.25">
      <c r="A1013" t="s">
        <v>225</v>
      </c>
      <c r="B1013" s="2">
        <v>10968800000</v>
      </c>
    </row>
    <row r="1014" spans="1:2" x14ac:dyDescent="0.25">
      <c r="A1014" t="s">
        <v>355</v>
      </c>
      <c r="B1014" s="2">
        <v>10986000000</v>
      </c>
    </row>
    <row r="1015" spans="1:2" x14ac:dyDescent="0.25">
      <c r="A1015" t="s">
        <v>564</v>
      </c>
      <c r="B1015" s="2">
        <v>11024486000</v>
      </c>
    </row>
    <row r="1016" spans="1:2" x14ac:dyDescent="0.25">
      <c r="A1016" t="s">
        <v>486</v>
      </c>
      <c r="B1016" s="2">
        <v>11035000000</v>
      </c>
    </row>
    <row r="1017" spans="1:2" x14ac:dyDescent="0.25">
      <c r="A1017" t="s">
        <v>467</v>
      </c>
      <c r="B1017" s="2">
        <v>11041677000</v>
      </c>
    </row>
    <row r="1018" spans="1:2" x14ac:dyDescent="0.25">
      <c r="A1018" t="s">
        <v>177</v>
      </c>
      <c r="B1018" s="2">
        <v>11069000000</v>
      </c>
    </row>
    <row r="1019" spans="1:2" x14ac:dyDescent="0.25">
      <c r="A1019" t="s">
        <v>557</v>
      </c>
      <c r="B1019" s="2">
        <v>11124800000</v>
      </c>
    </row>
    <row r="1020" spans="1:2" x14ac:dyDescent="0.25">
      <c r="A1020" t="s">
        <v>474</v>
      </c>
      <c r="B1020" s="2">
        <v>11129533000</v>
      </c>
    </row>
    <row r="1021" spans="1:2" x14ac:dyDescent="0.25">
      <c r="A1021" t="s">
        <v>488</v>
      </c>
      <c r="B1021" s="2">
        <v>11160000000</v>
      </c>
    </row>
    <row r="1022" spans="1:2" x14ac:dyDescent="0.25">
      <c r="A1022" t="s">
        <v>492</v>
      </c>
      <c r="B1022" s="2">
        <v>11171800000</v>
      </c>
    </row>
    <row r="1023" spans="1:2" x14ac:dyDescent="0.25">
      <c r="A1023" t="s">
        <v>270</v>
      </c>
      <c r="B1023" s="2">
        <v>11202000000</v>
      </c>
    </row>
    <row r="1024" spans="1:2" x14ac:dyDescent="0.25">
      <c r="A1024" t="s">
        <v>455</v>
      </c>
      <c r="B1024" s="2">
        <v>11224000000</v>
      </c>
    </row>
    <row r="1025" spans="1:2" x14ac:dyDescent="0.25">
      <c r="A1025" t="s">
        <v>134</v>
      </c>
      <c r="B1025" s="2">
        <v>11229200000</v>
      </c>
    </row>
    <row r="1026" spans="1:2" x14ac:dyDescent="0.25">
      <c r="A1026" t="s">
        <v>72</v>
      </c>
      <c r="B1026" s="2">
        <v>11230000000</v>
      </c>
    </row>
    <row r="1027" spans="1:2" x14ac:dyDescent="0.25">
      <c r="A1027" t="s">
        <v>487</v>
      </c>
      <c r="B1027" s="2">
        <v>11240000000</v>
      </c>
    </row>
    <row r="1028" spans="1:2" x14ac:dyDescent="0.25">
      <c r="A1028" t="s">
        <v>416</v>
      </c>
      <c r="B1028" s="2">
        <v>11245000000</v>
      </c>
    </row>
    <row r="1029" spans="1:2" x14ac:dyDescent="0.25">
      <c r="A1029" t="s">
        <v>225</v>
      </c>
      <c r="B1029" s="2">
        <v>11262300000</v>
      </c>
    </row>
    <row r="1030" spans="1:2" x14ac:dyDescent="0.25">
      <c r="A1030" t="s">
        <v>398</v>
      </c>
      <c r="B1030" s="2">
        <v>11325000000</v>
      </c>
    </row>
    <row r="1031" spans="1:2" x14ac:dyDescent="0.25">
      <c r="A1031" t="s">
        <v>496</v>
      </c>
      <c r="B1031" s="2">
        <v>11325000000</v>
      </c>
    </row>
    <row r="1032" spans="1:2" x14ac:dyDescent="0.25">
      <c r="A1032" t="s">
        <v>492</v>
      </c>
      <c r="B1032" s="2">
        <v>11338600000</v>
      </c>
    </row>
    <row r="1033" spans="1:2" x14ac:dyDescent="0.25">
      <c r="A1033" t="s">
        <v>474</v>
      </c>
      <c r="B1033" s="2">
        <v>11339304000</v>
      </c>
    </row>
    <row r="1034" spans="1:2" x14ac:dyDescent="0.25">
      <c r="A1034" t="s">
        <v>145</v>
      </c>
      <c r="B1034" s="2">
        <v>11359113000</v>
      </c>
    </row>
    <row r="1035" spans="1:2" x14ac:dyDescent="0.25">
      <c r="A1035" t="s">
        <v>442</v>
      </c>
      <c r="B1035" s="2">
        <v>11360753000</v>
      </c>
    </row>
    <row r="1036" spans="1:2" x14ac:dyDescent="0.25">
      <c r="A1036" t="s">
        <v>505</v>
      </c>
      <c r="B1036" s="2">
        <v>11390000000</v>
      </c>
    </row>
    <row r="1037" spans="1:2" x14ac:dyDescent="0.25">
      <c r="A1037" t="s">
        <v>238</v>
      </c>
      <c r="B1037" s="2">
        <v>11390947000</v>
      </c>
    </row>
    <row r="1038" spans="1:2" x14ac:dyDescent="0.25">
      <c r="A1038" t="s">
        <v>492</v>
      </c>
      <c r="B1038" s="2">
        <v>11406900000</v>
      </c>
    </row>
    <row r="1039" spans="1:2" x14ac:dyDescent="0.25">
      <c r="A1039" t="s">
        <v>537</v>
      </c>
      <c r="B1039" s="2">
        <v>11419648000</v>
      </c>
    </row>
    <row r="1040" spans="1:2" x14ac:dyDescent="0.25">
      <c r="A1040" t="s">
        <v>355</v>
      </c>
      <c r="B1040" s="2">
        <v>11420000000</v>
      </c>
    </row>
    <row r="1041" spans="1:2" x14ac:dyDescent="0.25">
      <c r="A1041" t="s">
        <v>115</v>
      </c>
      <c r="B1041" s="2">
        <v>11448800000</v>
      </c>
    </row>
    <row r="1042" spans="1:2" x14ac:dyDescent="0.25">
      <c r="A1042" t="s">
        <v>349</v>
      </c>
      <c r="B1042" s="2">
        <v>11454000000</v>
      </c>
    </row>
    <row r="1043" spans="1:2" x14ac:dyDescent="0.25">
      <c r="A1043" t="s">
        <v>107</v>
      </c>
      <c r="B1043" s="2">
        <v>11503963000</v>
      </c>
    </row>
    <row r="1044" spans="1:2" x14ac:dyDescent="0.25">
      <c r="A1044" t="s">
        <v>238</v>
      </c>
      <c r="B1044" s="2">
        <v>11513251000</v>
      </c>
    </row>
    <row r="1045" spans="1:2" x14ac:dyDescent="0.25">
      <c r="A1045" t="s">
        <v>224</v>
      </c>
      <c r="B1045" s="2">
        <v>11524000000</v>
      </c>
    </row>
    <row r="1046" spans="1:2" x14ac:dyDescent="0.25">
      <c r="A1046" t="s">
        <v>416</v>
      </c>
      <c r="B1046" s="2">
        <v>11624000000</v>
      </c>
    </row>
    <row r="1047" spans="1:2" x14ac:dyDescent="0.25">
      <c r="A1047" t="s">
        <v>123</v>
      </c>
      <c r="B1047" s="2">
        <v>11642900000</v>
      </c>
    </row>
    <row r="1048" spans="1:2" x14ac:dyDescent="0.25">
      <c r="A1048" t="s">
        <v>228</v>
      </c>
      <c r="B1048" s="2">
        <v>11682636000</v>
      </c>
    </row>
    <row r="1049" spans="1:2" x14ac:dyDescent="0.25">
      <c r="A1049" t="s">
        <v>190</v>
      </c>
      <c r="B1049" s="2">
        <v>11683000000</v>
      </c>
    </row>
    <row r="1050" spans="1:2" x14ac:dyDescent="0.25">
      <c r="A1050" t="s">
        <v>564</v>
      </c>
      <c r="B1050" s="2">
        <v>11686135000</v>
      </c>
    </row>
    <row r="1051" spans="1:2" x14ac:dyDescent="0.25">
      <c r="A1051" t="s">
        <v>217</v>
      </c>
      <c r="B1051" s="2">
        <v>11764050000</v>
      </c>
    </row>
    <row r="1052" spans="1:2" x14ac:dyDescent="0.25">
      <c r="A1052" t="s">
        <v>535</v>
      </c>
      <c r="B1052" s="2">
        <v>11778000000</v>
      </c>
    </row>
    <row r="1053" spans="1:2" x14ac:dyDescent="0.25">
      <c r="A1053" t="s">
        <v>177</v>
      </c>
      <c r="B1053" s="2">
        <v>11811000000</v>
      </c>
    </row>
    <row r="1054" spans="1:2" x14ac:dyDescent="0.25">
      <c r="A1054" t="s">
        <v>495</v>
      </c>
      <c r="B1054" s="2">
        <v>11813000000</v>
      </c>
    </row>
    <row r="1055" spans="1:2" x14ac:dyDescent="0.25">
      <c r="A1055" t="s">
        <v>372</v>
      </c>
      <c r="B1055" s="2">
        <v>11814000000</v>
      </c>
    </row>
    <row r="1056" spans="1:2" x14ac:dyDescent="0.25">
      <c r="A1056" t="s">
        <v>330</v>
      </c>
      <c r="B1056" s="2">
        <v>11818376000</v>
      </c>
    </row>
    <row r="1057" spans="1:2" x14ac:dyDescent="0.25">
      <c r="A1057" t="s">
        <v>123</v>
      </c>
      <c r="B1057" s="2">
        <v>11838200000</v>
      </c>
    </row>
    <row r="1058" spans="1:2" x14ac:dyDescent="0.25">
      <c r="A1058" t="s">
        <v>221</v>
      </c>
      <c r="B1058" s="2">
        <v>11838700000</v>
      </c>
    </row>
    <row r="1059" spans="1:2" x14ac:dyDescent="0.25">
      <c r="A1059" t="s">
        <v>224</v>
      </c>
      <c r="B1059" s="2">
        <v>11862000000</v>
      </c>
    </row>
    <row r="1060" spans="1:2" x14ac:dyDescent="0.25">
      <c r="A1060" t="s">
        <v>424</v>
      </c>
      <c r="B1060" s="2">
        <v>11871879000</v>
      </c>
    </row>
    <row r="1061" spans="1:2" x14ac:dyDescent="0.25">
      <c r="A1061" t="s">
        <v>107</v>
      </c>
      <c r="B1061" s="2">
        <v>11881176000</v>
      </c>
    </row>
    <row r="1062" spans="1:2" x14ac:dyDescent="0.25">
      <c r="A1062" t="s">
        <v>295</v>
      </c>
      <c r="B1062" s="2">
        <v>11905000000</v>
      </c>
    </row>
    <row r="1063" spans="1:2" x14ac:dyDescent="0.25">
      <c r="A1063" t="s">
        <v>388</v>
      </c>
      <c r="B1063" s="2">
        <v>11924000000</v>
      </c>
    </row>
    <row r="1064" spans="1:2" x14ac:dyDescent="0.25">
      <c r="A1064" t="s">
        <v>455</v>
      </c>
      <c r="B1064" s="2">
        <v>11925000000</v>
      </c>
    </row>
    <row r="1065" spans="1:2" x14ac:dyDescent="0.25">
      <c r="A1065" t="s">
        <v>123</v>
      </c>
      <c r="B1065" s="2">
        <v>11937000000</v>
      </c>
    </row>
    <row r="1066" spans="1:2" x14ac:dyDescent="0.25">
      <c r="A1066" t="s">
        <v>467</v>
      </c>
      <c r="B1066" s="2">
        <v>11939999000</v>
      </c>
    </row>
    <row r="1067" spans="1:2" x14ac:dyDescent="0.25">
      <c r="A1067" t="s">
        <v>439</v>
      </c>
      <c r="B1067" s="2">
        <v>11964400000</v>
      </c>
    </row>
    <row r="1068" spans="1:2" x14ac:dyDescent="0.25">
      <c r="A1068" t="s">
        <v>398</v>
      </c>
      <c r="B1068" s="2">
        <v>11966000000</v>
      </c>
    </row>
    <row r="1069" spans="1:2" x14ac:dyDescent="0.25">
      <c r="A1069" t="s">
        <v>505</v>
      </c>
      <c r="B1069" s="2">
        <v>11973000000</v>
      </c>
    </row>
    <row r="1070" spans="1:2" x14ac:dyDescent="0.25">
      <c r="A1070" t="s">
        <v>177</v>
      </c>
      <c r="B1070" s="2">
        <v>12026000000</v>
      </c>
    </row>
    <row r="1071" spans="1:2" x14ac:dyDescent="0.25">
      <c r="A1071" t="s">
        <v>222</v>
      </c>
      <c r="B1071" s="2">
        <v>12075000000</v>
      </c>
    </row>
    <row r="1072" spans="1:2" x14ac:dyDescent="0.25">
      <c r="A1072" t="s">
        <v>107</v>
      </c>
      <c r="B1072" s="2">
        <v>12103887000</v>
      </c>
    </row>
    <row r="1073" spans="1:2" x14ac:dyDescent="0.25">
      <c r="A1073" t="s">
        <v>522</v>
      </c>
      <c r="B1073" s="2">
        <v>12104000000</v>
      </c>
    </row>
    <row r="1074" spans="1:2" x14ac:dyDescent="0.25">
      <c r="A1074" t="s">
        <v>330</v>
      </c>
      <c r="B1074" s="2">
        <v>12114832000</v>
      </c>
    </row>
    <row r="1075" spans="1:2" x14ac:dyDescent="0.25">
      <c r="A1075" t="s">
        <v>450</v>
      </c>
      <c r="B1075" s="2">
        <v>12132000000</v>
      </c>
    </row>
    <row r="1076" spans="1:2" x14ac:dyDescent="0.25">
      <c r="A1076" t="s">
        <v>333</v>
      </c>
      <c r="B1076" s="2">
        <v>12134000000</v>
      </c>
    </row>
    <row r="1077" spans="1:2" x14ac:dyDescent="0.25">
      <c r="A1077" t="s">
        <v>349</v>
      </c>
      <c r="B1077" s="2">
        <v>12154000000</v>
      </c>
    </row>
    <row r="1078" spans="1:2" x14ac:dyDescent="0.25">
      <c r="A1078" t="s">
        <v>200</v>
      </c>
      <c r="B1078" s="2">
        <v>12157400000</v>
      </c>
    </row>
    <row r="1079" spans="1:2" x14ac:dyDescent="0.25">
      <c r="A1079" t="s">
        <v>424</v>
      </c>
      <c r="B1079" s="2">
        <v>12195091000</v>
      </c>
    </row>
    <row r="1080" spans="1:2" x14ac:dyDescent="0.25">
      <c r="A1080" t="s">
        <v>218</v>
      </c>
      <c r="B1080" s="2">
        <v>12197000000</v>
      </c>
    </row>
    <row r="1081" spans="1:2" x14ac:dyDescent="0.25">
      <c r="A1081" t="s">
        <v>72</v>
      </c>
      <c r="B1081" s="2">
        <v>12200000000</v>
      </c>
    </row>
    <row r="1082" spans="1:2" x14ac:dyDescent="0.25">
      <c r="A1082" t="s">
        <v>521</v>
      </c>
      <c r="B1082" s="2">
        <v>12205000000</v>
      </c>
    </row>
    <row r="1083" spans="1:2" x14ac:dyDescent="0.25">
      <c r="A1083" t="s">
        <v>505</v>
      </c>
      <c r="B1083" s="2">
        <v>12233000000</v>
      </c>
    </row>
    <row r="1084" spans="1:2" x14ac:dyDescent="0.25">
      <c r="A1084" t="s">
        <v>522</v>
      </c>
      <c r="B1084" s="2">
        <v>12237000000</v>
      </c>
    </row>
    <row r="1085" spans="1:2" x14ac:dyDescent="0.25">
      <c r="A1085" t="s">
        <v>505</v>
      </c>
      <c r="B1085" s="2">
        <v>12238000000</v>
      </c>
    </row>
    <row r="1086" spans="1:2" x14ac:dyDescent="0.25">
      <c r="A1086" t="s">
        <v>295</v>
      </c>
      <c r="B1086" s="2">
        <v>12245000000</v>
      </c>
    </row>
    <row r="1087" spans="1:2" x14ac:dyDescent="0.25">
      <c r="A1087" t="s">
        <v>388</v>
      </c>
      <c r="B1087" s="2">
        <v>12261000000</v>
      </c>
    </row>
    <row r="1088" spans="1:2" x14ac:dyDescent="0.25">
      <c r="A1088" t="s">
        <v>455</v>
      </c>
      <c r="B1088" s="2">
        <v>12273000000</v>
      </c>
    </row>
    <row r="1089" spans="1:2" x14ac:dyDescent="0.25">
      <c r="A1089" t="s">
        <v>537</v>
      </c>
      <c r="B1089" s="2">
        <v>12282161000</v>
      </c>
    </row>
    <row r="1090" spans="1:2" x14ac:dyDescent="0.25">
      <c r="A1090" t="s">
        <v>72</v>
      </c>
      <c r="B1090" s="2">
        <v>12296000000</v>
      </c>
    </row>
    <row r="1091" spans="1:2" x14ac:dyDescent="0.25">
      <c r="A1091" t="s">
        <v>143</v>
      </c>
      <c r="B1091" s="2">
        <v>12316000000</v>
      </c>
    </row>
    <row r="1092" spans="1:2" x14ac:dyDescent="0.25">
      <c r="A1092" t="s">
        <v>222</v>
      </c>
      <c r="B1092" s="2">
        <v>12354000000</v>
      </c>
    </row>
    <row r="1093" spans="1:2" x14ac:dyDescent="0.25">
      <c r="A1093" t="s">
        <v>537</v>
      </c>
      <c r="B1093" s="2">
        <v>12376744000</v>
      </c>
    </row>
    <row r="1094" spans="1:2" x14ac:dyDescent="0.25">
      <c r="A1094" t="s">
        <v>439</v>
      </c>
      <c r="B1094" s="2">
        <v>12394100000</v>
      </c>
    </row>
    <row r="1095" spans="1:2" x14ac:dyDescent="0.25">
      <c r="A1095" t="s">
        <v>403</v>
      </c>
      <c r="B1095" s="2">
        <v>12399000000</v>
      </c>
    </row>
    <row r="1096" spans="1:2" x14ac:dyDescent="0.25">
      <c r="A1096" t="s">
        <v>184</v>
      </c>
      <c r="B1096" s="2">
        <v>12416000000</v>
      </c>
    </row>
    <row r="1097" spans="1:2" x14ac:dyDescent="0.25">
      <c r="A1097" t="s">
        <v>190</v>
      </c>
      <c r="B1097" s="2">
        <v>12436000000</v>
      </c>
    </row>
    <row r="1098" spans="1:2" x14ac:dyDescent="0.25">
      <c r="A1098" t="s">
        <v>247</v>
      </c>
      <c r="B1098" s="2">
        <v>12466000000</v>
      </c>
    </row>
    <row r="1099" spans="1:2" x14ac:dyDescent="0.25">
      <c r="A1099" t="s">
        <v>427</v>
      </c>
      <c r="B1099" s="2">
        <v>12480000000</v>
      </c>
    </row>
    <row r="1100" spans="1:2" x14ac:dyDescent="0.25">
      <c r="A1100" t="s">
        <v>112</v>
      </c>
      <c r="B1100" s="2">
        <v>12483000000</v>
      </c>
    </row>
    <row r="1101" spans="1:2" x14ac:dyDescent="0.25">
      <c r="A1101" t="s">
        <v>538</v>
      </c>
      <c r="B1101" s="2">
        <v>12488000000</v>
      </c>
    </row>
    <row r="1102" spans="1:2" x14ac:dyDescent="0.25">
      <c r="A1102" t="s">
        <v>238</v>
      </c>
      <c r="B1102" s="2">
        <v>12494921000</v>
      </c>
    </row>
    <row r="1103" spans="1:2" x14ac:dyDescent="0.25">
      <c r="A1103" t="s">
        <v>513</v>
      </c>
      <c r="B1103" s="2">
        <v>12509900000</v>
      </c>
    </row>
    <row r="1104" spans="1:2" x14ac:dyDescent="0.25">
      <c r="A1104" t="s">
        <v>333</v>
      </c>
      <c r="B1104" s="2">
        <v>12540000000</v>
      </c>
    </row>
    <row r="1105" spans="1:2" x14ac:dyDescent="0.25">
      <c r="A1105" t="s">
        <v>222</v>
      </c>
      <c r="B1105" s="2">
        <v>12554000000</v>
      </c>
    </row>
    <row r="1106" spans="1:2" x14ac:dyDescent="0.25">
      <c r="A1106" t="s">
        <v>342</v>
      </c>
      <c r="B1106" s="2">
        <v>12574299000</v>
      </c>
    </row>
    <row r="1107" spans="1:2" x14ac:dyDescent="0.25">
      <c r="A1107" t="s">
        <v>224</v>
      </c>
      <c r="B1107" s="2">
        <v>12581000000</v>
      </c>
    </row>
    <row r="1108" spans="1:2" x14ac:dyDescent="0.25">
      <c r="A1108" t="s">
        <v>177</v>
      </c>
      <c r="B1108" s="2">
        <v>12669000000</v>
      </c>
    </row>
    <row r="1109" spans="1:2" x14ac:dyDescent="0.25">
      <c r="A1109" t="s">
        <v>82</v>
      </c>
      <c r="B1109" s="2">
        <v>12691000000</v>
      </c>
    </row>
    <row r="1110" spans="1:2" x14ac:dyDescent="0.25">
      <c r="A1110" t="s">
        <v>330</v>
      </c>
      <c r="B1110" s="2">
        <v>12695157000</v>
      </c>
    </row>
    <row r="1111" spans="1:2" x14ac:dyDescent="0.25">
      <c r="A1111" t="s">
        <v>535</v>
      </c>
      <c r="B1111" s="2">
        <v>12702000000</v>
      </c>
    </row>
    <row r="1112" spans="1:2" x14ac:dyDescent="0.25">
      <c r="A1112" t="s">
        <v>442</v>
      </c>
      <c r="B1112" s="2">
        <v>12711744000</v>
      </c>
    </row>
    <row r="1113" spans="1:2" x14ac:dyDescent="0.25">
      <c r="A1113" t="s">
        <v>495</v>
      </c>
      <c r="B1113" s="2">
        <v>12727000000</v>
      </c>
    </row>
    <row r="1114" spans="1:2" x14ac:dyDescent="0.25">
      <c r="A1114" t="s">
        <v>145</v>
      </c>
      <c r="B1114" s="2">
        <v>12752076000</v>
      </c>
    </row>
    <row r="1115" spans="1:2" x14ac:dyDescent="0.25">
      <c r="A1115" t="s">
        <v>143</v>
      </c>
      <c r="B1115" s="2">
        <v>12764000000</v>
      </c>
    </row>
    <row r="1116" spans="1:2" x14ac:dyDescent="0.25">
      <c r="A1116" t="s">
        <v>372</v>
      </c>
      <c r="B1116" s="2">
        <v>12784000000</v>
      </c>
    </row>
    <row r="1117" spans="1:2" x14ac:dyDescent="0.25">
      <c r="A1117" t="s">
        <v>217</v>
      </c>
      <c r="B1117" s="2">
        <v>12795106000</v>
      </c>
    </row>
    <row r="1118" spans="1:2" x14ac:dyDescent="0.25">
      <c r="A1118" t="s">
        <v>521</v>
      </c>
      <c r="B1118" s="2">
        <v>12825000000</v>
      </c>
    </row>
    <row r="1119" spans="1:2" x14ac:dyDescent="0.25">
      <c r="A1119" t="s">
        <v>190</v>
      </c>
      <c r="B1119" s="2">
        <v>12835000000</v>
      </c>
    </row>
    <row r="1120" spans="1:2" x14ac:dyDescent="0.25">
      <c r="A1120" t="s">
        <v>388</v>
      </c>
      <c r="B1120" s="2">
        <v>12893000000</v>
      </c>
    </row>
    <row r="1121" spans="1:2" x14ac:dyDescent="0.25">
      <c r="A1121" t="s">
        <v>551</v>
      </c>
      <c r="B1121" s="2">
        <v>12917000000</v>
      </c>
    </row>
    <row r="1122" spans="1:2" x14ac:dyDescent="0.25">
      <c r="A1122" t="s">
        <v>222</v>
      </c>
      <c r="B1122" s="2">
        <v>12919000000</v>
      </c>
    </row>
    <row r="1123" spans="1:2" x14ac:dyDescent="0.25">
      <c r="A1123" t="s">
        <v>388</v>
      </c>
      <c r="B1123" s="2">
        <v>12951000000</v>
      </c>
    </row>
    <row r="1124" spans="1:2" x14ac:dyDescent="0.25">
      <c r="A1124" t="s">
        <v>553</v>
      </c>
      <c r="B1124" s="2">
        <v>12961000000</v>
      </c>
    </row>
    <row r="1125" spans="1:2" x14ac:dyDescent="0.25">
      <c r="A1125" t="s">
        <v>548</v>
      </c>
      <c r="B1125" s="2">
        <v>12994000000</v>
      </c>
    </row>
    <row r="1126" spans="1:2" x14ac:dyDescent="0.25">
      <c r="A1126" t="s">
        <v>521</v>
      </c>
      <c r="B1126" s="2">
        <v>13000000000</v>
      </c>
    </row>
    <row r="1127" spans="1:2" x14ac:dyDescent="0.25">
      <c r="A1127" t="s">
        <v>274</v>
      </c>
      <c r="B1127" s="2">
        <v>13013868000</v>
      </c>
    </row>
    <row r="1128" spans="1:2" x14ac:dyDescent="0.25">
      <c r="A1128" t="s">
        <v>442</v>
      </c>
      <c r="B1128" s="2">
        <v>13015704000</v>
      </c>
    </row>
    <row r="1129" spans="1:2" x14ac:dyDescent="0.25">
      <c r="A1129" t="s">
        <v>521</v>
      </c>
      <c r="B1129" s="2">
        <v>13045000000</v>
      </c>
    </row>
    <row r="1130" spans="1:2" x14ac:dyDescent="0.25">
      <c r="A1130" t="s">
        <v>340</v>
      </c>
      <c r="B1130" s="2">
        <v>13058000000</v>
      </c>
    </row>
    <row r="1131" spans="1:2" x14ac:dyDescent="0.25">
      <c r="A1131" t="s">
        <v>572</v>
      </c>
      <c r="B1131" s="2">
        <v>13084000000</v>
      </c>
    </row>
    <row r="1132" spans="1:2" x14ac:dyDescent="0.25">
      <c r="A1132" t="s">
        <v>513</v>
      </c>
      <c r="B1132" s="2">
        <v>13090300000</v>
      </c>
    </row>
    <row r="1133" spans="1:2" x14ac:dyDescent="0.25">
      <c r="A1133" t="s">
        <v>572</v>
      </c>
      <c r="B1133" s="2">
        <v>13105000000</v>
      </c>
    </row>
    <row r="1134" spans="1:2" x14ac:dyDescent="0.25">
      <c r="A1134" t="s">
        <v>355</v>
      </c>
      <c r="B1134" s="2">
        <v>13107000000</v>
      </c>
    </row>
    <row r="1135" spans="1:2" x14ac:dyDescent="0.25">
      <c r="A1135" t="s">
        <v>190</v>
      </c>
      <c r="B1135" s="2">
        <v>13120000000</v>
      </c>
    </row>
    <row r="1136" spans="1:2" x14ac:dyDescent="0.25">
      <c r="A1136" t="s">
        <v>218</v>
      </c>
      <c r="B1136" s="2">
        <v>13145000000</v>
      </c>
    </row>
    <row r="1137" spans="1:2" x14ac:dyDescent="0.25">
      <c r="A1137" t="s">
        <v>442</v>
      </c>
      <c r="B1137" s="2">
        <v>13215971000</v>
      </c>
    </row>
    <row r="1138" spans="1:2" x14ac:dyDescent="0.25">
      <c r="A1138" t="s">
        <v>94</v>
      </c>
      <c r="B1138" s="2">
        <v>13240000000</v>
      </c>
    </row>
    <row r="1139" spans="1:2" x14ac:dyDescent="0.25">
      <c r="A1139" t="s">
        <v>221</v>
      </c>
      <c r="B1139" s="2">
        <v>13253400000</v>
      </c>
    </row>
    <row r="1140" spans="1:2" x14ac:dyDescent="0.25">
      <c r="A1140" t="s">
        <v>538</v>
      </c>
      <c r="B1140" s="2">
        <v>13268000000</v>
      </c>
    </row>
    <row r="1141" spans="1:2" x14ac:dyDescent="0.25">
      <c r="A1141" t="s">
        <v>572</v>
      </c>
      <c r="B1141" s="2">
        <v>13279000000</v>
      </c>
    </row>
    <row r="1142" spans="1:2" x14ac:dyDescent="0.25">
      <c r="A1142" t="s">
        <v>326</v>
      </c>
      <c r="B1142" s="2">
        <v>13405000000</v>
      </c>
    </row>
    <row r="1143" spans="1:2" x14ac:dyDescent="0.25">
      <c r="A1143" t="s">
        <v>224</v>
      </c>
      <c r="B1143" s="2">
        <v>13413000000</v>
      </c>
    </row>
    <row r="1144" spans="1:2" x14ac:dyDescent="0.25">
      <c r="A1144" t="s">
        <v>522</v>
      </c>
      <c r="B1144" s="2">
        <v>13423000000</v>
      </c>
    </row>
    <row r="1145" spans="1:2" x14ac:dyDescent="0.25">
      <c r="A1145" t="s">
        <v>123</v>
      </c>
      <c r="B1145" s="2">
        <v>13469300000</v>
      </c>
    </row>
    <row r="1146" spans="1:2" x14ac:dyDescent="0.25">
      <c r="A1146" t="s">
        <v>145</v>
      </c>
      <c r="B1146" s="2">
        <v>13470067000</v>
      </c>
    </row>
    <row r="1147" spans="1:2" x14ac:dyDescent="0.25">
      <c r="A1147" t="s">
        <v>145</v>
      </c>
      <c r="B1147" s="2">
        <v>13476084000</v>
      </c>
    </row>
    <row r="1148" spans="1:2" x14ac:dyDescent="0.25">
      <c r="A1148" t="s">
        <v>394</v>
      </c>
      <c r="B1148" s="2">
        <v>13502000000</v>
      </c>
    </row>
    <row r="1149" spans="1:2" x14ac:dyDescent="0.25">
      <c r="A1149" t="s">
        <v>333</v>
      </c>
      <c r="B1149" s="2">
        <v>13506000000</v>
      </c>
    </row>
    <row r="1150" spans="1:2" x14ac:dyDescent="0.25">
      <c r="A1150" t="s">
        <v>335</v>
      </c>
      <c r="B1150" s="2">
        <v>13525000000</v>
      </c>
    </row>
    <row r="1151" spans="1:2" x14ac:dyDescent="0.25">
      <c r="A1151" t="s">
        <v>221</v>
      </c>
      <c r="B1151" s="2">
        <v>13545100000</v>
      </c>
    </row>
    <row r="1152" spans="1:2" x14ac:dyDescent="0.25">
      <c r="A1152" t="s">
        <v>326</v>
      </c>
      <c r="B1152" s="2">
        <v>13599000000</v>
      </c>
    </row>
    <row r="1153" spans="1:2" x14ac:dyDescent="0.25">
      <c r="A1153" t="s">
        <v>553</v>
      </c>
      <c r="B1153" s="2">
        <v>13609000000</v>
      </c>
    </row>
    <row r="1154" spans="1:2" x14ac:dyDescent="0.25">
      <c r="A1154" t="s">
        <v>495</v>
      </c>
      <c r="B1154" s="2">
        <v>13620000000</v>
      </c>
    </row>
    <row r="1155" spans="1:2" x14ac:dyDescent="0.25">
      <c r="A1155" t="s">
        <v>572</v>
      </c>
      <c r="B1155" s="2">
        <v>13633000000</v>
      </c>
    </row>
    <row r="1156" spans="1:2" x14ac:dyDescent="0.25">
      <c r="A1156" t="s">
        <v>488</v>
      </c>
      <c r="B1156" s="2">
        <v>13724000000</v>
      </c>
    </row>
    <row r="1157" spans="1:2" x14ac:dyDescent="0.25">
      <c r="A1157" t="s">
        <v>488</v>
      </c>
      <c r="B1157" s="2">
        <v>13739000000</v>
      </c>
    </row>
    <row r="1158" spans="1:2" x14ac:dyDescent="0.25">
      <c r="A1158" t="s">
        <v>217</v>
      </c>
      <c r="B1158" s="2">
        <v>13781837000</v>
      </c>
    </row>
    <row r="1159" spans="1:2" x14ac:dyDescent="0.25">
      <c r="A1159" t="s">
        <v>538</v>
      </c>
      <c r="B1159" s="2">
        <v>13783000000</v>
      </c>
    </row>
    <row r="1160" spans="1:2" x14ac:dyDescent="0.25">
      <c r="A1160" t="s">
        <v>538</v>
      </c>
      <c r="B1160" s="2">
        <v>13794000000</v>
      </c>
    </row>
    <row r="1161" spans="1:2" x14ac:dyDescent="0.25">
      <c r="A1161" t="s">
        <v>372</v>
      </c>
      <c r="B1161" s="2">
        <v>13796000000</v>
      </c>
    </row>
    <row r="1162" spans="1:2" x14ac:dyDescent="0.25">
      <c r="A1162" t="s">
        <v>522</v>
      </c>
      <c r="B1162" s="2">
        <v>13878000000</v>
      </c>
    </row>
    <row r="1163" spans="1:2" x14ac:dyDescent="0.25">
      <c r="A1163" t="s">
        <v>535</v>
      </c>
      <c r="B1163" s="2">
        <v>13880000000</v>
      </c>
    </row>
    <row r="1164" spans="1:2" x14ac:dyDescent="0.25">
      <c r="A1164" t="s">
        <v>106</v>
      </c>
      <c r="B1164" s="2">
        <v>13936000000</v>
      </c>
    </row>
    <row r="1165" spans="1:2" x14ac:dyDescent="0.25">
      <c r="A1165" t="s">
        <v>553</v>
      </c>
      <c r="B1165" s="2">
        <v>13983000000</v>
      </c>
    </row>
    <row r="1166" spans="1:2" x14ac:dyDescent="0.25">
      <c r="A1166" t="s">
        <v>553</v>
      </c>
      <c r="B1166" s="2">
        <v>13996000000</v>
      </c>
    </row>
    <row r="1167" spans="1:2" x14ac:dyDescent="0.25">
      <c r="A1167" t="s">
        <v>340</v>
      </c>
      <c r="B1167" s="2">
        <v>14070000000</v>
      </c>
    </row>
    <row r="1168" spans="1:2" x14ac:dyDescent="0.25">
      <c r="A1168" t="s">
        <v>274</v>
      </c>
      <c r="B1168" s="2">
        <v>14077843000</v>
      </c>
    </row>
    <row r="1169" spans="1:2" x14ac:dyDescent="0.25">
      <c r="A1169" t="s">
        <v>326</v>
      </c>
      <c r="B1169" s="2">
        <v>14135000000</v>
      </c>
    </row>
    <row r="1170" spans="1:2" x14ac:dyDescent="0.25">
      <c r="A1170" t="s">
        <v>557</v>
      </c>
      <c r="B1170" s="2">
        <v>14171800000</v>
      </c>
    </row>
    <row r="1171" spans="1:2" x14ac:dyDescent="0.25">
      <c r="A1171" t="s">
        <v>551</v>
      </c>
      <c r="B1171" s="2">
        <v>14194000000</v>
      </c>
    </row>
    <row r="1172" spans="1:2" x14ac:dyDescent="0.25">
      <c r="A1172" t="s">
        <v>335</v>
      </c>
      <c r="B1172" s="2">
        <v>14197000000</v>
      </c>
    </row>
    <row r="1173" spans="1:2" x14ac:dyDescent="0.25">
      <c r="A1173" t="s">
        <v>408</v>
      </c>
      <c r="B1173" s="2">
        <v>14256000000</v>
      </c>
    </row>
    <row r="1174" spans="1:2" x14ac:dyDescent="0.25">
      <c r="A1174" t="s">
        <v>449</v>
      </c>
      <c r="B1174" s="2">
        <v>14265000000</v>
      </c>
    </row>
    <row r="1175" spans="1:2" x14ac:dyDescent="0.25">
      <c r="A1175" t="s">
        <v>342</v>
      </c>
      <c r="B1175" s="2">
        <v>14268716000</v>
      </c>
    </row>
    <row r="1176" spans="1:2" x14ac:dyDescent="0.25">
      <c r="A1176" t="s">
        <v>221</v>
      </c>
      <c r="B1176" s="2">
        <v>14280500000</v>
      </c>
    </row>
    <row r="1177" spans="1:2" x14ac:dyDescent="0.25">
      <c r="A1177" t="s">
        <v>488</v>
      </c>
      <c r="B1177" s="2">
        <v>14351000000</v>
      </c>
    </row>
    <row r="1178" spans="1:2" x14ac:dyDescent="0.25">
      <c r="A1178" t="s">
        <v>340</v>
      </c>
      <c r="B1178" s="2">
        <v>14403000000</v>
      </c>
    </row>
    <row r="1179" spans="1:2" x14ac:dyDescent="0.25">
      <c r="A1179" t="s">
        <v>333</v>
      </c>
      <c r="B1179" s="2">
        <v>14437000000</v>
      </c>
    </row>
    <row r="1180" spans="1:2" x14ac:dyDescent="0.25">
      <c r="A1180" t="s">
        <v>326</v>
      </c>
      <c r="B1180" s="2">
        <v>14484000000</v>
      </c>
    </row>
    <row r="1181" spans="1:2" x14ac:dyDescent="0.25">
      <c r="A1181" t="s">
        <v>372</v>
      </c>
      <c r="B1181" s="2">
        <v>14486000000</v>
      </c>
    </row>
    <row r="1182" spans="1:2" x14ac:dyDescent="0.25">
      <c r="A1182" t="s">
        <v>228</v>
      </c>
      <c r="B1182" s="2">
        <v>14487118000</v>
      </c>
    </row>
    <row r="1183" spans="1:2" x14ac:dyDescent="0.25">
      <c r="A1183" t="s">
        <v>227</v>
      </c>
      <c r="B1183" s="2">
        <v>14522000000</v>
      </c>
    </row>
    <row r="1184" spans="1:2" x14ac:dyDescent="0.25">
      <c r="A1184" t="s">
        <v>548</v>
      </c>
      <c r="B1184" s="2">
        <v>14572000000</v>
      </c>
    </row>
    <row r="1185" spans="1:2" x14ac:dyDescent="0.25">
      <c r="A1185" t="s">
        <v>335</v>
      </c>
      <c r="B1185" s="2">
        <v>14580000000</v>
      </c>
    </row>
    <row r="1186" spans="1:2" x14ac:dyDescent="0.25">
      <c r="A1186" t="s">
        <v>85</v>
      </c>
      <c r="B1186" s="2">
        <v>14581000000</v>
      </c>
    </row>
    <row r="1187" spans="1:2" x14ac:dyDescent="0.25">
      <c r="A1187" t="s">
        <v>449</v>
      </c>
      <c r="B1187" s="2">
        <v>14751000000</v>
      </c>
    </row>
    <row r="1188" spans="1:2" x14ac:dyDescent="0.25">
      <c r="A1188" t="s">
        <v>415</v>
      </c>
      <c r="B1188" s="2">
        <v>14757000000</v>
      </c>
    </row>
    <row r="1189" spans="1:2" x14ac:dyDescent="0.25">
      <c r="A1189" t="s">
        <v>449</v>
      </c>
      <c r="B1189" s="2">
        <v>14766000000</v>
      </c>
    </row>
    <row r="1190" spans="1:2" x14ac:dyDescent="0.25">
      <c r="A1190" t="s">
        <v>82</v>
      </c>
      <c r="B1190" s="2">
        <v>14771000000</v>
      </c>
    </row>
    <row r="1191" spans="1:2" x14ac:dyDescent="0.25">
      <c r="A1191" t="s">
        <v>449</v>
      </c>
      <c r="B1191" s="2">
        <v>14791000000</v>
      </c>
    </row>
    <row r="1192" spans="1:2" x14ac:dyDescent="0.25">
      <c r="A1192" t="s">
        <v>335</v>
      </c>
      <c r="B1192" s="2">
        <v>14792000000</v>
      </c>
    </row>
    <row r="1193" spans="1:2" x14ac:dyDescent="0.25">
      <c r="A1193" t="s">
        <v>44</v>
      </c>
      <c r="B1193" s="2">
        <v>14813500000</v>
      </c>
    </row>
    <row r="1194" spans="1:2" x14ac:dyDescent="0.25">
      <c r="A1194" t="s">
        <v>394</v>
      </c>
      <c r="B1194" s="2">
        <v>14861000000</v>
      </c>
    </row>
    <row r="1195" spans="1:2" x14ac:dyDescent="0.25">
      <c r="A1195" t="s">
        <v>470</v>
      </c>
      <c r="B1195" s="2">
        <v>14866800000</v>
      </c>
    </row>
    <row r="1196" spans="1:2" x14ac:dyDescent="0.25">
      <c r="A1196" t="s">
        <v>252</v>
      </c>
      <c r="B1196" s="2">
        <v>14892000000</v>
      </c>
    </row>
    <row r="1197" spans="1:2" x14ac:dyDescent="0.25">
      <c r="A1197" t="s">
        <v>44</v>
      </c>
      <c r="B1197" s="2">
        <v>14945000000</v>
      </c>
    </row>
    <row r="1198" spans="1:2" x14ac:dyDescent="0.25">
      <c r="A1198" t="s">
        <v>394</v>
      </c>
      <c r="B1198" s="2">
        <v>15001000000</v>
      </c>
    </row>
    <row r="1199" spans="1:2" x14ac:dyDescent="0.25">
      <c r="A1199" t="s">
        <v>252</v>
      </c>
      <c r="B1199" s="2">
        <v>15026000000</v>
      </c>
    </row>
    <row r="1200" spans="1:2" x14ac:dyDescent="0.25">
      <c r="A1200" t="s">
        <v>252</v>
      </c>
      <c r="B1200" s="2">
        <v>15049000000</v>
      </c>
    </row>
    <row r="1201" spans="1:2" x14ac:dyDescent="0.25">
      <c r="A1201" t="s">
        <v>207</v>
      </c>
      <c r="B1201" s="2">
        <v>15051000000</v>
      </c>
    </row>
    <row r="1202" spans="1:2" x14ac:dyDescent="0.25">
      <c r="A1202" t="s">
        <v>535</v>
      </c>
      <c r="B1202" s="2">
        <v>15082000000</v>
      </c>
    </row>
    <row r="1203" spans="1:2" x14ac:dyDescent="0.25">
      <c r="A1203" t="s">
        <v>548</v>
      </c>
      <c r="B1203" s="2">
        <v>15130000000</v>
      </c>
    </row>
    <row r="1204" spans="1:2" x14ac:dyDescent="0.25">
      <c r="A1204" t="s">
        <v>425</v>
      </c>
      <c r="B1204" s="2">
        <v>15134400000</v>
      </c>
    </row>
    <row r="1205" spans="1:2" x14ac:dyDescent="0.25">
      <c r="A1205" t="s">
        <v>408</v>
      </c>
      <c r="B1205" s="2">
        <v>15136000000</v>
      </c>
    </row>
    <row r="1206" spans="1:2" x14ac:dyDescent="0.25">
      <c r="A1206" t="s">
        <v>342</v>
      </c>
      <c r="B1206" s="2">
        <v>15149675000</v>
      </c>
    </row>
    <row r="1207" spans="1:2" x14ac:dyDescent="0.25">
      <c r="A1207" t="s">
        <v>279</v>
      </c>
      <c r="B1207" s="2">
        <v>15158000000</v>
      </c>
    </row>
    <row r="1208" spans="1:2" x14ac:dyDescent="0.25">
      <c r="A1208" t="s">
        <v>207</v>
      </c>
      <c r="B1208" s="2">
        <v>15165000000</v>
      </c>
    </row>
    <row r="1209" spans="1:2" x14ac:dyDescent="0.25">
      <c r="A1209" t="s">
        <v>252</v>
      </c>
      <c r="B1209" s="2">
        <v>15255000000</v>
      </c>
    </row>
    <row r="1210" spans="1:2" x14ac:dyDescent="0.25">
      <c r="A1210" t="s">
        <v>274</v>
      </c>
      <c r="B1210" s="2">
        <v>15280044000</v>
      </c>
    </row>
    <row r="1211" spans="1:2" x14ac:dyDescent="0.25">
      <c r="A1211" t="s">
        <v>425</v>
      </c>
      <c r="B1211" s="2">
        <v>15317800000</v>
      </c>
    </row>
    <row r="1212" spans="1:2" x14ac:dyDescent="0.25">
      <c r="A1212" t="s">
        <v>274</v>
      </c>
      <c r="B1212" s="2">
        <v>15341647000</v>
      </c>
    </row>
    <row r="1213" spans="1:2" x14ac:dyDescent="0.25">
      <c r="A1213" t="s">
        <v>548</v>
      </c>
      <c r="B1213" s="2">
        <v>15351000000</v>
      </c>
    </row>
    <row r="1214" spans="1:2" x14ac:dyDescent="0.25">
      <c r="A1214" t="s">
        <v>551</v>
      </c>
      <c r="B1214" s="2">
        <v>15389000000</v>
      </c>
    </row>
    <row r="1215" spans="1:2" x14ac:dyDescent="0.25">
      <c r="A1215" t="s">
        <v>425</v>
      </c>
      <c r="B1215" s="2">
        <v>15416900000</v>
      </c>
    </row>
    <row r="1216" spans="1:2" x14ac:dyDescent="0.25">
      <c r="A1216" t="s">
        <v>132</v>
      </c>
      <c r="B1216" s="2">
        <v>15456000000</v>
      </c>
    </row>
    <row r="1217" spans="1:2" x14ac:dyDescent="0.25">
      <c r="A1217" t="s">
        <v>209</v>
      </c>
      <c r="B1217" s="2">
        <v>15498400000</v>
      </c>
    </row>
    <row r="1218" spans="1:2" x14ac:dyDescent="0.25">
      <c r="A1218" t="s">
        <v>207</v>
      </c>
      <c r="B1218" s="2">
        <v>15499000000</v>
      </c>
    </row>
    <row r="1219" spans="1:2" x14ac:dyDescent="0.25">
      <c r="A1219" t="s">
        <v>433</v>
      </c>
      <c r="B1219" s="2">
        <v>15598000000</v>
      </c>
    </row>
    <row r="1220" spans="1:2" x14ac:dyDescent="0.25">
      <c r="A1220" t="s">
        <v>276</v>
      </c>
      <c r="B1220" s="2">
        <v>15651000000</v>
      </c>
    </row>
    <row r="1221" spans="1:2" x14ac:dyDescent="0.25">
      <c r="A1221" t="s">
        <v>132</v>
      </c>
      <c r="B1221" s="2">
        <v>15714000000</v>
      </c>
    </row>
    <row r="1222" spans="1:2" x14ac:dyDescent="0.25">
      <c r="A1222" t="s">
        <v>551</v>
      </c>
      <c r="B1222" s="2">
        <v>15724000000</v>
      </c>
    </row>
    <row r="1223" spans="1:2" x14ac:dyDescent="0.25">
      <c r="A1223" t="s">
        <v>113</v>
      </c>
      <c r="B1223" s="2">
        <v>15742000000</v>
      </c>
    </row>
    <row r="1224" spans="1:2" x14ac:dyDescent="0.25">
      <c r="A1224" t="s">
        <v>276</v>
      </c>
      <c r="B1224" s="2">
        <v>15797000000</v>
      </c>
    </row>
    <row r="1225" spans="1:2" x14ac:dyDescent="0.25">
      <c r="A1225" t="s">
        <v>394</v>
      </c>
      <c r="B1225" s="2">
        <v>15855000000</v>
      </c>
    </row>
    <row r="1226" spans="1:2" x14ac:dyDescent="0.25">
      <c r="A1226" t="s">
        <v>249</v>
      </c>
      <c r="B1226" s="2">
        <v>15877000000</v>
      </c>
    </row>
    <row r="1227" spans="1:2" x14ac:dyDescent="0.25">
      <c r="A1227" t="s">
        <v>118</v>
      </c>
      <c r="B1227" s="2">
        <v>15879000000</v>
      </c>
    </row>
    <row r="1228" spans="1:2" x14ac:dyDescent="0.25">
      <c r="A1228" t="s">
        <v>132</v>
      </c>
      <c r="B1228" s="2">
        <v>15884000000</v>
      </c>
    </row>
    <row r="1229" spans="1:2" x14ac:dyDescent="0.25">
      <c r="A1229" t="s">
        <v>283</v>
      </c>
      <c r="B1229" s="2">
        <v>15887000000</v>
      </c>
    </row>
    <row r="1230" spans="1:2" x14ac:dyDescent="0.25">
      <c r="A1230" t="s">
        <v>196</v>
      </c>
      <c r="B1230" s="2">
        <v>16022128000</v>
      </c>
    </row>
    <row r="1231" spans="1:2" x14ac:dyDescent="0.25">
      <c r="A1231" t="s">
        <v>151</v>
      </c>
      <c r="B1231" s="2">
        <v>16034000000</v>
      </c>
    </row>
    <row r="1232" spans="1:2" x14ac:dyDescent="0.25">
      <c r="A1232" t="s">
        <v>276</v>
      </c>
      <c r="B1232" s="2">
        <v>16148000000</v>
      </c>
    </row>
    <row r="1233" spans="1:2" x14ac:dyDescent="0.25">
      <c r="A1233" t="s">
        <v>403</v>
      </c>
      <c r="B1233" s="2">
        <v>16192000000</v>
      </c>
    </row>
    <row r="1234" spans="1:2" x14ac:dyDescent="0.25">
      <c r="A1234" t="s">
        <v>340</v>
      </c>
      <c r="B1234" s="2">
        <v>16226000000</v>
      </c>
    </row>
    <row r="1235" spans="1:2" x14ac:dyDescent="0.25">
      <c r="A1235" t="s">
        <v>227</v>
      </c>
      <c r="B1235" s="2">
        <v>16249000000</v>
      </c>
    </row>
    <row r="1236" spans="1:2" x14ac:dyDescent="0.25">
      <c r="A1236" t="s">
        <v>446</v>
      </c>
      <c r="B1236" s="2">
        <v>16270000000</v>
      </c>
    </row>
    <row r="1237" spans="1:2" x14ac:dyDescent="0.25">
      <c r="A1237" t="s">
        <v>446</v>
      </c>
      <c r="B1237" s="2">
        <v>16281000000</v>
      </c>
    </row>
    <row r="1238" spans="1:2" x14ac:dyDescent="0.25">
      <c r="A1238" t="s">
        <v>237</v>
      </c>
      <c r="B1238" s="2">
        <v>16311000000</v>
      </c>
    </row>
    <row r="1239" spans="1:2" x14ac:dyDescent="0.25">
      <c r="A1239" t="s">
        <v>403</v>
      </c>
      <c r="B1239" s="2">
        <v>16358000000</v>
      </c>
    </row>
    <row r="1240" spans="1:2" x14ac:dyDescent="0.25">
      <c r="A1240" t="s">
        <v>44</v>
      </c>
      <c r="B1240" s="2">
        <v>16378600000</v>
      </c>
    </row>
    <row r="1241" spans="1:2" x14ac:dyDescent="0.25">
      <c r="A1241" t="s">
        <v>118</v>
      </c>
      <c r="B1241" s="2">
        <v>16385000000</v>
      </c>
    </row>
    <row r="1242" spans="1:2" x14ac:dyDescent="0.25">
      <c r="A1242" t="s">
        <v>132</v>
      </c>
      <c r="B1242" s="2">
        <v>16389000000</v>
      </c>
    </row>
    <row r="1243" spans="1:2" x14ac:dyDescent="0.25">
      <c r="A1243" t="s">
        <v>82</v>
      </c>
      <c r="B1243" s="2">
        <v>16428000000</v>
      </c>
    </row>
    <row r="1244" spans="1:2" x14ac:dyDescent="0.25">
      <c r="A1244" t="s">
        <v>276</v>
      </c>
      <c r="B1244" s="2">
        <v>16435000000</v>
      </c>
    </row>
    <row r="1245" spans="1:2" x14ac:dyDescent="0.25">
      <c r="A1245" t="s">
        <v>418</v>
      </c>
      <c r="B1245" s="2">
        <v>16439276000</v>
      </c>
    </row>
    <row r="1246" spans="1:2" x14ac:dyDescent="0.25">
      <c r="A1246" t="s">
        <v>279</v>
      </c>
      <c r="B1246" s="2">
        <v>16443000000</v>
      </c>
    </row>
    <row r="1247" spans="1:2" x14ac:dyDescent="0.25">
      <c r="A1247" t="s">
        <v>470</v>
      </c>
      <c r="B1247" s="2">
        <v>16447800000</v>
      </c>
    </row>
    <row r="1248" spans="1:2" x14ac:dyDescent="0.25">
      <c r="A1248" t="s">
        <v>44</v>
      </c>
      <c r="B1248" s="2">
        <v>16453200000</v>
      </c>
    </row>
    <row r="1249" spans="1:2" x14ac:dyDescent="0.25">
      <c r="A1249" t="s">
        <v>482</v>
      </c>
      <c r="B1249" s="2">
        <v>16537000000</v>
      </c>
    </row>
    <row r="1250" spans="1:2" x14ac:dyDescent="0.25">
      <c r="A1250" t="s">
        <v>118</v>
      </c>
      <c r="B1250" s="2">
        <v>16560000000</v>
      </c>
    </row>
    <row r="1251" spans="1:2" x14ac:dyDescent="0.25">
      <c r="A1251" t="s">
        <v>159</v>
      </c>
      <c r="B1251" s="2">
        <v>16560000000</v>
      </c>
    </row>
    <row r="1252" spans="1:2" x14ac:dyDescent="0.25">
      <c r="A1252" t="s">
        <v>271</v>
      </c>
      <c r="B1252" s="2">
        <v>16563100000</v>
      </c>
    </row>
    <row r="1253" spans="1:2" x14ac:dyDescent="0.25">
      <c r="A1253" t="s">
        <v>432</v>
      </c>
      <c r="B1253" s="2">
        <v>16596800000</v>
      </c>
    </row>
    <row r="1254" spans="1:2" x14ac:dyDescent="0.25">
      <c r="A1254" t="s">
        <v>446</v>
      </c>
      <c r="B1254" s="2">
        <v>16606000000</v>
      </c>
    </row>
    <row r="1255" spans="1:2" x14ac:dyDescent="0.25">
      <c r="A1255" t="s">
        <v>207</v>
      </c>
      <c r="B1255" s="2">
        <v>16661000000</v>
      </c>
    </row>
    <row r="1256" spans="1:2" x14ac:dyDescent="0.25">
      <c r="A1256" t="s">
        <v>432</v>
      </c>
      <c r="B1256" s="2">
        <v>16661000000</v>
      </c>
    </row>
    <row r="1257" spans="1:2" x14ac:dyDescent="0.25">
      <c r="A1257" t="s">
        <v>433</v>
      </c>
      <c r="B1257" s="2">
        <v>16833000000</v>
      </c>
    </row>
    <row r="1258" spans="1:2" x14ac:dyDescent="0.25">
      <c r="A1258" t="s">
        <v>446</v>
      </c>
      <c r="B1258" s="2">
        <v>16872000000</v>
      </c>
    </row>
    <row r="1259" spans="1:2" x14ac:dyDescent="0.25">
      <c r="A1259" t="s">
        <v>513</v>
      </c>
      <c r="B1259" s="2">
        <v>16889600000</v>
      </c>
    </row>
    <row r="1260" spans="1:2" x14ac:dyDescent="0.25">
      <c r="A1260" t="s">
        <v>513</v>
      </c>
      <c r="B1260" s="2">
        <v>16965400000</v>
      </c>
    </row>
    <row r="1261" spans="1:2" x14ac:dyDescent="0.25">
      <c r="A1261" t="s">
        <v>408</v>
      </c>
      <c r="B1261" s="2">
        <v>17021000000</v>
      </c>
    </row>
    <row r="1262" spans="1:2" x14ac:dyDescent="0.25">
      <c r="A1262" t="s">
        <v>441</v>
      </c>
      <c r="B1262" s="2">
        <v>17083900000</v>
      </c>
    </row>
    <row r="1263" spans="1:2" x14ac:dyDescent="0.25">
      <c r="A1263" t="s">
        <v>151</v>
      </c>
      <c r="B1263" s="2">
        <v>17085000000</v>
      </c>
    </row>
    <row r="1264" spans="1:2" x14ac:dyDescent="0.25">
      <c r="A1264" t="s">
        <v>482</v>
      </c>
      <c r="B1264" s="2">
        <v>17087000000</v>
      </c>
    </row>
    <row r="1265" spans="1:2" x14ac:dyDescent="0.25">
      <c r="A1265" t="s">
        <v>433</v>
      </c>
      <c r="B1265" s="2">
        <v>17090000000</v>
      </c>
    </row>
    <row r="1266" spans="1:2" x14ac:dyDescent="0.25">
      <c r="A1266" t="s">
        <v>415</v>
      </c>
      <c r="B1266" s="2">
        <v>17194000000</v>
      </c>
    </row>
    <row r="1267" spans="1:2" x14ac:dyDescent="0.25">
      <c r="A1267" t="s">
        <v>151</v>
      </c>
      <c r="B1267" s="2">
        <v>17277000000</v>
      </c>
    </row>
    <row r="1268" spans="1:2" x14ac:dyDescent="0.25">
      <c r="A1268" t="s">
        <v>156</v>
      </c>
      <c r="B1268" s="2">
        <v>17301000000</v>
      </c>
    </row>
    <row r="1269" spans="1:2" x14ac:dyDescent="0.25">
      <c r="A1269" t="s">
        <v>151</v>
      </c>
      <c r="B1269" s="2">
        <v>17420000000</v>
      </c>
    </row>
    <row r="1270" spans="1:2" x14ac:dyDescent="0.25">
      <c r="A1270" t="s">
        <v>408</v>
      </c>
      <c r="B1270" s="2">
        <v>17486000000</v>
      </c>
    </row>
    <row r="1271" spans="1:2" x14ac:dyDescent="0.25">
      <c r="A1271" t="s">
        <v>482</v>
      </c>
      <c r="B1271" s="2">
        <v>17489000000</v>
      </c>
    </row>
    <row r="1272" spans="1:2" x14ac:dyDescent="0.25">
      <c r="A1272" t="s">
        <v>196</v>
      </c>
      <c r="B1272" s="2">
        <v>17504167000</v>
      </c>
    </row>
    <row r="1273" spans="1:2" x14ac:dyDescent="0.25">
      <c r="A1273" t="s">
        <v>156</v>
      </c>
      <c r="B1273" s="2">
        <v>17509000000</v>
      </c>
    </row>
    <row r="1274" spans="1:2" x14ac:dyDescent="0.25">
      <c r="A1274" t="s">
        <v>78</v>
      </c>
      <c r="B1274" s="2">
        <v>17517600000</v>
      </c>
    </row>
    <row r="1275" spans="1:2" x14ac:dyDescent="0.25">
      <c r="A1275" t="s">
        <v>118</v>
      </c>
      <c r="B1275" s="2">
        <v>17621000000</v>
      </c>
    </row>
    <row r="1276" spans="1:2" x14ac:dyDescent="0.25">
      <c r="A1276" t="s">
        <v>271</v>
      </c>
      <c r="B1276" s="2">
        <v>17630300000</v>
      </c>
    </row>
    <row r="1277" spans="1:2" x14ac:dyDescent="0.25">
      <c r="A1277" t="s">
        <v>433</v>
      </c>
      <c r="B1277" s="2">
        <v>17666000000</v>
      </c>
    </row>
    <row r="1278" spans="1:2" x14ac:dyDescent="0.25">
      <c r="A1278" t="s">
        <v>364</v>
      </c>
      <c r="B1278" s="2">
        <v>17699000000</v>
      </c>
    </row>
    <row r="1279" spans="1:2" x14ac:dyDescent="0.25">
      <c r="A1279" t="s">
        <v>227</v>
      </c>
      <c r="B1279" s="2">
        <v>17733000000</v>
      </c>
    </row>
    <row r="1280" spans="1:2" x14ac:dyDescent="0.25">
      <c r="A1280" t="s">
        <v>271</v>
      </c>
      <c r="B1280" s="2">
        <v>17774100000</v>
      </c>
    </row>
    <row r="1281" spans="1:2" x14ac:dyDescent="0.25">
      <c r="A1281" t="s">
        <v>181</v>
      </c>
      <c r="B1281" s="2">
        <v>17900000000</v>
      </c>
    </row>
    <row r="1282" spans="1:2" x14ac:dyDescent="0.25">
      <c r="A1282" t="s">
        <v>271</v>
      </c>
      <c r="B1282" s="2">
        <v>17909600000</v>
      </c>
    </row>
    <row r="1283" spans="1:2" x14ac:dyDescent="0.25">
      <c r="A1283" t="s">
        <v>216</v>
      </c>
      <c r="B1283" s="2">
        <v>17912000000</v>
      </c>
    </row>
    <row r="1284" spans="1:2" x14ac:dyDescent="0.25">
      <c r="A1284" t="s">
        <v>247</v>
      </c>
      <c r="B1284" s="2">
        <v>17928000000</v>
      </c>
    </row>
    <row r="1285" spans="1:2" x14ac:dyDescent="0.25">
      <c r="A1285" t="s">
        <v>128</v>
      </c>
      <c r="B1285" s="2">
        <v>17936000000</v>
      </c>
    </row>
    <row r="1286" spans="1:2" x14ac:dyDescent="0.25">
      <c r="A1286" t="s">
        <v>249</v>
      </c>
      <c r="B1286" s="2">
        <v>18010000000</v>
      </c>
    </row>
    <row r="1287" spans="1:2" x14ac:dyDescent="0.25">
      <c r="A1287" t="s">
        <v>181</v>
      </c>
      <c r="B1287" s="2">
        <v>18031000000</v>
      </c>
    </row>
    <row r="1288" spans="1:2" x14ac:dyDescent="0.25">
      <c r="A1288" t="s">
        <v>228</v>
      </c>
      <c r="B1288" s="2">
        <v>18035340000</v>
      </c>
    </row>
    <row r="1289" spans="1:2" x14ac:dyDescent="0.25">
      <c r="A1289" t="s">
        <v>569</v>
      </c>
      <c r="B1289" s="2">
        <v>18045000000</v>
      </c>
    </row>
    <row r="1290" spans="1:2" x14ac:dyDescent="0.25">
      <c r="A1290" t="s">
        <v>181</v>
      </c>
      <c r="B1290" s="2">
        <v>18095000000</v>
      </c>
    </row>
    <row r="1291" spans="1:2" x14ac:dyDescent="0.25">
      <c r="A1291" t="s">
        <v>260</v>
      </c>
      <c r="B1291" s="2">
        <v>18114048000</v>
      </c>
    </row>
    <row r="1292" spans="1:2" x14ac:dyDescent="0.25">
      <c r="A1292" t="s">
        <v>279</v>
      </c>
      <c r="B1292" s="2">
        <v>18138000000</v>
      </c>
    </row>
    <row r="1293" spans="1:2" x14ac:dyDescent="0.25">
      <c r="A1293" t="s">
        <v>441</v>
      </c>
      <c r="B1293" s="2">
        <v>18170900000</v>
      </c>
    </row>
    <row r="1294" spans="1:2" x14ac:dyDescent="0.25">
      <c r="A1294" t="s">
        <v>339</v>
      </c>
      <c r="B1294" s="2">
        <v>18202000000</v>
      </c>
    </row>
    <row r="1295" spans="1:2" x14ac:dyDescent="0.25">
      <c r="A1295" t="s">
        <v>202</v>
      </c>
      <c r="B1295" s="2">
        <v>18260400000</v>
      </c>
    </row>
    <row r="1296" spans="1:2" x14ac:dyDescent="0.25">
      <c r="A1296" t="s">
        <v>202</v>
      </c>
      <c r="B1296" s="2">
        <v>18283100000</v>
      </c>
    </row>
    <row r="1297" spans="1:2" x14ac:dyDescent="0.25">
      <c r="A1297" t="s">
        <v>181</v>
      </c>
      <c r="B1297" s="2">
        <v>18376000000</v>
      </c>
    </row>
    <row r="1298" spans="1:2" x14ac:dyDescent="0.25">
      <c r="A1298" t="s">
        <v>296</v>
      </c>
      <c r="B1298" s="2">
        <v>18377000000</v>
      </c>
    </row>
    <row r="1299" spans="1:2" x14ac:dyDescent="0.25">
      <c r="A1299" t="s">
        <v>24</v>
      </c>
      <c r="B1299" s="2">
        <v>18380000000</v>
      </c>
    </row>
    <row r="1300" spans="1:2" x14ac:dyDescent="0.25">
      <c r="A1300" t="s">
        <v>482</v>
      </c>
      <c r="B1300" s="2">
        <v>18467000000</v>
      </c>
    </row>
    <row r="1301" spans="1:2" x14ac:dyDescent="0.25">
      <c r="A1301" t="s">
        <v>85</v>
      </c>
      <c r="B1301" s="2">
        <v>18470000000</v>
      </c>
    </row>
    <row r="1302" spans="1:2" x14ac:dyDescent="0.25">
      <c r="A1302" t="s">
        <v>432</v>
      </c>
      <c r="B1302" s="2">
        <v>18534400000</v>
      </c>
    </row>
    <row r="1303" spans="1:2" x14ac:dyDescent="0.25">
      <c r="A1303" t="s">
        <v>339</v>
      </c>
      <c r="B1303" s="2">
        <v>18591000000</v>
      </c>
    </row>
    <row r="1304" spans="1:2" x14ac:dyDescent="0.25">
      <c r="A1304" t="s">
        <v>364</v>
      </c>
      <c r="B1304" s="2">
        <v>18605000000</v>
      </c>
    </row>
    <row r="1305" spans="1:2" x14ac:dyDescent="0.25">
      <c r="A1305" t="s">
        <v>296</v>
      </c>
      <c r="B1305" s="2">
        <v>18614000000</v>
      </c>
    </row>
    <row r="1306" spans="1:2" x14ac:dyDescent="0.25">
      <c r="A1306" t="s">
        <v>432</v>
      </c>
      <c r="B1306" s="2">
        <v>18671300000</v>
      </c>
    </row>
    <row r="1307" spans="1:2" x14ac:dyDescent="0.25">
      <c r="A1307" t="s">
        <v>71</v>
      </c>
      <c r="B1307" s="2">
        <v>18676000000</v>
      </c>
    </row>
    <row r="1308" spans="1:2" x14ac:dyDescent="0.25">
      <c r="A1308" t="s">
        <v>552</v>
      </c>
      <c r="B1308" s="2">
        <v>18769000000</v>
      </c>
    </row>
    <row r="1309" spans="1:2" x14ac:dyDescent="0.25">
      <c r="A1309" t="s">
        <v>24</v>
      </c>
      <c r="B1309" s="2">
        <v>18790000000</v>
      </c>
    </row>
    <row r="1310" spans="1:2" x14ac:dyDescent="0.25">
      <c r="A1310" t="s">
        <v>196</v>
      </c>
      <c r="B1310" s="2">
        <v>18909588000</v>
      </c>
    </row>
    <row r="1311" spans="1:2" x14ac:dyDescent="0.25">
      <c r="A1311" t="s">
        <v>128</v>
      </c>
      <c r="B1311" s="2">
        <v>18987000000</v>
      </c>
    </row>
    <row r="1312" spans="1:2" x14ac:dyDescent="0.25">
      <c r="A1312" t="s">
        <v>347</v>
      </c>
      <c r="B1312" s="2">
        <v>19023000000</v>
      </c>
    </row>
    <row r="1313" spans="1:2" x14ac:dyDescent="0.25">
      <c r="A1313" t="s">
        <v>347</v>
      </c>
      <c r="B1313" s="2">
        <v>19031000000</v>
      </c>
    </row>
    <row r="1314" spans="1:2" x14ac:dyDescent="0.25">
      <c r="A1314" t="s">
        <v>260</v>
      </c>
      <c r="B1314" s="2">
        <v>19036525000</v>
      </c>
    </row>
    <row r="1315" spans="1:2" x14ac:dyDescent="0.25">
      <c r="A1315" t="s">
        <v>29</v>
      </c>
      <c r="B1315" s="2">
        <v>19050000000</v>
      </c>
    </row>
    <row r="1316" spans="1:2" x14ac:dyDescent="0.25">
      <c r="A1316" t="s">
        <v>418</v>
      </c>
      <c r="B1316" s="2">
        <v>19052046000</v>
      </c>
    </row>
    <row r="1317" spans="1:2" x14ac:dyDescent="0.25">
      <c r="A1317" t="s">
        <v>143</v>
      </c>
      <c r="B1317" s="2">
        <v>19080000000</v>
      </c>
    </row>
    <row r="1318" spans="1:2" x14ac:dyDescent="0.25">
      <c r="A1318" t="s">
        <v>78</v>
      </c>
      <c r="B1318" s="2">
        <v>19108800000</v>
      </c>
    </row>
    <row r="1319" spans="1:2" x14ac:dyDescent="0.25">
      <c r="A1319" t="s">
        <v>156</v>
      </c>
      <c r="B1319" s="2">
        <v>19110000000</v>
      </c>
    </row>
    <row r="1320" spans="1:2" x14ac:dyDescent="0.25">
      <c r="A1320" t="s">
        <v>202</v>
      </c>
      <c r="B1320" s="2">
        <v>19154000000</v>
      </c>
    </row>
    <row r="1321" spans="1:2" x14ac:dyDescent="0.25">
      <c r="A1321" t="s">
        <v>470</v>
      </c>
      <c r="B1321" s="2">
        <v>19162700000</v>
      </c>
    </row>
    <row r="1322" spans="1:2" x14ac:dyDescent="0.25">
      <c r="A1322" t="s">
        <v>128</v>
      </c>
      <c r="B1322" s="2">
        <v>19171000000</v>
      </c>
    </row>
    <row r="1323" spans="1:2" x14ac:dyDescent="0.25">
      <c r="A1323" t="s">
        <v>347</v>
      </c>
      <c r="B1323" s="2">
        <v>19204000000</v>
      </c>
    </row>
    <row r="1324" spans="1:2" x14ac:dyDescent="0.25">
      <c r="A1324" t="s">
        <v>156</v>
      </c>
      <c r="B1324" s="2">
        <v>19221000000</v>
      </c>
    </row>
    <row r="1325" spans="1:2" x14ac:dyDescent="0.25">
      <c r="A1325" t="s">
        <v>415</v>
      </c>
      <c r="B1325" s="2">
        <v>19221000000</v>
      </c>
    </row>
    <row r="1326" spans="1:2" x14ac:dyDescent="0.25">
      <c r="A1326" t="s">
        <v>128</v>
      </c>
      <c r="B1326" s="2">
        <v>19261000000</v>
      </c>
    </row>
    <row r="1327" spans="1:2" x14ac:dyDescent="0.25">
      <c r="A1327" t="s">
        <v>347</v>
      </c>
      <c r="B1327" s="2">
        <v>19279000000</v>
      </c>
    </row>
    <row r="1328" spans="1:2" x14ac:dyDescent="0.25">
      <c r="A1328" t="s">
        <v>427</v>
      </c>
      <c r="B1328" s="2">
        <v>19312000000</v>
      </c>
    </row>
    <row r="1329" spans="1:2" x14ac:dyDescent="0.25">
      <c r="A1329" t="s">
        <v>441</v>
      </c>
      <c r="B1329" s="2">
        <v>19391400000</v>
      </c>
    </row>
    <row r="1330" spans="1:2" x14ac:dyDescent="0.25">
      <c r="A1330" t="s">
        <v>418</v>
      </c>
      <c r="B1330" s="2">
        <v>19429273000</v>
      </c>
    </row>
    <row r="1331" spans="1:2" x14ac:dyDescent="0.25">
      <c r="A1331" t="s">
        <v>279</v>
      </c>
      <c r="B1331" s="2">
        <v>19540000000</v>
      </c>
    </row>
    <row r="1332" spans="1:2" x14ac:dyDescent="0.25">
      <c r="A1332" t="s">
        <v>569</v>
      </c>
      <c r="B1332" s="2">
        <v>19540000000</v>
      </c>
    </row>
    <row r="1333" spans="1:2" x14ac:dyDescent="0.25">
      <c r="A1333" t="s">
        <v>339</v>
      </c>
      <c r="B1333" s="2">
        <v>19561000000</v>
      </c>
    </row>
    <row r="1334" spans="1:2" x14ac:dyDescent="0.25">
      <c r="A1334" t="s">
        <v>357</v>
      </c>
      <c r="B1334" s="2">
        <v>19615600000</v>
      </c>
    </row>
    <row r="1335" spans="1:2" x14ac:dyDescent="0.25">
      <c r="A1335" t="s">
        <v>29</v>
      </c>
      <c r="B1335" s="2">
        <v>19657000000</v>
      </c>
    </row>
    <row r="1336" spans="1:2" x14ac:dyDescent="0.25">
      <c r="A1336" t="s">
        <v>339</v>
      </c>
      <c r="B1336" s="2">
        <v>19724000000</v>
      </c>
    </row>
    <row r="1337" spans="1:2" x14ac:dyDescent="0.25">
      <c r="A1337" t="s">
        <v>364</v>
      </c>
      <c r="B1337" s="2">
        <v>19820000000</v>
      </c>
    </row>
    <row r="1338" spans="1:2" x14ac:dyDescent="0.25">
      <c r="A1338" t="s">
        <v>552</v>
      </c>
      <c r="B1338" s="2">
        <v>19872000000</v>
      </c>
    </row>
    <row r="1339" spans="1:2" x14ac:dyDescent="0.25">
      <c r="A1339" t="s">
        <v>530</v>
      </c>
      <c r="B1339" s="2">
        <v>19941000000</v>
      </c>
    </row>
    <row r="1340" spans="1:2" x14ac:dyDescent="0.25">
      <c r="A1340" t="s">
        <v>357</v>
      </c>
      <c r="B1340" s="2">
        <v>19958700000</v>
      </c>
    </row>
    <row r="1341" spans="1:2" x14ac:dyDescent="0.25">
      <c r="A1341" t="s">
        <v>24</v>
      </c>
      <c r="B1341" s="2">
        <v>19960000000</v>
      </c>
    </row>
    <row r="1342" spans="1:2" x14ac:dyDescent="0.25">
      <c r="A1342" t="s">
        <v>569</v>
      </c>
      <c r="B1342" s="2">
        <v>20006000000</v>
      </c>
    </row>
    <row r="1343" spans="1:2" x14ac:dyDescent="0.25">
      <c r="A1343" t="s">
        <v>71</v>
      </c>
      <c r="B1343" s="2">
        <v>20063000000</v>
      </c>
    </row>
    <row r="1344" spans="1:2" x14ac:dyDescent="0.25">
      <c r="A1344" t="s">
        <v>427</v>
      </c>
      <c r="B1344" s="2">
        <v>20100000000</v>
      </c>
    </row>
    <row r="1345" spans="1:2" x14ac:dyDescent="0.25">
      <c r="A1345" t="s">
        <v>427</v>
      </c>
      <c r="B1345" s="2">
        <v>20170000000</v>
      </c>
    </row>
    <row r="1346" spans="1:2" x14ac:dyDescent="0.25">
      <c r="A1346" t="s">
        <v>29</v>
      </c>
      <c r="B1346" s="2">
        <v>20247000000</v>
      </c>
    </row>
    <row r="1347" spans="1:2" x14ac:dyDescent="0.25">
      <c r="A1347" t="s">
        <v>196</v>
      </c>
      <c r="B1347" s="2">
        <v>20368562000</v>
      </c>
    </row>
    <row r="1348" spans="1:2" x14ac:dyDescent="0.25">
      <c r="A1348" t="s">
        <v>29</v>
      </c>
      <c r="B1348" s="2">
        <v>20405000000</v>
      </c>
    </row>
    <row r="1349" spans="1:2" x14ac:dyDescent="0.25">
      <c r="A1349" t="s">
        <v>569</v>
      </c>
      <c r="B1349" s="2">
        <v>20421000000</v>
      </c>
    </row>
    <row r="1350" spans="1:2" x14ac:dyDescent="0.25">
      <c r="A1350" t="s">
        <v>364</v>
      </c>
      <c r="B1350" s="2">
        <v>20425000000</v>
      </c>
    </row>
    <row r="1351" spans="1:2" x14ac:dyDescent="0.25">
      <c r="A1351" t="s">
        <v>202</v>
      </c>
      <c r="B1351" s="2">
        <v>20563100000</v>
      </c>
    </row>
    <row r="1352" spans="1:2" x14ac:dyDescent="0.25">
      <c r="A1352" t="s">
        <v>218</v>
      </c>
      <c r="B1352" s="2">
        <v>20638000000</v>
      </c>
    </row>
    <row r="1353" spans="1:2" x14ac:dyDescent="0.25">
      <c r="A1353" t="s">
        <v>296</v>
      </c>
      <c r="B1353" s="2">
        <v>20673000000</v>
      </c>
    </row>
    <row r="1354" spans="1:2" x14ac:dyDescent="0.25">
      <c r="A1354" t="s">
        <v>552</v>
      </c>
      <c r="B1354" s="2">
        <v>20718000000</v>
      </c>
    </row>
    <row r="1355" spans="1:2" x14ac:dyDescent="0.25">
      <c r="A1355" t="s">
        <v>441</v>
      </c>
      <c r="B1355" s="2">
        <v>20853800000</v>
      </c>
    </row>
    <row r="1356" spans="1:2" x14ac:dyDescent="0.25">
      <c r="A1356" t="s">
        <v>237</v>
      </c>
      <c r="B1356" s="2">
        <v>20855000000</v>
      </c>
    </row>
    <row r="1357" spans="1:2" x14ac:dyDescent="0.25">
      <c r="A1357" t="s">
        <v>78</v>
      </c>
      <c r="B1357" s="2">
        <v>20862000000</v>
      </c>
    </row>
    <row r="1358" spans="1:2" x14ac:dyDescent="0.25">
      <c r="A1358" t="s">
        <v>46</v>
      </c>
      <c r="B1358" s="2">
        <v>20872000000</v>
      </c>
    </row>
    <row r="1359" spans="1:2" x14ac:dyDescent="0.25">
      <c r="A1359" t="s">
        <v>552</v>
      </c>
      <c r="B1359" s="2">
        <v>20891000000</v>
      </c>
    </row>
    <row r="1360" spans="1:2" x14ac:dyDescent="0.25">
      <c r="A1360" t="s">
        <v>249</v>
      </c>
      <c r="B1360" s="2">
        <v>20921000000</v>
      </c>
    </row>
    <row r="1361" spans="1:2" x14ac:dyDescent="0.25">
      <c r="A1361" t="s">
        <v>484</v>
      </c>
      <c r="B1361" s="2">
        <v>21059000000</v>
      </c>
    </row>
    <row r="1362" spans="1:2" x14ac:dyDescent="0.25">
      <c r="A1362" t="s">
        <v>418</v>
      </c>
      <c r="B1362" s="2">
        <v>21105141000</v>
      </c>
    </row>
    <row r="1363" spans="1:2" x14ac:dyDescent="0.25">
      <c r="A1363" t="s">
        <v>470</v>
      </c>
      <c r="B1363" s="2">
        <v>21315900000</v>
      </c>
    </row>
    <row r="1364" spans="1:2" x14ac:dyDescent="0.25">
      <c r="A1364" t="s">
        <v>249</v>
      </c>
      <c r="B1364" s="2">
        <v>21438000000</v>
      </c>
    </row>
    <row r="1365" spans="1:2" x14ac:dyDescent="0.25">
      <c r="A1365" t="s">
        <v>415</v>
      </c>
      <c r="B1365" s="2">
        <v>21440000000</v>
      </c>
    </row>
    <row r="1366" spans="1:2" x14ac:dyDescent="0.25">
      <c r="A1366" t="s">
        <v>260</v>
      </c>
      <c r="B1366" s="2">
        <v>21531577000</v>
      </c>
    </row>
    <row r="1367" spans="1:2" x14ac:dyDescent="0.25">
      <c r="A1367" t="s">
        <v>78</v>
      </c>
      <c r="B1367" s="2">
        <v>21609000000</v>
      </c>
    </row>
    <row r="1368" spans="1:2" x14ac:dyDescent="0.25">
      <c r="A1368" t="s">
        <v>71</v>
      </c>
      <c r="B1368" s="2">
        <v>21662000000</v>
      </c>
    </row>
    <row r="1369" spans="1:2" x14ac:dyDescent="0.25">
      <c r="A1369" t="s">
        <v>530</v>
      </c>
      <c r="B1369" s="2">
        <v>21813000000</v>
      </c>
    </row>
    <row r="1370" spans="1:2" x14ac:dyDescent="0.25">
      <c r="A1370" t="s">
        <v>321</v>
      </c>
      <c r="B1370" s="2">
        <v>21852000000</v>
      </c>
    </row>
    <row r="1371" spans="1:2" x14ac:dyDescent="0.25">
      <c r="A1371" t="s">
        <v>530</v>
      </c>
      <c r="B1371" s="2">
        <v>21963000000</v>
      </c>
    </row>
    <row r="1372" spans="1:2" x14ac:dyDescent="0.25">
      <c r="A1372" t="s">
        <v>237</v>
      </c>
      <c r="B1372" s="2">
        <v>22046000000</v>
      </c>
    </row>
    <row r="1373" spans="1:2" x14ac:dyDescent="0.25">
      <c r="A1373" t="s">
        <v>296</v>
      </c>
      <c r="B1373" s="2">
        <v>22086000000</v>
      </c>
    </row>
    <row r="1374" spans="1:2" x14ac:dyDescent="0.25">
      <c r="A1374" t="s">
        <v>113</v>
      </c>
      <c r="B1374" s="2">
        <v>22364000000</v>
      </c>
    </row>
    <row r="1375" spans="1:2" x14ac:dyDescent="0.25">
      <c r="A1375" t="s">
        <v>321</v>
      </c>
      <c r="B1375" s="2">
        <v>22365000000</v>
      </c>
    </row>
    <row r="1376" spans="1:2" x14ac:dyDescent="0.25">
      <c r="A1376" t="s">
        <v>484</v>
      </c>
      <c r="B1376" s="2">
        <v>22492000000</v>
      </c>
    </row>
    <row r="1377" spans="1:2" x14ac:dyDescent="0.25">
      <c r="A1377" t="s">
        <v>90</v>
      </c>
      <c r="B1377" s="2">
        <v>22534000000</v>
      </c>
    </row>
    <row r="1378" spans="1:2" x14ac:dyDescent="0.25">
      <c r="A1378" t="s">
        <v>237</v>
      </c>
      <c r="B1378" s="2">
        <v>22552000000</v>
      </c>
    </row>
    <row r="1379" spans="1:2" x14ac:dyDescent="0.25">
      <c r="A1379" t="s">
        <v>357</v>
      </c>
      <c r="B1379" s="2">
        <v>22603400000</v>
      </c>
    </row>
    <row r="1380" spans="1:2" x14ac:dyDescent="0.25">
      <c r="A1380" t="s">
        <v>46</v>
      </c>
      <c r="B1380" s="2">
        <v>22728000000</v>
      </c>
    </row>
    <row r="1381" spans="1:2" x14ac:dyDescent="0.25">
      <c r="A1381" t="s">
        <v>216</v>
      </c>
      <c r="B1381" s="2">
        <v>22756000000</v>
      </c>
    </row>
    <row r="1382" spans="1:2" x14ac:dyDescent="0.25">
      <c r="A1382" t="s">
        <v>159</v>
      </c>
      <c r="B1382" s="2">
        <v>22760000000</v>
      </c>
    </row>
    <row r="1383" spans="1:2" x14ac:dyDescent="0.25">
      <c r="A1383" t="s">
        <v>24</v>
      </c>
      <c r="B1383" s="2">
        <v>22859000000</v>
      </c>
    </row>
    <row r="1384" spans="1:2" x14ac:dyDescent="0.25">
      <c r="A1384" t="s">
        <v>71</v>
      </c>
      <c r="B1384" s="2">
        <v>22991000000</v>
      </c>
    </row>
    <row r="1385" spans="1:2" x14ac:dyDescent="0.25">
      <c r="A1385" t="s">
        <v>90</v>
      </c>
      <c r="B1385" s="2">
        <v>23032000000</v>
      </c>
    </row>
    <row r="1386" spans="1:2" x14ac:dyDescent="0.25">
      <c r="A1386" t="s">
        <v>357</v>
      </c>
      <c r="B1386" s="2">
        <v>23113100000</v>
      </c>
    </row>
    <row r="1387" spans="1:2" x14ac:dyDescent="0.25">
      <c r="A1387" t="s">
        <v>484</v>
      </c>
      <c r="B1387" s="2">
        <v>23114000000</v>
      </c>
    </row>
    <row r="1388" spans="1:2" x14ac:dyDescent="0.25">
      <c r="A1388" t="s">
        <v>143</v>
      </c>
      <c r="B1388" s="2">
        <v>23125000000</v>
      </c>
    </row>
    <row r="1389" spans="1:2" x14ac:dyDescent="0.25">
      <c r="A1389" t="s">
        <v>216</v>
      </c>
      <c r="B1389" s="2">
        <v>23459000000</v>
      </c>
    </row>
    <row r="1390" spans="1:2" x14ac:dyDescent="0.25">
      <c r="A1390" t="s">
        <v>321</v>
      </c>
      <c r="B1390" s="2">
        <v>23483000000</v>
      </c>
    </row>
    <row r="1391" spans="1:2" x14ac:dyDescent="0.25">
      <c r="A1391" t="s">
        <v>456</v>
      </c>
      <c r="B1391" s="2">
        <v>23554000000</v>
      </c>
    </row>
    <row r="1392" spans="1:2" x14ac:dyDescent="0.25">
      <c r="A1392" t="s">
        <v>321</v>
      </c>
      <c r="B1392" s="2">
        <v>23617000000</v>
      </c>
    </row>
    <row r="1393" spans="1:2" x14ac:dyDescent="0.25">
      <c r="A1393" t="s">
        <v>283</v>
      </c>
      <c r="B1393" s="2">
        <v>23633000000</v>
      </c>
    </row>
    <row r="1394" spans="1:2" x14ac:dyDescent="0.25">
      <c r="A1394" t="s">
        <v>90</v>
      </c>
      <c r="B1394" s="2">
        <v>23700000000</v>
      </c>
    </row>
    <row r="1395" spans="1:2" x14ac:dyDescent="0.25">
      <c r="A1395" t="s">
        <v>161</v>
      </c>
      <c r="B1395" s="2">
        <v>23771000000</v>
      </c>
    </row>
    <row r="1396" spans="1:2" x14ac:dyDescent="0.25">
      <c r="A1396" t="s">
        <v>161</v>
      </c>
      <c r="B1396" s="2">
        <v>23869000000</v>
      </c>
    </row>
    <row r="1397" spans="1:2" x14ac:dyDescent="0.25">
      <c r="A1397" t="s">
        <v>90</v>
      </c>
      <c r="B1397" s="2">
        <v>23906000000</v>
      </c>
    </row>
    <row r="1398" spans="1:2" x14ac:dyDescent="0.25">
      <c r="A1398" t="s">
        <v>216</v>
      </c>
      <c r="B1398" s="2">
        <v>23925000000</v>
      </c>
    </row>
    <row r="1399" spans="1:2" x14ac:dyDescent="0.25">
      <c r="A1399" t="s">
        <v>46</v>
      </c>
      <c r="B1399" s="2">
        <v>23939000000</v>
      </c>
    </row>
    <row r="1400" spans="1:2" x14ac:dyDescent="0.25">
      <c r="A1400" t="s">
        <v>530</v>
      </c>
      <c r="B1400" s="2">
        <v>23988000000</v>
      </c>
    </row>
    <row r="1401" spans="1:2" x14ac:dyDescent="0.25">
      <c r="A1401" t="s">
        <v>161</v>
      </c>
      <c r="B1401" s="2">
        <v>24176000000</v>
      </c>
    </row>
    <row r="1402" spans="1:2" x14ac:dyDescent="0.25">
      <c r="A1402" t="s">
        <v>484</v>
      </c>
      <c r="B1402" s="2">
        <v>24380510000</v>
      </c>
    </row>
    <row r="1403" spans="1:2" x14ac:dyDescent="0.25">
      <c r="A1403" t="s">
        <v>392</v>
      </c>
      <c r="B1403" s="2">
        <v>24466000000</v>
      </c>
    </row>
    <row r="1404" spans="1:2" x14ac:dyDescent="0.25">
      <c r="A1404" t="s">
        <v>392</v>
      </c>
      <c r="B1404" s="2">
        <v>24522000000</v>
      </c>
    </row>
    <row r="1405" spans="1:2" x14ac:dyDescent="0.25">
      <c r="A1405" t="s">
        <v>113</v>
      </c>
      <c r="B1405" s="2">
        <v>24551000000</v>
      </c>
    </row>
    <row r="1406" spans="1:2" x14ac:dyDescent="0.25">
      <c r="A1406" t="s">
        <v>192</v>
      </c>
      <c r="B1406" s="2">
        <v>24594000000</v>
      </c>
    </row>
    <row r="1407" spans="1:2" x14ac:dyDescent="0.25">
      <c r="A1407" t="s">
        <v>392</v>
      </c>
      <c r="B1407" s="2">
        <v>24618000000</v>
      </c>
    </row>
    <row r="1408" spans="1:2" x14ac:dyDescent="0.25">
      <c r="A1408" t="s">
        <v>227</v>
      </c>
      <c r="B1408" s="2">
        <v>24669000000</v>
      </c>
    </row>
    <row r="1409" spans="1:2" x14ac:dyDescent="0.25">
      <c r="A1409" t="s">
        <v>10</v>
      </c>
      <c r="B1409" s="2">
        <v>24855000000</v>
      </c>
    </row>
    <row r="1410" spans="1:2" x14ac:dyDescent="0.25">
      <c r="A1410" t="s">
        <v>456</v>
      </c>
      <c r="B1410" s="2">
        <v>24866000000</v>
      </c>
    </row>
    <row r="1411" spans="1:2" x14ac:dyDescent="0.25">
      <c r="A1411" t="s">
        <v>240</v>
      </c>
      <c r="B1411" s="2">
        <v>24888000000</v>
      </c>
    </row>
    <row r="1412" spans="1:2" x14ac:dyDescent="0.25">
      <c r="A1412" t="s">
        <v>270</v>
      </c>
      <c r="B1412" s="2">
        <v>24890000000</v>
      </c>
    </row>
    <row r="1413" spans="1:2" x14ac:dyDescent="0.25">
      <c r="A1413" t="s">
        <v>161</v>
      </c>
      <c r="B1413" s="2">
        <v>25038000000</v>
      </c>
    </row>
    <row r="1414" spans="1:2" x14ac:dyDescent="0.25">
      <c r="A1414" t="s">
        <v>192</v>
      </c>
      <c r="B1414" s="2">
        <v>25130000000</v>
      </c>
    </row>
    <row r="1415" spans="1:2" x14ac:dyDescent="0.25">
      <c r="A1415" t="s">
        <v>456</v>
      </c>
      <c r="B1415" s="2">
        <v>25281000000</v>
      </c>
    </row>
    <row r="1416" spans="1:2" x14ac:dyDescent="0.25">
      <c r="A1416" t="s">
        <v>413</v>
      </c>
      <c r="B1416" s="2">
        <v>25313000000</v>
      </c>
    </row>
    <row r="1417" spans="1:2" x14ac:dyDescent="0.25">
      <c r="A1417" t="s">
        <v>46</v>
      </c>
      <c r="B1417" s="2">
        <v>25364000000</v>
      </c>
    </row>
    <row r="1418" spans="1:2" x14ac:dyDescent="0.25">
      <c r="A1418" t="s">
        <v>375</v>
      </c>
      <c r="B1418" s="2">
        <v>25413000000</v>
      </c>
    </row>
    <row r="1419" spans="1:2" x14ac:dyDescent="0.25">
      <c r="A1419" t="s">
        <v>392</v>
      </c>
      <c r="B1419" s="2">
        <v>25434000000</v>
      </c>
    </row>
    <row r="1420" spans="1:2" x14ac:dyDescent="0.25">
      <c r="A1420" t="s">
        <v>511</v>
      </c>
      <c r="B1420" s="2">
        <v>25878372000</v>
      </c>
    </row>
    <row r="1421" spans="1:2" x14ac:dyDescent="0.25">
      <c r="A1421" t="s">
        <v>515</v>
      </c>
      <c r="B1421" s="2">
        <v>26191000000</v>
      </c>
    </row>
    <row r="1422" spans="1:2" x14ac:dyDescent="0.25">
      <c r="A1422" t="s">
        <v>456</v>
      </c>
      <c r="B1422" s="2">
        <v>26487000000</v>
      </c>
    </row>
    <row r="1423" spans="1:2" x14ac:dyDescent="0.25">
      <c r="A1423" t="s">
        <v>194</v>
      </c>
      <c r="B1423" s="2">
        <v>26644000000</v>
      </c>
    </row>
    <row r="1424" spans="1:2" x14ac:dyDescent="0.25">
      <c r="A1424" t="s">
        <v>10</v>
      </c>
      <c r="B1424" s="2">
        <v>26743000000</v>
      </c>
    </row>
    <row r="1425" spans="1:2" x14ac:dyDescent="0.25">
      <c r="A1425" t="s">
        <v>515</v>
      </c>
      <c r="B1425" s="2">
        <v>26815000000</v>
      </c>
    </row>
    <row r="1426" spans="1:2" x14ac:dyDescent="0.25">
      <c r="A1426" t="s">
        <v>368</v>
      </c>
      <c r="B1426" s="2">
        <v>27079000000</v>
      </c>
    </row>
    <row r="1427" spans="1:2" x14ac:dyDescent="0.25">
      <c r="A1427" t="s">
        <v>515</v>
      </c>
      <c r="B1427" s="2">
        <v>27174000000</v>
      </c>
    </row>
    <row r="1428" spans="1:2" x14ac:dyDescent="0.25">
      <c r="A1428" t="s">
        <v>260</v>
      </c>
      <c r="B1428" s="2">
        <v>27351573000</v>
      </c>
    </row>
    <row r="1429" spans="1:2" x14ac:dyDescent="0.25">
      <c r="A1429" t="s">
        <v>511</v>
      </c>
      <c r="B1429" s="2">
        <v>27422696000</v>
      </c>
    </row>
    <row r="1430" spans="1:2" x14ac:dyDescent="0.25">
      <c r="A1430" t="s">
        <v>240</v>
      </c>
      <c r="B1430" s="2">
        <v>27429000000</v>
      </c>
    </row>
    <row r="1431" spans="1:2" x14ac:dyDescent="0.25">
      <c r="A1431" t="s">
        <v>375</v>
      </c>
      <c r="B1431" s="2">
        <v>27441300000</v>
      </c>
    </row>
    <row r="1432" spans="1:2" x14ac:dyDescent="0.25">
      <c r="A1432" t="s">
        <v>375</v>
      </c>
      <c r="B1432" s="2">
        <v>27567000000</v>
      </c>
    </row>
    <row r="1433" spans="1:2" x14ac:dyDescent="0.25">
      <c r="A1433" t="s">
        <v>515</v>
      </c>
      <c r="B1433" s="2">
        <v>27625000000</v>
      </c>
    </row>
    <row r="1434" spans="1:2" x14ac:dyDescent="0.25">
      <c r="A1434" t="s">
        <v>247</v>
      </c>
      <c r="B1434" s="2">
        <v>27638000000</v>
      </c>
    </row>
    <row r="1435" spans="1:2" x14ac:dyDescent="0.25">
      <c r="A1435" t="s">
        <v>368</v>
      </c>
      <c r="B1435" s="2">
        <v>27686000000</v>
      </c>
    </row>
    <row r="1436" spans="1:2" x14ac:dyDescent="0.25">
      <c r="A1436" t="s">
        <v>413</v>
      </c>
      <c r="B1436" s="2">
        <v>27799000000</v>
      </c>
    </row>
    <row r="1437" spans="1:2" x14ac:dyDescent="0.25">
      <c r="A1437" t="s">
        <v>368</v>
      </c>
      <c r="B1437" s="2">
        <v>27931000000</v>
      </c>
    </row>
    <row r="1438" spans="1:2" x14ac:dyDescent="0.25">
      <c r="A1438" t="s">
        <v>368</v>
      </c>
      <c r="B1438" s="2">
        <v>28105000000</v>
      </c>
    </row>
    <row r="1439" spans="1:2" x14ac:dyDescent="0.25">
      <c r="A1439" t="s">
        <v>375</v>
      </c>
      <c r="B1439" s="2">
        <v>28105700000</v>
      </c>
    </row>
    <row r="1440" spans="1:2" x14ac:dyDescent="0.25">
      <c r="A1440" t="s">
        <v>192</v>
      </c>
      <c r="B1440" s="2">
        <v>28406000000</v>
      </c>
    </row>
    <row r="1441" spans="1:2" x14ac:dyDescent="0.25">
      <c r="A1441" t="s">
        <v>519</v>
      </c>
      <c r="B1441" s="2">
        <v>28711000000</v>
      </c>
    </row>
    <row r="1442" spans="1:2" x14ac:dyDescent="0.25">
      <c r="A1442" t="s">
        <v>194</v>
      </c>
      <c r="B1442" s="2">
        <v>28862800000</v>
      </c>
    </row>
    <row r="1443" spans="1:2" x14ac:dyDescent="0.25">
      <c r="A1443" t="s">
        <v>192</v>
      </c>
      <c r="B1443" s="2">
        <v>28998000000</v>
      </c>
    </row>
    <row r="1444" spans="1:2" x14ac:dyDescent="0.25">
      <c r="A1444" t="s">
        <v>147</v>
      </c>
      <c r="B1444" s="2">
        <v>29003000000</v>
      </c>
    </row>
    <row r="1445" spans="1:2" x14ac:dyDescent="0.25">
      <c r="A1445" t="s">
        <v>511</v>
      </c>
      <c r="B1445" s="2">
        <v>29078407000</v>
      </c>
    </row>
    <row r="1446" spans="1:2" x14ac:dyDescent="0.25">
      <c r="A1446" t="s">
        <v>149</v>
      </c>
      <c r="B1446" s="2">
        <v>29119000000</v>
      </c>
    </row>
    <row r="1447" spans="1:2" x14ac:dyDescent="0.25">
      <c r="A1447" t="s">
        <v>283</v>
      </c>
      <c r="B1447" s="2">
        <v>29402000000</v>
      </c>
    </row>
    <row r="1448" spans="1:2" x14ac:dyDescent="0.25">
      <c r="A1448" t="s">
        <v>240</v>
      </c>
      <c r="B1448" s="2">
        <v>29447000000</v>
      </c>
    </row>
    <row r="1449" spans="1:2" x14ac:dyDescent="0.25">
      <c r="A1449" t="s">
        <v>380</v>
      </c>
      <c r="B1449" s="2">
        <v>29636000000</v>
      </c>
    </row>
    <row r="1450" spans="1:2" x14ac:dyDescent="0.25">
      <c r="A1450" t="s">
        <v>519</v>
      </c>
      <c r="B1450" s="2">
        <v>29809000000</v>
      </c>
    </row>
    <row r="1451" spans="1:2" x14ac:dyDescent="0.25">
      <c r="A1451" t="s">
        <v>390</v>
      </c>
      <c r="B1451" s="2">
        <v>30109000000</v>
      </c>
    </row>
    <row r="1452" spans="1:2" x14ac:dyDescent="0.25">
      <c r="A1452" t="s">
        <v>390</v>
      </c>
      <c r="B1452" s="2">
        <v>30274000000</v>
      </c>
    </row>
    <row r="1453" spans="1:2" x14ac:dyDescent="0.25">
      <c r="A1453" t="s">
        <v>413</v>
      </c>
      <c r="B1453" s="2">
        <v>30601000000</v>
      </c>
    </row>
    <row r="1454" spans="1:2" x14ac:dyDescent="0.25">
      <c r="A1454" t="s">
        <v>268</v>
      </c>
      <c r="B1454" s="2">
        <v>30852000000</v>
      </c>
    </row>
    <row r="1455" spans="1:2" x14ac:dyDescent="0.25">
      <c r="A1455" t="s">
        <v>390</v>
      </c>
      <c r="B1455" s="2">
        <v>30871000000</v>
      </c>
    </row>
    <row r="1456" spans="1:2" x14ac:dyDescent="0.25">
      <c r="A1456" t="s">
        <v>268</v>
      </c>
      <c r="B1456" s="2">
        <v>30930000000</v>
      </c>
    </row>
    <row r="1457" spans="1:2" x14ac:dyDescent="0.25">
      <c r="A1457" t="s">
        <v>511</v>
      </c>
      <c r="B1457" s="2">
        <v>30944938000</v>
      </c>
    </row>
    <row r="1458" spans="1:2" x14ac:dyDescent="0.25">
      <c r="A1458" t="s">
        <v>268</v>
      </c>
      <c r="B1458" s="2">
        <v>31353000000</v>
      </c>
    </row>
    <row r="1459" spans="1:2" x14ac:dyDescent="0.25">
      <c r="A1459" t="s">
        <v>240</v>
      </c>
      <c r="B1459" s="2">
        <v>31360000000</v>
      </c>
    </row>
    <row r="1460" spans="1:2" x14ac:dyDescent="0.25">
      <c r="A1460" t="s">
        <v>268</v>
      </c>
      <c r="B1460" s="2">
        <v>31469000000</v>
      </c>
    </row>
    <row r="1461" spans="1:2" x14ac:dyDescent="0.25">
      <c r="A1461" t="s">
        <v>390</v>
      </c>
      <c r="B1461" s="2">
        <v>31821000000</v>
      </c>
    </row>
    <row r="1462" spans="1:2" x14ac:dyDescent="0.25">
      <c r="A1462" t="s">
        <v>413</v>
      </c>
      <c r="B1462" s="2">
        <v>32376000000</v>
      </c>
    </row>
    <row r="1463" spans="1:2" x14ac:dyDescent="0.25">
      <c r="A1463" t="s">
        <v>149</v>
      </c>
      <c r="B1463" s="2">
        <v>32380000000</v>
      </c>
    </row>
    <row r="1464" spans="1:2" x14ac:dyDescent="0.25">
      <c r="A1464" t="s">
        <v>270</v>
      </c>
      <c r="B1464" s="2">
        <v>32639000000</v>
      </c>
    </row>
    <row r="1465" spans="1:2" x14ac:dyDescent="0.25">
      <c r="A1465" t="s">
        <v>367</v>
      </c>
      <c r="B1465" s="2">
        <v>32735000000</v>
      </c>
    </row>
    <row r="1466" spans="1:2" x14ac:dyDescent="0.25">
      <c r="A1466" t="s">
        <v>283</v>
      </c>
      <c r="B1466" s="2">
        <v>32870000000</v>
      </c>
    </row>
    <row r="1467" spans="1:2" x14ac:dyDescent="0.25">
      <c r="A1467" t="s">
        <v>290</v>
      </c>
      <c r="B1467" s="2">
        <v>33013000000</v>
      </c>
    </row>
    <row r="1468" spans="1:2" x14ac:dyDescent="0.25">
      <c r="A1468" t="s">
        <v>62</v>
      </c>
      <c r="B1468" s="2">
        <v>33315000000</v>
      </c>
    </row>
    <row r="1469" spans="1:2" x14ac:dyDescent="0.25">
      <c r="A1469" t="s">
        <v>99</v>
      </c>
      <c r="B1469" s="2">
        <v>33781000000</v>
      </c>
    </row>
    <row r="1470" spans="1:2" x14ac:dyDescent="0.25">
      <c r="A1470" t="s">
        <v>290</v>
      </c>
      <c r="B1470" s="2">
        <v>34182000000</v>
      </c>
    </row>
    <row r="1471" spans="1:2" x14ac:dyDescent="0.25">
      <c r="A1471" t="s">
        <v>380</v>
      </c>
      <c r="B1471" s="2">
        <v>34244000000</v>
      </c>
    </row>
    <row r="1472" spans="1:2" x14ac:dyDescent="0.25">
      <c r="A1472" t="s">
        <v>518</v>
      </c>
      <c r="B1472" s="2">
        <v>34374000000</v>
      </c>
    </row>
    <row r="1473" spans="1:2" x14ac:dyDescent="0.25">
      <c r="A1473" t="s">
        <v>99</v>
      </c>
      <c r="B1473" s="2">
        <v>34441000000</v>
      </c>
    </row>
    <row r="1474" spans="1:2" x14ac:dyDescent="0.25">
      <c r="A1474" t="s">
        <v>62</v>
      </c>
      <c r="B1474" s="2">
        <v>34507000000</v>
      </c>
    </row>
    <row r="1475" spans="1:2" x14ac:dyDescent="0.25">
      <c r="A1475" t="s">
        <v>99</v>
      </c>
      <c r="B1475" s="2">
        <v>34828000000</v>
      </c>
    </row>
    <row r="1476" spans="1:2" x14ac:dyDescent="0.25">
      <c r="A1476" t="s">
        <v>149</v>
      </c>
      <c r="B1476" s="2">
        <v>34914000000</v>
      </c>
    </row>
    <row r="1477" spans="1:2" x14ac:dyDescent="0.25">
      <c r="A1477" t="s">
        <v>380</v>
      </c>
      <c r="B1477" s="2">
        <v>35015000000</v>
      </c>
    </row>
    <row r="1478" spans="1:2" x14ac:dyDescent="0.25">
      <c r="A1478" t="s">
        <v>62</v>
      </c>
      <c r="B1478" s="2">
        <v>35239000000</v>
      </c>
    </row>
    <row r="1479" spans="1:2" x14ac:dyDescent="0.25">
      <c r="A1479" t="s">
        <v>380</v>
      </c>
      <c r="B1479" s="2">
        <v>35299000000</v>
      </c>
    </row>
    <row r="1480" spans="1:2" x14ac:dyDescent="0.25">
      <c r="A1480" t="s">
        <v>62</v>
      </c>
      <c r="B1480" s="2">
        <v>35653000000</v>
      </c>
    </row>
    <row r="1481" spans="1:2" x14ac:dyDescent="0.25">
      <c r="A1481" t="s">
        <v>99</v>
      </c>
      <c r="B1481" s="2">
        <v>35895000000</v>
      </c>
    </row>
    <row r="1482" spans="1:2" x14ac:dyDescent="0.25">
      <c r="A1482" t="s">
        <v>194</v>
      </c>
      <c r="B1482" s="2">
        <v>36066900000</v>
      </c>
    </row>
    <row r="1483" spans="1:2" x14ac:dyDescent="0.25">
      <c r="A1483" t="s">
        <v>518</v>
      </c>
      <c r="B1483" s="2">
        <v>36881000000</v>
      </c>
    </row>
    <row r="1484" spans="1:2" x14ac:dyDescent="0.25">
      <c r="A1484" t="s">
        <v>290</v>
      </c>
      <c r="B1484" s="2">
        <v>36918000000</v>
      </c>
    </row>
    <row r="1485" spans="1:2" x14ac:dyDescent="0.25">
      <c r="A1485" t="s">
        <v>525</v>
      </c>
      <c r="B1485" s="2">
        <v>37152000000</v>
      </c>
    </row>
    <row r="1486" spans="1:2" x14ac:dyDescent="0.25">
      <c r="A1486" t="s">
        <v>518</v>
      </c>
      <c r="B1486" s="2">
        <v>37580000000</v>
      </c>
    </row>
    <row r="1487" spans="1:2" x14ac:dyDescent="0.25">
      <c r="A1487" t="s">
        <v>519</v>
      </c>
      <c r="B1487" s="2">
        <v>37601000000</v>
      </c>
    </row>
    <row r="1488" spans="1:2" x14ac:dyDescent="0.25">
      <c r="A1488" t="s">
        <v>191</v>
      </c>
      <c r="B1488" s="2">
        <v>37773000000</v>
      </c>
    </row>
    <row r="1489" spans="1:2" x14ac:dyDescent="0.25">
      <c r="A1489" t="s">
        <v>194</v>
      </c>
      <c r="B1489" s="2">
        <v>37795400000</v>
      </c>
    </row>
    <row r="1490" spans="1:2" x14ac:dyDescent="0.25">
      <c r="A1490" t="s">
        <v>525</v>
      </c>
      <c r="B1490" s="2">
        <v>37864000000</v>
      </c>
    </row>
    <row r="1491" spans="1:2" x14ac:dyDescent="0.25">
      <c r="A1491" t="s">
        <v>149</v>
      </c>
      <c r="B1491" s="2">
        <v>37876000000</v>
      </c>
    </row>
    <row r="1492" spans="1:2" x14ac:dyDescent="0.25">
      <c r="A1492" t="s">
        <v>525</v>
      </c>
      <c r="B1492" s="2">
        <v>38279000000</v>
      </c>
    </row>
    <row r="1493" spans="1:2" x14ac:dyDescent="0.25">
      <c r="A1493" t="s">
        <v>126</v>
      </c>
      <c r="B1493" s="2">
        <v>38537000000</v>
      </c>
    </row>
    <row r="1494" spans="1:2" x14ac:dyDescent="0.25">
      <c r="A1494" t="s">
        <v>300</v>
      </c>
      <c r="B1494" s="2">
        <v>38581000000</v>
      </c>
    </row>
    <row r="1495" spans="1:2" x14ac:dyDescent="0.25">
      <c r="A1495" t="s">
        <v>525</v>
      </c>
      <c r="B1495" s="2">
        <v>38901000000</v>
      </c>
    </row>
    <row r="1496" spans="1:2" x14ac:dyDescent="0.25">
      <c r="A1496" t="s">
        <v>300</v>
      </c>
      <c r="B1496" s="2">
        <v>39055000000</v>
      </c>
    </row>
    <row r="1497" spans="1:2" x14ac:dyDescent="0.25">
      <c r="A1497" t="s">
        <v>300</v>
      </c>
      <c r="B1497" s="2">
        <v>39302000000</v>
      </c>
    </row>
    <row r="1498" spans="1:2" x14ac:dyDescent="0.25">
      <c r="A1498" t="s">
        <v>397</v>
      </c>
      <c r="B1498" s="2">
        <v>39498000000</v>
      </c>
    </row>
    <row r="1499" spans="1:2" x14ac:dyDescent="0.25">
      <c r="A1499" t="s">
        <v>109</v>
      </c>
      <c r="B1499" s="2">
        <v>39528000000</v>
      </c>
    </row>
    <row r="1500" spans="1:2" x14ac:dyDescent="0.25">
      <c r="A1500" t="s">
        <v>191</v>
      </c>
      <c r="B1500" s="2">
        <v>39639000000</v>
      </c>
    </row>
    <row r="1501" spans="1:2" x14ac:dyDescent="0.25">
      <c r="A1501" t="s">
        <v>290</v>
      </c>
      <c r="B1501" s="2">
        <v>39678000000</v>
      </c>
    </row>
    <row r="1502" spans="1:2" x14ac:dyDescent="0.25">
      <c r="A1502" t="s">
        <v>358</v>
      </c>
      <c r="B1502" s="2">
        <v>39946000000</v>
      </c>
    </row>
    <row r="1503" spans="1:2" x14ac:dyDescent="0.25">
      <c r="A1503" t="s">
        <v>300</v>
      </c>
      <c r="B1503" s="2">
        <v>40306000000</v>
      </c>
    </row>
    <row r="1504" spans="1:2" x14ac:dyDescent="0.25">
      <c r="A1504" t="s">
        <v>109</v>
      </c>
      <c r="B1504" s="2">
        <v>40339000000</v>
      </c>
    </row>
    <row r="1505" spans="1:2" x14ac:dyDescent="0.25">
      <c r="A1505" t="s">
        <v>191</v>
      </c>
      <c r="B1505" s="2">
        <v>40362000000</v>
      </c>
    </row>
    <row r="1506" spans="1:2" x14ac:dyDescent="0.25">
      <c r="A1506" t="s">
        <v>358</v>
      </c>
      <c r="B1506" s="2">
        <v>40536000000</v>
      </c>
    </row>
    <row r="1507" spans="1:2" x14ac:dyDescent="0.25">
      <c r="A1507" t="s">
        <v>109</v>
      </c>
      <c r="B1507" s="2">
        <v>40611000000</v>
      </c>
    </row>
    <row r="1508" spans="1:2" x14ac:dyDescent="0.25">
      <c r="A1508" t="s">
        <v>519</v>
      </c>
      <c r="B1508" s="2">
        <v>40633000000</v>
      </c>
    </row>
    <row r="1509" spans="1:2" x14ac:dyDescent="0.25">
      <c r="A1509" t="s">
        <v>191</v>
      </c>
      <c r="B1509" s="2">
        <v>40704000000</v>
      </c>
    </row>
    <row r="1510" spans="1:2" x14ac:dyDescent="0.25">
      <c r="A1510" t="s">
        <v>10</v>
      </c>
      <c r="B1510" s="2">
        <v>40990000000</v>
      </c>
    </row>
    <row r="1511" spans="1:2" x14ac:dyDescent="0.25">
      <c r="A1511" t="s">
        <v>313</v>
      </c>
      <c r="B1511" s="2">
        <v>41313000000</v>
      </c>
    </row>
    <row r="1512" spans="1:2" x14ac:dyDescent="0.25">
      <c r="A1512" t="s">
        <v>518</v>
      </c>
      <c r="B1512" s="2">
        <v>41373000000</v>
      </c>
    </row>
    <row r="1513" spans="1:2" x14ac:dyDescent="0.25">
      <c r="A1513" t="s">
        <v>451</v>
      </c>
      <c r="B1513" s="2">
        <v>41461000000</v>
      </c>
    </row>
    <row r="1514" spans="1:2" x14ac:dyDescent="0.25">
      <c r="A1514" t="s">
        <v>397</v>
      </c>
      <c r="B1514" s="2">
        <v>42237000000</v>
      </c>
    </row>
    <row r="1515" spans="1:2" x14ac:dyDescent="0.25">
      <c r="A1515" t="s">
        <v>10</v>
      </c>
      <c r="B1515" s="2">
        <v>42650000000</v>
      </c>
    </row>
    <row r="1516" spans="1:2" x14ac:dyDescent="0.25">
      <c r="A1516" t="s">
        <v>397</v>
      </c>
      <c r="B1516" s="2">
        <v>44033000000</v>
      </c>
    </row>
    <row r="1517" spans="1:2" x14ac:dyDescent="0.25">
      <c r="A1517" t="s">
        <v>367</v>
      </c>
      <c r="B1517" s="2">
        <v>44062000000</v>
      </c>
    </row>
    <row r="1518" spans="1:2" x14ac:dyDescent="0.25">
      <c r="A1518" t="s">
        <v>251</v>
      </c>
      <c r="B1518" s="2">
        <v>44287000000</v>
      </c>
    </row>
    <row r="1519" spans="1:2" x14ac:dyDescent="0.25">
      <c r="A1519" t="s">
        <v>343</v>
      </c>
      <c r="B1519" s="2">
        <v>44294000000</v>
      </c>
    </row>
    <row r="1520" spans="1:2" x14ac:dyDescent="0.25">
      <c r="A1520" t="s">
        <v>498</v>
      </c>
      <c r="B1520" s="2">
        <v>44411233000</v>
      </c>
    </row>
    <row r="1521" spans="1:2" x14ac:dyDescent="0.25">
      <c r="A1521" t="s">
        <v>203</v>
      </c>
      <c r="B1521" s="2">
        <v>45041000000</v>
      </c>
    </row>
    <row r="1522" spans="1:2" x14ac:dyDescent="0.25">
      <c r="A1522" t="s">
        <v>367</v>
      </c>
      <c r="B1522" s="2">
        <v>45352000000</v>
      </c>
    </row>
    <row r="1523" spans="1:2" x14ac:dyDescent="0.25">
      <c r="A1523" t="s">
        <v>358</v>
      </c>
      <c r="B1523" s="2">
        <v>45358000000</v>
      </c>
    </row>
    <row r="1524" spans="1:2" x14ac:dyDescent="0.25">
      <c r="A1524" t="s">
        <v>109</v>
      </c>
      <c r="B1524" s="2">
        <v>45457000000</v>
      </c>
    </row>
    <row r="1525" spans="1:2" x14ac:dyDescent="0.25">
      <c r="A1525" t="s">
        <v>251</v>
      </c>
      <c r="B1525" s="2">
        <v>45567000000</v>
      </c>
    </row>
    <row r="1526" spans="1:2" x14ac:dyDescent="0.25">
      <c r="A1526" t="s">
        <v>367</v>
      </c>
      <c r="B1526" s="2">
        <v>45608000000</v>
      </c>
    </row>
    <row r="1527" spans="1:2" x14ac:dyDescent="0.25">
      <c r="A1527" t="s">
        <v>343</v>
      </c>
      <c r="B1527" s="2">
        <v>45998000000</v>
      </c>
    </row>
    <row r="1528" spans="1:2" x14ac:dyDescent="0.25">
      <c r="A1528" t="s">
        <v>498</v>
      </c>
      <c r="B1528" s="2">
        <v>46516712000</v>
      </c>
    </row>
    <row r="1529" spans="1:2" x14ac:dyDescent="0.25">
      <c r="A1529" t="s">
        <v>343</v>
      </c>
      <c r="B1529" s="2">
        <v>46854000000</v>
      </c>
    </row>
    <row r="1530" spans="1:2" x14ac:dyDescent="0.25">
      <c r="A1530" t="s">
        <v>126</v>
      </c>
      <c r="B1530" s="2">
        <v>47011000000</v>
      </c>
    </row>
    <row r="1531" spans="1:2" x14ac:dyDescent="0.25">
      <c r="A1531" t="s">
        <v>173</v>
      </c>
      <c r="B1531" s="2">
        <v>47142000000</v>
      </c>
    </row>
    <row r="1532" spans="1:2" x14ac:dyDescent="0.25">
      <c r="A1532" t="s">
        <v>358</v>
      </c>
      <c r="B1532" s="2">
        <v>47248000000</v>
      </c>
    </row>
    <row r="1533" spans="1:2" x14ac:dyDescent="0.25">
      <c r="A1533" t="s">
        <v>397</v>
      </c>
      <c r="B1533" s="2">
        <v>47267000000</v>
      </c>
    </row>
    <row r="1534" spans="1:2" x14ac:dyDescent="0.25">
      <c r="A1534" t="s">
        <v>251</v>
      </c>
      <c r="B1534" s="2">
        <v>47453000000</v>
      </c>
    </row>
    <row r="1535" spans="1:2" x14ac:dyDescent="0.25">
      <c r="A1535" t="s">
        <v>343</v>
      </c>
      <c r="B1535" s="2">
        <v>48017000000</v>
      </c>
    </row>
    <row r="1536" spans="1:2" x14ac:dyDescent="0.25">
      <c r="A1536" t="s">
        <v>305</v>
      </c>
      <c r="B1536" s="2">
        <v>48238000000</v>
      </c>
    </row>
    <row r="1537" spans="1:2" x14ac:dyDescent="0.25">
      <c r="A1537" t="s">
        <v>313</v>
      </c>
      <c r="B1537" s="2">
        <v>48500000000</v>
      </c>
    </row>
    <row r="1538" spans="1:2" x14ac:dyDescent="0.25">
      <c r="A1538" t="s">
        <v>173</v>
      </c>
      <c r="B1538" s="2">
        <v>48607000000</v>
      </c>
    </row>
    <row r="1539" spans="1:2" x14ac:dyDescent="0.25">
      <c r="A1539" t="s">
        <v>498</v>
      </c>
      <c r="B1539" s="2">
        <v>48680752000</v>
      </c>
    </row>
    <row r="1540" spans="1:2" x14ac:dyDescent="0.25">
      <c r="A1540" t="s">
        <v>203</v>
      </c>
      <c r="B1540" s="2">
        <v>48813000000</v>
      </c>
    </row>
    <row r="1541" spans="1:2" x14ac:dyDescent="0.25">
      <c r="A1541" t="s">
        <v>438</v>
      </c>
      <c r="B1541" s="2">
        <v>48851000000</v>
      </c>
    </row>
    <row r="1542" spans="1:2" x14ac:dyDescent="0.25">
      <c r="A1542" t="s">
        <v>173</v>
      </c>
      <c r="B1542" s="2">
        <v>49161000000</v>
      </c>
    </row>
    <row r="1543" spans="1:2" x14ac:dyDescent="0.25">
      <c r="A1543" t="s">
        <v>173</v>
      </c>
      <c r="B1543" s="2">
        <v>49247000000</v>
      </c>
    </row>
    <row r="1544" spans="1:2" x14ac:dyDescent="0.25">
      <c r="A1544" t="s">
        <v>438</v>
      </c>
      <c r="B1544" s="2">
        <v>49605000000</v>
      </c>
    </row>
    <row r="1545" spans="1:2" x14ac:dyDescent="0.25">
      <c r="A1545" t="s">
        <v>303</v>
      </c>
      <c r="B1545" s="2">
        <v>50123000000</v>
      </c>
    </row>
    <row r="1546" spans="1:2" x14ac:dyDescent="0.25">
      <c r="A1546" t="s">
        <v>251</v>
      </c>
      <c r="B1546" s="2">
        <v>50365000000</v>
      </c>
    </row>
    <row r="1547" spans="1:2" x14ac:dyDescent="0.25">
      <c r="A1547" t="s">
        <v>498</v>
      </c>
      <c r="B1547" s="2">
        <v>50366919000</v>
      </c>
    </row>
    <row r="1548" spans="1:2" x14ac:dyDescent="0.25">
      <c r="A1548" t="s">
        <v>360</v>
      </c>
      <c r="B1548" s="2">
        <v>50521000000</v>
      </c>
    </row>
    <row r="1549" spans="1:2" x14ac:dyDescent="0.25">
      <c r="A1549" t="s">
        <v>305</v>
      </c>
      <c r="B1549" s="2">
        <v>51463000000</v>
      </c>
    </row>
    <row r="1550" spans="1:2" x14ac:dyDescent="0.25">
      <c r="A1550" t="s">
        <v>438</v>
      </c>
      <c r="B1550" s="2">
        <v>51584000000</v>
      </c>
    </row>
    <row r="1551" spans="1:2" x14ac:dyDescent="0.25">
      <c r="A1551" t="s">
        <v>303</v>
      </c>
      <c r="B1551" s="2">
        <v>52107000000</v>
      </c>
    </row>
    <row r="1552" spans="1:2" x14ac:dyDescent="0.25">
      <c r="A1552" t="s">
        <v>203</v>
      </c>
      <c r="B1552" s="2">
        <v>52465000000</v>
      </c>
    </row>
    <row r="1553" spans="1:2" x14ac:dyDescent="0.25">
      <c r="A1553" t="s">
        <v>319</v>
      </c>
      <c r="B1553" s="2">
        <v>52708000000</v>
      </c>
    </row>
    <row r="1554" spans="1:2" x14ac:dyDescent="0.25">
      <c r="A1554" t="s">
        <v>360</v>
      </c>
      <c r="B1554" s="2">
        <v>53417000000</v>
      </c>
    </row>
    <row r="1555" spans="1:2" x14ac:dyDescent="0.25">
      <c r="A1555" t="s">
        <v>451</v>
      </c>
      <c r="B1555" s="2">
        <v>54105000000</v>
      </c>
    </row>
    <row r="1556" spans="1:2" x14ac:dyDescent="0.25">
      <c r="A1556" t="s">
        <v>531</v>
      </c>
      <c r="B1556" s="2">
        <v>54127000000</v>
      </c>
    </row>
    <row r="1557" spans="1:2" x14ac:dyDescent="0.25">
      <c r="A1557" t="s">
        <v>313</v>
      </c>
      <c r="B1557" s="2">
        <v>54289000000</v>
      </c>
    </row>
    <row r="1558" spans="1:2" x14ac:dyDescent="0.25">
      <c r="A1558" t="s">
        <v>313</v>
      </c>
      <c r="B1558" s="2">
        <v>54379000000</v>
      </c>
    </row>
    <row r="1559" spans="1:2" x14ac:dyDescent="0.25">
      <c r="A1559" t="s">
        <v>438</v>
      </c>
      <c r="B1559" s="2">
        <v>54657000000</v>
      </c>
    </row>
    <row r="1560" spans="1:2" x14ac:dyDescent="0.25">
      <c r="A1560" t="s">
        <v>303</v>
      </c>
      <c r="B1560" s="2">
        <v>55123000000</v>
      </c>
    </row>
    <row r="1561" spans="1:2" x14ac:dyDescent="0.25">
      <c r="A1561" t="s">
        <v>126</v>
      </c>
      <c r="B1561" s="2">
        <v>55184000000</v>
      </c>
    </row>
    <row r="1562" spans="1:2" x14ac:dyDescent="0.25">
      <c r="A1562" t="s">
        <v>319</v>
      </c>
      <c r="B1562" s="2">
        <v>55355000000</v>
      </c>
    </row>
    <row r="1563" spans="1:2" x14ac:dyDescent="0.25">
      <c r="A1563" t="s">
        <v>531</v>
      </c>
      <c r="B1563" s="2">
        <v>55438000000</v>
      </c>
    </row>
    <row r="1564" spans="1:2" x14ac:dyDescent="0.25">
      <c r="A1564" t="s">
        <v>203</v>
      </c>
      <c r="B1564" s="2">
        <v>55632000000</v>
      </c>
    </row>
    <row r="1565" spans="1:2" x14ac:dyDescent="0.25">
      <c r="A1565" t="s">
        <v>126</v>
      </c>
      <c r="B1565" s="2">
        <v>55656000000</v>
      </c>
    </row>
    <row r="1566" spans="1:2" x14ac:dyDescent="0.25">
      <c r="A1566" t="s">
        <v>319</v>
      </c>
      <c r="B1566" s="2">
        <v>55870000000</v>
      </c>
    </row>
    <row r="1567" spans="1:2" x14ac:dyDescent="0.25">
      <c r="A1567" t="s">
        <v>534</v>
      </c>
      <c r="B1567" s="2">
        <v>56098000000</v>
      </c>
    </row>
    <row r="1568" spans="1:2" x14ac:dyDescent="0.25">
      <c r="A1568" t="s">
        <v>360</v>
      </c>
      <c r="B1568" s="2">
        <v>56223000000</v>
      </c>
    </row>
    <row r="1569" spans="1:2" x14ac:dyDescent="0.25">
      <c r="A1569" t="s">
        <v>534</v>
      </c>
      <c r="B1569" s="2">
        <v>56600000000</v>
      </c>
    </row>
    <row r="1570" spans="1:2" x14ac:dyDescent="0.25">
      <c r="A1570" t="s">
        <v>305</v>
      </c>
      <c r="B1570" s="2">
        <v>56651000000</v>
      </c>
    </row>
    <row r="1571" spans="1:2" x14ac:dyDescent="0.25">
      <c r="A1571" t="s">
        <v>451</v>
      </c>
      <c r="B1571" s="2">
        <v>57119000000</v>
      </c>
    </row>
    <row r="1572" spans="1:2" x14ac:dyDescent="0.25">
      <c r="A1572" t="s">
        <v>534</v>
      </c>
      <c r="B1572" s="2">
        <v>57244000000</v>
      </c>
    </row>
    <row r="1573" spans="1:2" x14ac:dyDescent="0.25">
      <c r="A1573" t="s">
        <v>534</v>
      </c>
      <c r="B1573" s="2">
        <v>57900000000</v>
      </c>
    </row>
    <row r="1574" spans="1:2" x14ac:dyDescent="0.25">
      <c r="A1574" t="s">
        <v>531</v>
      </c>
      <c r="B1574" s="2">
        <v>58232000000</v>
      </c>
    </row>
    <row r="1575" spans="1:2" x14ac:dyDescent="0.25">
      <c r="A1575" t="s">
        <v>49</v>
      </c>
      <c r="B1575" s="2">
        <v>58327000000</v>
      </c>
    </row>
    <row r="1576" spans="1:2" x14ac:dyDescent="0.25">
      <c r="A1576" t="s">
        <v>531</v>
      </c>
      <c r="B1576" s="2">
        <v>58363000000</v>
      </c>
    </row>
    <row r="1577" spans="1:2" x14ac:dyDescent="0.25">
      <c r="A1577" t="s">
        <v>360</v>
      </c>
      <c r="B1577" s="2">
        <v>59074000000</v>
      </c>
    </row>
    <row r="1578" spans="1:2" x14ac:dyDescent="0.25">
      <c r="A1578" t="s">
        <v>319</v>
      </c>
      <c r="B1578" s="2">
        <v>59387000000</v>
      </c>
    </row>
    <row r="1579" spans="1:2" x14ac:dyDescent="0.25">
      <c r="A1579" t="s">
        <v>80</v>
      </c>
      <c r="B1579" s="2">
        <v>61497200000</v>
      </c>
    </row>
    <row r="1580" spans="1:2" x14ac:dyDescent="0.25">
      <c r="A1580" t="s">
        <v>437</v>
      </c>
      <c r="B1580" s="2">
        <v>62799000000</v>
      </c>
    </row>
    <row r="1581" spans="1:2" x14ac:dyDescent="0.25">
      <c r="A1581" t="s">
        <v>437</v>
      </c>
      <c r="B1581" s="2">
        <v>63056000000</v>
      </c>
    </row>
    <row r="1582" spans="1:2" x14ac:dyDescent="0.25">
      <c r="A1582" t="s">
        <v>49</v>
      </c>
      <c r="B1582" s="2">
        <v>64406000000</v>
      </c>
    </row>
    <row r="1583" spans="1:2" x14ac:dyDescent="0.25">
      <c r="A1583" t="s">
        <v>437</v>
      </c>
      <c r="B1583" s="2">
        <v>66415000000</v>
      </c>
    </row>
    <row r="1584" spans="1:2" x14ac:dyDescent="0.25">
      <c r="A1584" t="s">
        <v>437</v>
      </c>
      <c r="B1584" s="2">
        <v>66683000000</v>
      </c>
    </row>
    <row r="1585" spans="1:2" x14ac:dyDescent="0.25">
      <c r="A1585" t="s">
        <v>35</v>
      </c>
      <c r="B1585" s="2">
        <v>67702000000</v>
      </c>
    </row>
    <row r="1586" spans="1:2" x14ac:dyDescent="0.25">
      <c r="A1586" t="s">
        <v>381</v>
      </c>
      <c r="B1586" s="2">
        <v>68150000000</v>
      </c>
    </row>
    <row r="1587" spans="1:2" x14ac:dyDescent="0.25">
      <c r="A1587" t="s">
        <v>381</v>
      </c>
      <c r="B1587" s="2">
        <v>68199000000</v>
      </c>
    </row>
    <row r="1588" spans="1:2" x14ac:dyDescent="0.25">
      <c r="A1588" t="s">
        <v>49</v>
      </c>
      <c r="B1588" s="2">
        <v>68874000000</v>
      </c>
    </row>
    <row r="1589" spans="1:2" x14ac:dyDescent="0.25">
      <c r="A1589" t="s">
        <v>381</v>
      </c>
      <c r="B1589" s="2">
        <v>69951000000</v>
      </c>
    </row>
    <row r="1590" spans="1:2" x14ac:dyDescent="0.25">
      <c r="A1590" t="s">
        <v>80</v>
      </c>
      <c r="B1590" s="2">
        <v>71023500000</v>
      </c>
    </row>
    <row r="1591" spans="1:2" x14ac:dyDescent="0.25">
      <c r="A1591" t="s">
        <v>49</v>
      </c>
      <c r="B1591" s="2">
        <v>71214000000</v>
      </c>
    </row>
    <row r="1592" spans="1:2" x14ac:dyDescent="0.25">
      <c r="A1592" t="s">
        <v>509</v>
      </c>
      <c r="B1592" s="2">
        <v>71279000000</v>
      </c>
    </row>
    <row r="1593" spans="1:2" x14ac:dyDescent="0.25">
      <c r="A1593" t="s">
        <v>396</v>
      </c>
      <c r="B1593" s="2">
        <v>72051000000</v>
      </c>
    </row>
    <row r="1594" spans="1:2" x14ac:dyDescent="0.25">
      <c r="A1594" t="s">
        <v>509</v>
      </c>
      <c r="B1594" s="2">
        <v>72618000000</v>
      </c>
    </row>
    <row r="1595" spans="1:2" x14ac:dyDescent="0.25">
      <c r="A1595" t="s">
        <v>509</v>
      </c>
      <c r="B1595" s="2">
        <v>73301000000</v>
      </c>
    </row>
    <row r="1596" spans="1:2" x14ac:dyDescent="0.25">
      <c r="A1596" t="s">
        <v>381</v>
      </c>
      <c r="B1596" s="2">
        <v>73316000000</v>
      </c>
    </row>
    <row r="1597" spans="1:2" x14ac:dyDescent="0.25">
      <c r="A1597" t="s">
        <v>509</v>
      </c>
      <c r="B1597" s="2">
        <v>73785000000</v>
      </c>
    </row>
    <row r="1598" spans="1:2" x14ac:dyDescent="0.25">
      <c r="A1598" t="s">
        <v>80</v>
      </c>
      <c r="B1598" s="2">
        <v>73874100000</v>
      </c>
    </row>
    <row r="1599" spans="1:2" x14ac:dyDescent="0.25">
      <c r="A1599" t="s">
        <v>445</v>
      </c>
      <c r="B1599" s="2">
        <v>73908000000</v>
      </c>
    </row>
    <row r="1600" spans="1:2" x14ac:dyDescent="0.25">
      <c r="A1600" t="s">
        <v>76</v>
      </c>
      <c r="B1600" s="2">
        <v>74452000000</v>
      </c>
    </row>
    <row r="1601" spans="1:2" x14ac:dyDescent="0.25">
      <c r="A1601" t="s">
        <v>293</v>
      </c>
      <c r="B1601" s="2">
        <v>74754000000</v>
      </c>
    </row>
    <row r="1602" spans="1:2" x14ac:dyDescent="0.25">
      <c r="A1602" t="s">
        <v>445</v>
      </c>
      <c r="B1602" s="2">
        <v>74953000000</v>
      </c>
    </row>
    <row r="1603" spans="1:2" x14ac:dyDescent="0.25">
      <c r="A1603" t="s">
        <v>399</v>
      </c>
      <c r="B1603" s="2">
        <v>77849000000</v>
      </c>
    </row>
    <row r="1604" spans="1:2" x14ac:dyDescent="0.25">
      <c r="A1604" t="s">
        <v>293</v>
      </c>
      <c r="B1604" s="2">
        <v>78812000000</v>
      </c>
    </row>
    <row r="1605" spans="1:2" x14ac:dyDescent="0.25">
      <c r="A1605" t="s">
        <v>80</v>
      </c>
      <c r="B1605" s="2">
        <v>79156500000</v>
      </c>
    </row>
    <row r="1606" spans="1:2" x14ac:dyDescent="0.25">
      <c r="A1606" t="s">
        <v>445</v>
      </c>
      <c r="B1606" s="2">
        <v>80029000000</v>
      </c>
    </row>
    <row r="1607" spans="1:2" x14ac:dyDescent="0.25">
      <c r="A1607" t="s">
        <v>445</v>
      </c>
      <c r="B1607" s="2">
        <v>80106000000</v>
      </c>
    </row>
    <row r="1608" spans="1:2" x14ac:dyDescent="0.25">
      <c r="A1608" t="s">
        <v>35</v>
      </c>
      <c r="B1608" s="2">
        <v>81201000000</v>
      </c>
    </row>
    <row r="1609" spans="1:2" x14ac:dyDescent="0.25">
      <c r="A1609" t="s">
        <v>314</v>
      </c>
      <c r="B1609" s="2">
        <v>81741000000</v>
      </c>
    </row>
    <row r="1610" spans="1:2" x14ac:dyDescent="0.25">
      <c r="A1610" t="s">
        <v>396</v>
      </c>
      <c r="B1610" s="2">
        <v>82243000000</v>
      </c>
    </row>
    <row r="1611" spans="1:2" x14ac:dyDescent="0.25">
      <c r="A1611" t="s">
        <v>293</v>
      </c>
      <c r="B1611" s="2">
        <v>83176000000</v>
      </c>
    </row>
    <row r="1612" spans="1:2" x14ac:dyDescent="0.25">
      <c r="A1612" t="s">
        <v>451</v>
      </c>
      <c r="B1612" s="2">
        <v>84847000000</v>
      </c>
    </row>
    <row r="1613" spans="1:2" x14ac:dyDescent="0.25">
      <c r="A1613" t="s">
        <v>399</v>
      </c>
      <c r="B1613" s="2">
        <v>85320000000</v>
      </c>
    </row>
    <row r="1614" spans="1:2" x14ac:dyDescent="0.25">
      <c r="A1614" t="s">
        <v>103</v>
      </c>
      <c r="B1614" s="2">
        <v>86623000000</v>
      </c>
    </row>
    <row r="1615" spans="1:2" x14ac:dyDescent="0.25">
      <c r="A1615" t="s">
        <v>399</v>
      </c>
      <c r="B1615" s="2">
        <v>86833000000</v>
      </c>
    </row>
    <row r="1616" spans="1:2" x14ac:dyDescent="0.25">
      <c r="A1616" t="s">
        <v>539</v>
      </c>
      <c r="B1616" s="2">
        <v>87804000000</v>
      </c>
    </row>
    <row r="1617" spans="1:2" x14ac:dyDescent="0.25">
      <c r="A1617" t="s">
        <v>27</v>
      </c>
      <c r="B1617" s="2">
        <v>87959167000</v>
      </c>
    </row>
    <row r="1618" spans="1:2" x14ac:dyDescent="0.25">
      <c r="A1618" t="s">
        <v>550</v>
      </c>
      <c r="B1618" s="2">
        <v>88069000000</v>
      </c>
    </row>
    <row r="1619" spans="1:2" x14ac:dyDescent="0.25">
      <c r="A1619" t="s">
        <v>550</v>
      </c>
      <c r="B1619" s="2">
        <v>88372000000</v>
      </c>
    </row>
    <row r="1620" spans="1:2" x14ac:dyDescent="0.25">
      <c r="A1620" t="s">
        <v>293</v>
      </c>
      <c r="B1620" s="2">
        <v>88519000000</v>
      </c>
    </row>
    <row r="1621" spans="1:2" x14ac:dyDescent="0.25">
      <c r="A1621" t="s">
        <v>76</v>
      </c>
      <c r="B1621" s="2">
        <v>88988000000</v>
      </c>
    </row>
    <row r="1622" spans="1:2" x14ac:dyDescent="0.25">
      <c r="A1622" t="s">
        <v>332</v>
      </c>
      <c r="B1622" s="2">
        <v>89716000000</v>
      </c>
    </row>
    <row r="1623" spans="1:2" x14ac:dyDescent="0.25">
      <c r="A1623" t="s">
        <v>35</v>
      </c>
      <c r="B1623" s="2">
        <v>89804000000</v>
      </c>
    </row>
    <row r="1624" spans="1:2" x14ac:dyDescent="0.25">
      <c r="A1624" t="s">
        <v>550</v>
      </c>
      <c r="B1624" s="2">
        <v>90033000000</v>
      </c>
    </row>
    <row r="1625" spans="1:2" x14ac:dyDescent="0.25">
      <c r="A1625" t="s">
        <v>35</v>
      </c>
      <c r="B1625" s="2">
        <v>90559000000</v>
      </c>
    </row>
    <row r="1626" spans="1:2" x14ac:dyDescent="0.25">
      <c r="A1626" t="s">
        <v>103</v>
      </c>
      <c r="B1626" s="2">
        <v>90762000000</v>
      </c>
    </row>
    <row r="1627" spans="1:2" x14ac:dyDescent="0.25">
      <c r="A1627" t="s">
        <v>125</v>
      </c>
      <c r="B1627" s="2">
        <v>91084000000</v>
      </c>
    </row>
    <row r="1628" spans="1:2" x14ac:dyDescent="0.25">
      <c r="A1628" t="s">
        <v>550</v>
      </c>
      <c r="B1628" s="2">
        <v>91247000000</v>
      </c>
    </row>
    <row r="1629" spans="1:2" x14ac:dyDescent="0.25">
      <c r="A1629" t="s">
        <v>332</v>
      </c>
      <c r="B1629" s="2">
        <v>91973000000</v>
      </c>
    </row>
    <row r="1630" spans="1:2" x14ac:dyDescent="0.25">
      <c r="A1630" t="s">
        <v>314</v>
      </c>
      <c r="B1630" s="2">
        <v>92793000000</v>
      </c>
    </row>
    <row r="1631" spans="1:2" x14ac:dyDescent="0.25">
      <c r="A1631" t="s">
        <v>104</v>
      </c>
      <c r="B1631" s="2">
        <v>93056000000</v>
      </c>
    </row>
    <row r="1632" spans="1:2" x14ac:dyDescent="0.25">
      <c r="A1632" t="s">
        <v>399</v>
      </c>
      <c r="B1632" s="2">
        <v>93580000000</v>
      </c>
    </row>
    <row r="1633" spans="1:2" x14ac:dyDescent="0.25">
      <c r="A1633" t="s">
        <v>332</v>
      </c>
      <c r="B1633" s="2">
        <v>93646000000</v>
      </c>
    </row>
    <row r="1634" spans="1:2" x14ac:dyDescent="0.25">
      <c r="A1634" t="s">
        <v>103</v>
      </c>
      <c r="B1634" s="2">
        <v>94571000000</v>
      </c>
    </row>
    <row r="1635" spans="1:2" x14ac:dyDescent="0.25">
      <c r="A1635" t="s">
        <v>104</v>
      </c>
      <c r="B1635" s="2">
        <v>95181000000</v>
      </c>
    </row>
    <row r="1636" spans="1:2" x14ac:dyDescent="0.25">
      <c r="A1636" t="s">
        <v>103</v>
      </c>
      <c r="B1636" s="2">
        <v>96114000000</v>
      </c>
    </row>
    <row r="1637" spans="1:2" x14ac:dyDescent="0.25">
      <c r="A1637" t="s">
        <v>345</v>
      </c>
      <c r="B1637" s="2">
        <v>96619000000</v>
      </c>
    </row>
    <row r="1638" spans="1:2" x14ac:dyDescent="0.25">
      <c r="A1638" t="s">
        <v>332</v>
      </c>
      <c r="B1638" s="2">
        <v>97142000000</v>
      </c>
    </row>
    <row r="1639" spans="1:2" x14ac:dyDescent="0.25">
      <c r="A1639" t="s">
        <v>396</v>
      </c>
      <c r="B1639" s="2">
        <v>97817000000</v>
      </c>
    </row>
    <row r="1640" spans="1:2" x14ac:dyDescent="0.25">
      <c r="A1640" t="s">
        <v>314</v>
      </c>
      <c r="B1640" s="2">
        <v>98367000000</v>
      </c>
    </row>
    <row r="1641" spans="1:2" x14ac:dyDescent="0.25">
      <c r="A1641" t="s">
        <v>345</v>
      </c>
      <c r="B1641" s="2">
        <v>98375000000</v>
      </c>
    </row>
    <row r="1642" spans="1:2" x14ac:dyDescent="0.25">
      <c r="A1642" t="s">
        <v>452</v>
      </c>
      <c r="B1642" s="2">
        <v>98975000000</v>
      </c>
    </row>
    <row r="1643" spans="1:2" x14ac:dyDescent="0.25">
      <c r="A1643" t="s">
        <v>104</v>
      </c>
      <c r="B1643" s="2">
        <v>100078000000</v>
      </c>
    </row>
    <row r="1644" spans="1:2" x14ac:dyDescent="0.25">
      <c r="A1644" t="s">
        <v>396</v>
      </c>
      <c r="B1644" s="2">
        <v>100160000000</v>
      </c>
    </row>
    <row r="1645" spans="1:2" x14ac:dyDescent="0.25">
      <c r="A1645" t="s">
        <v>125</v>
      </c>
      <c r="B1645" s="2">
        <v>101093000000</v>
      </c>
    </row>
    <row r="1646" spans="1:2" x14ac:dyDescent="0.25">
      <c r="A1646" t="s">
        <v>104</v>
      </c>
      <c r="B1646" s="2">
        <v>101697000000</v>
      </c>
    </row>
    <row r="1647" spans="1:2" x14ac:dyDescent="0.25">
      <c r="A1647" t="s">
        <v>125</v>
      </c>
      <c r="B1647" s="2">
        <v>102531000000</v>
      </c>
    </row>
    <row r="1648" spans="1:2" x14ac:dyDescent="0.25">
      <c r="A1648" t="s">
        <v>314</v>
      </c>
      <c r="B1648" s="2">
        <v>102874000000</v>
      </c>
    </row>
    <row r="1649" spans="1:2" x14ac:dyDescent="0.25">
      <c r="A1649" t="s">
        <v>167</v>
      </c>
      <c r="B1649" s="2">
        <v>105156000000</v>
      </c>
    </row>
    <row r="1650" spans="1:2" x14ac:dyDescent="0.25">
      <c r="A1650" t="s">
        <v>76</v>
      </c>
      <c r="B1650" s="2">
        <v>107006000000</v>
      </c>
    </row>
    <row r="1651" spans="1:2" x14ac:dyDescent="0.25">
      <c r="A1651" t="s">
        <v>345</v>
      </c>
      <c r="B1651" s="2">
        <v>108465000000</v>
      </c>
    </row>
    <row r="1652" spans="1:2" x14ac:dyDescent="0.25">
      <c r="A1652" t="s">
        <v>345</v>
      </c>
      <c r="B1652" s="2">
        <v>109830000000</v>
      </c>
    </row>
    <row r="1653" spans="1:2" x14ac:dyDescent="0.25">
      <c r="A1653" t="s">
        <v>305</v>
      </c>
      <c r="B1653" s="2">
        <v>112298000000</v>
      </c>
    </row>
    <row r="1654" spans="1:2" x14ac:dyDescent="0.25">
      <c r="A1654" t="s">
        <v>167</v>
      </c>
      <c r="B1654" s="2">
        <v>112640000000</v>
      </c>
    </row>
    <row r="1655" spans="1:2" x14ac:dyDescent="0.25">
      <c r="A1655" t="s">
        <v>546</v>
      </c>
      <c r="B1655" s="2">
        <v>115846000000</v>
      </c>
    </row>
    <row r="1656" spans="1:2" x14ac:dyDescent="0.25">
      <c r="A1656" t="s">
        <v>167</v>
      </c>
      <c r="B1656" s="2">
        <v>116199000000</v>
      </c>
    </row>
    <row r="1657" spans="1:2" x14ac:dyDescent="0.25">
      <c r="A1657" t="s">
        <v>167</v>
      </c>
      <c r="B1657" s="2">
        <v>118719000000</v>
      </c>
    </row>
    <row r="1658" spans="1:2" x14ac:dyDescent="0.25">
      <c r="A1658" t="s">
        <v>27</v>
      </c>
      <c r="B1658" s="2">
        <v>119569127000</v>
      </c>
    </row>
    <row r="1659" spans="1:2" x14ac:dyDescent="0.25">
      <c r="A1659" t="s">
        <v>546</v>
      </c>
      <c r="B1659" s="2">
        <v>120550000000</v>
      </c>
    </row>
    <row r="1660" spans="1:2" x14ac:dyDescent="0.25">
      <c r="A1660" t="s">
        <v>125</v>
      </c>
      <c r="B1660" s="2">
        <v>121546000000</v>
      </c>
    </row>
    <row r="1661" spans="1:2" x14ac:dyDescent="0.25">
      <c r="A1661" t="s">
        <v>377</v>
      </c>
      <c r="B1661" s="2">
        <v>122196000000</v>
      </c>
    </row>
    <row r="1662" spans="1:2" x14ac:dyDescent="0.25">
      <c r="A1662" t="s">
        <v>528</v>
      </c>
      <c r="B1662" s="2">
        <v>122489000000</v>
      </c>
    </row>
    <row r="1663" spans="1:2" x14ac:dyDescent="0.25">
      <c r="A1663" t="s">
        <v>186</v>
      </c>
      <c r="B1663" s="2">
        <v>126761000000</v>
      </c>
    </row>
    <row r="1664" spans="1:2" x14ac:dyDescent="0.25">
      <c r="A1664" t="s">
        <v>546</v>
      </c>
      <c r="B1664" s="2">
        <v>127079000000</v>
      </c>
    </row>
    <row r="1665" spans="1:2" x14ac:dyDescent="0.25">
      <c r="A1665" t="s">
        <v>500</v>
      </c>
      <c r="B1665" s="2">
        <v>127434000000</v>
      </c>
    </row>
    <row r="1666" spans="1:2" x14ac:dyDescent="0.25">
      <c r="A1666" t="s">
        <v>500</v>
      </c>
      <c r="B1666" s="2">
        <v>128752000000</v>
      </c>
    </row>
    <row r="1667" spans="1:2" x14ac:dyDescent="0.25">
      <c r="A1667" t="s">
        <v>188</v>
      </c>
      <c r="B1667" s="2">
        <v>129925000000</v>
      </c>
    </row>
    <row r="1668" spans="1:2" x14ac:dyDescent="0.25">
      <c r="A1668" t="s">
        <v>528</v>
      </c>
      <c r="B1668" s="2">
        <v>130474000000</v>
      </c>
    </row>
    <row r="1669" spans="1:2" x14ac:dyDescent="0.25">
      <c r="A1669" t="s">
        <v>539</v>
      </c>
      <c r="B1669" s="2">
        <v>130844000000</v>
      </c>
    </row>
    <row r="1670" spans="1:2" x14ac:dyDescent="0.25">
      <c r="A1670" t="s">
        <v>546</v>
      </c>
      <c r="B1670" s="2">
        <v>131620000000</v>
      </c>
    </row>
    <row r="1671" spans="1:2" x14ac:dyDescent="0.25">
      <c r="A1671" t="s">
        <v>500</v>
      </c>
      <c r="B1671" s="2">
        <v>132447000000</v>
      </c>
    </row>
    <row r="1672" spans="1:2" x14ac:dyDescent="0.25">
      <c r="A1672" t="s">
        <v>27</v>
      </c>
      <c r="B1672" s="2">
        <v>135961803000</v>
      </c>
    </row>
    <row r="1673" spans="1:2" x14ac:dyDescent="0.25">
      <c r="A1673" t="s">
        <v>76</v>
      </c>
      <c r="B1673" s="2">
        <v>135987000000</v>
      </c>
    </row>
    <row r="1674" spans="1:2" x14ac:dyDescent="0.25">
      <c r="A1674" t="s">
        <v>377</v>
      </c>
      <c r="B1674" s="2">
        <v>137392000000</v>
      </c>
    </row>
    <row r="1675" spans="1:2" x14ac:dyDescent="0.25">
      <c r="A1675" t="s">
        <v>539</v>
      </c>
      <c r="B1675" s="2">
        <v>138074000000</v>
      </c>
    </row>
    <row r="1676" spans="1:2" x14ac:dyDescent="0.25">
      <c r="A1676" t="s">
        <v>539</v>
      </c>
      <c r="B1676" s="2">
        <v>138393000000</v>
      </c>
    </row>
    <row r="1677" spans="1:2" x14ac:dyDescent="0.25">
      <c r="A1677" t="s">
        <v>186</v>
      </c>
      <c r="B1677" s="2">
        <v>139367000000</v>
      </c>
    </row>
    <row r="1678" spans="1:2" x14ac:dyDescent="0.25">
      <c r="A1678" t="s">
        <v>244</v>
      </c>
      <c r="B1678" s="2">
        <v>144077000000</v>
      </c>
    </row>
    <row r="1679" spans="1:2" x14ac:dyDescent="0.25">
      <c r="A1679" t="s">
        <v>500</v>
      </c>
      <c r="B1679" s="2">
        <v>146801000000</v>
      </c>
    </row>
    <row r="1680" spans="1:2" x14ac:dyDescent="0.25">
      <c r="A1680" t="s">
        <v>27</v>
      </c>
      <c r="B1680" s="2">
        <v>146849686000</v>
      </c>
    </row>
    <row r="1681" spans="1:2" x14ac:dyDescent="0.25">
      <c r="A1681" t="s">
        <v>244</v>
      </c>
      <c r="B1681" s="2">
        <v>146917000000</v>
      </c>
    </row>
    <row r="1682" spans="1:2" x14ac:dyDescent="0.25">
      <c r="A1682" t="s">
        <v>244</v>
      </c>
      <c r="B1682" s="2">
        <v>149558000000</v>
      </c>
    </row>
    <row r="1683" spans="1:2" x14ac:dyDescent="0.25">
      <c r="A1683" t="s">
        <v>244</v>
      </c>
      <c r="B1683" s="2">
        <v>151800000000</v>
      </c>
    </row>
    <row r="1684" spans="1:2" x14ac:dyDescent="0.25">
      <c r="A1684" t="s">
        <v>273</v>
      </c>
      <c r="B1684" s="2">
        <v>152356000000</v>
      </c>
    </row>
    <row r="1685" spans="1:2" x14ac:dyDescent="0.25">
      <c r="A1685" t="s">
        <v>186</v>
      </c>
      <c r="B1685" s="2">
        <v>153290000000</v>
      </c>
    </row>
    <row r="1686" spans="1:2" x14ac:dyDescent="0.25">
      <c r="A1686" t="s">
        <v>273</v>
      </c>
      <c r="B1686" s="2">
        <v>155427000000</v>
      </c>
    </row>
    <row r="1687" spans="1:2" x14ac:dyDescent="0.25">
      <c r="A1687" t="s">
        <v>273</v>
      </c>
      <c r="B1687" s="2">
        <v>155929000000</v>
      </c>
    </row>
    <row r="1688" spans="1:2" x14ac:dyDescent="0.25">
      <c r="A1688" t="s">
        <v>528</v>
      </c>
      <c r="B1688" s="2">
        <v>157107000000</v>
      </c>
    </row>
    <row r="1689" spans="1:2" x14ac:dyDescent="0.25">
      <c r="A1689" t="s">
        <v>452</v>
      </c>
      <c r="B1689" s="2">
        <v>161212000000</v>
      </c>
    </row>
    <row r="1690" spans="1:2" x14ac:dyDescent="0.25">
      <c r="A1690" t="s">
        <v>273</v>
      </c>
      <c r="B1690" s="2">
        <v>166380000000</v>
      </c>
    </row>
    <row r="1691" spans="1:2" x14ac:dyDescent="0.25">
      <c r="A1691" t="s">
        <v>21</v>
      </c>
      <c r="B1691" s="2">
        <v>170910000000</v>
      </c>
    </row>
    <row r="1692" spans="1:2" x14ac:dyDescent="0.25">
      <c r="A1692" t="s">
        <v>452</v>
      </c>
      <c r="B1692" s="2">
        <v>171596000000</v>
      </c>
    </row>
    <row r="1693" spans="1:2" x14ac:dyDescent="0.25">
      <c r="A1693" t="s">
        <v>186</v>
      </c>
      <c r="B1693" s="2">
        <v>177526000000</v>
      </c>
    </row>
    <row r="1694" spans="1:2" x14ac:dyDescent="0.25">
      <c r="A1694" t="s">
        <v>377</v>
      </c>
      <c r="B1694" s="2">
        <v>179045000000</v>
      </c>
    </row>
    <row r="1695" spans="1:2" x14ac:dyDescent="0.25">
      <c r="A1695" t="s">
        <v>452</v>
      </c>
      <c r="B1695" s="2">
        <v>179290000000</v>
      </c>
    </row>
    <row r="1696" spans="1:2" x14ac:dyDescent="0.25">
      <c r="A1696" t="s">
        <v>21</v>
      </c>
      <c r="B1696" s="2">
        <v>182795000000</v>
      </c>
    </row>
    <row r="1697" spans="1:2" x14ac:dyDescent="0.25">
      <c r="A1697" t="s">
        <v>528</v>
      </c>
      <c r="B1697" s="2">
        <v>184840000000</v>
      </c>
    </row>
    <row r="1698" spans="1:2" x14ac:dyDescent="0.25">
      <c r="A1698" t="s">
        <v>377</v>
      </c>
      <c r="B1698" s="2">
        <v>190884000000</v>
      </c>
    </row>
    <row r="1699" spans="1:2" x14ac:dyDescent="0.25">
      <c r="A1699" t="s">
        <v>188</v>
      </c>
      <c r="B1699" s="2">
        <v>200494000000</v>
      </c>
    </row>
    <row r="1700" spans="1:2" x14ac:dyDescent="0.25">
      <c r="A1700" t="s">
        <v>21</v>
      </c>
      <c r="B1700" s="2">
        <v>215639000000</v>
      </c>
    </row>
    <row r="1701" spans="1:2" x14ac:dyDescent="0.25">
      <c r="A1701" t="s">
        <v>188</v>
      </c>
      <c r="B1701" s="2">
        <v>220156000000</v>
      </c>
    </row>
    <row r="1702" spans="1:2" x14ac:dyDescent="0.25">
      <c r="A1702" t="s">
        <v>188</v>
      </c>
      <c r="B1702" s="2">
        <v>230590000000</v>
      </c>
    </row>
    <row r="1703" spans="1:2" x14ac:dyDescent="0.25">
      <c r="A1703" t="s">
        <v>21</v>
      </c>
      <c r="B1703" s="2">
        <v>233715000000</v>
      </c>
    </row>
    <row r="1704" spans="1:2" x14ac:dyDescent="0.25">
      <c r="A1704" t="s">
        <v>567</v>
      </c>
      <c r="B1704" s="2">
        <v>259488000000</v>
      </c>
    </row>
    <row r="1705" spans="1:2" x14ac:dyDescent="0.25">
      <c r="A1705" t="s">
        <v>567</v>
      </c>
      <c r="B1705" s="2">
        <v>394105000000</v>
      </c>
    </row>
    <row r="1706" spans="1:2" x14ac:dyDescent="0.25">
      <c r="A1706" t="s">
        <v>567</v>
      </c>
      <c r="B1706" s="2">
        <v>420836000000</v>
      </c>
    </row>
    <row r="1707" spans="1:2" x14ac:dyDescent="0.25">
      <c r="A1707" t="s">
        <v>567</v>
      </c>
      <c r="B1707" s="2">
        <v>451509000000</v>
      </c>
    </row>
    <row r="1708" spans="1:2" x14ac:dyDescent="0.25">
      <c r="A1708" t="s">
        <v>556</v>
      </c>
      <c r="B1708" s="2">
        <v>468651000000</v>
      </c>
    </row>
    <row r="1709" spans="1:2" x14ac:dyDescent="0.25">
      <c r="A1709" t="s">
        <v>556</v>
      </c>
      <c r="B1709" s="2">
        <v>476294000000</v>
      </c>
    </row>
    <row r="1710" spans="1:2" x14ac:dyDescent="0.25">
      <c r="A1710" t="s">
        <v>556</v>
      </c>
      <c r="B1710" s="2">
        <v>482130000000</v>
      </c>
    </row>
    <row r="1711" spans="1:2" x14ac:dyDescent="0.25">
      <c r="A1711" t="s">
        <v>556</v>
      </c>
      <c r="B1711" s="2">
        <v>485651000000</v>
      </c>
    </row>
  </sheetData>
  <sortState xmlns:xlrd2="http://schemas.microsoft.com/office/spreadsheetml/2017/richdata2" ref="A2:B1715">
    <sortCondition ref="B2:B17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13"/>
  <sheetViews>
    <sheetView topLeftCell="H22" workbookViewId="0">
      <selection activeCell="H37" sqref="H37"/>
    </sheetView>
  </sheetViews>
  <sheetFormatPr defaultRowHeight="15" x14ac:dyDescent="0.25"/>
  <cols>
    <col min="1" max="1" width="16.42578125" bestFit="1" customWidth="1"/>
    <col min="2" max="2" width="27.42578125" bestFit="1" customWidth="1"/>
    <col min="3" max="3" width="44.5703125" bestFit="1" customWidth="1"/>
    <col min="4" max="4" width="20" bestFit="1" customWidth="1"/>
    <col min="5" max="5" width="20" customWidth="1"/>
    <col min="6" max="6" width="20.85546875" bestFit="1" customWidth="1"/>
    <col min="7" max="7" width="13.28515625" bestFit="1" customWidth="1"/>
    <col min="8" max="8" width="41.7109375" bestFit="1" customWidth="1"/>
    <col min="9" max="9" width="28.7109375" bestFit="1" customWidth="1"/>
    <col min="10" max="11" width="17.42578125" bestFit="1" customWidth="1"/>
    <col min="12" max="12" width="22" bestFit="1" customWidth="1"/>
    <col min="13" max="13" width="17.42578125" bestFit="1" customWidth="1"/>
    <col min="15" max="15" width="28.7109375" bestFit="1" customWidth="1"/>
    <col min="16" max="19" width="17.42578125" bestFit="1" customWidth="1"/>
  </cols>
  <sheetData>
    <row r="1" spans="1:13" ht="18" thickBot="1" x14ac:dyDescent="0.35">
      <c r="A1" s="16" t="s">
        <v>590</v>
      </c>
      <c r="B1" s="16" t="s">
        <v>9</v>
      </c>
      <c r="C1" t="s">
        <v>591</v>
      </c>
      <c r="D1" t="s">
        <v>592</v>
      </c>
      <c r="E1" t="s">
        <v>617</v>
      </c>
      <c r="F1" s="47" t="s">
        <v>619</v>
      </c>
      <c r="G1" t="s">
        <v>618</v>
      </c>
      <c r="H1" s="19" t="s">
        <v>595</v>
      </c>
    </row>
    <row r="2" spans="1:13" ht="15.75" thickBot="1" x14ac:dyDescent="0.3">
      <c r="A2" s="17">
        <v>24855000000</v>
      </c>
      <c r="B2" s="16" t="s">
        <v>14</v>
      </c>
      <c r="C2" s="7" t="s">
        <v>323</v>
      </c>
      <c r="D2" s="9">
        <f t="array" ref="D2">IFERROR(MEDIAN(IF($B$2:$B$1711=C2,$A$2:$A$1711)),"")</f>
        <v>7613800000</v>
      </c>
      <c r="E2" s="9">
        <f t="array" ref="E2">IFERROR(AVERAGEIF($B$2:$B$1711,C2,$A$2:$A$1711),"")</f>
        <v>10728357142.857143</v>
      </c>
      <c r="F2" s="9">
        <f t="array" ref="F2">IFERROR(MAX(IF($B$2:$B$1711=C2,$A$2:$A$1711)) - MIN(IF($B$2:$B$1711=C2,$A$2:$A$1711)),"")</f>
        <v>8460700000</v>
      </c>
      <c r="G2">
        <f t="array" ref="G2">IFERROR(_xlfn.STDEV.P(IF($B$2:$B$1711=C2,$A$2:$A$1711)),"")</f>
        <v>3956478222.8850002</v>
      </c>
      <c r="H2" s="3" t="s">
        <v>594</v>
      </c>
    </row>
    <row r="3" spans="1:13" ht="15.75" thickBot="1" x14ac:dyDescent="0.3">
      <c r="A3" s="17">
        <v>26743000000</v>
      </c>
      <c r="B3" s="16" t="s">
        <v>14</v>
      </c>
      <c r="C3" s="7" t="s">
        <v>91</v>
      </c>
      <c r="D3" s="9">
        <f t="array" ref="D3">IFERROR(MEDIAN(IF($B$2:$B$1711=C3,$A$2:$A$1711)),"")</f>
        <v>31141500000</v>
      </c>
      <c r="E3" s="9">
        <f t="array" ref="E3">IFERROR(AVERAGEIF($B$2:$B$1711,C3,$A$2:$A$1711),"")</f>
        <v>38455491600</v>
      </c>
      <c r="F3" s="9">
        <f t="array" ref="F3">IFERROR(MAX(IF($B$2:$B$1711=C3,$A$2:$A$1711)) - MIN(IF($B$2:$B$1711=C3,$A$2:$A$1711)),"")</f>
        <v>94189600000</v>
      </c>
      <c r="G3">
        <f t="array" ref="G3">IFERROR(_xlfn.STDEV.P(IF($B$2:$B$1711=C3,$A$2:$A$1711)),"")</f>
        <v>29962406206.482784</v>
      </c>
      <c r="I3" s="48" t="s">
        <v>625</v>
      </c>
      <c r="J3" s="48" t="s">
        <v>620</v>
      </c>
      <c r="K3" s="48" t="s">
        <v>621</v>
      </c>
      <c r="L3" s="48" t="s">
        <v>622</v>
      </c>
      <c r="M3" s="48" t="s">
        <v>623</v>
      </c>
    </row>
    <row r="4" spans="1:13" ht="15.75" thickBot="1" x14ac:dyDescent="0.3">
      <c r="A4" s="17">
        <v>42650000000</v>
      </c>
      <c r="B4" s="16" t="s">
        <v>14</v>
      </c>
      <c r="C4" s="7" t="s">
        <v>37</v>
      </c>
      <c r="D4" s="9">
        <f t="array" ref="D4">IFERROR(MEDIAN(IF($B$2:$B$1711=C4,$A$2:$A$1711)),"")</f>
        <v>85502500000</v>
      </c>
      <c r="E4" s="9">
        <f t="array" ref="E4">IFERROR(AVERAGEIF($B$2:$B$1711,C4,$A$2:$A$1711),"")</f>
        <v>82316500000</v>
      </c>
      <c r="F4" s="9">
        <f t="array" ref="F4">IFERROR(MAX(IF($B$2:$B$1711=C4,$A$2:$A$1711)) - MIN(IF($B$2:$B$1711=C4,$A$2:$A$1711)),"")</f>
        <v>22857000000</v>
      </c>
      <c r="G4">
        <f t="array" ref="G4">IFERROR(_xlfn.STDEV.P(IF($B$2:$B$1711=C4,$A$2:$A$1711)),"")</f>
        <v>9203659774.7852745</v>
      </c>
      <c r="I4" s="7" t="s">
        <v>168</v>
      </c>
      <c r="J4" s="18">
        <v>293685000000</v>
      </c>
      <c r="K4" s="18">
        <v>295680000000</v>
      </c>
      <c r="L4" s="18">
        <v>380495000000</v>
      </c>
      <c r="M4" s="18">
        <v>182594026543.86041</v>
      </c>
    </row>
    <row r="5" spans="1:13" ht="15.75" thickBot="1" x14ac:dyDescent="0.3">
      <c r="A5" s="17">
        <v>40990000000</v>
      </c>
      <c r="B5" s="16" t="s">
        <v>14</v>
      </c>
      <c r="C5" s="7" t="s">
        <v>146</v>
      </c>
      <c r="D5" s="9">
        <f t="array" ref="D5">IFERROR(MEDIAN(IF($B$2:$B$1711=C5,$A$2:$A$1711)),"")</f>
        <v>28881542000</v>
      </c>
      <c r="E5" s="9">
        <f t="array" ref="E5">IFERROR(AVERAGEIF($B$2:$B$1711,C5,$A$2:$A$1711),"")</f>
        <v>30633947812.5</v>
      </c>
      <c r="F5" s="9">
        <f t="array" ref="F5">IFERROR(MAX(IF($B$2:$B$1711=C5,$A$2:$A$1711)) - MIN(IF($B$2:$B$1711=C5,$A$2:$A$1711)),"")</f>
        <v>52370785000</v>
      </c>
      <c r="G5">
        <f t="array" ref="G5">IFERROR(_xlfn.STDEV.P(IF($B$2:$B$1711=C5,$A$2:$A$1711)),"")</f>
        <v>21543333804.76437</v>
      </c>
      <c r="I5" s="7" t="s">
        <v>245</v>
      </c>
      <c r="J5" s="18">
        <v>152078000000</v>
      </c>
      <c r="K5" s="18">
        <v>152805500000</v>
      </c>
      <c r="L5" s="18">
        <v>22303000000</v>
      </c>
      <c r="M5" s="18">
        <v>6359206377.371315</v>
      </c>
    </row>
    <row r="6" spans="1:13" ht="15.75" thickBot="1" x14ac:dyDescent="0.3">
      <c r="A6" s="17">
        <v>6205003000</v>
      </c>
      <c r="B6" s="16" t="s">
        <v>20</v>
      </c>
      <c r="C6" s="7" t="s">
        <v>14</v>
      </c>
      <c r="D6" s="9">
        <f t="array" ref="D6">IFERROR(MEDIAN(IF($B$2:$B$1711=C6,$A$2:$A$1711)),"")</f>
        <v>31947500000</v>
      </c>
      <c r="E6" s="9">
        <f t="array" ref="E6">IFERROR(AVERAGEIF($B$2:$B$1711,C6,$A$2:$A$1711),"")</f>
        <v>27162000000</v>
      </c>
      <c r="F6" s="9">
        <f t="array" ref="F6">IFERROR(MAX(IF($B$2:$B$1711=C6,$A$2:$A$1711)) - MIN(IF($B$2:$B$1711=C6,$A$2:$A$1711)),"")</f>
        <v>37993000000</v>
      </c>
      <c r="G6">
        <f t="array" ref="G6">IFERROR(_xlfn.STDEV.P(IF($B$2:$B$1711=C6,$A$2:$A$1711)),"")</f>
        <v>13658322023.586939</v>
      </c>
      <c r="I6" s="7" t="s">
        <v>187</v>
      </c>
      <c r="J6" s="18">
        <v>146328500000</v>
      </c>
      <c r="K6" s="18">
        <v>149236000000</v>
      </c>
      <c r="L6" s="18">
        <v>50765000000</v>
      </c>
      <c r="M6" s="18">
        <v>18836678329.790604</v>
      </c>
    </row>
    <row r="7" spans="1:13" ht="15.75" thickBot="1" x14ac:dyDescent="0.3">
      <c r="A7" s="17">
        <v>6493814000</v>
      </c>
      <c r="B7" s="16" t="s">
        <v>20</v>
      </c>
      <c r="C7" s="7" t="s">
        <v>366</v>
      </c>
      <c r="D7" s="9">
        <f t="array" ref="D7">IFERROR(MEDIAN(IF($B$2:$B$1711=C7,$A$2:$A$1711)),"")</f>
        <v>6576500000</v>
      </c>
      <c r="E7" s="9">
        <f t="array" ref="E7">IFERROR(AVERAGEIF($B$2:$B$1711,C7,$A$2:$A$1711),"")</f>
        <v>6923750000</v>
      </c>
      <c r="F7" s="9">
        <f t="array" ref="F7">IFERROR(MAX(IF($B$2:$B$1711=C7,$A$2:$A$1711)) - MIN(IF($B$2:$B$1711=C7,$A$2:$A$1711)),"")</f>
        <v>1916000000</v>
      </c>
      <c r="G7">
        <f t="array" ref="G7">IFERROR(_xlfn.STDEV.P(IF($B$2:$B$1711=C7,$A$2:$A$1711)),"")</f>
        <v>774315625.24592841</v>
      </c>
      <c r="I7" s="7" t="s">
        <v>23</v>
      </c>
      <c r="J7" s="18">
        <v>141604000000</v>
      </c>
      <c r="K7" s="18">
        <v>133963625000</v>
      </c>
      <c r="L7" s="18">
        <v>185477000000</v>
      </c>
      <c r="M7" s="18">
        <v>71565196415.466995</v>
      </c>
    </row>
    <row r="8" spans="1:13" ht="15.75" thickBot="1" x14ac:dyDescent="0.3">
      <c r="A8" s="17">
        <v>9843861000</v>
      </c>
      <c r="B8" s="16" t="s">
        <v>20</v>
      </c>
      <c r="C8" s="7" t="s">
        <v>257</v>
      </c>
      <c r="D8" s="9">
        <f t="array" ref="D8">IFERROR(MEDIAN(IF($B$2:$B$1711=C8,$A$2:$A$1711)),"")</f>
        <v>10907338500</v>
      </c>
      <c r="E8" s="9">
        <f t="array" ref="E8">IFERROR(AVERAGEIF($B$2:$B$1711,C8,$A$2:$A$1711),"")</f>
        <v>12709510458.333334</v>
      </c>
      <c r="F8" s="9">
        <f t="array" ref="F8">IFERROR(MAX(IF($B$2:$B$1711=C8,$A$2:$A$1711)) - MIN(IF($B$2:$B$1711=C8,$A$2:$A$1711)),"")</f>
        <v>28150013000</v>
      </c>
      <c r="G8">
        <f t="array" ref="G8">IFERROR(_xlfn.STDEV.P(IF($B$2:$B$1711=C8,$A$2:$A$1711)),"")</f>
        <v>8083688415.6898689</v>
      </c>
      <c r="I8" s="7" t="s">
        <v>37</v>
      </c>
      <c r="J8" s="18">
        <v>85502500000</v>
      </c>
      <c r="K8" s="18">
        <v>82316500000</v>
      </c>
      <c r="L8" s="18">
        <v>22857000000</v>
      </c>
      <c r="M8" s="18">
        <v>9203659774.7852745</v>
      </c>
    </row>
    <row r="9" spans="1:13" ht="15.75" thickBot="1" x14ac:dyDescent="0.3">
      <c r="A9" s="17">
        <v>9737018000</v>
      </c>
      <c r="B9" s="16" t="s">
        <v>20</v>
      </c>
      <c r="C9" s="7" t="s">
        <v>289</v>
      </c>
      <c r="D9" s="9">
        <f t="array" ref="D9">IFERROR(MEDIAN(IF($B$2:$B$1711=C9,$A$2:$A$1711)),"")</f>
        <v>5528147500</v>
      </c>
      <c r="E9" s="9">
        <f t="array" ref="E9">IFERROR(AVERAGEIF($B$2:$B$1711,C9,$A$2:$A$1711),"")</f>
        <v>8273783194.4444447</v>
      </c>
      <c r="F9" s="9">
        <f t="array" ref="F9">IFERROR(MAX(IF($B$2:$B$1711=C9,$A$2:$A$1711)) - MIN(IF($B$2:$B$1711=C9,$A$2:$A$1711)),"")</f>
        <v>30541079000</v>
      </c>
      <c r="G9">
        <f t="array" ref="G9">IFERROR(_xlfn.STDEV.P(IF($B$2:$B$1711=C9,$A$2:$A$1711)),"")</f>
        <v>7903222710.0865278</v>
      </c>
    </row>
    <row r="10" spans="1:13" ht="15.75" thickBot="1" x14ac:dyDescent="0.3">
      <c r="A10" s="17">
        <v>170910000000</v>
      </c>
      <c r="B10" s="16" t="s">
        <v>23</v>
      </c>
      <c r="C10" s="7" t="s">
        <v>32</v>
      </c>
      <c r="D10" s="9">
        <f t="array" ref="D10">IFERROR(MEDIAN(IF($B$2:$B$1711=C10,$A$2:$A$1711)),"")</f>
        <v>3166000000</v>
      </c>
      <c r="E10" s="9">
        <f t="array" ref="E10">IFERROR(AVERAGEIF($B$2:$B$1711,C10,$A$2:$A$1711),"")</f>
        <v>3607415375</v>
      </c>
      <c r="F10" s="9">
        <f t="array" ref="F10">IFERROR(MAX(IF($B$2:$B$1711=C10,$A$2:$A$1711)) - MIN(IF($B$2:$B$1711=C10,$A$2:$A$1711)),"")</f>
        <v>4632100000</v>
      </c>
      <c r="G10">
        <f t="array" ref="G10">IFERROR(_xlfn.STDEV.P(IF($B$2:$B$1711=C10,$A$2:$A$1711)),"")</f>
        <v>1318424595.9492645</v>
      </c>
    </row>
    <row r="11" spans="1:13" ht="15.75" thickBot="1" x14ac:dyDescent="0.3">
      <c r="A11" s="17">
        <v>182795000000</v>
      </c>
      <c r="B11" s="16" t="s">
        <v>23</v>
      </c>
      <c r="C11" s="7" t="s">
        <v>73</v>
      </c>
      <c r="D11" s="9">
        <f t="array" ref="D11">IFERROR(MEDIAN(IF($B$2:$B$1711=C11,$A$2:$A$1711)),"")</f>
        <v>7703050000</v>
      </c>
      <c r="E11" s="9">
        <f t="array" ref="E11">IFERROR(AVERAGEIF($B$2:$B$1711,C11,$A$2:$A$1711),"")</f>
        <v>8118750000</v>
      </c>
      <c r="F11" s="9">
        <f t="array" ref="F11">IFERROR(MAX(IF($B$2:$B$1711=C11,$A$2:$A$1711)) - MIN(IF($B$2:$B$1711=C11,$A$2:$A$1711)),"")</f>
        <v>8245600000</v>
      </c>
      <c r="G11">
        <f t="array" ref="G11">IFERROR(_xlfn.STDEV.P(IF($B$2:$B$1711=C11,$A$2:$A$1711)),"")</f>
        <v>3442266270.9325686</v>
      </c>
    </row>
    <row r="12" spans="1:13" ht="15.75" thickBot="1" x14ac:dyDescent="0.3">
      <c r="A12" s="17">
        <v>233715000000</v>
      </c>
      <c r="B12" s="16" t="s">
        <v>23</v>
      </c>
      <c r="C12" s="7" t="s">
        <v>121</v>
      </c>
      <c r="D12" s="9">
        <f t="array" ref="D12">IFERROR(MEDIAN(IF($B$2:$B$1711=C12,$A$2:$A$1711)),"")</f>
        <v>12061000000</v>
      </c>
      <c r="E12" s="9">
        <f t="array" ref="E12">IFERROR(AVERAGEIF($B$2:$B$1711,C12,$A$2:$A$1711),"")</f>
        <v>11901487500</v>
      </c>
      <c r="F12" s="9">
        <f t="array" ref="F12">IFERROR(MAX(IF($B$2:$B$1711=C12,$A$2:$A$1711)) - MIN(IF($B$2:$B$1711=C12,$A$2:$A$1711)),"")</f>
        <v>9224400000</v>
      </c>
      <c r="G12">
        <f t="array" ref="G12">IFERROR(_xlfn.STDEV.P(IF($B$2:$B$1711=C12,$A$2:$A$1711)),"")</f>
        <v>3743110256.0028543</v>
      </c>
    </row>
    <row r="13" spans="1:13" ht="15.75" thickBot="1" x14ac:dyDescent="0.3">
      <c r="A13" s="17">
        <v>215639000000</v>
      </c>
      <c r="B13" s="16" t="s">
        <v>23</v>
      </c>
      <c r="C13" s="7" t="s">
        <v>245</v>
      </c>
      <c r="D13" s="9">
        <f t="array" ref="D13">IFERROR(MEDIAN(IF($B$2:$B$1711=C13,$A$2:$A$1711)),"")</f>
        <v>152078000000</v>
      </c>
      <c r="E13" s="9">
        <f t="array" ref="E13">IFERROR(AVERAGEIF($B$2:$B$1711,C13,$A$2:$A$1711),"")</f>
        <v>152805500000</v>
      </c>
      <c r="F13" s="9">
        <f t="array" ref="F13">IFERROR(MAX(IF($B$2:$B$1711=C13,$A$2:$A$1711)) - MIN(IF($B$2:$B$1711=C13,$A$2:$A$1711)),"")</f>
        <v>22303000000</v>
      </c>
      <c r="G13">
        <f t="array" ref="G13">IFERROR(_xlfn.STDEV.P(IF($B$2:$B$1711=C13,$A$2:$A$1711)),"")</f>
        <v>6359206377.371315</v>
      </c>
    </row>
    <row r="14" spans="1:13" ht="15.75" thickBot="1" x14ac:dyDescent="0.3">
      <c r="A14" s="17">
        <v>18380000000</v>
      </c>
      <c r="B14" s="16" t="s">
        <v>26</v>
      </c>
      <c r="C14" s="7" t="s">
        <v>20</v>
      </c>
      <c r="D14" s="9">
        <f t="array" ref="D14">IFERROR(MEDIAN(IF($B$2:$B$1711=C14,$A$2:$A$1711)),"")</f>
        <v>8115416000</v>
      </c>
      <c r="E14" s="9">
        <f t="array" ref="E14">IFERROR(AVERAGEIF($B$2:$B$1711,C14,$A$2:$A$1711),"")</f>
        <v>8069924000</v>
      </c>
      <c r="F14" s="9">
        <f t="array" ref="F14">IFERROR(MAX(IF($B$2:$B$1711=C14,$A$2:$A$1711)) - MIN(IF($B$2:$B$1711=C14,$A$2:$A$1711)),"")</f>
        <v>3638858000</v>
      </c>
      <c r="G14">
        <f t="array" ref="G14">IFERROR(_xlfn.STDEV.P(IF($B$2:$B$1711=C14,$A$2:$A$1711)),"")</f>
        <v>1723956782.604048</v>
      </c>
    </row>
    <row r="15" spans="1:13" ht="15.75" thickBot="1" x14ac:dyDescent="0.3">
      <c r="A15" s="17">
        <v>18790000000</v>
      </c>
      <c r="B15" s="16" t="s">
        <v>26</v>
      </c>
      <c r="C15" s="7" t="s">
        <v>105</v>
      </c>
      <c r="D15" s="9">
        <f t="array" ref="D15">IFERROR(MEDIAN(IF($B$2:$B$1711=C15,$A$2:$A$1711)),"")</f>
        <v>10172000000</v>
      </c>
      <c r="E15" s="9">
        <f t="array" ref="E15">IFERROR(AVERAGEIF($B$2:$B$1711,C15,$A$2:$A$1711),"")</f>
        <v>32795741325</v>
      </c>
      <c r="F15" s="9">
        <f t="array" ref="F15">IFERROR(MAX(IF($B$2:$B$1711=C15,$A$2:$A$1711)) - MIN(IF($B$2:$B$1711=C15,$A$2:$A$1711)),"")</f>
        <v>100409423000</v>
      </c>
      <c r="G15">
        <f t="array" ref="G15">IFERROR(_xlfn.STDEV.P(IF($B$2:$B$1711=C15,$A$2:$A$1711)),"")</f>
        <v>39937192404.686195</v>
      </c>
    </row>
    <row r="16" spans="1:13" ht="15.75" thickBot="1" x14ac:dyDescent="0.3">
      <c r="A16" s="17">
        <v>19960000000</v>
      </c>
      <c r="B16" s="16" t="s">
        <v>26</v>
      </c>
      <c r="C16" s="7" t="s">
        <v>66</v>
      </c>
      <c r="D16" s="9">
        <f t="array" ref="D16">IFERROR(MEDIAN(IF($B$2:$B$1711=C16,$A$2:$A$1711)),"")</f>
        <v>7301300000</v>
      </c>
      <c r="E16" s="9">
        <f t="array" ref="E16">IFERROR(AVERAGEIF($B$2:$B$1711,C16,$A$2:$A$1711),"")</f>
        <v>9394148964.2857151</v>
      </c>
      <c r="F16" s="9">
        <f t="array" ref="F16">IFERROR(MAX(IF($B$2:$B$1711=C16,$A$2:$A$1711)) - MIN(IF($B$2:$B$1711=C16,$A$2:$A$1711)),"")</f>
        <v>32058585000</v>
      </c>
      <c r="G16">
        <f t="array" ref="G16">IFERROR(_xlfn.STDEV.P(IF($B$2:$B$1711=C16,$A$2:$A$1711)),"")</f>
        <v>8379885007.8060732</v>
      </c>
    </row>
    <row r="17" spans="1:13" ht="15.75" thickBot="1" x14ac:dyDescent="0.3">
      <c r="A17" s="17">
        <v>22859000000</v>
      </c>
      <c r="B17" s="16" t="s">
        <v>26</v>
      </c>
      <c r="C17" s="7" t="s">
        <v>502</v>
      </c>
      <c r="D17" s="9">
        <f t="array" ref="D17">IFERROR(MEDIAN(IF($B$2:$B$1711=C17,$A$2:$A$1711)),"")</f>
        <v>4176200000</v>
      </c>
      <c r="E17" s="9">
        <f t="array" ref="E17">IFERROR(AVERAGEIF($B$2:$B$1711,C17,$A$2:$A$1711),"")</f>
        <v>4201225000</v>
      </c>
      <c r="F17" s="9">
        <f t="array" ref="F17">IFERROR(MAX(IF($B$2:$B$1711=C17,$A$2:$A$1711)) - MIN(IF($B$2:$B$1711=C17,$A$2:$A$1711)),"")</f>
        <v>1317500000</v>
      </c>
      <c r="G17">
        <f t="array" ref="G17">IFERROR(_xlfn.STDEV.P(IF($B$2:$B$1711=C17,$A$2:$A$1711)),"")</f>
        <v>466957210.96798557</v>
      </c>
    </row>
    <row r="18" spans="1:13" ht="15.75" thickBot="1" x14ac:dyDescent="0.3">
      <c r="A18" s="17">
        <v>87959167000</v>
      </c>
      <c r="B18" s="16" t="s">
        <v>28</v>
      </c>
      <c r="C18" s="7" t="s">
        <v>204</v>
      </c>
      <c r="D18" s="9">
        <f t="array" ref="D18">IFERROR(MEDIAN(IF($B$2:$B$1711=C18,$A$2:$A$1711)),"")</f>
        <v>13525500000</v>
      </c>
      <c r="E18" s="9">
        <f t="array" ref="E18">IFERROR(AVERAGEIF($B$2:$B$1711,C18,$A$2:$A$1711),"")</f>
        <v>22150472833.333332</v>
      </c>
      <c r="F18" s="9">
        <f t="array" ref="F18">IFERROR(MAX(IF($B$2:$B$1711=C18,$A$2:$A$1711)) - MIN(IF($B$2:$B$1711=C18,$A$2:$A$1711)),"")</f>
        <v>53324818000</v>
      </c>
      <c r="G18">
        <f t="array" ref="G18">IFERROR(_xlfn.STDEV.P(IF($B$2:$B$1711=C18,$A$2:$A$1711)),"")</f>
        <v>20638460989.142357</v>
      </c>
    </row>
    <row r="19" spans="1:13" ht="15.75" thickBot="1" x14ac:dyDescent="0.3">
      <c r="A19" s="17">
        <v>119569127000</v>
      </c>
      <c r="B19" s="16" t="s">
        <v>28</v>
      </c>
      <c r="C19" s="7" t="s">
        <v>64</v>
      </c>
      <c r="D19" s="9">
        <f t="array" ref="D19">IFERROR(MEDIAN(IF($B$2:$B$1711=C19,$A$2:$A$1711)),"")</f>
        <v>3801347000</v>
      </c>
      <c r="E19" s="9">
        <f t="array" ref="E19">IFERROR(AVERAGEIF($B$2:$B$1711,C19,$A$2:$A$1711),"")</f>
        <v>4192639750</v>
      </c>
      <c r="F19" s="9">
        <f t="array" ref="F19">IFERROR(MAX(IF($B$2:$B$1711=C19,$A$2:$A$1711)) - MIN(IF($B$2:$B$1711=C19,$A$2:$A$1711)),"")</f>
        <v>5288900000</v>
      </c>
      <c r="G19">
        <f t="array" ref="G19">IFERROR(_xlfn.STDEV.P(IF($B$2:$B$1711=C19,$A$2:$A$1711)),"")</f>
        <v>1820493541.5305121</v>
      </c>
    </row>
    <row r="20" spans="1:13" ht="15.75" thickBot="1" x14ac:dyDescent="0.3">
      <c r="A20" s="17">
        <v>135961803000</v>
      </c>
      <c r="B20" s="16" t="s">
        <v>28</v>
      </c>
      <c r="C20" s="7" t="s">
        <v>148</v>
      </c>
      <c r="D20" s="9">
        <f t="array" ref="D20">IFERROR(MEDIAN(IF($B$2:$B$1711=C20,$A$2:$A$1711)),"")</f>
        <v>6445500000</v>
      </c>
      <c r="E20" s="9">
        <f t="array" ref="E20">IFERROR(AVERAGEIF($B$2:$B$1711,C20,$A$2:$A$1711),"")</f>
        <v>8783500000</v>
      </c>
      <c r="F20" s="9">
        <f t="array" ref="F20">IFERROR(MAX(IF($B$2:$B$1711=C20,$A$2:$A$1711)) - MIN(IF($B$2:$B$1711=C20,$A$2:$A$1711)),"")</f>
        <v>23468000000</v>
      </c>
      <c r="G20">
        <f t="array" ref="G20">IFERROR(_xlfn.STDEV.P(IF($B$2:$B$1711=C20,$A$2:$A$1711)),"")</f>
        <v>6231219363.0139523</v>
      </c>
    </row>
    <row r="21" spans="1:13" ht="15.75" thickBot="1" x14ac:dyDescent="0.3">
      <c r="A21" s="17">
        <v>146849686000</v>
      </c>
      <c r="B21" s="16" t="s">
        <v>28</v>
      </c>
      <c r="C21" s="7" t="s">
        <v>562</v>
      </c>
      <c r="D21" s="9">
        <f t="array" ref="D21">IFERROR(MEDIAN(IF($B$2:$B$1711=C21,$A$2:$A$1711)),"")</f>
        <v>5293972500</v>
      </c>
      <c r="E21" s="9">
        <f t="array" ref="E21">IFERROR(AVERAGEIF($B$2:$B$1711,C21,$A$2:$A$1711),"")</f>
        <v>5071191000</v>
      </c>
      <c r="F21" s="9">
        <f t="array" ref="F21">IFERROR(MAX(IF($B$2:$B$1711=C21,$A$2:$A$1711)) - MIN(IF($B$2:$B$1711=C21,$A$2:$A$1711)),"")</f>
        <v>1545053000</v>
      </c>
      <c r="G21">
        <f t="array" ref="G21">IFERROR(_xlfn.STDEV.P(IF($B$2:$B$1711=C21,$A$2:$A$1711)),"")</f>
        <v>598152682.73201203</v>
      </c>
    </row>
    <row r="22" spans="1:13" ht="15.75" thickBot="1" x14ac:dyDescent="0.3">
      <c r="A22" s="17">
        <v>19050000000</v>
      </c>
      <c r="B22" s="16" t="s">
        <v>30</v>
      </c>
      <c r="C22" s="7" t="s">
        <v>110</v>
      </c>
      <c r="D22" s="9">
        <f t="array" ref="D22">IFERROR(MEDIAN(IF($B$2:$B$1711=C22,$A$2:$A$1711)),"")</f>
        <v>40475000000</v>
      </c>
      <c r="E22" s="9">
        <f t="array" ref="E22">IFERROR(AVERAGEIF($B$2:$B$1711,C22,$A$2:$A$1711),"")</f>
        <v>41483750000</v>
      </c>
      <c r="F22" s="9">
        <f t="array" ref="F22">IFERROR(MAX(IF($B$2:$B$1711=C22,$A$2:$A$1711)) - MIN(IF($B$2:$B$1711=C22,$A$2:$A$1711)),"")</f>
        <v>5929000000</v>
      </c>
      <c r="G22">
        <f t="array" ref="G22">IFERROR(_xlfn.STDEV.P(IF($B$2:$B$1711=C22,$A$2:$A$1711)),"")</f>
        <v>2328294373.0336161</v>
      </c>
    </row>
    <row r="23" spans="1:13" ht="15.75" thickBot="1" x14ac:dyDescent="0.3">
      <c r="A23" s="17">
        <v>19657000000</v>
      </c>
      <c r="B23" s="16" t="s">
        <v>30</v>
      </c>
      <c r="C23" s="7" t="s">
        <v>23</v>
      </c>
      <c r="D23" s="9">
        <f t="array" ref="D23">IFERROR(MEDIAN(IF($B$2:$B$1711=C23,$A$2:$A$1711)),"")</f>
        <v>141604000000</v>
      </c>
      <c r="E23" s="9">
        <f t="array" ref="E23">IFERROR(AVERAGEIF($B$2:$B$1711,C23,$A$2:$A$1711),"")</f>
        <v>133963625000</v>
      </c>
      <c r="F23" s="9">
        <f t="array" ref="F23">IFERROR(MAX(IF($B$2:$B$1711=C23,$A$2:$A$1711)) - MIN(IF($B$2:$B$1711=C23,$A$2:$A$1711)),"")</f>
        <v>185477000000</v>
      </c>
      <c r="G23">
        <f t="array" ref="G23">IFERROR(_xlfn.STDEV.P(IF($B$2:$B$1711=C23,$A$2:$A$1711)),"")</f>
        <v>71565196415.466995</v>
      </c>
    </row>
    <row r="24" spans="1:13" ht="18" thickBot="1" x14ac:dyDescent="0.35">
      <c r="A24" s="17">
        <v>20247000000</v>
      </c>
      <c r="B24" s="16" t="s">
        <v>30</v>
      </c>
      <c r="C24" s="7" t="s">
        <v>489</v>
      </c>
      <c r="D24" s="9">
        <f t="array" ref="D24">IFERROR(MEDIAN(IF($B$2:$B$1711=C24,$A$2:$A$1711)),"")</f>
        <v>14045000000</v>
      </c>
      <c r="E24" s="9">
        <f t="array" ref="E24">IFERROR(AVERAGEIF($B$2:$B$1711,C24,$A$2:$A$1711),"")</f>
        <v>13877625000</v>
      </c>
      <c r="F24" s="9">
        <f t="array" ref="F24">IFERROR(MAX(IF($B$2:$B$1711=C24,$A$2:$A$1711)) - MIN(IF($B$2:$B$1711=C24,$A$2:$A$1711)),"")</f>
        <v>4191000000</v>
      </c>
      <c r="G24">
        <f t="array" ref="G24">IFERROR(_xlfn.STDEV.P(IF($B$2:$B$1711=C24,$A$2:$A$1711)),"")</f>
        <v>1257706935.0110941</v>
      </c>
      <c r="H24" s="22"/>
    </row>
    <row r="25" spans="1:13" ht="15.75" thickBot="1" x14ac:dyDescent="0.3">
      <c r="A25" s="17">
        <v>20405000000</v>
      </c>
      <c r="B25" s="16" t="s">
        <v>30</v>
      </c>
      <c r="C25" s="7" t="s">
        <v>127</v>
      </c>
      <c r="D25" s="9">
        <f t="array" ref="D25">IFERROR(MEDIAN(IF($B$2:$B$1711=C25,$A$2:$A$1711)),"")</f>
        <v>32464850000</v>
      </c>
      <c r="E25" s="9">
        <f t="array" ref="E25">IFERROR(AVERAGEIF($B$2:$B$1711,C25,$A$2:$A$1711),"")</f>
        <v>33018383333.333332</v>
      </c>
      <c r="F25" s="9">
        <f t="array" ref="F25">IFERROR(MAX(IF($B$2:$B$1711=C25,$A$2:$A$1711)) - MIN(IF($B$2:$B$1711=C25,$A$2:$A$1711)),"")</f>
        <v>39059200000</v>
      </c>
      <c r="G25">
        <f t="array" ref="G25">IFERROR(_xlfn.STDEV.P(IF($B$2:$B$1711=C25,$A$2:$A$1711)),"")</f>
        <v>13762559844.062035</v>
      </c>
    </row>
    <row r="26" spans="1:13" ht="15.75" thickBot="1" x14ac:dyDescent="0.3">
      <c r="A26" s="17">
        <v>4055240000</v>
      </c>
      <c r="B26" s="16" t="s">
        <v>32</v>
      </c>
      <c r="C26" s="7" t="s">
        <v>387</v>
      </c>
      <c r="D26" s="9">
        <f t="array" ref="D26">IFERROR(MEDIAN(IF($B$2:$B$1711=C26,$A$2:$A$1711)),"")</f>
        <v>2864330000</v>
      </c>
      <c r="E26" s="9">
        <f t="array" ref="E26">IFERROR(AVERAGEIF($B$2:$B$1711,C26,$A$2:$A$1711),"")</f>
        <v>2804917750</v>
      </c>
      <c r="F26" s="9">
        <f t="array" ref="F26">IFERROR(MAX(IF($B$2:$B$1711=C26,$A$2:$A$1711)) - MIN(IF($B$2:$B$1711=C26,$A$2:$A$1711)),"")</f>
        <v>1507669000</v>
      </c>
      <c r="G26">
        <f t="array" ref="G26">IFERROR(_xlfn.STDEV.P(IF($B$2:$B$1711=C26,$A$2:$A$1711)),"")</f>
        <v>507053105.29143649</v>
      </c>
      <c r="I26" s="20"/>
      <c r="J26" s="21"/>
    </row>
    <row r="27" spans="1:13" ht="15.75" thickBot="1" x14ac:dyDescent="0.3">
      <c r="A27" s="17">
        <v>4147065000</v>
      </c>
      <c r="B27" s="16" t="s">
        <v>32</v>
      </c>
      <c r="C27" s="7" t="s">
        <v>278</v>
      </c>
      <c r="D27" s="9">
        <f t="array" ref="D27">IFERROR(MEDIAN(IF($B$2:$B$1711=C27,$A$2:$A$1711)),"")</f>
        <v>3584250000</v>
      </c>
      <c r="E27" s="9">
        <f t="array" ref="E27">IFERROR(AVERAGEIF($B$2:$B$1711,C27,$A$2:$A$1711),"")</f>
        <v>4218969000</v>
      </c>
      <c r="F27" s="9">
        <f t="array" ref="F27">IFERROR(MAX(IF($B$2:$B$1711=C27,$A$2:$A$1711)) - MIN(IF($B$2:$B$1711=C27,$A$2:$A$1711)),"")</f>
        <v>4279825000</v>
      </c>
      <c r="G27">
        <f t="array" ref="G27">IFERROR(_xlfn.STDEV.P(IF($B$2:$B$1711=C27,$A$2:$A$1711)),"")</f>
        <v>1613815268.9914658</v>
      </c>
      <c r="H27" s="49" t="s">
        <v>593</v>
      </c>
      <c r="I27" s="20"/>
      <c r="J27" s="21"/>
    </row>
    <row r="28" spans="1:13" ht="15.75" thickBot="1" x14ac:dyDescent="0.3">
      <c r="A28" s="17">
        <v>4795511000</v>
      </c>
      <c r="B28" s="16" t="s">
        <v>32</v>
      </c>
      <c r="C28" s="7" t="s">
        <v>100</v>
      </c>
      <c r="D28" s="9">
        <f t="array" ref="D28">IFERROR(MEDIAN(IF($B$2:$B$1711=C28,$A$2:$A$1711)),"")</f>
        <v>12270000000</v>
      </c>
      <c r="E28" s="9">
        <f t="array" ref="E28">IFERROR(AVERAGEIF($B$2:$B$1711,C28,$A$2:$A$1711),"")</f>
        <v>16733361000</v>
      </c>
      <c r="F28" s="9">
        <f t="array" ref="F28">IFERROR(MAX(IF($B$2:$B$1711=C28,$A$2:$A$1711)) - MIN(IF($B$2:$B$1711=C28,$A$2:$A$1711)),"")</f>
        <v>33087886000</v>
      </c>
      <c r="G28">
        <f t="array" ref="G28">IFERROR(_xlfn.STDEV.P(IF($B$2:$B$1711=C28,$A$2:$A$1711)),"")</f>
        <v>11346835796.516079</v>
      </c>
      <c r="I28" s="20"/>
      <c r="J28" s="21"/>
    </row>
    <row r="29" spans="1:13" ht="15.75" thickBot="1" x14ac:dyDescent="0.3">
      <c r="A29" s="17">
        <v>5854430000</v>
      </c>
      <c r="B29" s="16" t="s">
        <v>32</v>
      </c>
      <c r="C29" s="7" t="s">
        <v>250</v>
      </c>
      <c r="D29" s="9">
        <f t="array" ref="D29">IFERROR(MEDIAN(IF($B$2:$B$1711=C29,$A$2:$A$1711)),"")</f>
        <v>19465500000</v>
      </c>
      <c r="E29" s="9">
        <f t="array" ref="E29">IFERROR(AVERAGEIF($B$2:$B$1711,C29,$A$2:$A$1711),"")</f>
        <v>19061500000</v>
      </c>
      <c r="F29" s="9">
        <f t="array" ref="F29">IFERROR(MAX(IF($B$2:$B$1711=C29,$A$2:$A$1711)) - MIN(IF($B$2:$B$1711=C29,$A$2:$A$1711)),"")</f>
        <v>5561000000</v>
      </c>
      <c r="G29">
        <f t="array" ref="G29">IFERROR(_xlfn.STDEV.P(IF($B$2:$B$1711=C29,$A$2:$A$1711)),"")</f>
        <v>2255669800.7465525</v>
      </c>
      <c r="I29" s="48" t="s">
        <v>624</v>
      </c>
      <c r="J29" s="48" t="s">
        <v>620</v>
      </c>
      <c r="K29" s="48" t="s">
        <v>621</v>
      </c>
      <c r="L29" s="48" t="s">
        <v>622</v>
      </c>
      <c r="M29" s="48" t="s">
        <v>623</v>
      </c>
    </row>
    <row r="30" spans="1:13" ht="15.75" thickBot="1" x14ac:dyDescent="0.3">
      <c r="A30" s="17">
        <v>2633689000</v>
      </c>
      <c r="B30" s="16" t="s">
        <v>34</v>
      </c>
      <c r="C30" s="7" t="s">
        <v>39</v>
      </c>
      <c r="D30" s="9">
        <f t="array" ref="D30">IFERROR(MEDIAN(IF($B$2:$B$1711=C30,$A$2:$A$1711)),"")</f>
        <v>3269770000</v>
      </c>
      <c r="E30" s="9">
        <f t="array" ref="E30">IFERROR(AVERAGEIF($B$2:$B$1711,C30,$A$2:$A$1711),"")</f>
        <v>3788145750</v>
      </c>
      <c r="F30" s="9">
        <f t="array" ref="F30">IFERROR(MAX(IF($B$2:$B$1711=C30,$A$2:$A$1711)) - MIN(IF($B$2:$B$1711=C30,$A$2:$A$1711)),"")</f>
        <v>4063823000</v>
      </c>
      <c r="G30">
        <f t="array" ref="G30">IFERROR(_xlfn.STDEV.P(IF($B$2:$B$1711=C30,$A$2:$A$1711)),"")</f>
        <v>1367801993.3404789</v>
      </c>
      <c r="I30" s="7" t="s">
        <v>478</v>
      </c>
      <c r="J30" s="18">
        <v>1445521500</v>
      </c>
      <c r="K30" s="18">
        <v>1460981000</v>
      </c>
      <c r="L30" s="18">
        <v>372777000</v>
      </c>
      <c r="M30" s="18">
        <v>142762802.58701843</v>
      </c>
    </row>
    <row r="31" spans="1:13" ht="15.75" thickBot="1" x14ac:dyDescent="0.3">
      <c r="A31" s="17">
        <v>2864773000</v>
      </c>
      <c r="B31" s="16" t="s">
        <v>34</v>
      </c>
      <c r="C31" s="7" t="s">
        <v>334</v>
      </c>
      <c r="D31" s="9">
        <f t="array" ref="D31">IFERROR(MEDIAN(IF($B$2:$B$1711=C31,$A$2:$A$1711)),"")</f>
        <v>20758000000</v>
      </c>
      <c r="E31" s="9">
        <f t="array" ref="E31">IFERROR(AVERAGEIF($B$2:$B$1711,C31,$A$2:$A$1711),"")</f>
        <v>20427250000</v>
      </c>
      <c r="F31" s="9">
        <f t="array" ref="F31">IFERROR(MAX(IF($B$2:$B$1711=C31,$A$2:$A$1711)) - MIN(IF($B$2:$B$1711=C31,$A$2:$A$1711)),"")</f>
        <v>15971000000</v>
      </c>
      <c r="G31">
        <f t="array" ref="G31">IFERROR(_xlfn.STDEV.P(IF($B$2:$B$1711=C31,$A$2:$A$1711)),"")</f>
        <v>7305501723.87222</v>
      </c>
      <c r="I31" s="7" t="s">
        <v>236</v>
      </c>
      <c r="J31" s="18">
        <v>1434500000</v>
      </c>
      <c r="K31" s="18">
        <v>1474750000</v>
      </c>
      <c r="L31" s="18">
        <v>300000000</v>
      </c>
      <c r="M31" s="18">
        <v>115612229.02444187</v>
      </c>
    </row>
    <row r="32" spans="1:13" ht="15.75" thickBot="1" x14ac:dyDescent="0.3">
      <c r="A32" s="17">
        <v>3435092000</v>
      </c>
      <c r="B32" s="16" t="s">
        <v>34</v>
      </c>
      <c r="C32" s="7" t="s">
        <v>491</v>
      </c>
      <c r="D32" s="9">
        <f t="array" ref="D32">IFERROR(MEDIAN(IF($B$2:$B$1711=C32,$A$2:$A$1711)),"")</f>
        <v>5447850000</v>
      </c>
      <c r="E32" s="9">
        <f t="array" ref="E32">IFERROR(AVERAGEIF($B$2:$B$1711,C32,$A$2:$A$1711),"")</f>
        <v>5060050000</v>
      </c>
      <c r="F32" s="9">
        <f t="array" ref="F32">IFERROR(MAX(IF($B$2:$B$1711=C32,$A$2:$A$1711)) - MIN(IF($B$2:$B$1711=C32,$A$2:$A$1711)),"")</f>
        <v>3752300000</v>
      </c>
      <c r="G32">
        <f t="array" ref="G32">IFERROR(_xlfn.STDEV.P(IF($B$2:$B$1711=C32,$A$2:$A$1711)),"")</f>
        <v>1441750762.9614751</v>
      </c>
      <c r="I32" s="7" t="s">
        <v>429</v>
      </c>
      <c r="J32" s="18">
        <v>1368350000</v>
      </c>
      <c r="K32" s="18">
        <v>1376025000</v>
      </c>
      <c r="L32" s="18">
        <v>75200000</v>
      </c>
      <c r="M32" s="18">
        <v>29170822.322999399</v>
      </c>
    </row>
    <row r="33" spans="1:13" ht="15.75" thickBot="1" x14ac:dyDescent="0.3">
      <c r="A33" s="17">
        <v>3421409000</v>
      </c>
      <c r="B33" s="16" t="s">
        <v>34</v>
      </c>
      <c r="C33" s="7" t="s">
        <v>354</v>
      </c>
      <c r="D33" s="9">
        <f t="array" ref="D33">IFERROR(MEDIAN(IF($B$2:$B$1711=C33,$A$2:$A$1711)),"")</f>
        <v>5901296000</v>
      </c>
      <c r="E33" s="9">
        <f t="array" ref="E33">IFERROR(AVERAGEIF($B$2:$B$1711,C33,$A$2:$A$1711),"")</f>
        <v>5779538750</v>
      </c>
      <c r="F33" s="9">
        <f t="array" ref="F33">IFERROR(MAX(IF($B$2:$B$1711=C33,$A$2:$A$1711)) - MIN(IF($B$2:$B$1711=C33,$A$2:$A$1711)),"")</f>
        <v>3069703000</v>
      </c>
      <c r="G33">
        <f t="array" ref="G33">IFERROR(_xlfn.STDEV.P(IF($B$2:$B$1711=C33,$A$2:$A$1711)),"")</f>
        <v>1242769194.3259971</v>
      </c>
      <c r="I33" s="7" t="s">
        <v>265</v>
      </c>
      <c r="J33" s="18">
        <v>978395000</v>
      </c>
      <c r="K33" s="18">
        <v>1260178562.5</v>
      </c>
      <c r="L33" s="18">
        <v>2050978000</v>
      </c>
      <c r="M33" s="18">
        <v>719296390.04741728</v>
      </c>
    </row>
    <row r="34" spans="1:13" ht="15.75" thickBot="1" x14ac:dyDescent="0.3">
      <c r="A34" s="17">
        <v>90559000000</v>
      </c>
      <c r="B34" s="16" t="s">
        <v>37</v>
      </c>
      <c r="C34" s="7" t="s">
        <v>193</v>
      </c>
      <c r="D34" s="9">
        <f t="array" ref="D34">IFERROR(MEDIAN(IF($B$2:$B$1711=C34,$A$2:$A$1711)),"")</f>
        <v>14758500000</v>
      </c>
      <c r="E34" s="9">
        <f t="array" ref="E34">IFERROR(AVERAGEIF($B$2:$B$1711,C34,$A$2:$A$1711),"")</f>
        <v>19158040000</v>
      </c>
      <c r="F34" s="9">
        <f t="array" ref="F34">IFERROR(MAX(IF($B$2:$B$1711=C34,$A$2:$A$1711)) - MIN(IF($B$2:$B$1711=C34,$A$2:$A$1711)),"")</f>
        <v>42477300000</v>
      </c>
      <c r="G34">
        <f t="array" ref="G34">IFERROR(_xlfn.STDEV.P(IF($B$2:$B$1711=C34,$A$2:$A$1711)),"")</f>
        <v>14019765972.740063</v>
      </c>
      <c r="I34" s="7" t="s">
        <v>234</v>
      </c>
      <c r="J34" s="18">
        <v>788486000</v>
      </c>
      <c r="K34" s="18">
        <v>803816583.33333337</v>
      </c>
      <c r="L34" s="18">
        <v>718519000</v>
      </c>
      <c r="M34" s="18">
        <v>211461182.05455509</v>
      </c>
    </row>
    <row r="35" spans="1:13" ht="15.75" thickBot="1" x14ac:dyDescent="0.3">
      <c r="A35" s="17">
        <v>89804000000</v>
      </c>
      <c r="B35" s="16" t="s">
        <v>37</v>
      </c>
      <c r="C35" s="7" t="s">
        <v>261</v>
      </c>
      <c r="D35" s="9">
        <f t="array" ref="D35">IFERROR(MEDIAN(IF($B$2:$B$1711=C35,$A$2:$A$1711)),"")</f>
        <v>20284051000</v>
      </c>
      <c r="E35" s="9">
        <f t="array" ref="E35">IFERROR(AVERAGEIF($B$2:$B$1711,C35,$A$2:$A$1711),"")</f>
        <v>21508430750</v>
      </c>
      <c r="F35" s="9">
        <f t="array" ref="F35">IFERROR(MAX(IF($B$2:$B$1711=C35,$A$2:$A$1711)) - MIN(IF($B$2:$B$1711=C35,$A$2:$A$1711)),"")</f>
        <v>9237525000</v>
      </c>
      <c r="G35">
        <f t="array" ref="G35">IFERROR(_xlfn.STDEV.P(IF($B$2:$B$1711=C35,$A$2:$A$1711)),"")</f>
        <v>3597742326.5502453</v>
      </c>
    </row>
    <row r="36" spans="1:13" ht="15.75" thickBot="1" x14ac:dyDescent="0.3">
      <c r="A36" s="17">
        <v>81201000000</v>
      </c>
      <c r="B36" s="16" t="s">
        <v>37</v>
      </c>
      <c r="C36" s="7" t="s">
        <v>379</v>
      </c>
      <c r="D36" s="9">
        <f t="array" ref="D36">IFERROR(MEDIAN(IF($B$2:$B$1711=C36,$A$2:$A$1711)),"")</f>
        <v>10423100000</v>
      </c>
      <c r="E36" s="9">
        <f t="array" ref="E36">IFERROR(AVERAGEIF($B$2:$B$1711,C36,$A$2:$A$1711),"")</f>
        <v>17455850000</v>
      </c>
      <c r="F36" s="9">
        <f t="array" ref="F36">IFERROR(MAX(IF($B$2:$B$1711=C36,$A$2:$A$1711)) - MIN(IF($B$2:$B$1711=C36,$A$2:$A$1711)),"")</f>
        <v>82116700000</v>
      </c>
      <c r="G36">
        <f t="array" ref="G36">IFERROR(_xlfn.STDEV.P(IF($B$2:$B$1711=C36,$A$2:$A$1711)),"")</f>
        <v>22395588965.095337</v>
      </c>
    </row>
    <row r="37" spans="1:13" ht="15.75" thickBot="1" x14ac:dyDescent="0.3">
      <c r="A37" s="17">
        <v>67702000000</v>
      </c>
      <c r="B37" s="16" t="s">
        <v>37</v>
      </c>
      <c r="C37" s="7" t="s">
        <v>180</v>
      </c>
      <c r="D37" s="9">
        <f t="array" ref="D37">IFERROR(MEDIAN(IF($B$2:$B$1711=C37,$A$2:$A$1711)),"")</f>
        <v>4361425000</v>
      </c>
      <c r="E37" s="9">
        <f t="array" ref="E37">IFERROR(AVERAGEIF($B$2:$B$1711,C37,$A$2:$A$1711),"")</f>
        <v>4455538000</v>
      </c>
      <c r="F37" s="9">
        <f t="array" ref="F37">IFERROR(MAX(IF($B$2:$B$1711=C37,$A$2:$A$1711)) - MIN(IF($B$2:$B$1711=C37,$A$2:$A$1711)),"")</f>
        <v>711614000</v>
      </c>
      <c r="G37">
        <f t="array" ref="G37">IFERROR(_xlfn.STDEV.P(IF($B$2:$B$1711=C37,$A$2:$A$1711)),"")</f>
        <v>280752896.07410997</v>
      </c>
    </row>
    <row r="38" spans="1:13" ht="27" thickBot="1" x14ac:dyDescent="0.3">
      <c r="A38" s="17">
        <v>3641390000</v>
      </c>
      <c r="B38" s="16" t="s">
        <v>39</v>
      </c>
      <c r="C38" s="7" t="s">
        <v>187</v>
      </c>
      <c r="D38" s="9">
        <f t="array" ref="D38">IFERROR(MEDIAN(IF($B$2:$B$1711=C38,$A$2:$A$1711)),"")</f>
        <v>146328500000</v>
      </c>
      <c r="E38" s="9">
        <f t="array" ref="E38">IFERROR(AVERAGEIF($B$2:$B$1711,C38,$A$2:$A$1711),"")</f>
        <v>149236000000</v>
      </c>
      <c r="F38" s="9">
        <f t="array" ref="F38">IFERROR(MAX(IF($B$2:$B$1711=C38,$A$2:$A$1711)) - MIN(IF($B$2:$B$1711=C38,$A$2:$A$1711)),"")</f>
        <v>50765000000</v>
      </c>
      <c r="G38">
        <f t="array" ref="G38">IFERROR(_xlfn.STDEV.P(IF($B$2:$B$1711=C38,$A$2:$A$1711)),"")</f>
        <v>18836678329.790604</v>
      </c>
    </row>
    <row r="39" spans="1:13" ht="27" thickBot="1" x14ac:dyDescent="0.3">
      <c r="A39" s="17">
        <v>4319063000</v>
      </c>
      <c r="B39" s="16" t="s">
        <v>39</v>
      </c>
      <c r="C39" s="7" t="s">
        <v>45</v>
      </c>
      <c r="D39" s="9">
        <f t="array" ref="D39">IFERROR(MEDIAN(IF($B$2:$B$1711=C39,$A$2:$A$1711)),"")</f>
        <v>12395000000</v>
      </c>
      <c r="E39" s="9">
        <f t="array" ref="E39">IFERROR(AVERAGEIF($B$2:$B$1711,C39,$A$2:$A$1711),"")</f>
        <v>12169402041.666666</v>
      </c>
      <c r="F39" s="9">
        <f t="array" ref="F39">IFERROR(MAX(IF($B$2:$B$1711=C39,$A$2:$A$1711)) - MIN(IF($B$2:$B$1711=C39,$A$2:$A$1711)),"")</f>
        <v>20830500000</v>
      </c>
      <c r="G39">
        <f t="array" ref="G39">IFERROR(_xlfn.STDEV.P(IF($B$2:$B$1711=C39,$A$2:$A$1711)),"")</f>
        <v>5049750172.76369</v>
      </c>
    </row>
    <row r="40" spans="1:13" ht="27" thickBot="1" x14ac:dyDescent="0.3">
      <c r="A40" s="17">
        <v>5302940000</v>
      </c>
      <c r="B40" s="16" t="s">
        <v>39</v>
      </c>
      <c r="C40" s="7" t="s">
        <v>70</v>
      </c>
      <c r="D40" s="9">
        <f t="array" ref="D40">IFERROR(MEDIAN(IF($B$2:$B$1711=C40,$A$2:$A$1711)),"")</f>
        <v>3312756500</v>
      </c>
      <c r="E40" s="9">
        <f t="array" ref="E40">IFERROR(AVERAGEIF($B$2:$B$1711,C40,$A$2:$A$1711),"")</f>
        <v>3175651000</v>
      </c>
      <c r="F40" s="9">
        <f t="array" ref="F40">IFERROR(MAX(IF($B$2:$B$1711=C40,$A$2:$A$1711)) - MIN(IF($B$2:$B$1711=C40,$A$2:$A$1711)),"")</f>
        <v>1932864000</v>
      </c>
      <c r="G40">
        <f t="array" ref="G40">IFERROR(_xlfn.STDEV.P(IF($B$2:$B$1711=C40,$A$2:$A$1711)),"")</f>
        <v>668953710.07435775</v>
      </c>
    </row>
    <row r="41" spans="1:13" ht="27" thickBot="1" x14ac:dyDescent="0.3">
      <c r="A41" s="17">
        <v>6439746000</v>
      </c>
      <c r="B41" s="16" t="s">
        <v>39</v>
      </c>
      <c r="C41" s="7" t="s">
        <v>89</v>
      </c>
      <c r="D41" s="9">
        <f t="array" ref="D41">IFERROR(MEDIAN(IF($B$2:$B$1711=C41,$A$2:$A$1711)),"")</f>
        <v>6693850000</v>
      </c>
      <c r="E41" s="9">
        <f t="array" ref="E41">IFERROR(AVERAGEIF($B$2:$B$1711,C41,$A$2:$A$1711),"")</f>
        <v>6982000000</v>
      </c>
      <c r="F41" s="9">
        <f t="array" ref="F41">IFERROR(MAX(IF($B$2:$B$1711=C41,$A$2:$A$1711)) - MIN(IF($B$2:$B$1711=C41,$A$2:$A$1711)),"")</f>
        <v>5422900000</v>
      </c>
      <c r="G41">
        <f t="array" ref="G41">IFERROR(_xlfn.STDEV.P(IF($B$2:$B$1711=C41,$A$2:$A$1711)),"")</f>
        <v>2121797099.1591055</v>
      </c>
    </row>
    <row r="42" spans="1:13" ht="15.75" thickBot="1" x14ac:dyDescent="0.3">
      <c r="A42" s="17">
        <v>2312200000</v>
      </c>
      <c r="B42" s="16" t="s">
        <v>32</v>
      </c>
      <c r="C42" s="7" t="s">
        <v>259</v>
      </c>
      <c r="D42" s="9">
        <f t="array" ref="D42">IFERROR(MEDIAN(IF($B$2:$B$1711=C42,$A$2:$A$1711)),"")</f>
        <v>1513513000</v>
      </c>
      <c r="E42" s="9">
        <f t="array" ref="E42">IFERROR(AVERAGEIF($B$2:$B$1711,C42,$A$2:$A$1711),"")</f>
        <v>1497362750</v>
      </c>
      <c r="F42" s="9">
        <f t="array" ref="F42">IFERROR(MAX(IF($B$2:$B$1711=C42,$A$2:$A$1711)) - MIN(IF($B$2:$B$1711=C42,$A$2:$A$1711)),"")</f>
        <v>151709000</v>
      </c>
      <c r="G42">
        <f t="array" ref="G42">IFERROR(_xlfn.STDEV.P(IF($B$2:$B$1711=C42,$A$2:$A$1711)),"")</f>
        <v>57312215.981302798</v>
      </c>
    </row>
    <row r="43" spans="1:13" ht="15.75" thickBot="1" x14ac:dyDescent="0.3">
      <c r="A43" s="17">
        <v>2273900000</v>
      </c>
      <c r="B43" s="16" t="s">
        <v>32</v>
      </c>
      <c r="C43" s="7" t="s">
        <v>506</v>
      </c>
      <c r="D43" s="9">
        <f t="array" ref="D43">IFERROR(MEDIAN(IF($B$2:$B$1711=C43,$A$2:$A$1711)),"")</f>
        <v>12103000000</v>
      </c>
      <c r="E43" s="9">
        <f t="array" ref="E43">IFERROR(AVERAGEIF($B$2:$B$1711,C43,$A$2:$A$1711),"")</f>
        <v>11958500000</v>
      </c>
      <c r="F43" s="9">
        <f t="array" ref="F43">IFERROR(MAX(IF($B$2:$B$1711=C43,$A$2:$A$1711)) - MIN(IF($B$2:$B$1711=C43,$A$2:$A$1711)),"")</f>
        <v>848000000</v>
      </c>
      <c r="G43">
        <f t="array" ref="G43">IFERROR(_xlfn.STDEV.P(IF($B$2:$B$1711=C43,$A$2:$A$1711)),"")</f>
        <v>345279958.87395489</v>
      </c>
    </row>
    <row r="44" spans="1:13" ht="15.75" thickBot="1" x14ac:dyDescent="0.3">
      <c r="A44" s="17">
        <v>2512200000</v>
      </c>
      <c r="B44" s="16" t="s">
        <v>32</v>
      </c>
      <c r="C44" s="7" t="s">
        <v>554</v>
      </c>
      <c r="D44" s="9">
        <f t="array" ref="D44">IFERROR(MEDIAN(IF($B$2:$B$1711=C44,$A$2:$A$1711)),"")</f>
        <v>13796000000</v>
      </c>
      <c r="E44" s="9">
        <f t="array" ref="E44">IFERROR(AVERAGEIF($B$2:$B$1711,C44,$A$2:$A$1711),"")</f>
        <v>13637250000</v>
      </c>
      <c r="F44" s="9">
        <f t="array" ref="F44">IFERROR(MAX(IF($B$2:$B$1711=C44,$A$2:$A$1711)) - MIN(IF($B$2:$B$1711=C44,$A$2:$A$1711)),"")</f>
        <v>1035000000</v>
      </c>
      <c r="G44">
        <f t="array" ref="G44">IFERROR(_xlfn.STDEV.P(IF($B$2:$B$1711=C44,$A$2:$A$1711)),"")</f>
        <v>420225162.85915101</v>
      </c>
    </row>
    <row r="45" spans="1:13" ht="15.75" thickBot="1" x14ac:dyDescent="0.3">
      <c r="A45" s="17">
        <v>2504100000</v>
      </c>
      <c r="B45" s="16" t="s">
        <v>32</v>
      </c>
      <c r="C45" s="7" t="s">
        <v>138</v>
      </c>
      <c r="D45" s="9">
        <f t="array" ref="D45">IFERROR(MEDIAN(IF($B$2:$B$1711=C45,$A$2:$A$1711)),"")</f>
        <v>8975550000</v>
      </c>
      <c r="E45" s="9">
        <f t="array" ref="E45">IFERROR(AVERAGEIF($B$2:$B$1711,C45,$A$2:$A$1711),"")</f>
        <v>9578100000</v>
      </c>
      <c r="F45" s="9">
        <f t="array" ref="F45">IFERROR(MAX(IF($B$2:$B$1711=C45,$A$2:$A$1711)) - MIN(IF($B$2:$B$1711=C45,$A$2:$A$1711)),"")</f>
        <v>11546700000</v>
      </c>
      <c r="G45">
        <f t="array" ref="G45">IFERROR(_xlfn.STDEV.P(IF($B$2:$B$1711=C45,$A$2:$A$1711)),"")</f>
        <v>4071211503.5535417</v>
      </c>
    </row>
    <row r="46" spans="1:13" ht="15.75" thickBot="1" x14ac:dyDescent="0.3">
      <c r="A46" s="17">
        <v>5781000000</v>
      </c>
      <c r="B46" s="16" t="s">
        <v>43</v>
      </c>
      <c r="C46" s="7" t="s">
        <v>499</v>
      </c>
      <c r="D46" s="9">
        <f t="array" ref="D46">IFERROR(MEDIAN(IF($B$2:$B$1711=C46,$A$2:$A$1711)),"")</f>
        <v>47598732000</v>
      </c>
      <c r="E46" s="9">
        <f t="array" ref="E46">IFERROR(AVERAGEIF($B$2:$B$1711,C46,$A$2:$A$1711),"")</f>
        <v>47493904000</v>
      </c>
      <c r="F46" s="9">
        <f t="array" ref="F46">IFERROR(MAX(IF($B$2:$B$1711=C46,$A$2:$A$1711)) - MIN(IF($B$2:$B$1711=C46,$A$2:$A$1711)),"")</f>
        <v>5955686000</v>
      </c>
      <c r="G46">
        <f t="array" ref="G46">IFERROR(_xlfn.STDEV.P(IF($B$2:$B$1711=C46,$A$2:$A$1711)),"")</f>
        <v>2242798924.5825181</v>
      </c>
    </row>
    <row r="47" spans="1:13" ht="15.75" thickBot="1" x14ac:dyDescent="0.3">
      <c r="A47" s="17">
        <v>5838000000</v>
      </c>
      <c r="B47" s="16" t="s">
        <v>43</v>
      </c>
      <c r="C47" s="7" t="s">
        <v>346</v>
      </c>
      <c r="D47" s="9">
        <f t="array" ref="D47">IFERROR(MEDIAN(IF($B$2:$B$1711=C47,$A$2:$A$1711)),"")</f>
        <v>56171500000</v>
      </c>
      <c r="E47" s="9">
        <f t="array" ref="E47">IFERROR(AVERAGEIF($B$2:$B$1711,C47,$A$2:$A$1711),"")</f>
        <v>58939125000</v>
      </c>
      <c r="F47" s="9">
        <f t="array" ref="F47">IFERROR(MAX(IF($B$2:$B$1711=C47,$A$2:$A$1711)) - MIN(IF($B$2:$B$1711=C47,$A$2:$A$1711)),"")</f>
        <v>96913000000</v>
      </c>
      <c r="G47">
        <f t="array" ref="G47">IFERROR(_xlfn.STDEV.P(IF($B$2:$B$1711=C47,$A$2:$A$1711)),"")</f>
        <v>44584158182.692833</v>
      </c>
    </row>
    <row r="48" spans="1:13" ht="15.75" thickBot="1" x14ac:dyDescent="0.3">
      <c r="A48" s="17">
        <v>6053000000</v>
      </c>
      <c r="B48" s="16" t="s">
        <v>43</v>
      </c>
      <c r="C48" s="7" t="s">
        <v>197</v>
      </c>
      <c r="D48" s="9">
        <f t="array" ref="D48">IFERROR(MEDIAN(IF($B$2:$B$1711=C48,$A$2:$A$1711)),"")</f>
        <v>19027000000</v>
      </c>
      <c r="E48" s="9">
        <f t="array" ref="E48">IFERROR(AVERAGEIF($B$2:$B$1711,C48,$A$2:$A$1711),"")</f>
        <v>29978740312.5</v>
      </c>
      <c r="F48" s="9">
        <f t="array" ref="F48">IFERROR(MAX(IF($B$2:$B$1711=C48,$A$2:$A$1711)) - MIN(IF($B$2:$B$1711=C48,$A$2:$A$1711)),"")</f>
        <v>66390500000</v>
      </c>
      <c r="G48">
        <f t="array" ref="G48">IFERROR(_xlfn.STDEV.P(IF($B$2:$B$1711=C48,$A$2:$A$1711)),"")</f>
        <v>25027689756.09922</v>
      </c>
    </row>
    <row r="49" spans="1:7" ht="15.75" thickBot="1" x14ac:dyDescent="0.3">
      <c r="A49" s="17">
        <v>6098000000</v>
      </c>
      <c r="B49" s="16" t="s">
        <v>43</v>
      </c>
      <c r="C49" s="7" t="s">
        <v>410</v>
      </c>
      <c r="D49" s="9">
        <f t="array" ref="D49">IFERROR(MEDIAN(IF($B$2:$B$1711=C49,$A$2:$A$1711)),"")</f>
        <v>8071500000</v>
      </c>
      <c r="E49" s="9">
        <f t="array" ref="E49">IFERROR(AVERAGEIF($B$2:$B$1711,C49,$A$2:$A$1711),"")</f>
        <v>8349750000</v>
      </c>
      <c r="F49" s="9">
        <f t="array" ref="F49">IFERROR(MAX(IF($B$2:$B$1711=C49,$A$2:$A$1711)) - MIN(IF($B$2:$B$1711=C49,$A$2:$A$1711)),"")</f>
        <v>2672000000</v>
      </c>
      <c r="G49">
        <f t="array" ref="G49">IFERROR(_xlfn.STDEV.P(IF($B$2:$B$1711=C49,$A$2:$A$1711)),"")</f>
        <v>1014161815.2444881</v>
      </c>
    </row>
    <row r="50" spans="1:7" ht="15.75" thickBot="1" x14ac:dyDescent="0.3">
      <c r="A50" s="17">
        <v>14945000000</v>
      </c>
      <c r="B50" s="16" t="s">
        <v>45</v>
      </c>
      <c r="C50" s="7" t="s">
        <v>28</v>
      </c>
      <c r="D50" s="9">
        <f t="array" ref="D50">IFERROR(MEDIAN(IF($B$2:$B$1711=C50,$A$2:$A$1711)),"")</f>
        <v>52790083500</v>
      </c>
      <c r="E50" s="9">
        <f t="array" ref="E50">IFERROR(AVERAGEIF($B$2:$B$1711,C50,$A$2:$A$1711),"")</f>
        <v>68743210041.666672</v>
      </c>
      <c r="F50" s="9">
        <f t="array" ref="F50">IFERROR(MAX(IF($B$2:$B$1711=C50,$A$2:$A$1711)) - MIN(IF($B$2:$B$1711=C50,$A$2:$A$1711)),"")</f>
        <v>189040359000</v>
      </c>
      <c r="G50">
        <f t="array" ref="G50">IFERROR(_xlfn.STDEV.P(IF($B$2:$B$1711=C50,$A$2:$A$1711)),"")</f>
        <v>63339589336.517487</v>
      </c>
    </row>
    <row r="51" spans="1:7" ht="15.75" thickBot="1" x14ac:dyDescent="0.3">
      <c r="A51" s="17">
        <v>14813500000</v>
      </c>
      <c r="B51" s="16" t="s">
        <v>45</v>
      </c>
      <c r="C51" s="7" t="s">
        <v>30</v>
      </c>
      <c r="D51" s="9">
        <f t="array" ref="D51">IFERROR(MEDIAN(IF($B$2:$B$1711=C51,$A$2:$A$1711)),"")</f>
        <v>4092850000</v>
      </c>
      <c r="E51" s="9">
        <f t="array" ref="E51">IFERROR(AVERAGEIF($B$2:$B$1711,C51,$A$2:$A$1711),"")</f>
        <v>6789974000</v>
      </c>
      <c r="F51" s="9">
        <f t="array" ref="F51">IFERROR(MAX(IF($B$2:$B$1711=C51,$A$2:$A$1711)) - MIN(IF($B$2:$B$1711=C51,$A$2:$A$1711)),"")</f>
        <v>19111662000</v>
      </c>
      <c r="G51">
        <f t="array" ref="G51">IFERROR(_xlfn.STDEV.P(IF($B$2:$B$1711=C51,$A$2:$A$1711)),"")</f>
        <v>5487261675.9097748</v>
      </c>
    </row>
    <row r="52" spans="1:7" ht="15.75" thickBot="1" x14ac:dyDescent="0.3">
      <c r="A52" s="17">
        <v>16378600000</v>
      </c>
      <c r="B52" s="16" t="s">
        <v>45</v>
      </c>
      <c r="C52" s="7" t="s">
        <v>199</v>
      </c>
      <c r="D52" s="9">
        <f t="array" ref="D52">IFERROR(MEDIAN(IF($B$2:$B$1711=C52,$A$2:$A$1711)),"")</f>
        <v>8433190000</v>
      </c>
      <c r="E52" s="9">
        <f t="array" ref="E52">IFERROR(AVERAGEIF($B$2:$B$1711,C52,$A$2:$A$1711),"")</f>
        <v>15371667062.5</v>
      </c>
      <c r="F52" s="9">
        <f t="array" ref="F52">IFERROR(MAX(IF($B$2:$B$1711=C52,$A$2:$A$1711)) - MIN(IF($B$2:$B$1711=C52,$A$2:$A$1711)),"")</f>
        <v>34006600000</v>
      </c>
      <c r="G52">
        <f t="array" ref="G52">IFERROR(_xlfn.STDEV.P(IF($B$2:$B$1711=C52,$A$2:$A$1711)),"")</f>
        <v>12166511481.884266</v>
      </c>
    </row>
    <row r="53" spans="1:7" ht="15.75" thickBot="1" x14ac:dyDescent="0.3">
      <c r="A53" s="17">
        <v>16453200000</v>
      </c>
      <c r="B53" s="16" t="s">
        <v>45</v>
      </c>
      <c r="C53" s="7" t="s">
        <v>166</v>
      </c>
      <c r="D53" s="9">
        <f t="array" ref="D53">IFERROR(MEDIAN(IF($B$2:$B$1711=C53,$A$2:$A$1711)),"")</f>
        <v>2925514500</v>
      </c>
      <c r="E53" s="9">
        <f t="array" ref="E53">IFERROR(AVERAGEIF($B$2:$B$1711,C53,$A$2:$A$1711),"")</f>
        <v>2922118750</v>
      </c>
      <c r="F53" s="9">
        <f t="array" ref="F53">IFERROR(MAX(IF($B$2:$B$1711=C53,$A$2:$A$1711)) - MIN(IF($B$2:$B$1711=C53,$A$2:$A$1711)),"")</f>
        <v>3798978000</v>
      </c>
      <c r="G53">
        <f t="array" ref="G53">IFERROR(_xlfn.STDEV.P(IF($B$2:$B$1711=C53,$A$2:$A$1711)),"")</f>
        <v>1059655636.9122256</v>
      </c>
    </row>
    <row r="54" spans="1:7" ht="15.75" thickBot="1" x14ac:dyDescent="0.3">
      <c r="A54" s="17">
        <v>25364000000</v>
      </c>
      <c r="B54" s="16" t="s">
        <v>48</v>
      </c>
      <c r="C54" s="7" t="s">
        <v>136</v>
      </c>
      <c r="D54" s="9">
        <f t="array" ref="D54">IFERROR(MEDIAN(IF($B$2:$B$1711=C54,$A$2:$A$1711)),"")</f>
        <v>3913985000</v>
      </c>
      <c r="E54" s="9">
        <f t="array" ref="E54">IFERROR(AVERAGEIF($B$2:$B$1711,C54,$A$2:$A$1711),"")</f>
        <v>3883797750</v>
      </c>
      <c r="F54" s="9">
        <f t="array" ref="F54">IFERROR(MAX(IF($B$2:$B$1711=C54,$A$2:$A$1711)) - MIN(IF($B$2:$B$1711=C54,$A$2:$A$1711)),"")</f>
        <v>1885725000</v>
      </c>
      <c r="G54">
        <f t="array" ref="G54">IFERROR(_xlfn.STDEV.P(IF($B$2:$B$1711=C54,$A$2:$A$1711)),"")</f>
        <v>759019603.68470597</v>
      </c>
    </row>
    <row r="55" spans="1:7" ht="15.75" thickBot="1" x14ac:dyDescent="0.3">
      <c r="A55" s="17">
        <v>23939000000</v>
      </c>
      <c r="B55" s="16" t="s">
        <v>48</v>
      </c>
      <c r="C55" s="7" t="s">
        <v>93</v>
      </c>
      <c r="D55" s="9">
        <f t="array" ref="D55">IFERROR(MEDIAN(IF($B$2:$B$1711=C55,$A$2:$A$1711)),"")</f>
        <v>4461500000</v>
      </c>
      <c r="E55" s="9">
        <f t="array" ref="E55">IFERROR(AVERAGEIF($B$2:$B$1711,C55,$A$2:$A$1711),"")</f>
        <v>4349250000</v>
      </c>
      <c r="F55" s="9">
        <f t="array" ref="F55">IFERROR(MAX(IF($B$2:$B$1711=C55,$A$2:$A$1711)) - MIN(IF($B$2:$B$1711=C55,$A$2:$A$1711)),"")</f>
        <v>1281000000</v>
      </c>
      <c r="G55">
        <f t="array" ref="G55">IFERROR(_xlfn.STDEV.P(IF($B$2:$B$1711=C55,$A$2:$A$1711)),"")</f>
        <v>410495965.26640797</v>
      </c>
    </row>
    <row r="56" spans="1:7" ht="15.75" thickBot="1" x14ac:dyDescent="0.3">
      <c r="A56" s="17">
        <v>22728000000</v>
      </c>
      <c r="B56" s="16" t="s">
        <v>48</v>
      </c>
      <c r="C56" s="7" t="s">
        <v>383</v>
      </c>
      <c r="D56" s="9">
        <f t="array" ref="D56">IFERROR(MEDIAN(IF($B$2:$B$1711=C56,$A$2:$A$1711)),"")</f>
        <v>7576100000</v>
      </c>
      <c r="E56" s="9">
        <f t="array" ref="E56">IFERROR(AVERAGEIF($B$2:$B$1711,C56,$A$2:$A$1711),"")</f>
        <v>7252935750</v>
      </c>
      <c r="F56" s="9">
        <f t="array" ref="F56">IFERROR(MAX(IF($B$2:$B$1711=C56,$A$2:$A$1711)) - MIN(IF($B$2:$B$1711=C56,$A$2:$A$1711)),"")</f>
        <v>2283583000</v>
      </c>
      <c r="G56">
        <f t="array" ref="G56">IFERROR(_xlfn.STDEV.P(IF($B$2:$B$1711=C56,$A$2:$A$1711)),"")</f>
        <v>884376700.88723123</v>
      </c>
    </row>
    <row r="57" spans="1:7" ht="15.75" thickBot="1" x14ac:dyDescent="0.3">
      <c r="A57" s="17">
        <v>20872000000</v>
      </c>
      <c r="B57" s="16" t="s">
        <v>48</v>
      </c>
      <c r="C57" s="7" t="s">
        <v>294</v>
      </c>
      <c r="D57" s="9">
        <f t="array" ref="D57">IFERROR(MEDIAN(IF($B$2:$B$1711=C57,$A$2:$A$1711)),"")</f>
        <v>66914000000</v>
      </c>
      <c r="E57" s="9">
        <f t="array" ref="E57">IFERROR(AVERAGEIF($B$2:$B$1711,C57,$A$2:$A$1711),"")</f>
        <v>68062000000</v>
      </c>
      <c r="F57" s="9">
        <f t="array" ref="F57">IFERROR(MAX(IF($B$2:$B$1711=C57,$A$2:$A$1711)) - MIN(IF($B$2:$B$1711=C57,$A$2:$A$1711)),"")</f>
        <v>37998000000</v>
      </c>
      <c r="G57">
        <f t="array" ref="G57">IFERROR(_xlfn.STDEV.P(IF($B$2:$B$1711=C57,$A$2:$A$1711)),"")</f>
        <v>13921099004.74818</v>
      </c>
    </row>
    <row r="58" spans="1:7" ht="15.75" thickBot="1" x14ac:dyDescent="0.3">
      <c r="A58" s="17">
        <v>71214000000</v>
      </c>
      <c r="B58" s="16" t="s">
        <v>50</v>
      </c>
      <c r="C58" s="7" t="s">
        <v>201</v>
      </c>
      <c r="D58" s="9">
        <f t="array" ref="D58">IFERROR(MEDIAN(IF($B$2:$B$1711=C58,$A$2:$A$1711)),"")</f>
        <v>7724144000</v>
      </c>
      <c r="E58" s="9">
        <f t="array" ref="E58">IFERROR(AVERAGEIF($B$2:$B$1711,C58,$A$2:$A$1711),"")</f>
        <v>8046409333.333333</v>
      </c>
      <c r="F58" s="9">
        <f t="array" ref="F58">IFERROR(MAX(IF($B$2:$B$1711=C58,$A$2:$A$1711)) - MIN(IF($B$2:$B$1711=C58,$A$2:$A$1711)),"")</f>
        <v>6477805000</v>
      </c>
      <c r="G58">
        <f t="array" ref="G58">IFERROR(_xlfn.STDEV.P(IF($B$2:$B$1711=C58,$A$2:$A$1711)),"")</f>
        <v>2193931595.9302888</v>
      </c>
    </row>
    <row r="59" spans="1:7" ht="15.75" thickBot="1" x14ac:dyDescent="0.3">
      <c r="A59" s="17">
        <v>68874000000</v>
      </c>
      <c r="B59" s="16" t="s">
        <v>50</v>
      </c>
      <c r="C59" s="7" t="s">
        <v>133</v>
      </c>
      <c r="D59" s="9">
        <f t="array" ref="D59">IFERROR(MEDIAN(IF($B$2:$B$1711=C59,$A$2:$A$1711)),"")</f>
        <v>10056537000</v>
      </c>
      <c r="E59" s="9">
        <f t="array" ref="E59">IFERROR(AVERAGEIF($B$2:$B$1711,C59,$A$2:$A$1711),"")</f>
        <v>10543990437.5</v>
      </c>
      <c r="F59" s="9">
        <f t="array" ref="F59">IFERROR(MAX(IF($B$2:$B$1711=C59,$A$2:$A$1711)) - MIN(IF($B$2:$B$1711=C59,$A$2:$A$1711)),"")</f>
        <v>11855000000</v>
      </c>
      <c r="G59">
        <f t="array" ref="G59">IFERROR(_xlfn.STDEV.P(IF($B$2:$B$1711=C59,$A$2:$A$1711)),"")</f>
        <v>4270485238.7993441</v>
      </c>
    </row>
    <row r="60" spans="1:7" ht="15.75" thickBot="1" x14ac:dyDescent="0.3">
      <c r="A60" s="17">
        <v>64406000000</v>
      </c>
      <c r="B60" s="16" t="s">
        <v>50</v>
      </c>
      <c r="C60" s="7" t="s">
        <v>480</v>
      </c>
      <c r="D60" s="9">
        <f t="array" ref="D60">IFERROR(MEDIAN(IF($B$2:$B$1711=C60,$A$2:$A$1711)),"")</f>
        <v>11255200000</v>
      </c>
      <c r="E60" s="9">
        <f t="array" ref="E60">IFERROR(AVERAGEIF($B$2:$B$1711,C60,$A$2:$A$1711),"")</f>
        <v>11590983333.333334</v>
      </c>
      <c r="F60" s="9">
        <f t="array" ref="F60">IFERROR(MAX(IF($B$2:$B$1711=C60,$A$2:$A$1711)) - MIN(IF($B$2:$B$1711=C60,$A$2:$A$1711)),"")</f>
        <v>17653500000</v>
      </c>
      <c r="G60">
        <f t="array" ref="G60">IFERROR(_xlfn.STDEV.P(IF($B$2:$B$1711=C60,$A$2:$A$1711)),"")</f>
        <v>6782756601.0968027</v>
      </c>
    </row>
    <row r="61" spans="1:7" ht="15.75" thickBot="1" x14ac:dyDescent="0.3">
      <c r="A61" s="17">
        <v>58327000000</v>
      </c>
      <c r="B61" s="16" t="s">
        <v>50</v>
      </c>
      <c r="C61" s="7" t="s">
        <v>142</v>
      </c>
      <c r="D61" s="9">
        <f t="array" ref="D61">IFERROR(MEDIAN(IF($B$2:$B$1711=C61,$A$2:$A$1711)),"")</f>
        <v>10897500000</v>
      </c>
      <c r="E61" s="9">
        <f t="array" ref="E61">IFERROR(AVERAGEIF($B$2:$B$1711,C61,$A$2:$A$1711),"")</f>
        <v>11197850000</v>
      </c>
      <c r="F61" s="9">
        <f t="array" ref="F61">IFERROR(MAX(IF($B$2:$B$1711=C61,$A$2:$A$1711)) - MIN(IF($B$2:$B$1711=C61,$A$2:$A$1711)),"")</f>
        <v>16802100000</v>
      </c>
      <c r="G61">
        <f t="array" ref="G61">IFERROR(_xlfn.STDEV.P(IF($B$2:$B$1711=C61,$A$2:$A$1711)),"")</f>
        <v>6894750239.9470587</v>
      </c>
    </row>
    <row r="62" spans="1:7" ht="15.75" thickBot="1" x14ac:dyDescent="0.3">
      <c r="A62" s="17">
        <v>958511000</v>
      </c>
      <c r="B62" s="16" t="s">
        <v>53</v>
      </c>
      <c r="C62" s="7" t="s">
        <v>422</v>
      </c>
      <c r="D62" s="9">
        <f t="array" ref="D62">IFERROR(MEDIAN(IF($B$2:$B$1711=C62,$A$2:$A$1711)),"")</f>
        <v>5667000000</v>
      </c>
      <c r="E62" s="9">
        <f t="array" ref="E62">IFERROR(AVERAGEIF($B$2:$B$1711,C62,$A$2:$A$1711),"")</f>
        <v>5689550000</v>
      </c>
      <c r="F62" s="9">
        <f t="array" ref="F62">IFERROR(MAX(IF($B$2:$B$1711=C62,$A$2:$A$1711)) - MIN(IF($B$2:$B$1711=C62,$A$2:$A$1711)),"")</f>
        <v>407200000</v>
      </c>
      <c r="G62">
        <f t="array" ref="G62">IFERROR(_xlfn.STDEV.P(IF($B$2:$B$1711=C62,$A$2:$A$1711)),"")</f>
        <v>151772798.94631976</v>
      </c>
    </row>
    <row r="63" spans="1:7" ht="15.75" thickBot="1" x14ac:dyDescent="0.3">
      <c r="A63" s="17">
        <v>974053000</v>
      </c>
      <c r="B63" s="16" t="s">
        <v>53</v>
      </c>
      <c r="C63" s="7" t="s">
        <v>462</v>
      </c>
      <c r="D63" s="9">
        <f t="array" ref="D63">IFERROR(MEDIAN(IF($B$2:$B$1711=C63,$A$2:$A$1711)),"")</f>
        <v>4894973500</v>
      </c>
      <c r="E63" s="9">
        <f t="array" ref="E63">IFERROR(AVERAGEIF($B$2:$B$1711,C63,$A$2:$A$1711),"")</f>
        <v>4821560250</v>
      </c>
      <c r="F63" s="9">
        <f t="array" ref="F63">IFERROR(MAX(IF($B$2:$B$1711=C63,$A$2:$A$1711)) - MIN(IF($B$2:$B$1711=C63,$A$2:$A$1711)),"")</f>
        <v>1004504000</v>
      </c>
      <c r="G63">
        <f t="array" ref="G63">IFERROR(_xlfn.STDEV.P(IF($B$2:$B$1711=C63,$A$2:$A$1711)),"")</f>
        <v>389242780.08421361</v>
      </c>
    </row>
    <row r="64" spans="1:7" ht="15.75" thickBot="1" x14ac:dyDescent="0.3">
      <c r="A64" s="17">
        <v>984363000</v>
      </c>
      <c r="B64" s="16" t="s">
        <v>53</v>
      </c>
      <c r="C64" s="7" t="s">
        <v>168</v>
      </c>
      <c r="D64" s="9">
        <f t="array" ref="D64">IFERROR(MEDIAN(IF($B$2:$B$1711=C64,$A$2:$A$1711)),"")</f>
        <v>293685000000</v>
      </c>
      <c r="E64" s="9">
        <f t="array" ref="E64">IFERROR(AVERAGEIF($B$2:$B$1711,C64,$A$2:$A$1711),"")</f>
        <v>295680000000</v>
      </c>
      <c r="F64" s="9">
        <f t="array" ref="F64">IFERROR(MAX(IF($B$2:$B$1711=C64,$A$2:$A$1711)) - MIN(IF($B$2:$B$1711=C64,$A$2:$A$1711)),"")</f>
        <v>380495000000</v>
      </c>
      <c r="G64">
        <f t="array" ref="G64">IFERROR(_xlfn.STDEV.P(IF($B$2:$B$1711=C64,$A$2:$A$1711)),"")</f>
        <v>182594026543.86041</v>
      </c>
    </row>
    <row r="65" spans="1:7" ht="15.75" thickBot="1" x14ac:dyDescent="0.3">
      <c r="A65" s="17">
        <v>981310000</v>
      </c>
      <c r="B65" s="16" t="s">
        <v>53</v>
      </c>
      <c r="C65" s="7" t="s">
        <v>164</v>
      </c>
      <c r="D65" s="9">
        <f t="array" ref="D65">IFERROR(MEDIAN(IF($B$2:$B$1711=C65,$A$2:$A$1711)),"")</f>
        <v>10975078500</v>
      </c>
      <c r="E65" s="9">
        <f t="array" ref="E65">IFERROR(AVERAGEIF($B$2:$B$1711,C65,$A$2:$A$1711),"")</f>
        <v>14770209368.421053</v>
      </c>
      <c r="F65" s="9">
        <f t="array" ref="F65">IFERROR(MAX(IF($B$2:$B$1711=C65,$A$2:$A$1711)) - MIN(IF($B$2:$B$1711=C65,$A$2:$A$1711)),"")</f>
        <v>55986851000</v>
      </c>
      <c r="G65">
        <f t="array" ref="G65">IFERROR(_xlfn.STDEV.P(IF($B$2:$B$1711=C65,$A$2:$A$1711)),"")</f>
        <v>13789915015.192186</v>
      </c>
    </row>
    <row r="66" spans="1:7" ht="15.75" thickBot="1" x14ac:dyDescent="0.3">
      <c r="A66" s="17">
        <v>9047657000</v>
      </c>
      <c r="B66" s="16" t="s">
        <v>55</v>
      </c>
      <c r="C66" s="7" t="s">
        <v>87</v>
      </c>
      <c r="D66" s="9">
        <f t="array" ref="D66">IFERROR(MEDIAN(IF($B$2:$B$1711=C66,$A$2:$A$1711)),"")</f>
        <v>10607500000</v>
      </c>
      <c r="E66" s="9">
        <f t="array" ref="E66">IFERROR(AVERAGEIF($B$2:$B$1711,C66,$A$2:$A$1711),"")</f>
        <v>10779587500</v>
      </c>
      <c r="F66" s="9">
        <f t="array" ref="F66">IFERROR(MAX(IF($B$2:$B$1711=C66,$A$2:$A$1711)) - MIN(IF($B$2:$B$1711=C66,$A$2:$A$1711)),"")</f>
        <v>2748600000</v>
      </c>
      <c r="G66">
        <f t="array" ref="G66">IFERROR(_xlfn.STDEV.P(IF($B$2:$B$1711=C66,$A$2:$A$1711)),"")</f>
        <v>906432510.50133359</v>
      </c>
    </row>
    <row r="67" spans="1:7" ht="15.75" thickBot="1" x14ac:dyDescent="0.3">
      <c r="A67" s="17">
        <v>10381653000</v>
      </c>
      <c r="B67" s="16" t="s">
        <v>55</v>
      </c>
      <c r="C67" s="7" t="s">
        <v>157</v>
      </c>
      <c r="D67" s="9">
        <f t="array" ref="D67">IFERROR(MEDIAN(IF($B$2:$B$1711=C67,$A$2:$A$1711)),"")</f>
        <v>7097048000</v>
      </c>
      <c r="E67" s="9">
        <f t="array" ref="E67">IFERROR(AVERAGEIF($B$2:$B$1711,C67,$A$2:$A$1711),"")</f>
        <v>10030098650</v>
      </c>
      <c r="F67" s="9">
        <f t="array" ref="F67">IFERROR(MAX(IF($B$2:$B$1711=C67,$A$2:$A$1711)) - MIN(IF($B$2:$B$1711=C67,$A$2:$A$1711)),"")</f>
        <v>15229538000</v>
      </c>
      <c r="G67">
        <f t="array" ref="G67">IFERROR(_xlfn.STDEV.P(IF($B$2:$B$1711=C67,$A$2:$A$1711)),"")</f>
        <v>5254969604.9310217</v>
      </c>
    </row>
    <row r="68" spans="1:7" ht="15.75" thickBot="1" x14ac:dyDescent="0.3">
      <c r="A68" s="17">
        <v>10325494000</v>
      </c>
      <c r="B68" s="16" t="s">
        <v>55</v>
      </c>
      <c r="C68" s="7" t="s">
        <v>282</v>
      </c>
      <c r="D68" s="9">
        <f t="array" ref="D68">IFERROR(MEDIAN(IF($B$2:$B$1711=C68,$A$2:$A$1711)),"")</f>
        <v>9701355500</v>
      </c>
      <c r="E68" s="9">
        <f t="array" ref="E68">IFERROR(AVERAGEIF($B$2:$B$1711,C68,$A$2:$A$1711),"")</f>
        <v>9581535000</v>
      </c>
      <c r="F68" s="9">
        <f t="array" ref="F68">IFERROR(MAX(IF($B$2:$B$1711=C68,$A$2:$A$1711)) - MIN(IF($B$2:$B$1711=C68,$A$2:$A$1711)),"")</f>
        <v>1023339000</v>
      </c>
      <c r="G68">
        <f t="array" ref="G68">IFERROR(_xlfn.STDEV.P(IF($B$2:$B$1711=C68,$A$2:$A$1711)),"")</f>
        <v>424265968.27756524</v>
      </c>
    </row>
    <row r="69" spans="1:7" ht="15.75" thickBot="1" x14ac:dyDescent="0.3">
      <c r="A69" s="17">
        <v>7531780000</v>
      </c>
      <c r="B69" s="16" t="s">
        <v>55</v>
      </c>
      <c r="C69" s="7" t="s">
        <v>389</v>
      </c>
      <c r="D69" s="9">
        <f t="array" ref="D69">IFERROR(MEDIAN(IF($B$2:$B$1711=C69,$A$2:$A$1711)),"")</f>
        <v>12577000000</v>
      </c>
      <c r="E69" s="9">
        <f t="array" ref="E69">IFERROR(AVERAGEIF($B$2:$B$1711,C69,$A$2:$A$1711),"")</f>
        <v>12507250000</v>
      </c>
      <c r="F69" s="9">
        <f t="array" ref="F69">IFERROR(MAX(IF($B$2:$B$1711=C69,$A$2:$A$1711)) - MIN(IF($B$2:$B$1711=C69,$A$2:$A$1711)),"")</f>
        <v>1027000000</v>
      </c>
      <c r="G69">
        <f t="array" ref="G69">IFERROR(_xlfn.STDEV.P(IF($B$2:$B$1711=C69,$A$2:$A$1711)),"")</f>
        <v>432011790.92705327</v>
      </c>
    </row>
    <row r="70" spans="1:7" ht="15.75" thickBot="1" x14ac:dyDescent="0.3">
      <c r="A70" s="17">
        <v>1373947000</v>
      </c>
      <c r="B70" s="16" t="s">
        <v>57</v>
      </c>
      <c r="C70" s="7" t="s">
        <v>144</v>
      </c>
      <c r="D70" s="9">
        <f t="array" ref="D70">IFERROR(MEDIAN(IF($B$2:$B$1711=C70,$A$2:$A$1711)),"")</f>
        <v>15922000000</v>
      </c>
      <c r="E70" s="9">
        <f t="array" ref="E70">IFERROR(AVERAGEIF($B$2:$B$1711,C70,$A$2:$A$1711),"")</f>
        <v>121695414900</v>
      </c>
      <c r="F70" s="9">
        <f t="array" ref="F70">IFERROR(MAX(IF($B$2:$B$1711=C70,$A$2:$A$1711)) - MIN(IF($B$2:$B$1711=C70,$A$2:$A$1711)),"")</f>
        <v>448721884000</v>
      </c>
      <c r="G70">
        <f t="array" ref="G70">IFERROR(_xlfn.STDEV.P(IF($B$2:$B$1711=C70,$A$2:$A$1711)),"")</f>
        <v>152952440270.60709</v>
      </c>
    </row>
    <row r="71" spans="1:7" ht="15.75" thickBot="1" x14ac:dyDescent="0.3">
      <c r="A71" s="17">
        <v>1577922000</v>
      </c>
      <c r="B71" s="16" t="s">
        <v>57</v>
      </c>
      <c r="C71" s="7" t="s">
        <v>183</v>
      </c>
      <c r="D71" s="9">
        <f t="array" ref="D71">IFERROR(MEDIAN(IF($B$2:$B$1711=C71,$A$2:$A$1711)),"")</f>
        <v>67111000000</v>
      </c>
      <c r="E71" s="9">
        <f t="array" ref="E71">IFERROR(AVERAGEIF($B$2:$B$1711,C71,$A$2:$A$1711),"")</f>
        <v>70190803312.5</v>
      </c>
      <c r="F71" s="9">
        <f t="array" ref="F71">IFERROR(MAX(IF($B$2:$B$1711=C71,$A$2:$A$1711)) - MIN(IF($B$2:$B$1711=C71,$A$2:$A$1711)),"")</f>
        <v>142039000000</v>
      </c>
      <c r="G71">
        <f t="array" ref="G71">IFERROR(_xlfn.STDEV.P(IF($B$2:$B$1711=C71,$A$2:$A$1711)),"")</f>
        <v>59118022130.009476</v>
      </c>
    </row>
    <row r="72" spans="1:7" ht="15.75" thickBot="1" x14ac:dyDescent="0.3">
      <c r="A72" s="17">
        <v>1963874000</v>
      </c>
      <c r="B72" s="16" t="s">
        <v>57</v>
      </c>
      <c r="C72" s="7" t="s">
        <v>77</v>
      </c>
      <c r="D72" s="9">
        <f t="array" ref="D72">IFERROR(MEDIAN(IF($B$2:$B$1711=C72,$A$2:$A$1711)),"")</f>
        <v>6732811500</v>
      </c>
      <c r="E72" s="9">
        <f t="array" ref="E72">IFERROR(AVERAGEIF($B$2:$B$1711,C72,$A$2:$A$1711),"")</f>
        <v>29161240312.5</v>
      </c>
      <c r="F72" s="9">
        <f t="array" ref="F72">IFERROR(MAX(IF($B$2:$B$1711=C72,$A$2:$A$1711)) - MIN(IF($B$2:$B$1711=C72,$A$2:$A$1711)),"")</f>
        <v>135224000000</v>
      </c>
      <c r="G72">
        <f t="array" ref="G72">IFERROR(_xlfn.STDEV.P(IF($B$2:$B$1711=C72,$A$2:$A$1711)),"")</f>
        <v>43453691462.989845</v>
      </c>
    </row>
    <row r="73" spans="1:7" ht="15.75" thickBot="1" x14ac:dyDescent="0.3">
      <c r="A73" s="17">
        <v>2197448000</v>
      </c>
      <c r="B73" s="16" t="s">
        <v>57</v>
      </c>
      <c r="C73" s="7" t="s">
        <v>57</v>
      </c>
      <c r="D73" s="9">
        <f t="array" ref="D73">IFERROR(MEDIAN(IF($B$2:$B$1711=C73,$A$2:$A$1711)),"")</f>
        <v>5428643000</v>
      </c>
      <c r="E73" s="9">
        <f t="array" ref="E73">IFERROR(AVERAGEIF($B$2:$B$1711,C73,$A$2:$A$1711),"")</f>
        <v>6204107187.5</v>
      </c>
      <c r="F73" s="9">
        <f t="array" ref="F73">IFERROR(MAX(IF($B$2:$B$1711=C73,$A$2:$A$1711)) - MIN(IF($B$2:$B$1711=C73,$A$2:$A$1711)),"")</f>
        <v>26764408000</v>
      </c>
      <c r="G73">
        <f t="array" ref="G73">IFERROR(_xlfn.STDEV.P(IF($B$2:$B$1711=C73,$A$2:$A$1711)),"")</f>
        <v>4451676993.7172918</v>
      </c>
    </row>
    <row r="74" spans="1:7" ht="15.75" thickBot="1" x14ac:dyDescent="0.3">
      <c r="A74" s="17">
        <v>2519154000</v>
      </c>
      <c r="B74" s="16" t="s">
        <v>60</v>
      </c>
      <c r="C74" s="7" t="s">
        <v>236</v>
      </c>
      <c r="D74" s="9">
        <f t="array" ref="D74">IFERROR(MEDIAN(IF($B$2:$B$1711=C74,$A$2:$A$1711)),"")</f>
        <v>1434500000</v>
      </c>
      <c r="E74" s="9">
        <f t="array" ref="E74">IFERROR(AVERAGEIF($B$2:$B$1711,C74,$A$2:$A$1711),"")</f>
        <v>1474750000</v>
      </c>
      <c r="F74" s="9">
        <f t="array" ref="F74">IFERROR(MAX(IF($B$2:$B$1711=C74,$A$2:$A$1711)) - MIN(IF($B$2:$B$1711=C74,$A$2:$A$1711)),"")</f>
        <v>300000000</v>
      </c>
      <c r="G74">
        <f t="array" ref="G74">IFERROR(_xlfn.STDEV.P(IF($B$2:$B$1711=C74,$A$2:$A$1711)),"")</f>
        <v>115612229.02444187</v>
      </c>
    </row>
    <row r="75" spans="1:7" ht="15.75" thickBot="1" x14ac:dyDescent="0.3">
      <c r="A75" s="17">
        <v>2394270000</v>
      </c>
      <c r="B75" s="16" t="s">
        <v>60</v>
      </c>
      <c r="C75" s="7" t="s">
        <v>176</v>
      </c>
      <c r="D75" s="9">
        <f t="array" ref="D75">IFERROR(MEDIAN(IF($B$2:$B$1711=C75,$A$2:$A$1711)),"")</f>
        <v>18792500000</v>
      </c>
      <c r="E75" s="9">
        <f t="array" ref="E75">IFERROR(AVERAGEIF($B$2:$B$1711,C75,$A$2:$A$1711),"")</f>
        <v>35783968928.571426</v>
      </c>
      <c r="F75" s="9">
        <f t="array" ref="F75">IFERROR(MAX(IF($B$2:$B$1711=C75,$A$2:$A$1711)) - MIN(IF($B$2:$B$1711=C75,$A$2:$A$1711)),"")</f>
        <v>98804254000</v>
      </c>
      <c r="G75">
        <f t="array" ref="G75">IFERROR(_xlfn.STDEV.P(IF($B$2:$B$1711=C75,$A$2:$A$1711)),"")</f>
        <v>37393025879.211746</v>
      </c>
    </row>
    <row r="76" spans="1:7" ht="15.75" thickBot="1" x14ac:dyDescent="0.3">
      <c r="A76" s="17">
        <v>2445548000</v>
      </c>
      <c r="B76" s="16" t="s">
        <v>60</v>
      </c>
      <c r="C76" s="7" t="s">
        <v>286</v>
      </c>
      <c r="D76" s="9">
        <f t="array" ref="D76">IFERROR(MEDIAN(IF($B$2:$B$1711=C76,$A$2:$A$1711)),"")</f>
        <v>5075061000</v>
      </c>
      <c r="E76" s="9">
        <f t="array" ref="E76">IFERROR(AVERAGEIF($B$2:$B$1711,C76,$A$2:$A$1711),"")</f>
        <v>5191007625</v>
      </c>
      <c r="F76" s="9">
        <f t="array" ref="F76">IFERROR(MAX(IF($B$2:$B$1711=C76,$A$2:$A$1711)) - MIN(IF($B$2:$B$1711=C76,$A$2:$A$1711)),"")</f>
        <v>2402735000</v>
      </c>
      <c r="G76">
        <f t="array" ref="G76">IFERROR(_xlfn.STDEV.P(IF($B$2:$B$1711=C76,$A$2:$A$1711)),"")</f>
        <v>998365533.68229485</v>
      </c>
    </row>
    <row r="77" spans="1:7" ht="15.75" thickBot="1" x14ac:dyDescent="0.3">
      <c r="A77" s="17">
        <v>3651335000</v>
      </c>
      <c r="B77" s="16" t="s">
        <v>60</v>
      </c>
      <c r="C77" s="7" t="s">
        <v>48</v>
      </c>
      <c r="D77" s="9">
        <f t="array" ref="D77">IFERROR(MEDIAN(IF($B$2:$B$1711=C77,$A$2:$A$1711)),"")</f>
        <v>23333500000</v>
      </c>
      <c r="E77" s="9">
        <f t="array" ref="E77">IFERROR(AVERAGEIF($B$2:$B$1711,C77,$A$2:$A$1711),"")</f>
        <v>32249077416.666668</v>
      </c>
      <c r="F77" s="9">
        <f t="array" ref="F77">IFERROR(MAX(IF($B$2:$B$1711=C77,$A$2:$A$1711)) - MIN(IF($B$2:$B$1711=C77,$A$2:$A$1711)),"")</f>
        <v>69821747000</v>
      </c>
      <c r="G77">
        <f t="array" ref="G77">IFERROR(_xlfn.STDEV.P(IF($B$2:$B$1711=C77,$A$2:$A$1711)),"")</f>
        <v>27846097534.51638</v>
      </c>
    </row>
    <row r="78" spans="1:7" ht="15.75" thickBot="1" x14ac:dyDescent="0.3">
      <c r="A78" s="17">
        <v>4657000000</v>
      </c>
      <c r="B78" s="16" t="s">
        <v>14</v>
      </c>
      <c r="C78" s="7" t="s">
        <v>318</v>
      </c>
      <c r="D78" s="9">
        <f t="array" ref="D78">IFERROR(MEDIAN(IF($B$2:$B$1711=C78,$A$2:$A$1711)),"")</f>
        <v>2387209500</v>
      </c>
      <c r="E78" s="9">
        <f t="array" ref="E78">IFERROR(AVERAGEIF($B$2:$B$1711,C78,$A$2:$A$1711),"")</f>
        <v>2208666250</v>
      </c>
      <c r="F78" s="9">
        <f t="array" ref="F78">IFERROR(MAX(IF($B$2:$B$1711=C78,$A$2:$A$1711)) - MIN(IF($B$2:$B$1711=C78,$A$2:$A$1711)),"")</f>
        <v>1087079000</v>
      </c>
      <c r="G78">
        <f t="array" ref="G78">IFERROR(_xlfn.STDEV.P(IF($B$2:$B$1711=C78,$A$2:$A$1711)),"")</f>
        <v>354863147.11440212</v>
      </c>
    </row>
    <row r="79" spans="1:7" ht="15.75" thickBot="1" x14ac:dyDescent="0.3">
      <c r="A79" s="17">
        <v>5156000000</v>
      </c>
      <c r="B79" s="16" t="s">
        <v>14</v>
      </c>
      <c r="C79" s="7" t="s">
        <v>81</v>
      </c>
      <c r="D79" s="9">
        <f t="array" ref="D79">IFERROR(MEDIAN(IF($B$2:$B$1711=C79,$A$2:$A$1711)),"")</f>
        <v>51394500000</v>
      </c>
      <c r="E79" s="9">
        <f t="array" ref="E79">IFERROR(AVERAGEIF($B$2:$B$1711,C79,$A$2:$A$1711),"")</f>
        <v>63576215000</v>
      </c>
      <c r="F79" s="9">
        <f t="array" ref="F79">IFERROR(MAX(IF($B$2:$B$1711=C79,$A$2:$A$1711)) - MIN(IF($B$2:$B$1711=C79,$A$2:$A$1711)),"")</f>
        <v>176730000000</v>
      </c>
      <c r="G79">
        <f t="array" ref="G79">IFERROR(_xlfn.STDEV.P(IF($B$2:$B$1711=C79,$A$2:$A$1711)),"")</f>
        <v>47997657446.80957</v>
      </c>
    </row>
    <row r="80" spans="1:7" ht="15.75" thickBot="1" x14ac:dyDescent="0.3">
      <c r="A80" s="17">
        <v>5368000000</v>
      </c>
      <c r="B80" s="16" t="s">
        <v>14</v>
      </c>
      <c r="C80" s="7" t="s">
        <v>117</v>
      </c>
      <c r="D80" s="9">
        <f t="array" ref="D80">IFERROR(MEDIAN(IF($B$2:$B$1711=C80,$A$2:$A$1711)),"")</f>
        <v>8519050000</v>
      </c>
      <c r="E80" s="9">
        <f t="array" ref="E80">IFERROR(AVERAGEIF($B$2:$B$1711,C80,$A$2:$A$1711),"")</f>
        <v>8442700000</v>
      </c>
      <c r="F80" s="9">
        <f t="array" ref="F80">IFERROR(MAX(IF($B$2:$B$1711=C80,$A$2:$A$1711)) - MIN(IF($B$2:$B$1711=C80,$A$2:$A$1711)),"")</f>
        <v>738700000</v>
      </c>
      <c r="G80">
        <f t="array" ref="G80">IFERROR(_xlfn.STDEV.P(IF($B$2:$B$1711=C80,$A$2:$A$1711)),"")</f>
        <v>274475836.8235718</v>
      </c>
    </row>
    <row r="81" spans="1:7" ht="15.75" thickBot="1" x14ac:dyDescent="0.3">
      <c r="A81" s="17">
        <v>5598000000</v>
      </c>
      <c r="B81" s="16" t="s">
        <v>14</v>
      </c>
      <c r="C81" s="7" t="s">
        <v>298</v>
      </c>
      <c r="D81" s="9">
        <f t="array" ref="D81">IFERROR(MEDIAN(IF($B$2:$B$1711=C81,$A$2:$A$1711)),"")</f>
        <v>5947637000</v>
      </c>
      <c r="E81" s="9">
        <f t="array" ref="E81">IFERROR(AVERAGEIF($B$2:$B$1711,C81,$A$2:$A$1711),"")</f>
        <v>5926072000</v>
      </c>
      <c r="F81" s="9">
        <f t="array" ref="F81">IFERROR(MAX(IF($B$2:$B$1711=C81,$A$2:$A$1711)) - MIN(IF($B$2:$B$1711=C81,$A$2:$A$1711)),"")</f>
        <v>648002000</v>
      </c>
      <c r="G81">
        <f t="array" ref="G81">IFERROR(_xlfn.STDEV.P(IF($B$2:$B$1711=C81,$A$2:$A$1711)),"")</f>
        <v>232581428.40304339</v>
      </c>
    </row>
    <row r="82" spans="1:7" ht="15.75" thickBot="1" x14ac:dyDescent="0.3">
      <c r="A82" s="17">
        <v>33315000000</v>
      </c>
      <c r="B82" s="16" t="s">
        <v>50</v>
      </c>
      <c r="C82" s="7" t="s">
        <v>55</v>
      </c>
      <c r="D82" s="9">
        <f t="array" ref="D82">IFERROR(MEDIAN(IF($B$2:$B$1711=C82,$A$2:$A$1711)),"")</f>
        <v>9686575500</v>
      </c>
      <c r="E82" s="9">
        <f t="array" ref="E82">IFERROR(AVERAGEIF($B$2:$B$1711,C82,$A$2:$A$1711),"")</f>
        <v>9321646000</v>
      </c>
      <c r="F82" s="9">
        <f t="array" ref="F82">IFERROR(MAX(IF($B$2:$B$1711=C82,$A$2:$A$1711)) - MIN(IF($B$2:$B$1711=C82,$A$2:$A$1711)),"")</f>
        <v>2849873000</v>
      </c>
      <c r="G82">
        <f t="array" ref="G82">IFERROR(_xlfn.STDEV.P(IF($B$2:$B$1711=C82,$A$2:$A$1711)),"")</f>
        <v>1162972045.7979631</v>
      </c>
    </row>
    <row r="83" spans="1:7" ht="15.75" thickBot="1" x14ac:dyDescent="0.3">
      <c r="A83" s="17">
        <v>34507000000</v>
      </c>
      <c r="B83" s="16" t="s">
        <v>50</v>
      </c>
      <c r="C83" s="7" t="s">
        <v>363</v>
      </c>
      <c r="D83" s="9">
        <f t="array" ref="D83">IFERROR(MEDIAN(IF($B$2:$B$1711=C83,$A$2:$A$1711)),"")</f>
        <v>9824140000</v>
      </c>
      <c r="E83" s="9">
        <f t="array" ref="E83">IFERROR(AVERAGEIF($B$2:$B$1711,C83,$A$2:$A$1711),"")</f>
        <v>9535196750</v>
      </c>
      <c r="F83" s="9">
        <f t="array" ref="F83">IFERROR(MAX(IF($B$2:$B$1711=C83,$A$2:$A$1711)) - MIN(IF($B$2:$B$1711=C83,$A$2:$A$1711)),"")</f>
        <v>2871287000</v>
      </c>
      <c r="G83">
        <f t="array" ref="G83">IFERROR(_xlfn.STDEV.P(IF($B$2:$B$1711=C83,$A$2:$A$1711)),"")</f>
        <v>1075528754.0501606</v>
      </c>
    </row>
    <row r="84" spans="1:7" ht="15.75" thickBot="1" x14ac:dyDescent="0.3">
      <c r="A84" s="17">
        <v>35239000000</v>
      </c>
      <c r="B84" s="16" t="s">
        <v>50</v>
      </c>
      <c r="C84" s="7" t="s">
        <v>43</v>
      </c>
      <c r="D84" s="9">
        <f t="array" ref="D84">IFERROR(MEDIAN(IF($B$2:$B$1711=C84,$A$2:$A$1711)),"")</f>
        <v>8030413500</v>
      </c>
      <c r="E84" s="9">
        <f t="array" ref="E84">IFERROR(AVERAGEIF($B$2:$B$1711,C84,$A$2:$A$1711),"")</f>
        <v>10749794250</v>
      </c>
      <c r="F84" s="9">
        <f t="array" ref="F84">IFERROR(MAX(IF($B$2:$B$1711=C84,$A$2:$A$1711)) - MIN(IF($B$2:$B$1711=C84,$A$2:$A$1711)),"")</f>
        <v>28058196000</v>
      </c>
      <c r="G84">
        <f t="array" ref="G84">IFERROR(_xlfn.STDEV.P(IF($B$2:$B$1711=C84,$A$2:$A$1711)),"")</f>
        <v>6959557679.260067</v>
      </c>
    </row>
    <row r="85" spans="1:7" ht="15.75" thickBot="1" x14ac:dyDescent="0.3">
      <c r="A85" s="17">
        <v>35653000000</v>
      </c>
      <c r="B85" s="16" t="s">
        <v>50</v>
      </c>
      <c r="C85" s="7" t="s">
        <v>174</v>
      </c>
      <c r="D85" s="9">
        <f t="array" ref="D85">IFERROR(MEDIAN(IF($B$2:$B$1711=C85,$A$2:$A$1711)),"")</f>
        <v>4648100000</v>
      </c>
      <c r="E85" s="9">
        <f t="array" ref="E85">IFERROR(AVERAGEIF($B$2:$B$1711,C85,$A$2:$A$1711),"")</f>
        <v>18317051416.666668</v>
      </c>
      <c r="F85" s="9">
        <f t="array" ref="F85">IFERROR(MAX(IF($B$2:$B$1711=C85,$A$2:$A$1711)) - MIN(IF($B$2:$B$1711=C85,$A$2:$A$1711)),"")</f>
        <v>47765686000</v>
      </c>
      <c r="G85">
        <f t="array" ref="G85">IFERROR(_xlfn.STDEV.P(IF($B$2:$B$1711=C85,$A$2:$A$1711)),"")</f>
        <v>21408006124.141716</v>
      </c>
    </row>
    <row r="86" spans="1:7" ht="15.75" thickBot="1" x14ac:dyDescent="0.3">
      <c r="A86" s="17">
        <v>2069600000</v>
      </c>
      <c r="B86" s="16" t="s">
        <v>64</v>
      </c>
      <c r="C86" s="7" t="s">
        <v>478</v>
      </c>
      <c r="D86" s="9">
        <f t="array" ref="D86">IFERROR(MEDIAN(IF($B$2:$B$1711=C86,$A$2:$A$1711)),"")</f>
        <v>1445521500</v>
      </c>
      <c r="E86" s="9">
        <f t="array" ref="E86">IFERROR(AVERAGEIF($B$2:$B$1711,C86,$A$2:$A$1711),"")</f>
        <v>1460981000</v>
      </c>
      <c r="F86" s="9">
        <f t="array" ref="F86">IFERROR(MAX(IF($B$2:$B$1711=C86,$A$2:$A$1711)) - MIN(IF($B$2:$B$1711=C86,$A$2:$A$1711)),"")</f>
        <v>372777000</v>
      </c>
      <c r="G86">
        <f t="array" ref="G86">IFERROR(_xlfn.STDEV.P(IF($B$2:$B$1711=C86,$A$2:$A$1711)),"")</f>
        <v>142762802.58701843</v>
      </c>
    </row>
    <row r="87" spans="1:7" ht="15.75" thickBot="1" x14ac:dyDescent="0.3">
      <c r="A87" s="17">
        <v>2118300000</v>
      </c>
      <c r="B87" s="16" t="s">
        <v>64</v>
      </c>
      <c r="C87" s="7" t="s">
        <v>302</v>
      </c>
      <c r="D87" s="9">
        <f t="array" ref="D87">IFERROR(MEDIAN(IF($B$2:$B$1711=C87,$A$2:$A$1711)),"")</f>
        <v>3274658000</v>
      </c>
      <c r="E87" s="9">
        <f t="array" ref="E87">IFERROR(AVERAGEIF($B$2:$B$1711,C87,$A$2:$A$1711),"")</f>
        <v>2972379000</v>
      </c>
      <c r="F87" s="9">
        <f t="array" ref="F87">IFERROR(MAX(IF($B$2:$B$1711=C87,$A$2:$A$1711)) - MIN(IF($B$2:$B$1711=C87,$A$2:$A$1711)),"")</f>
        <v>2091736000</v>
      </c>
      <c r="G87">
        <f t="array" ref="G87">IFERROR(_xlfn.STDEV.P(IF($B$2:$B$1711=C87,$A$2:$A$1711)),"")</f>
        <v>802914727.42813694</v>
      </c>
    </row>
    <row r="88" spans="1:7" ht="15.75" thickBot="1" x14ac:dyDescent="0.3">
      <c r="A88" s="17">
        <v>2068100000</v>
      </c>
      <c r="B88" s="16" t="s">
        <v>64</v>
      </c>
      <c r="C88" s="7" t="s">
        <v>114</v>
      </c>
      <c r="D88" s="9">
        <f t="array" ref="D88">IFERROR(MEDIAN(IF($B$2:$B$1711=C88,$A$2:$A$1711)),"")</f>
        <v>20330500000</v>
      </c>
      <c r="E88" s="9">
        <f t="array" ref="E88">IFERROR(AVERAGEIF($B$2:$B$1711,C88,$A$2:$A$1711),"")</f>
        <v>20575166666.666668</v>
      </c>
      <c r="F88" s="9">
        <f t="array" ref="F88">IFERROR(MAX(IF($B$2:$B$1711=C88,$A$2:$A$1711)) - MIN(IF($B$2:$B$1711=C88,$A$2:$A$1711)),"")</f>
        <v>23029000000</v>
      </c>
      <c r="G88">
        <f t="array" ref="G88">IFERROR(_xlfn.STDEV.P(IF($B$2:$B$1711=C88,$A$2:$A$1711)),"")</f>
        <v>6230698393.6170568</v>
      </c>
    </row>
    <row r="89" spans="1:7" ht="15.75" thickBot="1" x14ac:dyDescent="0.3">
      <c r="A89" s="17">
        <v>2238000000</v>
      </c>
      <c r="B89" s="16" t="s">
        <v>64</v>
      </c>
      <c r="C89" s="7" t="s">
        <v>84</v>
      </c>
      <c r="D89" s="9">
        <f t="array" ref="D89">IFERROR(MEDIAN(IF($B$2:$B$1711=C89,$A$2:$A$1711)),"")</f>
        <v>5318500000</v>
      </c>
      <c r="E89" s="9">
        <f t="array" ref="E89">IFERROR(AVERAGEIF($B$2:$B$1711,C89,$A$2:$A$1711),"")</f>
        <v>7292421156.25</v>
      </c>
      <c r="F89" s="9">
        <f t="array" ref="F89">IFERROR(MAX(IF($B$2:$B$1711=C89,$A$2:$A$1711)) - MIN(IF($B$2:$B$1711=C89,$A$2:$A$1711)),"")</f>
        <v>19456296000</v>
      </c>
      <c r="G89">
        <f t="array" ref="G89">IFERROR(_xlfn.STDEV.P(IF($B$2:$B$1711=C89,$A$2:$A$1711)),"")</f>
        <v>5881660664.3677664</v>
      </c>
    </row>
    <row r="90" spans="1:7" ht="15.75" thickBot="1" x14ac:dyDescent="0.3">
      <c r="A90" s="17">
        <v>1551346000</v>
      </c>
      <c r="B90" s="16" t="s">
        <v>66</v>
      </c>
      <c r="C90" s="7" t="s">
        <v>341</v>
      </c>
      <c r="D90" s="9">
        <f t="array" ref="D90">IFERROR(MEDIAN(IF($B$2:$B$1711=C90,$A$2:$A$1711)),"")</f>
        <v>56342000000</v>
      </c>
      <c r="E90" s="9">
        <f t="array" ref="E90">IFERROR(AVERAGEIF($B$2:$B$1711,C90,$A$2:$A$1711),"")</f>
        <v>69779166666.666672</v>
      </c>
      <c r="F90" s="9">
        <f t="array" ref="F90">IFERROR(MAX(IF($B$2:$B$1711=C90,$A$2:$A$1711)) - MIN(IF($B$2:$B$1711=C90,$A$2:$A$1711)),"")</f>
        <v>174215000000</v>
      </c>
      <c r="G90">
        <f t="array" ref="G90">IFERROR(_xlfn.STDEV.P(IF($B$2:$B$1711=C90,$A$2:$A$1711)),"")</f>
        <v>58042333558.982788</v>
      </c>
    </row>
    <row r="91" spans="1:7" ht="15.75" thickBot="1" x14ac:dyDescent="0.3">
      <c r="A91" s="17">
        <v>2234000000</v>
      </c>
      <c r="B91" s="16" t="s">
        <v>66</v>
      </c>
      <c r="C91" s="7" t="s">
        <v>124</v>
      </c>
      <c r="D91" s="9">
        <f t="array" ref="D91">IFERROR(MEDIAN(IF($B$2:$B$1711=C91,$A$2:$A$1711)),"")</f>
        <v>9290059500</v>
      </c>
      <c r="E91" s="9">
        <f t="array" ref="E91">IFERROR(AVERAGEIF($B$2:$B$1711,C91,$A$2:$A$1711),"")</f>
        <v>14016964136.363636</v>
      </c>
      <c r="F91" s="9">
        <f t="array" ref="F91">IFERROR(MAX(IF($B$2:$B$1711=C91,$A$2:$A$1711)) - MIN(IF($B$2:$B$1711=C91,$A$2:$A$1711)),"")</f>
        <v>37471700000</v>
      </c>
      <c r="G91">
        <f t="array" ref="G91">IFERROR(_xlfn.STDEV.P(IF($B$2:$B$1711=C91,$A$2:$A$1711)),"")</f>
        <v>10964104489.339756</v>
      </c>
    </row>
    <row r="92" spans="1:7" ht="15.75" thickBot="1" x14ac:dyDescent="0.3">
      <c r="A92" s="17">
        <v>2604000000</v>
      </c>
      <c r="B92" s="16" t="s">
        <v>66</v>
      </c>
      <c r="C92" s="7" t="s">
        <v>96</v>
      </c>
      <c r="D92" s="9">
        <f t="array" ref="D92">IFERROR(MEDIAN(IF($B$2:$B$1711=C92,$A$2:$A$1711)),"")</f>
        <v>7750500000</v>
      </c>
      <c r="E92" s="9">
        <f t="array" ref="E92">IFERROR(AVERAGEIF($B$2:$B$1711,C92,$A$2:$A$1711),"")</f>
        <v>12004033333.333334</v>
      </c>
      <c r="F92" s="9">
        <f t="array" ref="F92">IFERROR(MAX(IF($B$2:$B$1711=C92,$A$2:$A$1711)) - MIN(IF($B$2:$B$1711=C92,$A$2:$A$1711)),"")</f>
        <v>17753500000</v>
      </c>
      <c r="G92">
        <f t="array" ref="G92">IFERROR(_xlfn.STDEV.P(IF($B$2:$B$1711=C92,$A$2:$A$1711)),"")</f>
        <v>6881578216.5301447</v>
      </c>
    </row>
    <row r="93" spans="1:7" ht="15.75" thickBot="1" x14ac:dyDescent="0.3">
      <c r="A93" s="17">
        <v>3084000000</v>
      </c>
      <c r="B93" s="16" t="s">
        <v>66</v>
      </c>
      <c r="C93" s="7" t="s">
        <v>170</v>
      </c>
      <c r="D93" s="9">
        <f t="array" ref="D93">IFERROR(MEDIAN(IF($B$2:$B$1711=C93,$A$2:$A$1711)),"")</f>
        <v>3461642500</v>
      </c>
      <c r="E93" s="9">
        <f t="array" ref="E93">IFERROR(AVERAGEIF($B$2:$B$1711,C93,$A$2:$A$1711),"")</f>
        <v>4771996000</v>
      </c>
      <c r="F93" s="9">
        <f t="array" ref="F93">IFERROR(MAX(IF($B$2:$B$1711=C93,$A$2:$A$1711)) - MIN(IF($B$2:$B$1711=C93,$A$2:$A$1711)),"")</f>
        <v>11260786000</v>
      </c>
      <c r="G93">
        <f t="array" ref="G93">IFERROR(_xlfn.STDEV.P(IF($B$2:$B$1711=C93,$A$2:$A$1711)),"")</f>
        <v>4533533524.5858727</v>
      </c>
    </row>
    <row r="94" spans="1:7" ht="15.75" thickBot="1" x14ac:dyDescent="0.3">
      <c r="A94" s="17">
        <v>7509000000</v>
      </c>
      <c r="B94" s="16" t="s">
        <v>68</v>
      </c>
      <c r="C94" s="7" t="s">
        <v>26</v>
      </c>
      <c r="D94" s="9">
        <f t="array" ref="D94">IFERROR(MEDIAN(IF($B$2:$B$1711=C94,$A$2:$A$1711)),"")</f>
        <v>21281700000</v>
      </c>
      <c r="E94" s="9">
        <f t="array" ref="E94">IFERROR(AVERAGEIF($B$2:$B$1711,C94,$A$2:$A$1711),"")</f>
        <v>26325440909.090908</v>
      </c>
      <c r="F94" s="9">
        <f t="array" ref="F94">IFERROR(MAX(IF($B$2:$B$1711=C94,$A$2:$A$1711)) - MIN(IF($B$2:$B$1711=C94,$A$2:$A$1711)),"")</f>
        <v>50096000000</v>
      </c>
      <c r="G94">
        <f t="array" ref="G94">IFERROR(_xlfn.STDEV.P(IF($B$2:$B$1711=C94,$A$2:$A$1711)),"")</f>
        <v>17115575301.186909</v>
      </c>
    </row>
    <row r="95" spans="1:7" ht="15.75" thickBot="1" x14ac:dyDescent="0.3">
      <c r="A95" s="17">
        <v>9072000000</v>
      </c>
      <c r="B95" s="16" t="s">
        <v>68</v>
      </c>
      <c r="C95" s="7" t="s">
        <v>50</v>
      </c>
      <c r="D95" s="9">
        <f t="array" ref="D95">IFERROR(MEDIAN(IF($B$2:$B$1711=C95,$A$2:$A$1711)),"")</f>
        <v>19326200000</v>
      </c>
      <c r="E95" s="9">
        <f t="array" ref="E95">IFERROR(AVERAGEIF($B$2:$B$1711,C95,$A$2:$A$1711),"")</f>
        <v>24667463250</v>
      </c>
      <c r="F95" s="9">
        <f t="array" ref="F95">IFERROR(MAX(IF($B$2:$B$1711=C95,$A$2:$A$1711)) - MIN(IF($B$2:$B$1711=C95,$A$2:$A$1711)),"")</f>
        <v>67103000000</v>
      </c>
      <c r="G95">
        <f t="array" ref="G95">IFERROR(_xlfn.STDEV.P(IF($B$2:$B$1711=C95,$A$2:$A$1711)),"")</f>
        <v>18023122334.377434</v>
      </c>
    </row>
    <row r="96" spans="1:7" ht="15.75" thickBot="1" x14ac:dyDescent="0.3">
      <c r="A96" s="17">
        <v>9659000000</v>
      </c>
      <c r="B96" s="16" t="s">
        <v>68</v>
      </c>
      <c r="C96" s="7" t="s">
        <v>508</v>
      </c>
      <c r="D96" s="9">
        <f t="array" ref="D96">IFERROR(MEDIAN(IF($B$2:$B$1711=C96,$A$2:$A$1711)),"")</f>
        <v>2838543000</v>
      </c>
      <c r="E96" s="9">
        <f t="array" ref="E96">IFERROR(AVERAGEIF($B$2:$B$1711,C96,$A$2:$A$1711),"")</f>
        <v>3158351500</v>
      </c>
      <c r="F96" s="9">
        <f t="array" ref="F96">IFERROR(MAX(IF($B$2:$B$1711=C96,$A$2:$A$1711)) - MIN(IF($B$2:$B$1711=C96,$A$2:$A$1711)),"")</f>
        <v>3750074000</v>
      </c>
      <c r="G96">
        <f t="array" ref="G96">IFERROR(_xlfn.STDEV.P(IF($B$2:$B$1711=C96,$A$2:$A$1711)),"")</f>
        <v>1372121225.3874474</v>
      </c>
    </row>
    <row r="97" spans="1:7" ht="15.75" thickBot="1" x14ac:dyDescent="0.3">
      <c r="A97" s="17">
        <v>10825000000</v>
      </c>
      <c r="B97" s="16" t="s">
        <v>68</v>
      </c>
      <c r="C97" s="7" t="s">
        <v>178</v>
      </c>
      <c r="D97" s="9">
        <f t="array" ref="D97">IFERROR(MEDIAN(IF($B$2:$B$1711=C97,$A$2:$A$1711)),"")</f>
        <v>11434500000</v>
      </c>
      <c r="E97" s="9">
        <f t="array" ref="E97">IFERROR(AVERAGEIF($B$2:$B$1711,C97,$A$2:$A$1711),"")</f>
        <v>11765462500</v>
      </c>
      <c r="F97" s="9">
        <f t="array" ref="F97">IFERROR(MAX(IF($B$2:$B$1711=C97,$A$2:$A$1711)) - MIN(IF($B$2:$B$1711=C97,$A$2:$A$1711)),"")</f>
        <v>21653800000</v>
      </c>
      <c r="G97">
        <f t="array" ref="G97">IFERROR(_xlfn.STDEV.P(IF($B$2:$B$1711=C97,$A$2:$A$1711)),"")</f>
        <v>6968483212.6398735</v>
      </c>
    </row>
    <row r="98" spans="1:7" ht="27" thickBot="1" x14ac:dyDescent="0.3">
      <c r="A98" s="17">
        <v>3334213000</v>
      </c>
      <c r="B98" s="16" t="s">
        <v>70</v>
      </c>
      <c r="C98" s="7" t="s">
        <v>130</v>
      </c>
      <c r="D98" s="9">
        <f t="array" ref="D98">IFERROR(MEDIAN(IF($B$2:$B$1711=C98,$A$2:$A$1711)),"")</f>
        <v>8117356000</v>
      </c>
      <c r="E98" s="9">
        <f t="array" ref="E98">IFERROR(AVERAGEIF($B$2:$B$1711,C98,$A$2:$A$1711),"")</f>
        <v>8401155250</v>
      </c>
      <c r="F98" s="9">
        <f t="array" ref="F98">IFERROR(MAX(IF($B$2:$B$1711=C98,$A$2:$A$1711)) - MIN(IF($B$2:$B$1711=C98,$A$2:$A$1711)),"")</f>
        <v>4341711000</v>
      </c>
      <c r="G98">
        <f t="array" ref="G98">IFERROR(_xlfn.STDEV.P(IF($B$2:$B$1711=C98,$A$2:$A$1711)),"")</f>
        <v>1694604602.0127223</v>
      </c>
    </row>
    <row r="99" spans="1:7" ht="27" thickBot="1" x14ac:dyDescent="0.3">
      <c r="A99" s="17">
        <v>3594136000</v>
      </c>
      <c r="B99" s="16" t="s">
        <v>70</v>
      </c>
      <c r="C99" s="7" t="s">
        <v>140</v>
      </c>
      <c r="D99" s="9">
        <f t="array" ref="D99">IFERROR(MEDIAN(IF($B$2:$B$1711=C99,$A$2:$A$1711)),"")</f>
        <v>2742500000</v>
      </c>
      <c r="E99" s="9">
        <f t="array" ref="E99">IFERROR(AVERAGEIF($B$2:$B$1711,C99,$A$2:$A$1711),"")</f>
        <v>3468802166.6666665</v>
      </c>
      <c r="F99" s="9">
        <f t="array" ref="F99">IFERROR(MAX(IF($B$2:$B$1711=C99,$A$2:$A$1711)) - MIN(IF($B$2:$B$1711=C99,$A$2:$A$1711)),"")</f>
        <v>3302409000</v>
      </c>
      <c r="G99">
        <f t="array" ref="G99">IFERROR(_xlfn.STDEV.P(IF($B$2:$B$1711=C99,$A$2:$A$1711)),"")</f>
        <v>1324039735.2293239</v>
      </c>
    </row>
    <row r="100" spans="1:7" ht="27" thickBot="1" x14ac:dyDescent="0.3">
      <c r="A100" s="17">
        <v>4021964000</v>
      </c>
      <c r="B100" s="16" t="s">
        <v>70</v>
      </c>
      <c r="C100" s="7" t="s">
        <v>53</v>
      </c>
      <c r="D100" s="9">
        <f t="array" ref="D100">IFERROR(MEDIAN(IF($B$2:$B$1711=C100,$A$2:$A$1711)),"")</f>
        <v>2564671500</v>
      </c>
      <c r="E100" s="9">
        <f t="array" ref="E100">IFERROR(AVERAGEIF($B$2:$B$1711,C100,$A$2:$A$1711),"")</f>
        <v>3006281482.1428571</v>
      </c>
      <c r="F100" s="9">
        <f t="array" ref="F100">IFERROR(MAX(IF($B$2:$B$1711=C100,$A$2:$A$1711)) - MIN(IF($B$2:$B$1711=C100,$A$2:$A$1711)),"")</f>
        <v>6609627000</v>
      </c>
      <c r="G100">
        <f t="array" ref="G100">IFERROR(_xlfn.STDEV.P(IF($B$2:$B$1711=C100,$A$2:$A$1711)),"")</f>
        <v>1619940351.3544867</v>
      </c>
    </row>
    <row r="101" spans="1:7" ht="27" thickBot="1" x14ac:dyDescent="0.3">
      <c r="A101" s="17">
        <v>3974295000</v>
      </c>
      <c r="B101" s="16" t="s">
        <v>70</v>
      </c>
      <c r="C101" s="7" t="s">
        <v>211</v>
      </c>
      <c r="D101" s="9">
        <f t="array" ref="D101">IFERROR(MEDIAN(IF($B$2:$B$1711=C101,$A$2:$A$1711)),"")</f>
        <v>2070505000</v>
      </c>
      <c r="E101" s="9">
        <f t="array" ref="E101">IFERROR(AVERAGEIF($B$2:$B$1711,C101,$A$2:$A$1711),"")</f>
        <v>2950636687.5</v>
      </c>
      <c r="F101" s="9">
        <f t="array" ref="F101">IFERROR(MAX(IF($B$2:$B$1711=C101,$A$2:$A$1711)) - MIN(IF($B$2:$B$1711=C101,$A$2:$A$1711)),"")</f>
        <v>4901152000</v>
      </c>
      <c r="G101">
        <f t="array" ref="G101">IFERROR(_xlfn.STDEV.P(IF($B$2:$B$1711=C101,$A$2:$A$1711)),"")</f>
        <v>1863081112.3404129</v>
      </c>
    </row>
    <row r="102" spans="1:7" ht="15.75" thickBot="1" x14ac:dyDescent="0.3">
      <c r="A102" s="17">
        <v>18676000000</v>
      </c>
      <c r="B102" s="16" t="s">
        <v>66</v>
      </c>
      <c r="C102" s="7" t="s">
        <v>234</v>
      </c>
      <c r="D102" s="9">
        <f t="array" ref="D102">IFERROR(MEDIAN(IF($B$2:$B$1711=C102,$A$2:$A$1711)),"")</f>
        <v>788486000</v>
      </c>
      <c r="E102" s="9">
        <f t="array" ref="E102">IFERROR(AVERAGEIF($B$2:$B$1711,C102,$A$2:$A$1711),"")</f>
        <v>803816583.33333337</v>
      </c>
      <c r="F102" s="9">
        <f t="array" ref="F102">IFERROR(MAX(IF($B$2:$B$1711=C102,$A$2:$A$1711)) - MIN(IF($B$2:$B$1711=C102,$A$2:$A$1711)),"")</f>
        <v>718519000</v>
      </c>
      <c r="G102">
        <f t="array" ref="G102">IFERROR(_xlfn.STDEV.P(IF($B$2:$B$1711=C102,$A$2:$A$1711)),"")</f>
        <v>211461182.05455509</v>
      </c>
    </row>
    <row r="103" spans="1:7" ht="15.75" thickBot="1" x14ac:dyDescent="0.3">
      <c r="A103" s="17">
        <v>20063000000</v>
      </c>
      <c r="B103" s="16" t="s">
        <v>66</v>
      </c>
      <c r="C103" s="7" t="s">
        <v>155</v>
      </c>
      <c r="D103" s="9">
        <f t="array" ref="D103">IFERROR(MEDIAN(IF($B$2:$B$1711=C103,$A$2:$A$1711)),"")</f>
        <v>13192000000</v>
      </c>
      <c r="E103" s="9">
        <f t="array" ref="E103">IFERROR(AVERAGEIF($B$2:$B$1711,C103,$A$2:$A$1711),"")</f>
        <v>13752688350</v>
      </c>
      <c r="F103" s="9">
        <f t="array" ref="F103">IFERROR(MAX(IF($B$2:$B$1711=C103,$A$2:$A$1711)) - MIN(IF($B$2:$B$1711=C103,$A$2:$A$1711)),"")</f>
        <v>24891109000</v>
      </c>
      <c r="G103">
        <f t="array" ref="G103">IFERROR(_xlfn.STDEV.P(IF($B$2:$B$1711=C103,$A$2:$A$1711)),"")</f>
        <v>8412332020.0593424</v>
      </c>
    </row>
    <row r="104" spans="1:7" ht="15.75" thickBot="1" x14ac:dyDescent="0.3">
      <c r="A104" s="17">
        <v>21662000000</v>
      </c>
      <c r="B104" s="16" t="s">
        <v>66</v>
      </c>
      <c r="C104" s="7" t="s">
        <v>265</v>
      </c>
      <c r="D104" s="9">
        <f t="array" ref="D104">IFERROR(MEDIAN(IF($B$2:$B$1711=C104,$A$2:$A$1711)),"")</f>
        <v>978395000</v>
      </c>
      <c r="E104" s="9">
        <f t="array" ref="E104">IFERROR(AVERAGEIF($B$2:$B$1711,C104,$A$2:$A$1711),"")</f>
        <v>1260178562.5</v>
      </c>
      <c r="F104" s="9">
        <f t="array" ref="F104">IFERROR(MAX(IF($B$2:$B$1711=C104,$A$2:$A$1711)) - MIN(IF($B$2:$B$1711=C104,$A$2:$A$1711)),"")</f>
        <v>2050978000</v>
      </c>
      <c r="G104">
        <f t="array" ref="G104">IFERROR(_xlfn.STDEV.P(IF($B$2:$B$1711=C104,$A$2:$A$1711)),"")</f>
        <v>719296390.04741728</v>
      </c>
    </row>
    <row r="105" spans="1:7" ht="15.75" thickBot="1" x14ac:dyDescent="0.3">
      <c r="A105" s="17">
        <v>22991000000</v>
      </c>
      <c r="B105" s="16" t="s">
        <v>66</v>
      </c>
      <c r="C105" s="7" t="s">
        <v>68</v>
      </c>
      <c r="D105" s="9">
        <f t="array" ref="D105">IFERROR(MEDIAN(IF($B$2:$B$1711=C105,$A$2:$A$1711)),"")</f>
        <v>4933310500</v>
      </c>
      <c r="E105" s="9">
        <f t="array" ref="E105">IFERROR(AVERAGEIF($B$2:$B$1711,C105,$A$2:$A$1711),"")</f>
        <v>5665596750</v>
      </c>
      <c r="F105" s="9">
        <f t="array" ref="F105">IFERROR(MAX(IF($B$2:$B$1711=C105,$A$2:$A$1711)) - MIN(IF($B$2:$B$1711=C105,$A$2:$A$1711)),"")</f>
        <v>8010951000</v>
      </c>
      <c r="G105">
        <f t="array" ref="G105">IFERROR(_xlfn.STDEV.P(IF($B$2:$B$1711=C105,$A$2:$A$1711)),"")</f>
        <v>2798032487.3006487</v>
      </c>
    </row>
    <row r="106" spans="1:7" ht="27" thickBot="1" x14ac:dyDescent="0.3">
      <c r="A106" s="17">
        <v>10259000000</v>
      </c>
      <c r="B106" s="16" t="s">
        <v>73</v>
      </c>
      <c r="C106" s="7" t="s">
        <v>34</v>
      </c>
      <c r="D106" s="9">
        <f t="array" ref="D106">IFERROR(MEDIAN(IF($B$2:$B$1711=C106,$A$2:$A$1711)),"")</f>
        <v>3421409000</v>
      </c>
      <c r="E106" s="9">
        <f t="array" ref="E106">IFERROR(AVERAGEIF($B$2:$B$1711,C106,$A$2:$A$1711),"")</f>
        <v>10845318428.571428</v>
      </c>
      <c r="F106" s="9">
        <f t="array" ref="F106">IFERROR(MAX(IF($B$2:$B$1711=C106,$A$2:$A$1711)) - MIN(IF($B$2:$B$1711=C106,$A$2:$A$1711)),"")</f>
        <v>58238769000</v>
      </c>
      <c r="G106">
        <f t="array" ref="G106">IFERROR(_xlfn.STDEV.P(IF($B$2:$B$1711=C106,$A$2:$A$1711)),"")</f>
        <v>15074063402.844379</v>
      </c>
    </row>
    <row r="107" spans="1:7" ht="27" thickBot="1" x14ac:dyDescent="0.3">
      <c r="A107" s="17">
        <v>11230000000</v>
      </c>
      <c r="B107" s="16" t="s">
        <v>73</v>
      </c>
      <c r="C107" s="7" t="s">
        <v>214</v>
      </c>
      <c r="D107" s="9">
        <f t="array" ref="D107">IFERROR(MEDIAN(IF($B$2:$B$1711=C107,$A$2:$A$1711)),"")</f>
        <v>25367000000</v>
      </c>
      <c r="E107" s="9">
        <f t="array" ref="E107">IFERROR(AVERAGEIF($B$2:$B$1711,C107,$A$2:$A$1711),"")</f>
        <v>29903160062.5</v>
      </c>
      <c r="F107" s="9">
        <f t="array" ref="F107">IFERROR(MAX(IF($B$2:$B$1711=C107,$A$2:$A$1711)) - MIN(IF($B$2:$B$1711=C107,$A$2:$A$1711)),"")</f>
        <v>64622298000</v>
      </c>
      <c r="G107">
        <f t="array" ref="G107">IFERROR(_xlfn.STDEV.P(IF($B$2:$B$1711=C107,$A$2:$A$1711)),"")</f>
        <v>26488225235.444073</v>
      </c>
    </row>
    <row r="108" spans="1:7" ht="27" thickBot="1" x14ac:dyDescent="0.3">
      <c r="A108" s="17">
        <v>12296000000</v>
      </c>
      <c r="B108" s="16" t="s">
        <v>73</v>
      </c>
      <c r="C108" s="7" t="s">
        <v>75</v>
      </c>
      <c r="D108" s="9">
        <f t="array" ref="D108">IFERROR(MEDIAN(IF($B$2:$B$1711=C108,$A$2:$A$1711)),"")</f>
        <v>1549348500</v>
      </c>
      <c r="E108" s="9">
        <f t="array" ref="E108">IFERROR(AVERAGEIF($B$2:$B$1711,C108,$A$2:$A$1711),"")</f>
        <v>1967455416.6666667</v>
      </c>
      <c r="F108" s="9">
        <f t="array" ref="F108">IFERROR(MAX(IF($B$2:$B$1711=C108,$A$2:$A$1711)) - MIN(IF($B$2:$B$1711=C108,$A$2:$A$1711)),"")</f>
        <v>4362120000</v>
      </c>
      <c r="G108">
        <f t="array" ref="G108">IFERROR(_xlfn.STDEV.P(IF($B$2:$B$1711=C108,$A$2:$A$1711)),"")</f>
        <v>1406002619.7455709</v>
      </c>
    </row>
    <row r="109" spans="1:7" ht="27" thickBot="1" x14ac:dyDescent="0.3">
      <c r="A109" s="17">
        <v>12200000000</v>
      </c>
      <c r="B109" s="16" t="s">
        <v>73</v>
      </c>
      <c r="C109" s="7" t="s">
        <v>60</v>
      </c>
      <c r="D109" s="9">
        <f t="array" ref="D109">IFERROR(MEDIAN(IF($B$2:$B$1711=C109,$A$2:$A$1711)),"")</f>
        <v>6592898500</v>
      </c>
      <c r="E109" s="9">
        <f t="array" ref="E109">IFERROR(AVERAGEIF($B$2:$B$1711,C109,$A$2:$A$1711),"")</f>
        <v>7375181375</v>
      </c>
      <c r="F109" s="9">
        <f t="array" ref="F109">IFERROR(MAX(IF($B$2:$B$1711=C109,$A$2:$A$1711)) - MIN(IF($B$2:$B$1711=C109,$A$2:$A$1711)),"")</f>
        <v>11886230000</v>
      </c>
      <c r="G109">
        <f t="array" ref="G109">IFERROR(_xlfn.STDEV.P(IF($B$2:$B$1711=C109,$A$2:$A$1711)),"")</f>
        <v>4655405892.5438356</v>
      </c>
    </row>
    <row r="110" spans="1:7" ht="15.75" thickBot="1" x14ac:dyDescent="0.3">
      <c r="A110" s="17">
        <v>2875960000</v>
      </c>
      <c r="B110" s="16" t="s">
        <v>75</v>
      </c>
      <c r="C110" s="7" t="s">
        <v>517</v>
      </c>
      <c r="D110" s="9">
        <f t="array" ref="D110">IFERROR(MEDIAN(IF($B$2:$B$1711=C110,$A$2:$A$1711)),"")</f>
        <v>5438249500</v>
      </c>
      <c r="E110" s="9">
        <f t="array" ref="E110">IFERROR(AVERAGEIF($B$2:$B$1711,C110,$A$2:$A$1711),"")</f>
        <v>5441781500</v>
      </c>
      <c r="F110" s="9">
        <f t="array" ref="F110">IFERROR(MAX(IF($B$2:$B$1711=C110,$A$2:$A$1711)) - MIN(IF($B$2:$B$1711=C110,$A$2:$A$1711)),"")</f>
        <v>1562387000</v>
      </c>
      <c r="G110">
        <f t="array" ref="G110">IFERROR(_xlfn.STDEV.P(IF($B$2:$B$1711=C110,$A$2:$A$1711)),"")</f>
        <v>585265586.79820359</v>
      </c>
    </row>
    <row r="111" spans="1:7" ht="15.75" thickBot="1" x14ac:dyDescent="0.3">
      <c r="A111" s="17">
        <v>3361407000</v>
      </c>
      <c r="B111" s="16" t="s">
        <v>75</v>
      </c>
      <c r="C111" s="7" t="s">
        <v>79</v>
      </c>
      <c r="D111" s="9">
        <f t="array" ref="D111">IFERROR(MEDIAN(IF($B$2:$B$1711=C111,$A$2:$A$1711)),"")</f>
        <v>11233390500</v>
      </c>
      <c r="E111" s="9">
        <f t="array" ref="E111">IFERROR(AVERAGEIF($B$2:$B$1711,C111,$A$2:$A$1711),"")</f>
        <v>11866968888.888889</v>
      </c>
      <c r="F111" s="9">
        <f t="array" ref="F111">IFERROR(MAX(IF($B$2:$B$1711=C111,$A$2:$A$1711)) - MIN(IF($B$2:$B$1711=C111,$A$2:$A$1711)),"")</f>
        <v>22160254000</v>
      </c>
      <c r="G111">
        <f t="array" ref="G111">IFERROR(_xlfn.STDEV.P(IF($B$2:$B$1711=C111,$A$2:$A$1711)),"")</f>
        <v>6247552819.4908419</v>
      </c>
    </row>
    <row r="112" spans="1:7" ht="15.75" thickBot="1" x14ac:dyDescent="0.3">
      <c r="A112" s="17">
        <v>4100048000</v>
      </c>
      <c r="B112" s="16" t="s">
        <v>75</v>
      </c>
      <c r="C112" s="7" t="s">
        <v>419</v>
      </c>
      <c r="D112" s="9">
        <f t="array" ref="D112">IFERROR(MEDIAN(IF($B$2:$B$1711=C112,$A$2:$A$1711)),"")</f>
        <v>19240659500</v>
      </c>
      <c r="E112" s="9">
        <f t="array" ref="E112">IFERROR(AVERAGEIF($B$2:$B$1711,C112,$A$2:$A$1711),"")</f>
        <v>19006434000</v>
      </c>
      <c r="F112" s="9">
        <f t="array" ref="F112">IFERROR(MAX(IF($B$2:$B$1711=C112,$A$2:$A$1711)) - MIN(IF($B$2:$B$1711=C112,$A$2:$A$1711)),"")</f>
        <v>4665865000</v>
      </c>
      <c r="G112">
        <f t="array" ref="G112">IFERROR(_xlfn.STDEV.P(IF($B$2:$B$1711=C112,$A$2:$A$1711)),"")</f>
        <v>1671507145.0100057</v>
      </c>
    </row>
    <row r="113" spans="1:7" ht="15.75" thickBot="1" x14ac:dyDescent="0.3">
      <c r="A113" s="17">
        <v>4771516000</v>
      </c>
      <c r="B113" s="16" t="s">
        <v>75</v>
      </c>
      <c r="C113" s="7" t="s">
        <v>400</v>
      </c>
      <c r="D113" s="9">
        <f t="array" ref="D113">IFERROR(MEDIAN(IF($B$2:$B$1711=C113,$A$2:$A$1711)),"")</f>
        <v>39950615000</v>
      </c>
      <c r="E113" s="9">
        <f t="array" ref="E113">IFERROR(AVERAGEIF($B$2:$B$1711,C113,$A$2:$A$1711),"")</f>
        <v>43785893875</v>
      </c>
      <c r="F113" s="9">
        <f t="array" ref="F113">IFERROR(MAX(IF($B$2:$B$1711=C113,$A$2:$A$1711)) - MIN(IF($B$2:$B$1711=C113,$A$2:$A$1711)),"")</f>
        <v>92251183000</v>
      </c>
      <c r="G113">
        <f t="array" ref="G113">IFERROR(_xlfn.STDEV.P(IF($B$2:$B$1711=C113,$A$2:$A$1711)),"")</f>
        <v>42295174351.233078</v>
      </c>
    </row>
    <row r="114" spans="1:7" ht="27" thickBot="1" x14ac:dyDescent="0.3">
      <c r="A114" s="17">
        <v>74452000000</v>
      </c>
      <c r="B114" s="16" t="s">
        <v>77</v>
      </c>
      <c r="C114" s="7" t="s">
        <v>304</v>
      </c>
      <c r="D114" s="9">
        <f t="array" ref="D114">IFERROR(MEDIAN(IF($B$2:$B$1711=C114,$A$2:$A$1711)),"")</f>
        <v>52107000000</v>
      </c>
      <c r="E114" s="9">
        <f t="array" ref="E114">IFERROR(AVERAGEIF($B$2:$B$1711,C114,$A$2:$A$1711),"")</f>
        <v>52451000000</v>
      </c>
      <c r="F114" s="9">
        <f t="array" ref="F114">IFERROR(MAX(IF($B$2:$B$1711=C114,$A$2:$A$1711)) - MIN(IF($B$2:$B$1711=C114,$A$2:$A$1711)),"")</f>
        <v>5000000000</v>
      </c>
      <c r="G114">
        <f t="array" ref="G114">IFERROR(_xlfn.STDEV.P(IF($B$2:$B$1711=C114,$A$2:$A$1711)),"")</f>
        <v>2055683503.5254495</v>
      </c>
    </row>
    <row r="115" spans="1:7" ht="27" thickBot="1" x14ac:dyDescent="0.3">
      <c r="A115" s="17">
        <v>88988000000</v>
      </c>
      <c r="B115" s="16" t="s">
        <v>77</v>
      </c>
      <c r="C115" s="7" t="s">
        <v>431</v>
      </c>
      <c r="D115" s="9">
        <f t="array" ref="D115">IFERROR(MEDIAN(IF($B$2:$B$1711=C115,$A$2:$A$1711)),"")</f>
        <v>3806419500</v>
      </c>
      <c r="E115" s="9">
        <f t="array" ref="E115">IFERROR(AVERAGEIF($B$2:$B$1711,C115,$A$2:$A$1711),"")</f>
        <v>3753653000</v>
      </c>
      <c r="F115" s="9">
        <f t="array" ref="F115">IFERROR(MAX(IF($B$2:$B$1711=C115,$A$2:$A$1711)) - MIN(IF($B$2:$B$1711=C115,$A$2:$A$1711)),"")</f>
        <v>245653000</v>
      </c>
      <c r="G115">
        <f t="array" ref="G115">IFERROR(_xlfn.STDEV.P(IF($B$2:$B$1711=C115,$A$2:$A$1711)),"")</f>
        <v>102182430.69872628</v>
      </c>
    </row>
    <row r="116" spans="1:7" ht="27" thickBot="1" x14ac:dyDescent="0.3">
      <c r="A116" s="17">
        <v>107006000000</v>
      </c>
      <c r="B116" s="16" t="s">
        <v>77</v>
      </c>
      <c r="C116" s="7" t="s">
        <v>309</v>
      </c>
      <c r="D116" s="9">
        <f t="array" ref="D116">IFERROR(MEDIAN(IF($B$2:$B$1711=C116,$A$2:$A$1711)),"")</f>
        <v>5097500000</v>
      </c>
      <c r="E116" s="9">
        <f t="array" ref="E116">IFERROR(AVERAGEIF($B$2:$B$1711,C116,$A$2:$A$1711),"")</f>
        <v>5668500000</v>
      </c>
      <c r="F116" s="9">
        <f t="array" ref="F116">IFERROR(MAX(IF($B$2:$B$1711=C116,$A$2:$A$1711)) - MIN(IF($B$2:$B$1711=C116,$A$2:$A$1711)),"")</f>
        <v>2455000000</v>
      </c>
      <c r="G116">
        <f t="array" ref="G116">IFERROR(_xlfn.STDEV.P(IF($B$2:$B$1711=C116,$A$2:$A$1711)),"")</f>
        <v>1039001564.0026722</v>
      </c>
    </row>
    <row r="117" spans="1:7" ht="27" thickBot="1" x14ac:dyDescent="0.3">
      <c r="A117" s="17">
        <v>135987000000</v>
      </c>
      <c r="B117" s="16" t="s">
        <v>77</v>
      </c>
      <c r="C117" s="7" t="s">
        <v>429</v>
      </c>
      <c r="D117" s="9">
        <f t="array" ref="D117">IFERROR(MEDIAN(IF($B$2:$B$1711=C117,$A$2:$A$1711)),"")</f>
        <v>1368350000</v>
      </c>
      <c r="E117" s="9">
        <f t="array" ref="E117">IFERROR(AVERAGEIF($B$2:$B$1711,C117,$A$2:$A$1711),"")</f>
        <v>1376025000</v>
      </c>
      <c r="F117" s="9">
        <f t="array" ref="F117">IFERROR(MAX(IF($B$2:$B$1711=C117,$A$2:$A$1711)) - MIN(IF($B$2:$B$1711=C117,$A$2:$A$1711)),"")</f>
        <v>75200000</v>
      </c>
      <c r="G117">
        <f t="array" ref="G117">IFERROR(_xlfn.STDEV.P(IF($B$2:$B$1711=C117,$A$2:$A$1711)),"")</f>
        <v>29170822.322999399</v>
      </c>
    </row>
    <row r="118" spans="1:7" ht="15.75" thickBot="1" x14ac:dyDescent="0.3">
      <c r="A118" s="17">
        <v>17517600000</v>
      </c>
      <c r="B118" s="16" t="s">
        <v>79</v>
      </c>
      <c r="C118" s="7" t="s">
        <v>280</v>
      </c>
      <c r="D118" s="9">
        <f t="array" ref="D118">IFERROR(MEDIAN(IF($B$2:$B$1711=C118,$A$2:$A$1711)),"")</f>
        <v>17290500000</v>
      </c>
      <c r="E118" s="9">
        <f t="array" ref="E118">IFERROR(AVERAGEIF($B$2:$B$1711,C118,$A$2:$A$1711),"")</f>
        <v>17319750000</v>
      </c>
      <c r="F118" s="9">
        <f t="array" ref="F118">IFERROR(MAX(IF($B$2:$B$1711=C118,$A$2:$A$1711)) - MIN(IF($B$2:$B$1711=C118,$A$2:$A$1711)),"")</f>
        <v>4382000000</v>
      </c>
      <c r="G118">
        <f t="array" ref="G118">IFERROR(_xlfn.STDEV.P(IF($B$2:$B$1711=C118,$A$2:$A$1711)),"")</f>
        <v>1661392243.7221138</v>
      </c>
    </row>
    <row r="119" spans="1:7" ht="15.75" thickBot="1" x14ac:dyDescent="0.3">
      <c r="A119" s="17">
        <v>19108800000</v>
      </c>
      <c r="B119" s="16" t="s">
        <v>79</v>
      </c>
      <c r="C119" s="7" t="s">
        <v>393</v>
      </c>
      <c r="D119" s="9">
        <f t="array" ref="D119">IFERROR(MEDIAN(IF($B$2:$B$1711=C119,$A$2:$A$1711)),"")</f>
        <v>49671000000</v>
      </c>
      <c r="E119" s="9">
        <f t="array" ref="E119">IFERROR(AVERAGEIF($B$2:$B$1711,C119,$A$2:$A$1711),"")</f>
        <v>51004500000</v>
      </c>
      <c r="F119" s="9">
        <f t="array" ref="F119">IFERROR(MAX(IF($B$2:$B$1711=C119,$A$2:$A$1711)) - MIN(IF($B$2:$B$1711=C119,$A$2:$A$1711)),"")</f>
        <v>55640000000</v>
      </c>
      <c r="G119">
        <f t="array" ref="G119">IFERROR(_xlfn.STDEV.P(IF($B$2:$B$1711=C119,$A$2:$A$1711)),"")</f>
        <v>26322833500.594124</v>
      </c>
    </row>
    <row r="120" spans="1:7" ht="15.75" thickBot="1" x14ac:dyDescent="0.3">
      <c r="A120" s="17">
        <v>20862000000</v>
      </c>
      <c r="B120" s="16" t="s">
        <v>79</v>
      </c>
      <c r="C120" s="7" t="s">
        <v>329</v>
      </c>
      <c r="D120" s="9">
        <f t="array" ref="D120">IFERROR(MEDIAN(IF($B$2:$B$1711=C120,$A$2:$A$1711)),"")</f>
        <v>5875006000</v>
      </c>
      <c r="E120" s="9">
        <f t="array" ref="E120">IFERROR(AVERAGEIF($B$2:$B$1711,C120,$A$2:$A$1711),"")</f>
        <v>5748159500</v>
      </c>
      <c r="F120" s="9">
        <f t="array" ref="F120">IFERROR(MAX(IF($B$2:$B$1711=C120,$A$2:$A$1711)) - MIN(IF($B$2:$B$1711=C120,$A$2:$A$1711)),"")</f>
        <v>1132666000</v>
      </c>
      <c r="G120">
        <f t="array" ref="G120">IFERROR(_xlfn.STDEV.P(IF($B$2:$B$1711=C120,$A$2:$A$1711)),"")</f>
        <v>467581877.98421997</v>
      </c>
    </row>
    <row r="121" spans="1:7" ht="15.75" thickBot="1" x14ac:dyDescent="0.3">
      <c r="A121" s="17">
        <v>21609000000</v>
      </c>
      <c r="B121" s="16" t="s">
        <v>79</v>
      </c>
      <c r="C121" s="7" t="s">
        <v>98</v>
      </c>
      <c r="D121" s="9">
        <f t="array" ref="D121">IFERROR(MEDIAN(IF($B$2:$B$1711=C121,$A$2:$A$1711)),"")</f>
        <v>2945000000</v>
      </c>
      <c r="E121" s="9">
        <f t="array" ref="E121">IFERROR(AVERAGEIF($B$2:$B$1711,C121,$A$2:$A$1711),"")</f>
        <v>2975731500</v>
      </c>
      <c r="F121" s="9">
        <f t="array" ref="F121">IFERROR(MAX(IF($B$2:$B$1711=C121,$A$2:$A$1711)) - MIN(IF($B$2:$B$1711=C121,$A$2:$A$1711)),"")</f>
        <v>305074000</v>
      </c>
      <c r="G121">
        <f t="array" ref="G121">IFERROR(_xlfn.STDEV.P(IF($B$2:$B$1711=C121,$A$2:$A$1711)),"")</f>
        <v>121475072.65587455</v>
      </c>
    </row>
    <row r="122" spans="1:7" ht="15.75" thickBot="1" x14ac:dyDescent="0.3">
      <c r="A122" s="17">
        <v>61497200000</v>
      </c>
      <c r="B122" s="16" t="s">
        <v>81</v>
      </c>
      <c r="D122" s="9" t="str">
        <f t="array" ref="D122">IFERROR(MEDIAN(IF($B$2:$B$1711=C122,$A$2:$A$1711)),"")</f>
        <v/>
      </c>
      <c r="E122" s="9" t="str">
        <f t="array" ref="E122">IFERROR(AVERAGEIF($B$2:$B$1711,C122,$A$2:$A$1711),"")</f>
        <v/>
      </c>
      <c r="F122" s="9"/>
      <c r="G122" t="str">
        <f t="array" ref="G122">IFERROR(_xlfn.STDEV.P(IF($B$2:$B$1711=C122,$A$2:$A$1711)),"")</f>
        <v/>
      </c>
    </row>
    <row r="123" spans="1:7" ht="15.75" thickBot="1" x14ac:dyDescent="0.3">
      <c r="A123" s="17">
        <v>71023500000</v>
      </c>
      <c r="B123" s="16" t="s">
        <v>81</v>
      </c>
      <c r="D123" s="9" t="str">
        <f t="array" ref="D123">IFERROR(MEDIAN(IF($B$2:$B$1711=C123,$A$2:$A$1711)),"")</f>
        <v/>
      </c>
      <c r="E123" s="9" t="str">
        <f t="array" ref="E123">IFERROR(AVERAGEIF($B$2:$B$1711,C123,$A$2:$A$1711),"")</f>
        <v/>
      </c>
      <c r="F123" s="9"/>
      <c r="G123" t="str">
        <f t="array" ref="G123">IFERROR(_xlfn.STDEV.P(IF($B$2:$B$1711=C123,$A$2:$A$1711)),"")</f>
        <v/>
      </c>
    </row>
    <row r="124" spans="1:7" ht="15.75" thickBot="1" x14ac:dyDescent="0.3">
      <c r="A124" s="17">
        <v>73874100000</v>
      </c>
      <c r="B124" s="16" t="s">
        <v>81</v>
      </c>
      <c r="D124" s="9" t="str">
        <f t="array" ref="D124">IFERROR(MEDIAN(IF($B$2:$B$1711=C124,$A$2:$A$1711)),"")</f>
        <v/>
      </c>
      <c r="E124" s="9" t="str">
        <f t="array" ref="E124">IFERROR(AVERAGEIF($B$2:$B$1711,C124,$A$2:$A$1711),"")</f>
        <v/>
      </c>
      <c r="F124" s="9"/>
      <c r="G124" t="str">
        <f t="array" ref="G124">IFERROR(_xlfn.STDEV.P(IF($B$2:$B$1711=C124,$A$2:$A$1711)),"")</f>
        <v/>
      </c>
    </row>
    <row r="125" spans="1:7" ht="15.75" thickBot="1" x14ac:dyDescent="0.3">
      <c r="A125" s="17">
        <v>79156500000</v>
      </c>
      <c r="B125" s="16" t="s">
        <v>81</v>
      </c>
      <c r="D125" s="9" t="str">
        <f t="array" ref="D125">IFERROR(MEDIAN(IF($B$2:$B$1711=C125,$A$2:$A$1711)),"")</f>
        <v/>
      </c>
      <c r="E125" s="9" t="str">
        <f t="array" ref="E125">IFERROR(AVERAGEIF($B$2:$B$1711,C125,$A$2:$A$1711),"")</f>
        <v/>
      </c>
      <c r="G125" t="str">
        <f t="array" ref="G125">IFERROR(_xlfn.STDEV.P(IF($B$2:$B$1711=C125,$A$2:$A$1711)),"")</f>
        <v/>
      </c>
    </row>
    <row r="126" spans="1:7" ht="27" thickBot="1" x14ac:dyDescent="0.3">
      <c r="A126" s="17">
        <v>16428000000</v>
      </c>
      <c r="B126" s="16" t="s">
        <v>84</v>
      </c>
      <c r="D126" s="9" t="str">
        <f t="array" ref="D126">IFERROR(MEDIAN(IF($B$2:$B$1711=C126,$A$2:$A$1711)),"")</f>
        <v/>
      </c>
      <c r="E126" s="9" t="str">
        <f t="array" ref="E126">IFERROR(AVERAGEIF($B$2:$B$1711,C126,$A$2:$A$1711),"")</f>
        <v/>
      </c>
      <c r="F126" s="9"/>
      <c r="G126" t="str">
        <f t="array" ref="G126">IFERROR(_xlfn.STDEV.P(IF($B$2:$B$1711=C126,$A$2:$A$1711)),"")</f>
        <v/>
      </c>
    </row>
    <row r="127" spans="1:7" ht="27" thickBot="1" x14ac:dyDescent="0.3">
      <c r="A127" s="17">
        <v>14771000000</v>
      </c>
      <c r="B127" s="16" t="s">
        <v>84</v>
      </c>
      <c r="D127" s="9" t="str">
        <f t="array" ref="D127">IFERROR(MEDIAN(IF($B$2:$B$1711=C127,$A$2:$A$1711)),"")</f>
        <v/>
      </c>
      <c r="E127" s="9" t="str">
        <f t="array" ref="E127">IFERROR(AVERAGEIF($B$2:$B$1711,C127,$A$2:$A$1711),"")</f>
        <v/>
      </c>
      <c r="F127" s="9"/>
      <c r="G127" t="str">
        <f t="array" ref="G127">IFERROR(_xlfn.STDEV.P(IF($B$2:$B$1711=C127,$A$2:$A$1711)),"")</f>
        <v/>
      </c>
    </row>
    <row r="128" spans="1:7" ht="27" thickBot="1" x14ac:dyDescent="0.3">
      <c r="A128" s="17">
        <v>12691000000</v>
      </c>
      <c r="B128" s="16" t="s">
        <v>84</v>
      </c>
      <c r="D128" s="9" t="str">
        <f t="array" ref="D128">IFERROR(MEDIAN(IF($B$2:$B$1711=C128,$A$2:$A$1711)),"")</f>
        <v/>
      </c>
      <c r="E128" s="9" t="str">
        <f t="array" ref="E128">IFERROR(AVERAGEIF($B$2:$B$1711,C128,$A$2:$A$1711),"")</f>
        <v/>
      </c>
      <c r="F128" s="9"/>
      <c r="G128" t="str">
        <f t="array" ref="G128">IFERROR(_xlfn.STDEV.P(IF($B$2:$B$1711=C128,$A$2:$A$1711)),"")</f>
        <v/>
      </c>
    </row>
    <row r="129" spans="1:7" ht="27" thickBot="1" x14ac:dyDescent="0.3">
      <c r="A129" s="17">
        <v>6383000000</v>
      </c>
      <c r="B129" s="16" t="s">
        <v>84</v>
      </c>
      <c r="D129" s="9" t="str">
        <f t="array" ref="D129">IFERROR(MEDIAN(IF($B$2:$B$1711=C129,$A$2:$A$1711)),"")</f>
        <v/>
      </c>
      <c r="E129" s="9" t="str">
        <f t="array" ref="E129">IFERROR(AVERAGEIF($B$2:$B$1711,C129,$A$2:$A$1711),"")</f>
        <v/>
      </c>
      <c r="F129" s="9"/>
      <c r="G129" t="str">
        <f t="array" ref="G129">IFERROR(_xlfn.STDEV.P(IF($B$2:$B$1711=C129,$A$2:$A$1711)),"")</f>
        <v/>
      </c>
    </row>
    <row r="130" spans="1:7" ht="27" thickBot="1" x14ac:dyDescent="0.3">
      <c r="A130" s="17">
        <v>14581000000</v>
      </c>
      <c r="B130" s="16" t="s">
        <v>84</v>
      </c>
      <c r="D130" s="9" t="str">
        <f t="array" ref="D130">IFERROR(MEDIAN(IF($B$2:$B$1711=C130,$A$2:$A$1711)),"")</f>
        <v/>
      </c>
      <c r="E130" s="9" t="str">
        <f t="array" ref="E130">IFERROR(AVERAGEIF($B$2:$B$1711,C130,$A$2:$A$1711),"")</f>
        <v/>
      </c>
      <c r="F130" s="9"/>
      <c r="G130" t="str">
        <f t="array" ref="G130">IFERROR(_xlfn.STDEV.P(IF($B$2:$B$1711=C130,$A$2:$A$1711)),"")</f>
        <v/>
      </c>
    </row>
    <row r="131" spans="1:7" ht="27" thickBot="1" x14ac:dyDescent="0.3">
      <c r="A131" s="17">
        <v>18470000000</v>
      </c>
      <c r="B131" s="16" t="s">
        <v>84</v>
      </c>
      <c r="D131" s="9" t="str">
        <f t="array" ref="D131">IFERROR(MEDIAN(IF($B$2:$B$1711=C131,$A$2:$A$1711)),"")</f>
        <v/>
      </c>
      <c r="E131" s="9" t="str">
        <f t="array" ref="E131">IFERROR(AVERAGEIF($B$2:$B$1711,C131,$A$2:$A$1711),"")</f>
        <v/>
      </c>
      <c r="F131" s="9"/>
      <c r="G131" t="str">
        <f t="array" ref="G131">IFERROR(_xlfn.STDEV.P(IF($B$2:$B$1711=C131,$A$2:$A$1711)),"")</f>
        <v/>
      </c>
    </row>
    <row r="132" spans="1:7" ht="27" thickBot="1" x14ac:dyDescent="0.3">
      <c r="A132" s="17">
        <v>8698000000</v>
      </c>
      <c r="B132" s="16" t="s">
        <v>84</v>
      </c>
      <c r="D132" s="9" t="str">
        <f t="array" ref="D132">IFERROR(MEDIAN(IF($B$2:$B$1711=C132,$A$2:$A$1711)),"")</f>
        <v/>
      </c>
      <c r="E132" s="9" t="str">
        <f t="array" ref="E132">IFERROR(AVERAGEIF($B$2:$B$1711,C132,$A$2:$A$1711),"")</f>
        <v/>
      </c>
      <c r="F132" s="9"/>
      <c r="G132" t="str">
        <f t="array" ref="G132">IFERROR(_xlfn.STDEV.P(IF($B$2:$B$1711=C132,$A$2:$A$1711)),"")</f>
        <v/>
      </c>
    </row>
    <row r="133" spans="1:7" ht="27" thickBot="1" x14ac:dyDescent="0.3">
      <c r="A133" s="17">
        <v>7869000000</v>
      </c>
      <c r="B133" s="16" t="s">
        <v>84</v>
      </c>
      <c r="D133" s="9" t="str">
        <f t="array" ref="D133">IFERROR(MEDIAN(IF($B$2:$B$1711=C133,$A$2:$A$1711)),"")</f>
        <v/>
      </c>
      <c r="E133" s="9" t="str">
        <f t="array" ref="E133">IFERROR(AVERAGEIF($B$2:$B$1711,C133,$A$2:$A$1711),"")</f>
        <v/>
      </c>
      <c r="F133" s="9"/>
      <c r="G133" t="str">
        <f t="array" ref="G133">IFERROR(_xlfn.STDEV.P(IF($B$2:$B$1711=C133,$A$2:$A$1711)),"")</f>
        <v/>
      </c>
    </row>
    <row r="134" spans="1:7" ht="15.75" thickBot="1" x14ac:dyDescent="0.3">
      <c r="A134" s="17">
        <v>10180400000</v>
      </c>
      <c r="B134" s="16" t="s">
        <v>87</v>
      </c>
      <c r="D134" s="9" t="str">
        <f t="array" ref="D134">IFERROR(MEDIAN(IF($B$2:$B$1711=C134,$A$2:$A$1711)),"")</f>
        <v/>
      </c>
      <c r="E134" s="9" t="str">
        <f t="array" ref="E134">IFERROR(AVERAGEIF($B$2:$B$1711,C134,$A$2:$A$1711),"")</f>
        <v/>
      </c>
      <c r="F134" s="9"/>
      <c r="G134" t="str">
        <f t="array" ref="G134">IFERROR(_xlfn.STDEV.P(IF($B$2:$B$1711=C134,$A$2:$A$1711)),"")</f>
        <v/>
      </c>
    </row>
    <row r="135" spans="1:7" ht="15.75" thickBot="1" x14ac:dyDescent="0.3">
      <c r="A135" s="17">
        <v>10439000000</v>
      </c>
      <c r="B135" s="16" t="s">
        <v>87</v>
      </c>
      <c r="D135" s="9" t="str">
        <f t="array" ref="D135">IFERROR(MEDIAN(IF($B$2:$B$1711=C135,$A$2:$A$1711)),"")</f>
        <v/>
      </c>
      <c r="E135" s="9" t="str">
        <f t="array" ref="E135">IFERROR(AVERAGEIF($B$2:$B$1711,C135,$A$2:$A$1711),"")</f>
        <v/>
      </c>
      <c r="F135" s="9"/>
      <c r="G135" t="str">
        <f t="array" ref="G135">IFERROR(_xlfn.STDEV.P(IF($B$2:$B$1711=C135,$A$2:$A$1711)),"")</f>
        <v/>
      </c>
    </row>
    <row r="136" spans="1:7" ht="15.75" thickBot="1" x14ac:dyDescent="0.3">
      <c r="A136" s="17">
        <v>9894900000</v>
      </c>
      <c r="B136" s="16" t="s">
        <v>87</v>
      </c>
      <c r="D136" s="9" t="str">
        <f t="array" ref="D136">IFERROR(MEDIAN(IF($B$2:$B$1711=C136,$A$2:$A$1711)),"")</f>
        <v/>
      </c>
      <c r="E136" s="9" t="str">
        <f t="array" ref="E136">IFERROR(AVERAGEIF($B$2:$B$1711,C136,$A$2:$A$1711),"")</f>
        <v/>
      </c>
      <c r="F136" s="9"/>
      <c r="G136" t="str">
        <f t="array" ref="G136">IFERROR(_xlfn.STDEV.P(IF($B$2:$B$1711=C136,$A$2:$A$1711)),"")</f>
        <v/>
      </c>
    </row>
    <row r="137" spans="1:7" ht="15.75" thickBot="1" x14ac:dyDescent="0.3">
      <c r="A137" s="17">
        <v>9524400000</v>
      </c>
      <c r="B137" s="16" t="s">
        <v>87</v>
      </c>
      <c r="D137" s="9" t="str">
        <f t="array" ref="D137">IFERROR(MEDIAN(IF($B$2:$B$1711=C137,$A$2:$A$1711)),"")</f>
        <v/>
      </c>
      <c r="E137" s="9" t="str">
        <f t="array" ref="E137">IFERROR(AVERAGEIF($B$2:$B$1711,C137,$A$2:$A$1711),"")</f>
        <v/>
      </c>
      <c r="F137" s="9"/>
      <c r="G137" t="str">
        <f t="array" ref="G137">IFERROR(_xlfn.STDEV.P(IF($B$2:$B$1711=C137,$A$2:$A$1711)),"")</f>
        <v/>
      </c>
    </row>
    <row r="138" spans="1:7" ht="15.75" thickBot="1" x14ac:dyDescent="0.3">
      <c r="A138" s="17">
        <v>4292100000</v>
      </c>
      <c r="B138" s="16" t="s">
        <v>89</v>
      </c>
      <c r="D138" s="9" t="str">
        <f t="array" ref="D138">IFERROR(MEDIAN(IF($B$2:$B$1711=C138,$A$2:$A$1711)),"")</f>
        <v/>
      </c>
      <c r="E138" s="9" t="str">
        <f t="array" ref="E138">IFERROR(AVERAGEIF($B$2:$B$1711,C138,$A$2:$A$1711),"")</f>
        <v/>
      </c>
      <c r="F138" s="9"/>
      <c r="G138" t="str">
        <f t="array" ref="G138">IFERROR(_xlfn.STDEV.P(IF($B$2:$B$1711=C138,$A$2:$A$1711)),"")</f>
        <v/>
      </c>
    </row>
    <row r="139" spans="1:7" ht="15.75" thickBot="1" x14ac:dyDescent="0.3">
      <c r="A139" s="17">
        <v>4614700000</v>
      </c>
      <c r="B139" s="16" t="s">
        <v>89</v>
      </c>
      <c r="D139" s="9" t="str">
        <f t="array" ref="D139">IFERROR(MEDIAN(IF($B$2:$B$1711=C139,$A$2:$A$1711)),"")</f>
        <v/>
      </c>
      <c r="E139" s="9" t="str">
        <f t="array" ref="E139">IFERROR(AVERAGEIF($B$2:$B$1711,C139,$A$2:$A$1711),"")</f>
        <v/>
      </c>
      <c r="F139" s="9"/>
      <c r="G139" t="str">
        <f t="array" ref="G139">IFERROR(_xlfn.STDEV.P(IF($B$2:$B$1711=C139,$A$2:$A$1711)),"")</f>
        <v/>
      </c>
    </row>
    <row r="140" spans="1:7" ht="15.75" thickBot="1" x14ac:dyDescent="0.3">
      <c r="A140" s="17">
        <v>5345500000</v>
      </c>
      <c r="B140" s="16" t="s">
        <v>89</v>
      </c>
      <c r="D140" s="9" t="str">
        <f t="array" ref="D140">IFERROR(MEDIAN(IF($B$2:$B$1711=C140,$A$2:$A$1711)),"")</f>
        <v/>
      </c>
      <c r="E140" s="9" t="str">
        <f t="array" ref="E140">IFERROR(AVERAGEIF($B$2:$B$1711,C140,$A$2:$A$1711),"")</f>
        <v/>
      </c>
      <c r="F140" s="9"/>
      <c r="G140" t="str">
        <f t="array" ref="G140">IFERROR(_xlfn.STDEV.P(IF($B$2:$B$1711=C140,$A$2:$A$1711)),"")</f>
        <v/>
      </c>
    </row>
    <row r="141" spans="1:7" ht="15.75" thickBot="1" x14ac:dyDescent="0.3">
      <c r="A141" s="17">
        <v>5568700000</v>
      </c>
      <c r="B141" s="16" t="s">
        <v>89</v>
      </c>
      <c r="D141" s="9" t="str">
        <f t="array" ref="D141">IFERROR(MEDIAN(IF($B$2:$B$1711=C141,$A$2:$A$1711)),"")</f>
        <v/>
      </c>
      <c r="E141" s="9" t="str">
        <f t="array" ref="E141">IFERROR(AVERAGEIF($B$2:$B$1711,C141,$A$2:$A$1711),"")</f>
        <v/>
      </c>
      <c r="F141" s="9"/>
      <c r="G141" t="str">
        <f t="array" ref="G141">IFERROR(_xlfn.STDEV.P(IF($B$2:$B$1711=C141,$A$2:$A$1711)),"")</f>
        <v/>
      </c>
    </row>
    <row r="142" spans="1:7" ht="15.75" thickBot="1" x14ac:dyDescent="0.3">
      <c r="A142" s="17">
        <v>23700000000</v>
      </c>
      <c r="B142" s="16" t="s">
        <v>91</v>
      </c>
      <c r="D142" s="9" t="str">
        <f t="array" ref="D142">IFERROR(MEDIAN(IF($B$2:$B$1711=C142,$A$2:$A$1711)),"")</f>
        <v/>
      </c>
      <c r="E142" s="9" t="str">
        <f t="array" ref="E142">IFERROR(AVERAGEIF($B$2:$B$1711,C142,$A$2:$A$1711),"")</f>
        <v/>
      </c>
      <c r="F142" s="9"/>
      <c r="G142" t="str">
        <f t="array" ref="G142">IFERROR(_xlfn.STDEV.P(IF($B$2:$B$1711=C142,$A$2:$A$1711)),"")</f>
        <v/>
      </c>
    </row>
    <row r="143" spans="1:7" ht="15.75" thickBot="1" x14ac:dyDescent="0.3">
      <c r="A143" s="17">
        <v>23032000000</v>
      </c>
      <c r="B143" s="16" t="s">
        <v>91</v>
      </c>
      <c r="D143" s="9" t="str">
        <f t="array" ref="D143">IFERROR(MEDIAN(IF($B$2:$B$1711=C143,$A$2:$A$1711)),"")</f>
        <v/>
      </c>
      <c r="E143" s="9" t="str">
        <f t="array" ref="E143">IFERROR(AVERAGEIF($B$2:$B$1711,C143,$A$2:$A$1711),"")</f>
        <v/>
      </c>
      <c r="F143" s="9"/>
      <c r="G143" t="str">
        <f t="array" ref="G143">IFERROR(_xlfn.STDEV.P(IF($B$2:$B$1711=C143,$A$2:$A$1711)),"")</f>
        <v/>
      </c>
    </row>
    <row r="144" spans="1:7" ht="15.75" thickBot="1" x14ac:dyDescent="0.3">
      <c r="A144" s="17">
        <v>23906000000</v>
      </c>
      <c r="B144" s="16" t="s">
        <v>91</v>
      </c>
      <c r="D144" s="9" t="str">
        <f t="array" ref="D144">IFERROR(MEDIAN(IF($B$2:$B$1711=C144,$A$2:$A$1711)),"")</f>
        <v/>
      </c>
      <c r="E144" s="9" t="str">
        <f t="array" ref="E144">IFERROR(AVERAGEIF($B$2:$B$1711,C144,$A$2:$A$1711),"")</f>
        <v/>
      </c>
      <c r="F144" s="9"/>
      <c r="G144" t="str">
        <f t="array" ref="G144">IFERROR(_xlfn.STDEV.P(IF($B$2:$B$1711=C144,$A$2:$A$1711)),"")</f>
        <v/>
      </c>
    </row>
    <row r="145" spans="1:7" ht="15.75" thickBot="1" x14ac:dyDescent="0.3">
      <c r="A145" s="17">
        <v>22534000000</v>
      </c>
      <c r="B145" s="16" t="s">
        <v>91</v>
      </c>
      <c r="D145" s="9" t="str">
        <f t="array" ref="D145">IFERROR(MEDIAN(IF($B$2:$B$1711=C145,$A$2:$A$1711)),"")</f>
        <v/>
      </c>
      <c r="E145" s="9" t="str">
        <f t="array" ref="E145">IFERROR(AVERAGEIF($B$2:$B$1711,C145,$A$2:$A$1711),"")</f>
        <v/>
      </c>
      <c r="F145" s="9"/>
      <c r="G145" t="str">
        <f t="array" ref="G145">IFERROR(_xlfn.STDEV.P(IF($B$2:$B$1711=C145,$A$2:$A$1711)),"")</f>
        <v/>
      </c>
    </row>
    <row r="146" spans="1:7" ht="15.75" thickBot="1" x14ac:dyDescent="0.3">
      <c r="A146" s="17">
        <v>4856000000</v>
      </c>
      <c r="B146" s="16" t="s">
        <v>93</v>
      </c>
      <c r="D146" s="9" t="str">
        <f t="array" ref="D146">IFERROR(MEDIAN(IF($B$2:$B$1711=C146,$A$2:$A$1711)),"")</f>
        <v/>
      </c>
      <c r="E146" s="9" t="str">
        <f t="array" ref="E146">IFERROR(AVERAGEIF($B$2:$B$1711,C146,$A$2:$A$1711),"")</f>
        <v/>
      </c>
      <c r="F146" s="9"/>
      <c r="G146" t="str">
        <f t="array" ref="G146">IFERROR(_xlfn.STDEV.P(IF($B$2:$B$1711=C146,$A$2:$A$1711)),"")</f>
        <v/>
      </c>
    </row>
    <row r="147" spans="1:7" ht="15.75" thickBot="1" x14ac:dyDescent="0.3">
      <c r="A147" s="17">
        <v>4583000000</v>
      </c>
      <c r="B147" s="16" t="s">
        <v>93</v>
      </c>
      <c r="D147" s="9" t="str">
        <f t="array" ref="D147">IFERROR(MEDIAN(IF($B$2:$B$1711=C147,$A$2:$A$1711)),"")</f>
        <v/>
      </c>
      <c r="E147" s="9" t="str">
        <f t="array" ref="E147">IFERROR(AVERAGEIF($B$2:$B$1711,C147,$A$2:$A$1711),"")</f>
        <v/>
      </c>
      <c r="F147" s="9"/>
      <c r="G147" t="str">
        <f t="array" ref="G147">IFERROR(_xlfn.STDEV.P(IF($B$2:$B$1711=C147,$A$2:$A$1711)),"")</f>
        <v/>
      </c>
    </row>
    <row r="148" spans="1:7" ht="15.75" thickBot="1" x14ac:dyDescent="0.3">
      <c r="A148" s="17">
        <v>4408000000</v>
      </c>
      <c r="B148" s="16" t="s">
        <v>93</v>
      </c>
      <c r="D148" s="9" t="str">
        <f t="array" ref="D148">IFERROR(MEDIAN(IF($B$2:$B$1711=C148,$A$2:$A$1711)),"")</f>
        <v/>
      </c>
      <c r="E148" s="9" t="str">
        <f t="array" ref="E148">IFERROR(AVERAGEIF($B$2:$B$1711,C148,$A$2:$A$1711),"")</f>
        <v/>
      </c>
      <c r="F148" s="9"/>
      <c r="G148" t="str">
        <f t="array" ref="G148">IFERROR(_xlfn.STDEV.P(IF($B$2:$B$1711=C148,$A$2:$A$1711)),"")</f>
        <v/>
      </c>
    </row>
    <row r="149" spans="1:7" ht="15.75" thickBot="1" x14ac:dyDescent="0.3">
      <c r="A149" s="17">
        <v>4664000000</v>
      </c>
      <c r="B149" s="16" t="s">
        <v>93</v>
      </c>
      <c r="D149" s="9" t="str">
        <f t="array" ref="D149">IFERROR(MEDIAN(IF($B$2:$B$1711=C149,$A$2:$A$1711)),"")</f>
        <v/>
      </c>
      <c r="E149" s="9" t="str">
        <f t="array" ref="E149">IFERROR(AVERAGEIF($B$2:$B$1711,C149,$A$2:$A$1711),"")</f>
        <v/>
      </c>
      <c r="F149" s="9"/>
      <c r="G149" t="str">
        <f t="array" ref="G149">IFERROR(_xlfn.STDEV.P(IF($B$2:$B$1711=C149,$A$2:$A$1711)),"")</f>
        <v/>
      </c>
    </row>
    <row r="150" spans="1:7" ht="15.75" thickBot="1" x14ac:dyDescent="0.3">
      <c r="A150" s="17">
        <v>6824000000</v>
      </c>
      <c r="B150" s="16" t="s">
        <v>34</v>
      </c>
      <c r="D150" s="9" t="str">
        <f t="array" ref="D150">IFERROR(MEDIAN(IF($B$2:$B$1711=C150,$A$2:$A$1711)),"")</f>
        <v/>
      </c>
      <c r="E150" s="9" t="str">
        <f t="array" ref="E150">IFERROR(AVERAGEIF($B$2:$B$1711,C150,$A$2:$A$1711),"")</f>
        <v/>
      </c>
      <c r="F150" s="9"/>
      <c r="G150" t="str">
        <f t="array" ref="G150">IFERROR(_xlfn.STDEV.P(IF($B$2:$B$1711=C150,$A$2:$A$1711)),"")</f>
        <v/>
      </c>
    </row>
    <row r="151" spans="1:7" ht="15.75" thickBot="1" x14ac:dyDescent="0.3">
      <c r="A151" s="17">
        <v>13240000000</v>
      </c>
      <c r="B151" s="16" t="s">
        <v>34</v>
      </c>
      <c r="D151" s="9" t="str">
        <f t="array" ref="D151">IFERROR(MEDIAN(IF($B$2:$B$1711=C151,$A$2:$A$1711)),"")</f>
        <v/>
      </c>
      <c r="E151" s="9" t="str">
        <f t="array" ref="E151">IFERROR(AVERAGEIF($B$2:$B$1711,C151,$A$2:$A$1711),"")</f>
        <v/>
      </c>
      <c r="F151" s="9"/>
      <c r="G151" t="str">
        <f t="array" ref="G151">IFERROR(_xlfn.STDEV.P(IF($B$2:$B$1711=C151,$A$2:$A$1711)),"")</f>
        <v/>
      </c>
    </row>
    <row r="152" spans="1:7" ht="15.75" thickBot="1" x14ac:dyDescent="0.3">
      <c r="A152" s="17">
        <v>5863500000</v>
      </c>
      <c r="B152" s="16" t="s">
        <v>96</v>
      </c>
      <c r="D152" s="9" t="str">
        <f t="array" ref="D152">IFERROR(MEDIAN(IF($B$2:$B$1711=C152,$A$2:$A$1711)),"")</f>
        <v/>
      </c>
      <c r="E152" s="9" t="str">
        <f t="array" ref="E152">IFERROR(AVERAGEIF($B$2:$B$1711,C152,$A$2:$A$1711),"")</f>
        <v/>
      </c>
      <c r="F152" s="9"/>
      <c r="G152" t="str">
        <f t="array" ref="G152">IFERROR(_xlfn.STDEV.P(IF($B$2:$B$1711=C152,$A$2:$A$1711)),"")</f>
        <v/>
      </c>
    </row>
    <row r="153" spans="1:7" ht="15.75" thickBot="1" x14ac:dyDescent="0.3">
      <c r="A153" s="17">
        <v>6140000000</v>
      </c>
      <c r="B153" s="16" t="s">
        <v>96</v>
      </c>
      <c r="D153" s="9" t="str">
        <f t="array" ref="D153">IFERROR(MEDIAN(IF($B$2:$B$1711=C153,$A$2:$A$1711)),"")</f>
        <v/>
      </c>
      <c r="E153" s="9" t="str">
        <f t="array" ref="E153">IFERROR(AVERAGEIF($B$2:$B$1711,C153,$A$2:$A$1711),"")</f>
        <v/>
      </c>
      <c r="F153" s="9"/>
      <c r="G153" t="str">
        <f t="array" ref="G153">IFERROR(_xlfn.STDEV.P(IF($B$2:$B$1711=C153,$A$2:$A$1711)),"")</f>
        <v/>
      </c>
    </row>
    <row r="154" spans="1:7" ht="15.75" thickBot="1" x14ac:dyDescent="0.3">
      <c r="A154" s="17">
        <v>6330300000</v>
      </c>
      <c r="B154" s="16" t="s">
        <v>96</v>
      </c>
      <c r="D154" s="9" t="str">
        <f t="array" ref="D154">IFERROR(MEDIAN(IF($B$2:$B$1711=C154,$A$2:$A$1711)),"")</f>
        <v/>
      </c>
      <c r="E154" s="9" t="str">
        <f t="array" ref="E154">IFERROR(AVERAGEIF($B$2:$B$1711,C154,$A$2:$A$1711),"")</f>
        <v/>
      </c>
      <c r="F154" s="9"/>
      <c r="G154" t="str">
        <f t="array" ref="G154">IFERROR(_xlfn.STDEV.P(IF($B$2:$B$1711=C154,$A$2:$A$1711)),"")</f>
        <v/>
      </c>
    </row>
    <row r="155" spans="1:7" ht="15.75" thickBot="1" x14ac:dyDescent="0.3">
      <c r="A155" s="17">
        <v>5966900000</v>
      </c>
      <c r="B155" s="16" t="s">
        <v>96</v>
      </c>
      <c r="D155" s="9" t="str">
        <f t="array" ref="D155">IFERROR(MEDIAN(IF($B$2:$B$1711=C155,$A$2:$A$1711)),"")</f>
        <v/>
      </c>
      <c r="E155" s="9" t="str">
        <f t="array" ref="E155">IFERROR(AVERAGEIF($B$2:$B$1711,C155,$A$2:$A$1711),"")</f>
        <v/>
      </c>
      <c r="F155" s="9"/>
      <c r="G155" t="str">
        <f t="array" ref="G155">IFERROR(_xlfn.STDEV.P(IF($B$2:$B$1711=C155,$A$2:$A$1711)),"")</f>
        <v/>
      </c>
    </row>
    <row r="156" spans="1:7" ht="15.75" thickBot="1" x14ac:dyDescent="0.3">
      <c r="A156" s="17">
        <v>2853926000</v>
      </c>
      <c r="B156" s="16" t="s">
        <v>98</v>
      </c>
      <c r="D156" s="9" t="str">
        <f t="array" ref="D156">IFERROR(MEDIAN(IF($B$2:$B$1711=C156,$A$2:$A$1711)),"")</f>
        <v/>
      </c>
      <c r="E156" s="9" t="str">
        <f t="array" ref="E156">IFERROR(AVERAGEIF($B$2:$B$1711,C156,$A$2:$A$1711),"")</f>
        <v/>
      </c>
      <c r="F156" s="9"/>
      <c r="G156" t="str">
        <f t="array" ref="G156">IFERROR(_xlfn.STDEV.P(IF($B$2:$B$1711=C156,$A$2:$A$1711)),"")</f>
        <v/>
      </c>
    </row>
    <row r="157" spans="1:7" ht="15.75" thickBot="1" x14ac:dyDescent="0.3">
      <c r="A157" s="17">
        <v>2879000000</v>
      </c>
      <c r="B157" s="16" t="s">
        <v>98</v>
      </c>
      <c r="D157" s="9" t="str">
        <f t="array" ref="D157">IFERROR(MEDIAN(IF($B$2:$B$1711=C157,$A$2:$A$1711)),"")</f>
        <v/>
      </c>
      <c r="E157" s="9" t="str">
        <f t="array" ref="E157">IFERROR(AVERAGEIF($B$2:$B$1711,C157,$A$2:$A$1711),"")</f>
        <v/>
      </c>
      <c r="F157" s="9"/>
      <c r="G157" t="str">
        <f t="array" ref="G157">IFERROR(_xlfn.STDEV.P(IF($B$2:$B$1711=C157,$A$2:$A$1711)),"")</f>
        <v/>
      </c>
    </row>
    <row r="158" spans="1:7" ht="15.75" thickBot="1" x14ac:dyDescent="0.3">
      <c r="A158" s="17">
        <v>3011000000</v>
      </c>
      <c r="B158" s="16" t="s">
        <v>98</v>
      </c>
      <c r="D158" s="9" t="str">
        <f t="array" ref="D158">IFERROR(MEDIAN(IF($B$2:$B$1711=C158,$A$2:$A$1711)),"")</f>
        <v/>
      </c>
      <c r="E158" s="9" t="str">
        <f t="array" ref="E158">IFERROR(AVERAGEIF($B$2:$B$1711,C158,$A$2:$A$1711),"")</f>
        <v/>
      </c>
      <c r="F158" s="9"/>
      <c r="G158" t="str">
        <f t="array" ref="G158">IFERROR(_xlfn.STDEV.P(IF($B$2:$B$1711=C158,$A$2:$A$1711)),"")</f>
        <v/>
      </c>
    </row>
    <row r="159" spans="1:7" ht="15.75" thickBot="1" x14ac:dyDescent="0.3">
      <c r="A159" s="17">
        <v>3159000000</v>
      </c>
      <c r="B159" s="16" t="s">
        <v>98</v>
      </c>
      <c r="D159" s="9" t="str">
        <f t="array" ref="D159">IFERROR(MEDIAN(IF($B$2:$B$1711=C159,$A$2:$A$1711)),"")</f>
        <v/>
      </c>
      <c r="E159" s="9" t="str">
        <f t="array" ref="E159">IFERROR(AVERAGEIF($B$2:$B$1711,C159,$A$2:$A$1711),"")</f>
        <v/>
      </c>
      <c r="F159" s="9"/>
      <c r="G159" t="str">
        <f t="array" ref="G159">IFERROR(_xlfn.STDEV.P(IF($B$2:$B$1711=C159,$A$2:$A$1711)),"")</f>
        <v/>
      </c>
    </row>
    <row r="160" spans="1:7" ht="15.75" thickBot="1" x14ac:dyDescent="0.3">
      <c r="A160" s="17">
        <v>33781000000</v>
      </c>
      <c r="B160" s="16" t="s">
        <v>100</v>
      </c>
      <c r="D160" s="9" t="str">
        <f t="array" ref="D160">IFERROR(MEDIAN(IF($B$2:$B$1711=C160,$A$2:$A$1711)),"")</f>
        <v/>
      </c>
      <c r="E160" s="9" t="str">
        <f t="array" ref="E160">IFERROR(AVERAGEIF($B$2:$B$1711,C160,$A$2:$A$1711),"")</f>
        <v/>
      </c>
      <c r="F160" s="9"/>
      <c r="G160" t="str">
        <f t="array" ref="G160">IFERROR(_xlfn.STDEV.P(IF($B$2:$B$1711=C160,$A$2:$A$1711)),"")</f>
        <v/>
      </c>
    </row>
    <row r="161" spans="1:7" ht="15.75" thickBot="1" x14ac:dyDescent="0.3">
      <c r="A161" s="17">
        <v>34828000000</v>
      </c>
      <c r="B161" s="16" t="s">
        <v>100</v>
      </c>
      <c r="D161" s="9" t="str">
        <f t="array" ref="D161">IFERROR(MEDIAN(IF($B$2:$B$1711=C161,$A$2:$A$1711)),"")</f>
        <v/>
      </c>
      <c r="E161" s="9" t="str">
        <f t="array" ref="E161">IFERROR(AVERAGEIF($B$2:$B$1711,C161,$A$2:$A$1711),"")</f>
        <v/>
      </c>
      <c r="F161" s="9"/>
      <c r="G161" t="str">
        <f t="array" ref="G161">IFERROR(_xlfn.STDEV.P(IF($B$2:$B$1711=C161,$A$2:$A$1711)),"")</f>
        <v/>
      </c>
    </row>
    <row r="162" spans="1:7" ht="15.75" thickBot="1" x14ac:dyDescent="0.3">
      <c r="A162" s="17">
        <v>35895000000</v>
      </c>
      <c r="B162" s="16" t="s">
        <v>100</v>
      </c>
      <c r="D162" s="9" t="str">
        <f t="array" ref="D162">IFERROR(MEDIAN(IF($B$2:$B$1711=C162,$A$2:$A$1711)),"")</f>
        <v/>
      </c>
      <c r="E162" s="9" t="str">
        <f t="array" ref="E162">IFERROR(AVERAGEIF($B$2:$B$1711,C162,$A$2:$A$1711),"")</f>
        <v/>
      </c>
      <c r="F162" s="9"/>
      <c r="G162" t="str">
        <f t="array" ref="G162">IFERROR(_xlfn.STDEV.P(IF($B$2:$B$1711=C162,$A$2:$A$1711)),"")</f>
        <v/>
      </c>
    </row>
    <row r="163" spans="1:7" ht="15.75" thickBot="1" x14ac:dyDescent="0.3">
      <c r="A163" s="17">
        <v>34441000000</v>
      </c>
      <c r="B163" s="16" t="s">
        <v>100</v>
      </c>
      <c r="D163" s="9" t="str">
        <f t="array" ref="D163">IFERROR(MEDIAN(IF($B$2:$B$1711=C163,$A$2:$A$1711)),"")</f>
        <v/>
      </c>
      <c r="E163" s="9" t="str">
        <f t="array" ref="E163">IFERROR(AVERAGEIF($B$2:$B$1711,C163,$A$2:$A$1711),"")</f>
        <v/>
      </c>
      <c r="F163" s="9"/>
      <c r="G163" t="str">
        <f t="array" ref="G163">IFERROR(_xlfn.STDEV.P(IF($B$2:$B$1711=C163,$A$2:$A$1711)),"")</f>
        <v/>
      </c>
    </row>
    <row r="164" spans="1:7" ht="27" thickBot="1" x14ac:dyDescent="0.3">
      <c r="A164" s="17">
        <v>2089100000</v>
      </c>
      <c r="B164" s="16" t="s">
        <v>70</v>
      </c>
      <c r="D164" s="9" t="str">
        <f t="array" ref="D164">IFERROR(MEDIAN(IF($B$2:$B$1711=C164,$A$2:$A$1711)),"")</f>
        <v/>
      </c>
      <c r="E164" s="9" t="str">
        <f t="array" ref="E164">IFERROR(AVERAGEIF($B$2:$B$1711,C164,$A$2:$A$1711),"")</f>
        <v/>
      </c>
      <c r="F164" s="9"/>
      <c r="G164" t="str">
        <f t="array" ref="G164">IFERROR(_xlfn.STDEV.P(IF($B$2:$B$1711=C164,$A$2:$A$1711)),"")</f>
        <v/>
      </c>
    </row>
    <row r="165" spans="1:7" ht="27" thickBot="1" x14ac:dyDescent="0.3">
      <c r="A165" s="17">
        <v>2393500000</v>
      </c>
      <c r="B165" s="16" t="s">
        <v>70</v>
      </c>
      <c r="D165" s="9" t="str">
        <f t="array" ref="D165">IFERROR(MEDIAN(IF($B$2:$B$1711=C165,$A$2:$A$1711)),"")</f>
        <v/>
      </c>
      <c r="E165" s="9" t="str">
        <f t="array" ref="E165">IFERROR(AVERAGEIF($B$2:$B$1711,C165,$A$2:$A$1711),"")</f>
        <v/>
      </c>
      <c r="F165" s="9"/>
      <c r="G165" t="str">
        <f t="array" ref="G165">IFERROR(_xlfn.STDEV.P(IF($B$2:$B$1711=C165,$A$2:$A$1711)),"")</f>
        <v/>
      </c>
    </row>
    <row r="166" spans="1:7" ht="27" thickBot="1" x14ac:dyDescent="0.3">
      <c r="A166" s="17">
        <v>2706700000</v>
      </c>
      <c r="B166" s="16" t="s">
        <v>70</v>
      </c>
      <c r="D166" s="9" t="str">
        <f t="array" ref="D166">IFERROR(MEDIAN(IF($B$2:$B$1711=C166,$A$2:$A$1711)),"")</f>
        <v/>
      </c>
      <c r="E166" s="9" t="str">
        <f t="array" ref="E166">IFERROR(AVERAGEIF($B$2:$B$1711,C166,$A$2:$A$1711),"")</f>
        <v/>
      </c>
      <c r="F166" s="9"/>
      <c r="G166" t="str">
        <f t="array" ref="G166">IFERROR(_xlfn.STDEV.P(IF($B$2:$B$1711=C166,$A$2:$A$1711)),"")</f>
        <v/>
      </c>
    </row>
    <row r="167" spans="1:7" ht="27" thickBot="1" x14ac:dyDescent="0.3">
      <c r="A167" s="17">
        <v>3291300000</v>
      </c>
      <c r="B167" s="16" t="s">
        <v>70</v>
      </c>
      <c r="D167" s="9" t="str">
        <f t="array" ref="D167">IFERROR(MEDIAN(IF($B$2:$B$1711=C167,$A$2:$A$1711)),"")</f>
        <v/>
      </c>
      <c r="E167" s="9" t="str">
        <f t="array" ref="E167">IFERROR(AVERAGEIF($B$2:$B$1711,C167,$A$2:$A$1711),"")</f>
        <v/>
      </c>
      <c r="F167" s="9"/>
      <c r="G167" t="str">
        <f t="array" ref="G167">IFERROR(_xlfn.STDEV.P(IF($B$2:$B$1711=C167,$A$2:$A$1711)),"")</f>
        <v/>
      </c>
    </row>
    <row r="168" spans="1:7" ht="15.75" thickBot="1" x14ac:dyDescent="0.3">
      <c r="A168" s="17">
        <v>9147530000</v>
      </c>
      <c r="B168" s="16" t="s">
        <v>79</v>
      </c>
      <c r="D168" s="9" t="str">
        <f t="array" ref="D168">IFERROR(MEDIAN(IF($B$2:$B$1711=C168,$A$2:$A$1711)),"")</f>
        <v/>
      </c>
      <c r="E168" s="9" t="str">
        <f t="array" ref="E168">IFERROR(AVERAGEIF($B$2:$B$1711,C168,$A$2:$A$1711),"")</f>
        <v/>
      </c>
      <c r="F168" s="9"/>
      <c r="G168" t="str">
        <f t="array" ref="G168">IFERROR(_xlfn.STDEV.P(IF($B$2:$B$1711=C168,$A$2:$A$1711)),"")</f>
        <v/>
      </c>
    </row>
    <row r="169" spans="1:7" ht="15.75" thickBot="1" x14ac:dyDescent="0.3">
      <c r="A169" s="17">
        <v>9475313000</v>
      </c>
      <c r="B169" s="16" t="s">
        <v>79</v>
      </c>
      <c r="D169" s="9" t="str">
        <f t="array" ref="D169">IFERROR(MEDIAN(IF($B$2:$B$1711=C169,$A$2:$A$1711)),"")</f>
        <v/>
      </c>
      <c r="E169" s="9" t="str">
        <f t="array" ref="E169">IFERROR(AVERAGEIF($B$2:$B$1711,C169,$A$2:$A$1711),"")</f>
        <v/>
      </c>
      <c r="F169" s="9"/>
      <c r="G169" t="str">
        <f t="array" ref="G169">IFERROR(_xlfn.STDEV.P(IF($B$2:$B$1711=C169,$A$2:$A$1711)),"")</f>
        <v/>
      </c>
    </row>
    <row r="170" spans="1:7" ht="15.75" thickBot="1" x14ac:dyDescent="0.3">
      <c r="A170" s="17">
        <v>10187340000</v>
      </c>
      <c r="B170" s="16" t="s">
        <v>79</v>
      </c>
      <c r="D170" s="9" t="str">
        <f t="array" ref="D170">IFERROR(MEDIAN(IF($B$2:$B$1711=C170,$A$2:$A$1711)),"")</f>
        <v/>
      </c>
      <c r="E170" s="9" t="str">
        <f t="array" ref="E170">IFERROR(AVERAGEIF($B$2:$B$1711,C170,$A$2:$A$1711),"")</f>
        <v/>
      </c>
      <c r="F170" s="9"/>
      <c r="G170" t="str">
        <f t="array" ref="G170">IFERROR(_xlfn.STDEV.P(IF($B$2:$B$1711=C170,$A$2:$A$1711)),"")</f>
        <v/>
      </c>
    </row>
    <row r="171" spans="1:7" ht="15.75" thickBot="1" x14ac:dyDescent="0.3">
      <c r="A171" s="17">
        <v>10635676000</v>
      </c>
      <c r="B171" s="16" t="s">
        <v>79</v>
      </c>
      <c r="D171" s="9" t="str">
        <f t="array" ref="D171">IFERROR(MEDIAN(IF($B$2:$B$1711=C171,$A$2:$A$1711)),"")</f>
        <v/>
      </c>
      <c r="E171" s="9" t="str">
        <f t="array" ref="E171">IFERROR(AVERAGEIF($B$2:$B$1711,C171,$A$2:$A$1711),"")</f>
        <v/>
      </c>
      <c r="F171" s="9"/>
      <c r="G171" t="str">
        <f t="array" ref="G171">IFERROR(_xlfn.STDEV.P(IF($B$2:$B$1711=C171,$A$2:$A$1711)),"")</f>
        <v/>
      </c>
    </row>
    <row r="172" spans="1:7" ht="15.75" thickBot="1" x14ac:dyDescent="0.3">
      <c r="A172" s="17">
        <v>86623000000</v>
      </c>
      <c r="B172" s="16" t="s">
        <v>91</v>
      </c>
      <c r="D172" s="9" t="str">
        <f t="array" ref="D172">IFERROR(MEDIAN(IF($B$2:$B$1711=C172,$A$2:$A$1711)),"")</f>
        <v/>
      </c>
      <c r="E172" s="9" t="str">
        <f t="array" ref="E172">IFERROR(AVERAGEIF($B$2:$B$1711,C172,$A$2:$A$1711),"")</f>
        <v/>
      </c>
      <c r="F172" s="9"/>
      <c r="G172" t="str">
        <f t="array" ref="G172">IFERROR(_xlfn.STDEV.P(IF($B$2:$B$1711=C172,$A$2:$A$1711)),"")</f>
        <v/>
      </c>
    </row>
    <row r="173" spans="1:7" ht="15.75" thickBot="1" x14ac:dyDescent="0.3">
      <c r="A173" s="17">
        <v>90762000000</v>
      </c>
      <c r="B173" s="16" t="s">
        <v>91</v>
      </c>
      <c r="D173" s="9" t="str">
        <f t="array" ref="D173">IFERROR(MEDIAN(IF($B$2:$B$1711=C173,$A$2:$A$1711)),"")</f>
        <v/>
      </c>
      <c r="E173" s="9" t="str">
        <f t="array" ref="E173">IFERROR(AVERAGEIF($B$2:$B$1711,C173,$A$2:$A$1711),"")</f>
        <v/>
      </c>
      <c r="F173" s="9"/>
      <c r="G173" t="str">
        <f t="array" ref="G173">IFERROR(_xlfn.STDEV.P(IF($B$2:$B$1711=C173,$A$2:$A$1711)),"")</f>
        <v/>
      </c>
    </row>
    <row r="174" spans="1:7" ht="15.75" thickBot="1" x14ac:dyDescent="0.3">
      <c r="A174" s="17">
        <v>96114000000</v>
      </c>
      <c r="B174" s="16" t="s">
        <v>91</v>
      </c>
      <c r="D174" s="9" t="str">
        <f t="array" ref="D174">IFERROR(MEDIAN(IF($B$2:$B$1711=C174,$A$2:$A$1711)),"")</f>
        <v/>
      </c>
      <c r="E174" s="9" t="str">
        <f t="array" ref="E174">IFERROR(AVERAGEIF($B$2:$B$1711,C174,$A$2:$A$1711),"")</f>
        <v/>
      </c>
      <c r="F174" s="9"/>
      <c r="G174" t="str">
        <f t="array" ref="G174">IFERROR(_xlfn.STDEV.P(IF($B$2:$B$1711=C174,$A$2:$A$1711)),"")</f>
        <v/>
      </c>
    </row>
    <row r="175" spans="1:7" ht="15.75" thickBot="1" x14ac:dyDescent="0.3">
      <c r="A175" s="17">
        <v>94571000000</v>
      </c>
      <c r="B175" s="16" t="s">
        <v>91</v>
      </c>
      <c r="D175" s="9" t="str">
        <f t="array" ref="D175">IFERROR(MEDIAN(IF($B$2:$B$1711=C175,$A$2:$A$1711)),"")</f>
        <v/>
      </c>
      <c r="E175" s="9" t="str">
        <f t="array" ref="E175">IFERROR(AVERAGEIF($B$2:$B$1711,C175,$A$2:$A$1711),"")</f>
        <v/>
      </c>
      <c r="F175" s="9"/>
      <c r="G175" t="str">
        <f t="array" ref="G175">IFERROR(_xlfn.STDEV.P(IF($B$2:$B$1711=C175,$A$2:$A$1711)),"")</f>
        <v/>
      </c>
    </row>
    <row r="176" spans="1:7" ht="15.75" thickBot="1" x14ac:dyDescent="0.3">
      <c r="A176" s="17">
        <v>100078000000</v>
      </c>
      <c r="B176" s="16" t="s">
        <v>105</v>
      </c>
      <c r="D176" s="9" t="str">
        <f t="array" ref="D176">IFERROR(MEDIAN(IF($B$2:$B$1711=C176,$A$2:$A$1711)),"")</f>
        <v/>
      </c>
      <c r="E176" s="9" t="str">
        <f t="array" ref="E176">IFERROR(AVERAGEIF($B$2:$B$1711,C176,$A$2:$A$1711),"")</f>
        <v/>
      </c>
      <c r="F176" s="9"/>
      <c r="G176" t="str">
        <f t="array" ref="G176">IFERROR(_xlfn.STDEV.P(IF($B$2:$B$1711=C176,$A$2:$A$1711)),"")</f>
        <v/>
      </c>
    </row>
    <row r="177" spans="1:7" ht="15.75" thickBot="1" x14ac:dyDescent="0.3">
      <c r="A177" s="17">
        <v>101697000000</v>
      </c>
      <c r="B177" s="16" t="s">
        <v>105</v>
      </c>
      <c r="D177" s="9" t="str">
        <f t="array" ref="D177">IFERROR(MEDIAN(IF($B$2:$B$1711=C177,$A$2:$A$1711)),"")</f>
        <v/>
      </c>
      <c r="E177" s="9" t="str">
        <f t="array" ref="E177">IFERROR(AVERAGEIF($B$2:$B$1711,C177,$A$2:$A$1711),"")</f>
        <v/>
      </c>
      <c r="F177" s="9"/>
      <c r="G177" t="str">
        <f t="array" ref="G177">IFERROR(_xlfn.STDEV.P(IF($B$2:$B$1711=C177,$A$2:$A$1711)),"")</f>
        <v/>
      </c>
    </row>
    <row r="178" spans="1:7" ht="15.75" thickBot="1" x14ac:dyDescent="0.3">
      <c r="A178" s="17">
        <v>95181000000</v>
      </c>
      <c r="B178" s="16" t="s">
        <v>105</v>
      </c>
      <c r="D178" s="9" t="str">
        <f t="array" ref="D178">IFERROR(MEDIAN(IF($B$2:$B$1711=C178,$A$2:$A$1711)),"")</f>
        <v/>
      </c>
      <c r="E178" s="9" t="str">
        <f t="array" ref="E178">IFERROR(AVERAGEIF($B$2:$B$1711,C178,$A$2:$A$1711),"")</f>
        <v/>
      </c>
      <c r="F178" s="9"/>
      <c r="G178" t="str">
        <f t="array" ref="G178">IFERROR(_xlfn.STDEV.P(IF($B$2:$B$1711=C178,$A$2:$A$1711)),"")</f>
        <v/>
      </c>
    </row>
    <row r="179" spans="1:7" ht="15.75" thickBot="1" x14ac:dyDescent="0.3">
      <c r="A179" s="17">
        <v>93056000000</v>
      </c>
      <c r="B179" s="16" t="s">
        <v>105</v>
      </c>
      <c r="D179" s="9" t="str">
        <f t="array" ref="D179">IFERROR(MEDIAN(IF($B$2:$B$1711=C179,$A$2:$A$1711)),"")</f>
        <v/>
      </c>
      <c r="E179" s="9" t="str">
        <f t="array" ref="E179">IFERROR(AVERAGEIF($B$2:$B$1711,C179,$A$2:$A$1711),"")</f>
        <v/>
      </c>
      <c r="F179" s="9"/>
      <c r="G179" t="str">
        <f t="array" ref="G179">IFERROR(_xlfn.STDEV.P(IF($B$2:$B$1711=C179,$A$2:$A$1711)),"")</f>
        <v/>
      </c>
    </row>
    <row r="180" spans="1:7" ht="15.75" thickBot="1" x14ac:dyDescent="0.3">
      <c r="A180" s="17">
        <v>13936000000</v>
      </c>
      <c r="B180" s="16" t="s">
        <v>30</v>
      </c>
      <c r="D180" s="9" t="str">
        <f t="array" ref="D180">IFERROR(MEDIAN(IF($B$2:$B$1711=C180,$A$2:$A$1711)),"")</f>
        <v/>
      </c>
      <c r="E180" s="9" t="str">
        <f t="array" ref="E180">IFERROR(AVERAGEIF($B$2:$B$1711,C180,$A$2:$A$1711),"")</f>
        <v/>
      </c>
      <c r="F180" s="9"/>
      <c r="G180" t="str">
        <f t="array" ref="G180">IFERROR(_xlfn.STDEV.P(IF($B$2:$B$1711=C180,$A$2:$A$1711)),"")</f>
        <v/>
      </c>
    </row>
    <row r="181" spans="1:7" ht="15.75" thickBot="1" x14ac:dyDescent="0.3">
      <c r="A181" s="17">
        <v>9413000000</v>
      </c>
      <c r="B181" s="16" t="s">
        <v>30</v>
      </c>
      <c r="D181" s="9" t="str">
        <f t="array" ref="D181">IFERROR(MEDIAN(IF($B$2:$B$1711=C181,$A$2:$A$1711)),"")</f>
        <v/>
      </c>
      <c r="E181" s="9" t="str">
        <f t="array" ref="E181">IFERROR(AVERAGEIF($B$2:$B$1711,C181,$A$2:$A$1711),"")</f>
        <v/>
      </c>
      <c r="F181" s="9"/>
      <c r="G181" t="str">
        <f t="array" ref="G181">IFERROR(_xlfn.STDEV.P(IF($B$2:$B$1711=C181,$A$2:$A$1711)),"")</f>
        <v/>
      </c>
    </row>
    <row r="182" spans="1:7" ht="15.75" thickBot="1" x14ac:dyDescent="0.3">
      <c r="A182" s="17">
        <v>10719000000</v>
      </c>
      <c r="B182" s="16" t="s">
        <v>30</v>
      </c>
      <c r="D182" s="9" t="str">
        <f t="array" ref="D182">IFERROR(MEDIAN(IF($B$2:$B$1711=C182,$A$2:$A$1711)),"")</f>
        <v/>
      </c>
      <c r="E182" s="9" t="str">
        <f t="array" ref="E182">IFERROR(AVERAGEIF($B$2:$B$1711,C182,$A$2:$A$1711),"")</f>
        <v/>
      </c>
      <c r="F182" s="9"/>
      <c r="G182" t="str">
        <f t="array" ref="G182">IFERROR(_xlfn.STDEV.P(IF($B$2:$B$1711=C182,$A$2:$A$1711)),"")</f>
        <v/>
      </c>
    </row>
    <row r="183" spans="1:7" ht="15.75" thickBot="1" x14ac:dyDescent="0.3">
      <c r="A183" s="17">
        <v>9968000000</v>
      </c>
      <c r="B183" s="16" t="s">
        <v>30</v>
      </c>
      <c r="D183" s="9" t="str">
        <f t="array" ref="D183">IFERROR(MEDIAN(IF($B$2:$B$1711=C183,$A$2:$A$1711)),"")</f>
        <v/>
      </c>
      <c r="E183" s="9" t="str">
        <f t="array" ref="E183">IFERROR(AVERAGEIF($B$2:$B$1711,C183,$A$2:$A$1711),"")</f>
        <v/>
      </c>
      <c r="F183" s="9"/>
      <c r="G183" t="str">
        <f t="array" ref="G183">IFERROR(_xlfn.STDEV.P(IF($B$2:$B$1711=C183,$A$2:$A$1711)),"")</f>
        <v/>
      </c>
    </row>
    <row r="184" spans="1:7" ht="15.75" thickBot="1" x14ac:dyDescent="0.3">
      <c r="A184" s="17">
        <v>10914585000</v>
      </c>
      <c r="B184" s="16" t="s">
        <v>79</v>
      </c>
      <c r="D184" s="9" t="str">
        <f t="array" ref="D184">IFERROR(MEDIAN(IF($B$2:$B$1711=C184,$A$2:$A$1711)),"")</f>
        <v/>
      </c>
      <c r="E184" s="9" t="str">
        <f t="array" ref="E184">IFERROR(AVERAGEIF($B$2:$B$1711,C184,$A$2:$A$1711),"")</f>
        <v/>
      </c>
      <c r="F184" s="9"/>
      <c r="G184" t="str">
        <f t="array" ref="G184">IFERROR(_xlfn.STDEV.P(IF($B$2:$B$1711=C184,$A$2:$A$1711)),"")</f>
        <v/>
      </c>
    </row>
    <row r="185" spans="1:7" ht="15.75" thickBot="1" x14ac:dyDescent="0.3">
      <c r="A185" s="17">
        <v>11503963000</v>
      </c>
      <c r="B185" s="16" t="s">
        <v>79</v>
      </c>
      <c r="D185" s="9" t="str">
        <f t="array" ref="D185">IFERROR(MEDIAN(IF($B$2:$B$1711=C185,$A$2:$A$1711)),"")</f>
        <v/>
      </c>
      <c r="E185" s="9" t="str">
        <f t="array" ref="E185">IFERROR(AVERAGEIF($B$2:$B$1711,C185,$A$2:$A$1711),"")</f>
        <v/>
      </c>
      <c r="F185" s="9"/>
      <c r="G185" t="str">
        <f t="array" ref="G185">IFERROR(_xlfn.STDEV.P(IF($B$2:$B$1711=C185,$A$2:$A$1711)),"")</f>
        <v/>
      </c>
    </row>
    <row r="186" spans="1:7" ht="15.75" thickBot="1" x14ac:dyDescent="0.3">
      <c r="A186" s="17">
        <v>11881176000</v>
      </c>
      <c r="B186" s="16" t="s">
        <v>79</v>
      </c>
      <c r="D186" s="9" t="str">
        <f t="array" ref="D186">IFERROR(MEDIAN(IF($B$2:$B$1711=C186,$A$2:$A$1711)),"")</f>
        <v/>
      </c>
      <c r="E186" s="9" t="str">
        <f t="array" ref="E186">IFERROR(AVERAGEIF($B$2:$B$1711,C186,$A$2:$A$1711),"")</f>
        <v/>
      </c>
      <c r="F186" s="9"/>
      <c r="G186" t="str">
        <f t="array" ref="G186">IFERROR(_xlfn.STDEV.P(IF($B$2:$B$1711=C186,$A$2:$A$1711)),"")</f>
        <v/>
      </c>
    </row>
    <row r="187" spans="1:7" ht="15.75" thickBot="1" x14ac:dyDescent="0.3">
      <c r="A187" s="17">
        <v>12103887000</v>
      </c>
      <c r="B187" s="16" t="s">
        <v>79</v>
      </c>
      <c r="D187" s="9" t="str">
        <f t="array" ref="D187">IFERROR(MEDIAN(IF($B$2:$B$1711=C187,$A$2:$A$1711)),"")</f>
        <v/>
      </c>
      <c r="E187" s="9" t="str">
        <f t="array" ref="E187">IFERROR(AVERAGEIF($B$2:$B$1711,C187,$A$2:$A$1711),"")</f>
        <v/>
      </c>
      <c r="F187" s="9"/>
      <c r="G187" t="str">
        <f t="array" ref="G187">IFERROR(_xlfn.STDEV.P(IF($B$2:$B$1711=C187,$A$2:$A$1711)),"")</f>
        <v/>
      </c>
    </row>
    <row r="188" spans="1:7" ht="15.75" thickBot="1" x14ac:dyDescent="0.3">
      <c r="A188" s="17">
        <v>10737000000</v>
      </c>
      <c r="B188" s="16" t="s">
        <v>105</v>
      </c>
      <c r="D188" s="9" t="str">
        <f t="array" ref="D188">IFERROR(MEDIAN(IF($B$2:$B$1711=C188,$A$2:$A$1711)),"")</f>
        <v/>
      </c>
      <c r="E188" s="9" t="str">
        <f t="array" ref="E188">IFERROR(AVERAGEIF($B$2:$B$1711,C188,$A$2:$A$1711),"")</f>
        <v/>
      </c>
      <c r="F188" s="9"/>
      <c r="G188" t="str">
        <f t="array" ref="G188">IFERROR(_xlfn.STDEV.P(IF($B$2:$B$1711=C188,$A$2:$A$1711)),"")</f>
        <v/>
      </c>
    </row>
    <row r="189" spans="1:7" ht="15.75" thickBot="1" x14ac:dyDescent="0.3">
      <c r="A189" s="17">
        <v>10543000000</v>
      </c>
      <c r="B189" s="16" t="s">
        <v>105</v>
      </c>
      <c r="D189" s="9" t="str">
        <f t="array" ref="D189">IFERROR(MEDIAN(IF($B$2:$B$1711=C189,$A$2:$A$1711)),"")</f>
        <v/>
      </c>
      <c r="E189" s="9" t="str">
        <f t="array" ref="E189">IFERROR(AVERAGEIF($B$2:$B$1711,C189,$A$2:$A$1711),"")</f>
        <v/>
      </c>
      <c r="F189" s="9"/>
      <c r="G189" t="str">
        <f t="array" ref="G189">IFERROR(_xlfn.STDEV.P(IF($B$2:$B$1711=C189,$A$2:$A$1711)),"")</f>
        <v/>
      </c>
    </row>
    <row r="190" spans="1:7" ht="15.75" thickBot="1" x14ac:dyDescent="0.3">
      <c r="A190" s="17">
        <v>9998000000</v>
      </c>
      <c r="B190" s="16" t="s">
        <v>105</v>
      </c>
      <c r="D190" s="9" t="str">
        <f t="array" ref="D190">IFERROR(MEDIAN(IF($B$2:$B$1711=C190,$A$2:$A$1711)),"")</f>
        <v/>
      </c>
      <c r="E190" s="9" t="str">
        <f t="array" ref="E190">IFERROR(AVERAGEIF($B$2:$B$1711,C190,$A$2:$A$1711),"")</f>
        <v/>
      </c>
      <c r="F190" s="9"/>
      <c r="G190" t="str">
        <f t="array" ref="G190">IFERROR(_xlfn.STDEV.P(IF($B$2:$B$1711=C190,$A$2:$A$1711)),"")</f>
        <v/>
      </c>
    </row>
    <row r="191" spans="1:7" ht="15.75" thickBot="1" x14ac:dyDescent="0.3">
      <c r="A191" s="17">
        <v>10346000000</v>
      </c>
      <c r="B191" s="16" t="s">
        <v>105</v>
      </c>
      <c r="D191" s="9" t="str">
        <f t="array" ref="D191">IFERROR(MEDIAN(IF($B$2:$B$1711=C191,$A$2:$A$1711)),"")</f>
        <v/>
      </c>
      <c r="E191" s="9" t="str">
        <f t="array" ref="E191">IFERROR(AVERAGEIF($B$2:$B$1711,C191,$A$2:$A$1711),"")</f>
        <v/>
      </c>
      <c r="F191" s="9"/>
      <c r="G191" t="str">
        <f t="array" ref="G191">IFERROR(_xlfn.STDEV.P(IF($B$2:$B$1711=C191,$A$2:$A$1711)),"")</f>
        <v/>
      </c>
    </row>
    <row r="192" spans="1:7" ht="15.75" thickBot="1" x14ac:dyDescent="0.3">
      <c r="A192" s="17">
        <v>45457000000</v>
      </c>
      <c r="B192" s="16" t="s">
        <v>110</v>
      </c>
      <c r="D192" s="9" t="str">
        <f t="array" ref="D192">IFERROR(MEDIAN(IF($B$2:$B$1711=C192,$A$2:$A$1711)),"")</f>
        <v/>
      </c>
      <c r="E192" s="9" t="str">
        <f t="array" ref="E192">IFERROR(AVERAGEIF($B$2:$B$1711,C192,$A$2:$A$1711),"")</f>
        <v/>
      </c>
      <c r="F192" s="9"/>
      <c r="G192" t="str">
        <f t="array" ref="G192">IFERROR(_xlfn.STDEV.P(IF($B$2:$B$1711=C192,$A$2:$A$1711)),"")</f>
        <v/>
      </c>
    </row>
    <row r="193" spans="1:7" ht="15.75" thickBot="1" x14ac:dyDescent="0.3">
      <c r="A193" s="17">
        <v>40611000000</v>
      </c>
      <c r="B193" s="16" t="s">
        <v>110</v>
      </c>
      <c r="D193" s="9" t="str">
        <f t="array" ref="D193">IFERROR(MEDIAN(IF($B$2:$B$1711=C193,$A$2:$A$1711)),"")</f>
        <v/>
      </c>
      <c r="E193" s="9" t="str">
        <f t="array" ref="E193">IFERROR(AVERAGEIF($B$2:$B$1711,C193,$A$2:$A$1711),"")</f>
        <v/>
      </c>
      <c r="F193" s="9"/>
      <c r="G193" t="str">
        <f t="array" ref="G193">IFERROR(_xlfn.STDEV.P(IF($B$2:$B$1711=C193,$A$2:$A$1711)),"")</f>
        <v/>
      </c>
    </row>
    <row r="194" spans="1:7" ht="15.75" thickBot="1" x14ac:dyDescent="0.3">
      <c r="A194" s="17">
        <v>40339000000</v>
      </c>
      <c r="B194" s="16" t="s">
        <v>110</v>
      </c>
      <c r="D194" s="9" t="str">
        <f t="array" ref="D194">IFERROR(MEDIAN(IF($B$2:$B$1711=C194,$A$2:$A$1711)),"")</f>
        <v/>
      </c>
      <c r="E194" s="9" t="str">
        <f t="array" ref="E194">IFERROR(AVERAGEIF($B$2:$B$1711,C194,$A$2:$A$1711),"")</f>
        <v/>
      </c>
      <c r="F194" s="9"/>
      <c r="G194" t="str">
        <f t="array" ref="G194">IFERROR(_xlfn.STDEV.P(IF($B$2:$B$1711=C194,$A$2:$A$1711)),"")</f>
        <v/>
      </c>
    </row>
    <row r="195" spans="1:7" ht="15.75" thickBot="1" x14ac:dyDescent="0.3">
      <c r="A195" s="17">
        <v>39528000000</v>
      </c>
      <c r="B195" s="16" t="s">
        <v>110</v>
      </c>
      <c r="D195" s="9" t="str">
        <f t="array" ref="D195">IFERROR(MEDIAN(IF($B$2:$B$1711=C195,$A$2:$A$1711)),"")</f>
        <v/>
      </c>
      <c r="E195" s="9" t="str">
        <f t="array" ref="E195">IFERROR(AVERAGEIF($B$2:$B$1711,C195,$A$2:$A$1711),"")</f>
        <v/>
      </c>
      <c r="F195" s="9"/>
      <c r="G195" t="str">
        <f t="array" ref="G195">IFERROR(_xlfn.STDEV.P(IF($B$2:$B$1711=C195,$A$2:$A$1711)),"")</f>
        <v/>
      </c>
    </row>
    <row r="196" spans="1:7" ht="15.75" thickBot="1" x14ac:dyDescent="0.3">
      <c r="A196" s="17">
        <v>3049500000</v>
      </c>
      <c r="B196" s="16" t="s">
        <v>30</v>
      </c>
      <c r="D196" s="9" t="str">
        <f t="array" ref="D196">IFERROR(MEDIAN(IF($B$2:$B$1711=C196,$A$2:$A$1711)),"")</f>
        <v/>
      </c>
      <c r="E196" s="9" t="str">
        <f t="array" ref="E196">IFERROR(AVERAGEIF($B$2:$B$1711,C196,$A$2:$A$1711),"")</f>
        <v/>
      </c>
      <c r="F196" s="9"/>
      <c r="G196" t="str">
        <f t="array" ref="G196">IFERROR(_xlfn.STDEV.P(IF($B$2:$B$1711=C196,$A$2:$A$1711)),"")</f>
        <v/>
      </c>
    </row>
    <row r="197" spans="1:7" ht="15.75" thickBot="1" x14ac:dyDescent="0.3">
      <c r="A197" s="17">
        <v>3323600000</v>
      </c>
      <c r="B197" s="16" t="s">
        <v>30</v>
      </c>
      <c r="D197" s="9" t="str">
        <f t="array" ref="D197">IFERROR(MEDIAN(IF($B$2:$B$1711=C197,$A$2:$A$1711)),"")</f>
        <v/>
      </c>
      <c r="E197" s="9" t="str">
        <f t="array" ref="E197">IFERROR(AVERAGEIF($B$2:$B$1711,C197,$A$2:$A$1711),"")</f>
        <v/>
      </c>
      <c r="F197" s="9"/>
      <c r="G197" t="str">
        <f t="array" ref="G197">IFERROR(_xlfn.STDEV.P(IF($B$2:$B$1711=C197,$A$2:$A$1711)),"")</f>
        <v/>
      </c>
    </row>
    <row r="198" spans="1:7" ht="15.75" thickBot="1" x14ac:dyDescent="0.3">
      <c r="A198" s="17">
        <v>3416000000</v>
      </c>
      <c r="B198" s="16" t="s">
        <v>30</v>
      </c>
      <c r="D198" s="9" t="str">
        <f t="array" ref="D198">IFERROR(MEDIAN(IF($B$2:$B$1711=C198,$A$2:$A$1711)),"")</f>
        <v/>
      </c>
      <c r="E198" s="9" t="str">
        <f t="array" ref="E198">IFERROR(AVERAGEIF($B$2:$B$1711,C198,$A$2:$A$1711),"")</f>
        <v/>
      </c>
      <c r="F198" s="9"/>
      <c r="G198" t="str">
        <f t="array" ref="G198">IFERROR(_xlfn.STDEV.P(IF($B$2:$B$1711=C198,$A$2:$A$1711)),"")</f>
        <v/>
      </c>
    </row>
    <row r="199" spans="1:7" ht="15.75" thickBot="1" x14ac:dyDescent="0.3">
      <c r="A199" s="17">
        <v>3714000000</v>
      </c>
      <c r="B199" s="16" t="s">
        <v>30</v>
      </c>
      <c r="D199" s="9" t="str">
        <f t="array" ref="D199">IFERROR(MEDIAN(IF($B$2:$B$1711=C199,$A$2:$A$1711)),"")</f>
        <v/>
      </c>
      <c r="E199" s="9" t="str">
        <f t="array" ref="E199">IFERROR(AVERAGEIF($B$2:$B$1711,C199,$A$2:$A$1711),"")</f>
        <v/>
      </c>
      <c r="F199" s="9"/>
      <c r="G199" t="str">
        <f t="array" ref="G199">IFERROR(_xlfn.STDEV.P(IF($B$2:$B$1711=C199,$A$2:$A$1711)),"")</f>
        <v/>
      </c>
    </row>
    <row r="200" spans="1:7" ht="15.75" thickBot="1" x14ac:dyDescent="0.3">
      <c r="A200" s="17">
        <v>8054000000</v>
      </c>
      <c r="B200" s="16" t="s">
        <v>30</v>
      </c>
      <c r="D200" s="9" t="str">
        <f t="array" ref="D200">IFERROR(MEDIAN(IF($B$2:$B$1711=C200,$A$2:$A$1711)),"")</f>
        <v/>
      </c>
      <c r="E200" s="9" t="str">
        <f t="array" ref="E200">IFERROR(AVERAGEIF($B$2:$B$1711,C200,$A$2:$A$1711),"")</f>
        <v/>
      </c>
      <c r="F200" s="9"/>
      <c r="G200" t="str">
        <f t="array" ref="G200">IFERROR(_xlfn.STDEV.P(IF($B$2:$B$1711=C200,$A$2:$A$1711)),"")</f>
        <v/>
      </c>
    </row>
    <row r="201" spans="1:7" ht="15.75" thickBot="1" x14ac:dyDescent="0.3">
      <c r="A201" s="17">
        <v>8446000000</v>
      </c>
      <c r="B201" s="16" t="s">
        <v>30</v>
      </c>
      <c r="D201" s="9" t="str">
        <f t="array" ref="D201">IFERROR(MEDIAN(IF($B$2:$B$1711=C201,$A$2:$A$1711)),"")</f>
        <v/>
      </c>
      <c r="E201" s="9" t="str">
        <f t="array" ref="E201">IFERROR(AVERAGEIF($B$2:$B$1711,C201,$A$2:$A$1711),"")</f>
        <v/>
      </c>
      <c r="F201" s="9"/>
      <c r="G201" t="str">
        <f t="array" ref="G201">IFERROR(_xlfn.STDEV.P(IF($B$2:$B$1711=C201,$A$2:$A$1711)),"")</f>
        <v/>
      </c>
    </row>
    <row r="202" spans="1:7" ht="15.75" thickBot="1" x14ac:dyDescent="0.3">
      <c r="A202" s="17">
        <v>10282000000</v>
      </c>
      <c r="B202" s="16" t="s">
        <v>30</v>
      </c>
      <c r="D202" s="9" t="str">
        <f t="array" ref="D202">IFERROR(MEDIAN(IF($B$2:$B$1711=C202,$A$2:$A$1711)),"")</f>
        <v/>
      </c>
      <c r="E202" s="9" t="str">
        <f t="array" ref="E202">IFERROR(AVERAGEIF($B$2:$B$1711,C202,$A$2:$A$1711),"")</f>
        <v/>
      </c>
      <c r="F202" s="9"/>
      <c r="G202" t="str">
        <f t="array" ref="G202">IFERROR(_xlfn.STDEV.P(IF($B$2:$B$1711=C202,$A$2:$A$1711)),"")</f>
        <v/>
      </c>
    </row>
    <row r="203" spans="1:7" ht="15.75" thickBot="1" x14ac:dyDescent="0.3">
      <c r="A203" s="17">
        <v>12483000000</v>
      </c>
      <c r="B203" s="16" t="s">
        <v>30</v>
      </c>
      <c r="D203" s="9" t="str">
        <f t="array" ref="D203">IFERROR(MEDIAN(IF($B$2:$B$1711=C203,$A$2:$A$1711)),"")</f>
        <v/>
      </c>
      <c r="E203" s="9" t="str">
        <f t="array" ref="E203">IFERROR(AVERAGEIF($B$2:$B$1711,C203,$A$2:$A$1711),"")</f>
        <v/>
      </c>
      <c r="F203" s="9"/>
      <c r="G203" t="str">
        <f t="array" ref="G203">IFERROR(_xlfn.STDEV.P(IF($B$2:$B$1711=C203,$A$2:$A$1711)),"")</f>
        <v/>
      </c>
    </row>
    <row r="204" spans="1:7" ht="27" thickBot="1" x14ac:dyDescent="0.3">
      <c r="A204" s="17">
        <v>22364000000</v>
      </c>
      <c r="B204" s="16" t="s">
        <v>114</v>
      </c>
      <c r="D204" s="9" t="str">
        <f t="array" ref="D204">IFERROR(MEDIAN(IF($B$2:$B$1711=C204,$A$2:$A$1711)),"")</f>
        <v/>
      </c>
      <c r="E204" s="9" t="str">
        <f t="array" ref="E204">IFERROR(AVERAGEIF($B$2:$B$1711,C204,$A$2:$A$1711),"")</f>
        <v/>
      </c>
      <c r="F204" s="9"/>
      <c r="G204" t="str">
        <f t="array" ref="G204">IFERROR(_xlfn.STDEV.P(IF($B$2:$B$1711=C204,$A$2:$A$1711)),"")</f>
        <v/>
      </c>
    </row>
    <row r="205" spans="1:7" ht="27" thickBot="1" x14ac:dyDescent="0.3">
      <c r="A205" s="17">
        <v>24551000000</v>
      </c>
      <c r="B205" s="16" t="s">
        <v>114</v>
      </c>
      <c r="D205" s="9" t="str">
        <f t="array" ref="D205">IFERROR(MEDIAN(IF($B$2:$B$1711=C205,$A$2:$A$1711)),"")</f>
        <v/>
      </c>
      <c r="E205" s="9" t="str">
        <f t="array" ref="E205">IFERROR(AVERAGEIF($B$2:$B$1711,C205,$A$2:$A$1711),"")</f>
        <v/>
      </c>
      <c r="F205" s="9"/>
      <c r="G205" t="str">
        <f t="array" ref="G205">IFERROR(_xlfn.STDEV.P(IF($B$2:$B$1711=C205,$A$2:$A$1711)),"")</f>
        <v/>
      </c>
    </row>
    <row r="206" spans="1:7" ht="27" thickBot="1" x14ac:dyDescent="0.3">
      <c r="A206" s="17">
        <v>15742000000</v>
      </c>
      <c r="B206" s="16" t="s">
        <v>114</v>
      </c>
      <c r="D206" s="9" t="str">
        <f t="array" ref="D206">IFERROR(MEDIAN(IF($B$2:$B$1711=C206,$A$2:$A$1711)),"")</f>
        <v/>
      </c>
      <c r="E206" s="9" t="str">
        <f t="array" ref="E206">IFERROR(AVERAGEIF($B$2:$B$1711,C206,$A$2:$A$1711),"")</f>
        <v/>
      </c>
      <c r="F206" s="9"/>
      <c r="G206" t="str">
        <f t="array" ref="G206">IFERROR(_xlfn.STDEV.P(IF($B$2:$B$1711=C206,$A$2:$A$1711)),"")</f>
        <v/>
      </c>
    </row>
    <row r="207" spans="1:7" ht="27" thickBot="1" x14ac:dyDescent="0.3">
      <c r="A207" s="17">
        <v>9841000000</v>
      </c>
      <c r="B207" s="16" t="s">
        <v>114</v>
      </c>
      <c r="D207" s="9" t="str">
        <f t="array" ref="D207">IFERROR(MEDIAN(IF($B$2:$B$1711=C207,$A$2:$A$1711)),"")</f>
        <v/>
      </c>
      <c r="E207" s="9" t="str">
        <f t="array" ref="E207">IFERROR(AVERAGEIF($B$2:$B$1711,C207,$A$2:$A$1711),"")</f>
        <v/>
      </c>
      <c r="F207" s="9"/>
      <c r="G207" t="str">
        <f t="array" ref="G207">IFERROR(_xlfn.STDEV.P(IF($B$2:$B$1711=C207,$A$2:$A$1711)),"")</f>
        <v/>
      </c>
    </row>
    <row r="208" spans="1:7" ht="15.75" thickBot="1" x14ac:dyDescent="0.3">
      <c r="A208" s="17">
        <v>6932200000</v>
      </c>
      <c r="B208" s="16" t="s">
        <v>66</v>
      </c>
      <c r="D208" s="9" t="str">
        <f t="array" ref="D208">IFERROR(MEDIAN(IF($B$2:$B$1711=C208,$A$2:$A$1711)),"")</f>
        <v/>
      </c>
      <c r="E208" s="9" t="str">
        <f t="array" ref="E208">IFERROR(AVERAGEIF($B$2:$B$1711,C208,$A$2:$A$1711),"")</f>
        <v/>
      </c>
      <c r="F208" s="9"/>
      <c r="G208" t="str">
        <f t="array" ref="G208">IFERROR(_xlfn.STDEV.P(IF($B$2:$B$1711=C208,$A$2:$A$1711)),"")</f>
        <v/>
      </c>
    </row>
    <row r="209" spans="1:7" ht="15.75" thickBot="1" x14ac:dyDescent="0.3">
      <c r="A209" s="17">
        <v>9703300000</v>
      </c>
      <c r="B209" s="16" t="s">
        <v>66</v>
      </c>
      <c r="D209" s="9" t="str">
        <f t="array" ref="D209">IFERROR(MEDIAN(IF($B$2:$B$1711=C209,$A$2:$A$1711)),"")</f>
        <v/>
      </c>
      <c r="E209" s="9" t="str">
        <f t="array" ref="E209">IFERROR(AVERAGEIF($B$2:$B$1711,C209,$A$2:$A$1711),"")</f>
        <v/>
      </c>
      <c r="F209" s="9"/>
      <c r="G209" t="str">
        <f t="array" ref="G209">IFERROR(_xlfn.STDEV.P(IF($B$2:$B$1711=C209,$A$2:$A$1711)),"")</f>
        <v/>
      </c>
    </row>
    <row r="210" spans="1:7" ht="15.75" thickBot="1" x14ac:dyDescent="0.3">
      <c r="A210" s="17">
        <v>10763800000</v>
      </c>
      <c r="B210" s="16" t="s">
        <v>66</v>
      </c>
      <c r="D210" s="9" t="str">
        <f t="array" ref="D210">IFERROR(MEDIAN(IF($B$2:$B$1711=C210,$A$2:$A$1711)),"")</f>
        <v/>
      </c>
      <c r="E210" s="9" t="str">
        <f t="array" ref="E210">IFERROR(AVERAGEIF($B$2:$B$1711,C210,$A$2:$A$1711),"")</f>
        <v/>
      </c>
      <c r="F210" s="9"/>
      <c r="G210" t="str">
        <f t="array" ref="G210">IFERROR(_xlfn.STDEV.P(IF($B$2:$B$1711=C210,$A$2:$A$1711)),"")</f>
        <v/>
      </c>
    </row>
    <row r="211" spans="1:7" ht="15.75" thickBot="1" x14ac:dyDescent="0.3">
      <c r="A211" s="17">
        <v>11448800000</v>
      </c>
      <c r="B211" s="16" t="s">
        <v>66</v>
      </c>
      <c r="D211" s="9" t="str">
        <f t="array" ref="D211">IFERROR(MEDIAN(IF($B$2:$B$1711=C211,$A$2:$A$1711)),"")</f>
        <v/>
      </c>
      <c r="E211" s="9" t="str">
        <f t="array" ref="E211">IFERROR(AVERAGEIF($B$2:$B$1711,C211,$A$2:$A$1711),"")</f>
        <v/>
      </c>
      <c r="F211" s="9"/>
      <c r="G211" t="str">
        <f t="array" ref="G211">IFERROR(_xlfn.STDEV.P(IF($B$2:$B$1711=C211,$A$2:$A$1711)),"")</f>
        <v/>
      </c>
    </row>
    <row r="212" spans="1:7" ht="15.75" thickBot="1" x14ac:dyDescent="0.3">
      <c r="A212" s="17">
        <v>8735700000</v>
      </c>
      <c r="B212" s="16" t="s">
        <v>117</v>
      </c>
      <c r="D212" s="9" t="str">
        <f t="array" ref="D212">IFERROR(MEDIAN(IF($B$2:$B$1711=C212,$A$2:$A$1711)),"")</f>
        <v/>
      </c>
      <c r="E212" s="9" t="str">
        <f t="array" ref="E212">IFERROR(AVERAGEIF($B$2:$B$1711,C212,$A$2:$A$1711),"")</f>
        <v/>
      </c>
      <c r="F212" s="9"/>
      <c r="G212" t="str">
        <f t="array" ref="G212">IFERROR(_xlfn.STDEV.P(IF($B$2:$B$1711=C212,$A$2:$A$1711)),"")</f>
        <v/>
      </c>
    </row>
    <row r="213" spans="1:7" ht="15.75" thickBot="1" x14ac:dyDescent="0.3">
      <c r="A213" s="17">
        <v>8468100000</v>
      </c>
      <c r="B213" s="16" t="s">
        <v>117</v>
      </c>
      <c r="D213" s="9" t="str">
        <f t="array" ref="D213">IFERROR(MEDIAN(IF($B$2:$B$1711=C213,$A$2:$A$1711)),"")</f>
        <v/>
      </c>
      <c r="E213" s="9" t="str">
        <f t="array" ref="E213">IFERROR(AVERAGEIF($B$2:$B$1711,C213,$A$2:$A$1711),"")</f>
        <v/>
      </c>
      <c r="F213" s="9"/>
      <c r="G213" t="str">
        <f t="array" ref="G213">IFERROR(_xlfn.STDEV.P(IF($B$2:$B$1711=C213,$A$2:$A$1711)),"")</f>
        <v/>
      </c>
    </row>
    <row r="214" spans="1:7" ht="15.75" thickBot="1" x14ac:dyDescent="0.3">
      <c r="A214" s="17">
        <v>8570000000</v>
      </c>
      <c r="B214" s="16" t="s">
        <v>117</v>
      </c>
      <c r="D214" s="9" t="str">
        <f t="array" ref="D214">IFERROR(MEDIAN(IF($B$2:$B$1711=C214,$A$2:$A$1711)),"")</f>
        <v/>
      </c>
      <c r="E214" s="9" t="str">
        <f t="array" ref="E214">IFERROR(AVERAGEIF($B$2:$B$1711,C214,$A$2:$A$1711),"")</f>
        <v/>
      </c>
      <c r="F214" s="9"/>
      <c r="G214" t="str">
        <f t="array" ref="G214">IFERROR(_xlfn.STDEV.P(IF($B$2:$B$1711=C214,$A$2:$A$1711)),"")</f>
        <v/>
      </c>
    </row>
    <row r="215" spans="1:7" ht="15.75" thickBot="1" x14ac:dyDescent="0.3">
      <c r="A215" s="17">
        <v>7997000000</v>
      </c>
      <c r="B215" s="16" t="s">
        <v>117</v>
      </c>
      <c r="D215" s="9" t="str">
        <f t="array" ref="D215">IFERROR(MEDIAN(IF($B$2:$B$1711=C215,$A$2:$A$1711)),"")</f>
        <v/>
      </c>
      <c r="E215" s="9" t="str">
        <f t="array" ref="E215">IFERROR(AVERAGEIF($B$2:$B$1711,C215,$A$2:$A$1711),"")</f>
        <v/>
      </c>
      <c r="F215" s="9"/>
      <c r="G215" t="str">
        <f t="array" ref="G215">IFERROR(_xlfn.STDEV.P(IF($B$2:$B$1711=C215,$A$2:$A$1711)),"")</f>
        <v/>
      </c>
    </row>
    <row r="216" spans="1:7" ht="15.75" thickBot="1" x14ac:dyDescent="0.3">
      <c r="A216" s="17">
        <v>17621000000</v>
      </c>
      <c r="B216" s="16" t="s">
        <v>28</v>
      </c>
      <c r="D216" s="9" t="str">
        <f t="array" ref="D216">IFERROR(MEDIAN(IF($B$2:$B$1711=C216,$A$2:$A$1711)),"")</f>
        <v/>
      </c>
      <c r="E216" s="9" t="str">
        <f t="array" ref="E216">IFERROR(AVERAGEIF($B$2:$B$1711,C216,$A$2:$A$1711),"")</f>
        <v/>
      </c>
      <c r="F216" s="9"/>
      <c r="G216" t="str">
        <f t="array" ref="G216">IFERROR(_xlfn.STDEV.P(IF($B$2:$B$1711=C216,$A$2:$A$1711)),"")</f>
        <v/>
      </c>
    </row>
    <row r="217" spans="1:7" ht="15.75" thickBot="1" x14ac:dyDescent="0.3">
      <c r="A217" s="17">
        <v>16385000000</v>
      </c>
      <c r="B217" s="16" t="s">
        <v>28</v>
      </c>
      <c r="D217" s="9" t="str">
        <f t="array" ref="D217">IFERROR(MEDIAN(IF($B$2:$B$1711=C217,$A$2:$A$1711)),"")</f>
        <v/>
      </c>
      <c r="E217" s="9" t="str">
        <f t="array" ref="E217">IFERROR(AVERAGEIF($B$2:$B$1711,C217,$A$2:$A$1711),"")</f>
        <v/>
      </c>
      <c r="F217" s="9"/>
      <c r="G217" t="str">
        <f t="array" ref="G217">IFERROR(_xlfn.STDEV.P(IF($B$2:$B$1711=C217,$A$2:$A$1711)),"")</f>
        <v/>
      </c>
    </row>
    <row r="218" spans="1:7" ht="15.75" thickBot="1" x14ac:dyDescent="0.3">
      <c r="A218" s="17">
        <v>15879000000</v>
      </c>
      <c r="B218" s="16" t="s">
        <v>28</v>
      </c>
      <c r="D218" s="9" t="str">
        <f t="array" ref="D218">IFERROR(MEDIAN(IF($B$2:$B$1711=C218,$A$2:$A$1711)),"")</f>
        <v/>
      </c>
      <c r="E218" s="9" t="str">
        <f t="array" ref="E218">IFERROR(AVERAGEIF($B$2:$B$1711,C218,$A$2:$A$1711),"")</f>
        <v/>
      </c>
      <c r="F218" s="9"/>
      <c r="G218" t="str">
        <f t="array" ref="G218">IFERROR(_xlfn.STDEV.P(IF($B$2:$B$1711=C218,$A$2:$A$1711)),"")</f>
        <v/>
      </c>
    </row>
    <row r="219" spans="1:7" ht="15.75" thickBot="1" x14ac:dyDescent="0.3">
      <c r="A219" s="17">
        <v>16560000000</v>
      </c>
      <c r="B219" s="16" t="s">
        <v>28</v>
      </c>
      <c r="D219" s="9" t="str">
        <f t="array" ref="D219">IFERROR(MEDIAN(IF($B$2:$B$1711=C219,$A$2:$A$1711)),"")</f>
        <v/>
      </c>
      <c r="E219" s="9" t="str">
        <f t="array" ref="E219">IFERROR(AVERAGEIF($B$2:$B$1711,C219,$A$2:$A$1711),"")</f>
        <v/>
      </c>
      <c r="F219" s="9"/>
      <c r="G219" t="str">
        <f t="array" ref="G219">IFERROR(_xlfn.STDEV.P(IF($B$2:$B$1711=C219,$A$2:$A$1711)),"")</f>
        <v/>
      </c>
    </row>
    <row r="220" spans="1:7" ht="15.75" thickBot="1" x14ac:dyDescent="0.3">
      <c r="A220" s="17">
        <v>7249000000</v>
      </c>
      <c r="B220" s="16" t="s">
        <v>30</v>
      </c>
      <c r="D220" s="9" t="str">
        <f t="array" ref="D220">IFERROR(MEDIAN(IF($B$2:$B$1711=C220,$A$2:$A$1711)),"")</f>
        <v/>
      </c>
      <c r="E220" s="9" t="str">
        <f t="array" ref="E220">IFERROR(AVERAGEIF($B$2:$B$1711,C220,$A$2:$A$1711),"")</f>
        <v/>
      </c>
      <c r="F220" s="9"/>
      <c r="G220" t="str">
        <f t="array" ref="G220">IFERROR(_xlfn.STDEV.P(IF($B$2:$B$1711=C220,$A$2:$A$1711)),"")</f>
        <v/>
      </c>
    </row>
    <row r="221" spans="1:7" ht="15.75" thickBot="1" x14ac:dyDescent="0.3">
      <c r="A221" s="17">
        <v>7143000000</v>
      </c>
      <c r="B221" s="16" t="s">
        <v>30</v>
      </c>
      <c r="D221" s="9" t="str">
        <f t="array" ref="D221">IFERROR(MEDIAN(IF($B$2:$B$1711=C221,$A$2:$A$1711)),"")</f>
        <v/>
      </c>
      <c r="E221" s="9" t="str">
        <f t="array" ref="E221">IFERROR(AVERAGEIF($B$2:$B$1711,C221,$A$2:$A$1711),"")</f>
        <v/>
      </c>
      <c r="F221" s="9"/>
      <c r="G221" t="str">
        <f t="array" ref="G221">IFERROR(_xlfn.STDEV.P(IF($B$2:$B$1711=C221,$A$2:$A$1711)),"")</f>
        <v/>
      </c>
    </row>
    <row r="222" spans="1:7" ht="15.75" thickBot="1" x14ac:dyDescent="0.3">
      <c r="A222" s="17">
        <v>7380000000</v>
      </c>
      <c r="B222" s="16" t="s">
        <v>30</v>
      </c>
      <c r="D222" s="9" t="str">
        <f t="array" ref="D222">IFERROR(MEDIAN(IF($B$2:$B$1711=C222,$A$2:$A$1711)),"")</f>
        <v/>
      </c>
      <c r="E222" s="9" t="str">
        <f t="array" ref="E222">IFERROR(AVERAGEIF($B$2:$B$1711,C222,$A$2:$A$1711),"")</f>
        <v/>
      </c>
      <c r="F222" s="9"/>
      <c r="G222" t="str">
        <f t="array" ref="G222">IFERROR(_xlfn.STDEV.P(IF($B$2:$B$1711=C222,$A$2:$A$1711)),"")</f>
        <v/>
      </c>
    </row>
    <row r="223" spans="1:7" ht="15.75" thickBot="1" x14ac:dyDescent="0.3">
      <c r="A223" s="17">
        <v>7477000000</v>
      </c>
      <c r="B223" s="16" t="s">
        <v>30</v>
      </c>
      <c r="D223" s="9" t="str">
        <f t="array" ref="D223">IFERROR(MEDIAN(IF($B$2:$B$1711=C223,$A$2:$A$1711)),"")</f>
        <v/>
      </c>
      <c r="E223" s="9" t="str">
        <f t="array" ref="E223">IFERROR(AVERAGEIF($B$2:$B$1711,C223,$A$2:$A$1711),"")</f>
        <v/>
      </c>
      <c r="F223" s="9"/>
      <c r="G223" t="str">
        <f t="array" ref="G223">IFERROR(_xlfn.STDEV.P(IF($B$2:$B$1711=C223,$A$2:$A$1711)),"")</f>
        <v/>
      </c>
    </row>
    <row r="224" spans="1:7" ht="15.75" thickBot="1" x14ac:dyDescent="0.3">
      <c r="A224" s="17">
        <v>7436600000</v>
      </c>
      <c r="B224" s="16" t="s">
        <v>121</v>
      </c>
      <c r="D224" s="9" t="str">
        <f t="array" ref="D224">IFERROR(MEDIAN(IF($B$2:$B$1711=C224,$A$2:$A$1711)),"")</f>
        <v/>
      </c>
      <c r="E224" s="9" t="str">
        <f t="array" ref="E224">IFERROR(AVERAGEIF($B$2:$B$1711,C224,$A$2:$A$1711),"")</f>
        <v/>
      </c>
      <c r="F224" s="9"/>
      <c r="G224" t="str">
        <f t="array" ref="G224">IFERROR(_xlfn.STDEV.P(IF($B$2:$B$1711=C224,$A$2:$A$1711)),"")</f>
        <v/>
      </c>
    </row>
    <row r="225" spans="1:7" ht="15.75" thickBot="1" x14ac:dyDescent="0.3">
      <c r="A225" s="17">
        <v>8305100000</v>
      </c>
      <c r="B225" s="16" t="s">
        <v>121</v>
      </c>
      <c r="D225" s="9" t="str">
        <f t="array" ref="D225">IFERROR(MEDIAN(IF($B$2:$B$1711=C225,$A$2:$A$1711)),"")</f>
        <v/>
      </c>
      <c r="E225" s="9" t="str">
        <f t="array" ref="E225">IFERROR(AVERAGEIF($B$2:$B$1711,C225,$A$2:$A$1711),"")</f>
        <v/>
      </c>
      <c r="F225" s="9"/>
      <c r="G225" t="str">
        <f t="array" ref="G225">IFERROR(_xlfn.STDEV.P(IF($B$2:$B$1711=C225,$A$2:$A$1711)),"")</f>
        <v/>
      </c>
    </row>
    <row r="226" spans="1:7" ht="15.75" thickBot="1" x14ac:dyDescent="0.3">
      <c r="A226" s="17">
        <v>8023200000</v>
      </c>
      <c r="B226" s="16" t="s">
        <v>121</v>
      </c>
      <c r="D226" s="9" t="str">
        <f t="array" ref="D226">IFERROR(MEDIAN(IF($B$2:$B$1711=C226,$A$2:$A$1711)),"")</f>
        <v/>
      </c>
      <c r="E226" s="9" t="str">
        <f t="array" ref="E226">IFERROR(AVERAGEIF($B$2:$B$1711,C226,$A$2:$A$1711),"")</f>
        <v/>
      </c>
      <c r="F226" s="9"/>
      <c r="G226" t="str">
        <f t="array" ref="G226">IFERROR(_xlfn.STDEV.P(IF($B$2:$B$1711=C226,$A$2:$A$1711)),"")</f>
        <v/>
      </c>
    </row>
    <row r="227" spans="1:7" ht="15.75" thickBot="1" x14ac:dyDescent="0.3">
      <c r="A227" s="17">
        <v>9071000000</v>
      </c>
      <c r="B227" s="16" t="s">
        <v>121</v>
      </c>
      <c r="D227" s="9" t="str">
        <f t="array" ref="D227">IFERROR(MEDIAN(IF($B$2:$B$1711=C227,$A$2:$A$1711)),"")</f>
        <v/>
      </c>
      <c r="E227" s="9" t="str">
        <f t="array" ref="E227">IFERROR(AVERAGEIF($B$2:$B$1711,C227,$A$2:$A$1711),"")</f>
        <v/>
      </c>
      <c r="F227" s="9"/>
      <c r="G227" t="str">
        <f t="array" ref="G227">IFERROR(_xlfn.STDEV.P(IF($B$2:$B$1711=C227,$A$2:$A$1711)),"")</f>
        <v/>
      </c>
    </row>
    <row r="228" spans="1:7" ht="15.75" thickBot="1" x14ac:dyDescent="0.3">
      <c r="A228" s="17">
        <v>1847186000</v>
      </c>
      <c r="B228" s="16" t="s">
        <v>53</v>
      </c>
      <c r="D228" s="9" t="str">
        <f t="array" ref="D228">IFERROR(MEDIAN(IF($B$2:$B$1711=C228,$A$2:$A$1711)),"")</f>
        <v/>
      </c>
      <c r="E228" s="9" t="str">
        <f t="array" ref="E228">IFERROR(AVERAGEIF($B$2:$B$1711,C228,$A$2:$A$1711),"")</f>
        <v/>
      </c>
      <c r="F228" s="9"/>
      <c r="G228" t="str">
        <f t="array" ref="G228">IFERROR(_xlfn.STDEV.P(IF($B$2:$B$1711=C228,$A$2:$A$1711)),"")</f>
        <v/>
      </c>
    </row>
    <row r="229" spans="1:7" ht="15.75" thickBot="1" x14ac:dyDescent="0.3">
      <c r="A229" s="17">
        <v>2135539000</v>
      </c>
      <c r="B229" s="16" t="s">
        <v>53</v>
      </c>
      <c r="D229" s="9" t="str">
        <f t="array" ref="D229">IFERROR(MEDIAN(IF($B$2:$B$1711=C229,$A$2:$A$1711)),"")</f>
        <v/>
      </c>
      <c r="E229" s="9" t="str">
        <f t="array" ref="E229">IFERROR(AVERAGEIF($B$2:$B$1711,C229,$A$2:$A$1711),"")</f>
        <v/>
      </c>
      <c r="F229" s="9"/>
      <c r="G229" t="str">
        <f t="array" ref="G229">IFERROR(_xlfn.STDEV.P(IF($B$2:$B$1711=C229,$A$2:$A$1711)),"")</f>
        <v/>
      </c>
    </row>
    <row r="230" spans="1:7" ht="15.75" thickBot="1" x14ac:dyDescent="0.3">
      <c r="A230" s="17">
        <v>2396998000</v>
      </c>
      <c r="B230" s="16" t="s">
        <v>53</v>
      </c>
      <c r="D230" s="9" t="str">
        <f t="array" ref="D230">IFERROR(MEDIAN(IF($B$2:$B$1711=C230,$A$2:$A$1711)),"")</f>
        <v/>
      </c>
      <c r="E230" s="9" t="str">
        <f t="array" ref="E230">IFERROR(AVERAGEIF($B$2:$B$1711,C230,$A$2:$A$1711),"")</f>
        <v/>
      </c>
      <c r="F230" s="9"/>
      <c r="G230" t="str">
        <f t="array" ref="G230">IFERROR(_xlfn.STDEV.P(IF($B$2:$B$1711=C230,$A$2:$A$1711)),"")</f>
        <v/>
      </c>
    </row>
    <row r="231" spans="1:7" ht="15.75" thickBot="1" x14ac:dyDescent="0.3">
      <c r="A231" s="17">
        <v>2490821000</v>
      </c>
      <c r="B231" s="16" t="s">
        <v>53</v>
      </c>
      <c r="D231" s="9" t="str">
        <f t="array" ref="D231">IFERROR(MEDIAN(IF($B$2:$B$1711=C231,$A$2:$A$1711)),"")</f>
        <v/>
      </c>
      <c r="E231" s="9" t="str">
        <f t="array" ref="E231">IFERROR(AVERAGEIF($B$2:$B$1711,C231,$A$2:$A$1711),"")</f>
        <v/>
      </c>
      <c r="F231" s="9"/>
      <c r="G231" t="str">
        <f t="array" ref="G231">IFERROR(_xlfn.STDEV.P(IF($B$2:$B$1711=C231,$A$2:$A$1711)),"")</f>
        <v/>
      </c>
    </row>
    <row r="232" spans="1:7" ht="15.75" thickBot="1" x14ac:dyDescent="0.3">
      <c r="A232" s="17">
        <v>13469300000</v>
      </c>
      <c r="B232" s="16" t="s">
        <v>124</v>
      </c>
      <c r="D232" s="9" t="str">
        <f t="array" ref="D232">IFERROR(MEDIAN(IF($B$2:$B$1711=C232,$A$2:$A$1711)),"")</f>
        <v/>
      </c>
      <c r="E232" s="9" t="str">
        <f t="array" ref="E232">IFERROR(AVERAGEIF($B$2:$B$1711,C232,$A$2:$A$1711),"")</f>
        <v/>
      </c>
      <c r="F232" s="9"/>
      <c r="G232" t="str">
        <f t="array" ref="G232">IFERROR(_xlfn.STDEV.P(IF($B$2:$B$1711=C232,$A$2:$A$1711)),"")</f>
        <v/>
      </c>
    </row>
    <row r="233" spans="1:7" ht="15.75" thickBot="1" x14ac:dyDescent="0.3">
      <c r="A233" s="17">
        <v>11838200000</v>
      </c>
      <c r="B233" s="16" t="s">
        <v>124</v>
      </c>
      <c r="D233" s="9" t="str">
        <f t="array" ref="D233">IFERROR(MEDIAN(IF($B$2:$B$1711=C233,$A$2:$A$1711)),"")</f>
        <v/>
      </c>
      <c r="E233" s="9" t="str">
        <f t="array" ref="E233">IFERROR(AVERAGEIF($B$2:$B$1711,C233,$A$2:$A$1711),"")</f>
        <v/>
      </c>
      <c r="F233" s="9"/>
      <c r="G233" t="str">
        <f t="array" ref="G233">IFERROR(_xlfn.STDEV.P(IF($B$2:$B$1711=C233,$A$2:$A$1711)),"")</f>
        <v/>
      </c>
    </row>
    <row r="234" spans="1:7" ht="15.75" thickBot="1" x14ac:dyDescent="0.3">
      <c r="A234" s="17">
        <v>11937000000</v>
      </c>
      <c r="B234" s="16" t="s">
        <v>124</v>
      </c>
      <c r="D234" s="9" t="str">
        <f t="array" ref="D234">IFERROR(MEDIAN(IF($B$2:$B$1711=C234,$A$2:$A$1711)),"")</f>
        <v/>
      </c>
      <c r="E234" s="9" t="str">
        <f t="array" ref="E234">IFERROR(AVERAGEIF($B$2:$B$1711,C234,$A$2:$A$1711),"")</f>
        <v/>
      </c>
      <c r="F234" s="9"/>
      <c r="G234" t="str">
        <f t="array" ref="G234">IFERROR(_xlfn.STDEV.P(IF($B$2:$B$1711=C234,$A$2:$A$1711)),"")</f>
        <v/>
      </c>
    </row>
    <row r="235" spans="1:7" ht="15.75" thickBot="1" x14ac:dyDescent="0.3">
      <c r="A235" s="17">
        <v>11642900000</v>
      </c>
      <c r="B235" s="16" t="s">
        <v>124</v>
      </c>
      <c r="D235" s="9" t="str">
        <f t="array" ref="D235">IFERROR(MEDIAN(IF($B$2:$B$1711=C235,$A$2:$A$1711)),"")</f>
        <v/>
      </c>
      <c r="E235" s="9" t="str">
        <f t="array" ref="E235">IFERROR(AVERAGEIF($B$2:$B$1711,C235,$A$2:$A$1711),"")</f>
        <v/>
      </c>
      <c r="F235" s="9"/>
      <c r="G235" t="str">
        <f t="array" ref="G235">IFERROR(_xlfn.STDEV.P(IF($B$2:$B$1711=C235,$A$2:$A$1711)),"")</f>
        <v/>
      </c>
    </row>
    <row r="236" spans="1:7" ht="15.75" thickBot="1" x14ac:dyDescent="0.3">
      <c r="A236" s="17">
        <v>101093000000</v>
      </c>
      <c r="B236" s="16" t="s">
        <v>28</v>
      </c>
      <c r="D236" s="9" t="str">
        <f t="array" ref="D236">IFERROR(MEDIAN(IF($B$2:$B$1711=C236,$A$2:$A$1711)),"")</f>
        <v/>
      </c>
      <c r="E236" s="9" t="str">
        <f t="array" ref="E236">IFERROR(AVERAGEIF($B$2:$B$1711,C236,$A$2:$A$1711),"")</f>
        <v/>
      </c>
      <c r="F236" s="9"/>
      <c r="G236" t="str">
        <f t="array" ref="G236">IFERROR(_xlfn.STDEV.P(IF($B$2:$B$1711=C236,$A$2:$A$1711)),"")</f>
        <v/>
      </c>
    </row>
    <row r="237" spans="1:7" ht="15.75" thickBot="1" x14ac:dyDescent="0.3">
      <c r="A237" s="17">
        <v>91084000000</v>
      </c>
      <c r="B237" s="16" t="s">
        <v>28</v>
      </c>
      <c r="D237" s="9" t="str">
        <f t="array" ref="D237">IFERROR(MEDIAN(IF($B$2:$B$1711=C237,$A$2:$A$1711)),"")</f>
        <v/>
      </c>
      <c r="E237" s="9" t="str">
        <f t="array" ref="E237">IFERROR(AVERAGEIF($B$2:$B$1711,C237,$A$2:$A$1711),"")</f>
        <v/>
      </c>
      <c r="F237" s="9"/>
      <c r="G237" t="str">
        <f t="array" ref="G237">IFERROR(_xlfn.STDEV.P(IF($B$2:$B$1711=C237,$A$2:$A$1711)),"")</f>
        <v/>
      </c>
    </row>
    <row r="238" spans="1:7" ht="15.75" thickBot="1" x14ac:dyDescent="0.3">
      <c r="A238" s="17">
        <v>102531000000</v>
      </c>
      <c r="B238" s="16" t="s">
        <v>28</v>
      </c>
      <c r="D238" s="9" t="str">
        <f t="array" ref="D238">IFERROR(MEDIAN(IF($B$2:$B$1711=C238,$A$2:$A$1711)),"")</f>
        <v/>
      </c>
      <c r="E238" s="9" t="str">
        <f t="array" ref="E238">IFERROR(AVERAGEIF($B$2:$B$1711,C238,$A$2:$A$1711),"")</f>
        <v/>
      </c>
      <c r="F238" s="9"/>
      <c r="G238" t="str">
        <f t="array" ref="G238">IFERROR(_xlfn.STDEV.P(IF($B$2:$B$1711=C238,$A$2:$A$1711)),"")</f>
        <v/>
      </c>
    </row>
    <row r="239" spans="1:7" ht="15.75" thickBot="1" x14ac:dyDescent="0.3">
      <c r="A239" s="17">
        <v>121546000000</v>
      </c>
      <c r="B239" s="16" t="s">
        <v>28</v>
      </c>
      <c r="D239" s="9" t="str">
        <f t="array" ref="D239">IFERROR(MEDIAN(IF($B$2:$B$1711=C239,$A$2:$A$1711)),"")</f>
        <v/>
      </c>
      <c r="E239" s="9" t="str">
        <f t="array" ref="E239">IFERROR(AVERAGEIF($B$2:$B$1711,C239,$A$2:$A$1711),"")</f>
        <v/>
      </c>
      <c r="F239" s="9"/>
      <c r="G239" t="str">
        <f t="array" ref="G239">IFERROR(_xlfn.STDEV.P(IF($B$2:$B$1711=C239,$A$2:$A$1711)),"")</f>
        <v/>
      </c>
    </row>
    <row r="240" spans="1:7" ht="27" thickBot="1" x14ac:dyDescent="0.3">
      <c r="A240" s="17">
        <v>55656000000</v>
      </c>
      <c r="B240" s="16" t="s">
        <v>127</v>
      </c>
      <c r="D240" s="9" t="str">
        <f t="array" ref="D240">IFERROR(MEDIAN(IF($B$2:$B$1711=C240,$A$2:$A$1711)),"")</f>
        <v/>
      </c>
      <c r="E240" s="9" t="str">
        <f t="array" ref="E240">IFERROR(AVERAGEIF($B$2:$B$1711,C240,$A$2:$A$1711),"")</f>
        <v/>
      </c>
      <c r="F240" s="9"/>
      <c r="G240" t="str">
        <f t="array" ref="G240">IFERROR(_xlfn.STDEV.P(IF($B$2:$B$1711=C240,$A$2:$A$1711)),"")</f>
        <v/>
      </c>
    </row>
    <row r="241" spans="1:7" ht="27" thickBot="1" x14ac:dyDescent="0.3">
      <c r="A241" s="17">
        <v>55184000000</v>
      </c>
      <c r="B241" s="16" t="s">
        <v>127</v>
      </c>
      <c r="D241" s="9" t="str">
        <f t="array" ref="D241">IFERROR(MEDIAN(IF($B$2:$B$1711=C241,$A$2:$A$1711)),"")</f>
        <v/>
      </c>
      <c r="E241" s="9" t="str">
        <f t="array" ref="E241">IFERROR(AVERAGEIF($B$2:$B$1711,C241,$A$2:$A$1711),"")</f>
        <v/>
      </c>
      <c r="F241" s="9"/>
      <c r="G241" t="str">
        <f t="array" ref="G241">IFERROR(_xlfn.STDEV.P(IF($B$2:$B$1711=C241,$A$2:$A$1711)),"")</f>
        <v/>
      </c>
    </row>
    <row r="242" spans="1:7" ht="27" thickBot="1" x14ac:dyDescent="0.3">
      <c r="A242" s="17">
        <v>47011000000</v>
      </c>
      <c r="B242" s="16" t="s">
        <v>127</v>
      </c>
      <c r="D242" s="9" t="str">
        <f t="array" ref="D242">IFERROR(MEDIAN(IF($B$2:$B$1711=C242,$A$2:$A$1711)),"")</f>
        <v/>
      </c>
      <c r="E242" s="9" t="str">
        <f t="array" ref="E242">IFERROR(AVERAGEIF($B$2:$B$1711,C242,$A$2:$A$1711),"")</f>
        <v/>
      </c>
      <c r="F242" s="9"/>
      <c r="G242" t="str">
        <f t="array" ref="G242">IFERROR(_xlfn.STDEV.P(IF($B$2:$B$1711=C242,$A$2:$A$1711)),"")</f>
        <v/>
      </c>
    </row>
    <row r="243" spans="1:7" ht="27" thickBot="1" x14ac:dyDescent="0.3">
      <c r="A243" s="17">
        <v>38537000000</v>
      </c>
      <c r="B243" s="16" t="s">
        <v>127</v>
      </c>
      <c r="D243" s="9" t="str">
        <f t="array" ref="D243">IFERROR(MEDIAN(IF($B$2:$B$1711=C243,$A$2:$A$1711)),"")</f>
        <v/>
      </c>
      <c r="E243" s="9" t="str">
        <f t="array" ref="E243">IFERROR(AVERAGEIF($B$2:$B$1711,C243,$A$2:$A$1711),"")</f>
        <v/>
      </c>
      <c r="F243" s="9"/>
      <c r="G243" t="str">
        <f t="array" ref="G243">IFERROR(_xlfn.STDEV.P(IF($B$2:$B$1711=C243,$A$2:$A$1711)),"")</f>
        <v/>
      </c>
    </row>
    <row r="244" spans="1:7" ht="15.75" thickBot="1" x14ac:dyDescent="0.3">
      <c r="A244" s="17">
        <v>17936000000</v>
      </c>
      <c r="B244" s="16" t="s">
        <v>50</v>
      </c>
      <c r="D244" s="9" t="str">
        <f t="array" ref="D244">IFERROR(MEDIAN(IF($B$2:$B$1711=C244,$A$2:$A$1711)),"")</f>
        <v/>
      </c>
      <c r="E244" s="9" t="str">
        <f t="array" ref="E244">IFERROR(AVERAGEIF($B$2:$B$1711,C244,$A$2:$A$1711),"")</f>
        <v/>
      </c>
      <c r="F244" s="9"/>
      <c r="G244" t="str">
        <f t="array" ref="G244">IFERROR(_xlfn.STDEV.P(IF($B$2:$B$1711=C244,$A$2:$A$1711)),"")</f>
        <v/>
      </c>
    </row>
    <row r="245" spans="1:7" ht="15.75" thickBot="1" x14ac:dyDescent="0.3">
      <c r="A245" s="17">
        <v>19261000000</v>
      </c>
      <c r="B245" s="16" t="s">
        <v>50</v>
      </c>
      <c r="D245" s="9" t="str">
        <f t="array" ref="D245">IFERROR(MEDIAN(IF($B$2:$B$1711=C245,$A$2:$A$1711)),"")</f>
        <v/>
      </c>
      <c r="E245" s="9" t="str">
        <f t="array" ref="E245">IFERROR(AVERAGEIF($B$2:$B$1711,C245,$A$2:$A$1711),"")</f>
        <v/>
      </c>
      <c r="F245" s="9"/>
      <c r="G245" t="str">
        <f t="array" ref="G245">IFERROR(_xlfn.STDEV.P(IF($B$2:$B$1711=C245,$A$2:$A$1711)),"")</f>
        <v/>
      </c>
    </row>
    <row r="246" spans="1:7" ht="15.75" thickBot="1" x14ac:dyDescent="0.3">
      <c r="A246" s="17">
        <v>19171000000</v>
      </c>
      <c r="B246" s="16" t="s">
        <v>50</v>
      </c>
      <c r="D246" s="9" t="str">
        <f t="array" ref="D246">IFERROR(MEDIAN(IF($B$2:$B$1711=C246,$A$2:$A$1711)),"")</f>
        <v/>
      </c>
      <c r="E246" s="9" t="str">
        <f t="array" ref="E246">IFERROR(AVERAGEIF($B$2:$B$1711,C246,$A$2:$A$1711),"")</f>
        <v/>
      </c>
      <c r="F246" s="9"/>
      <c r="G246" t="str">
        <f t="array" ref="G246">IFERROR(_xlfn.STDEV.P(IF($B$2:$B$1711=C246,$A$2:$A$1711)),"")</f>
        <v/>
      </c>
    </row>
    <row r="247" spans="1:7" ht="15.75" thickBot="1" x14ac:dyDescent="0.3">
      <c r="A247" s="17">
        <v>18987000000</v>
      </c>
      <c r="B247" s="16" t="s">
        <v>50</v>
      </c>
      <c r="D247" s="9" t="str">
        <f t="array" ref="D247">IFERROR(MEDIAN(IF($B$2:$B$1711=C247,$A$2:$A$1711)),"")</f>
        <v/>
      </c>
      <c r="E247" s="9" t="str">
        <f t="array" ref="E247">IFERROR(AVERAGEIF($B$2:$B$1711,C247,$A$2:$A$1711),"")</f>
        <v/>
      </c>
      <c r="F247" s="9"/>
      <c r="G247" t="str">
        <f t="array" ref="G247">IFERROR(_xlfn.STDEV.P(IF($B$2:$B$1711=C247,$A$2:$A$1711)),"")</f>
        <v/>
      </c>
    </row>
    <row r="248" spans="1:7" ht="15.75" thickBot="1" x14ac:dyDescent="0.3">
      <c r="A248" s="17">
        <v>6514099000</v>
      </c>
      <c r="B248" s="16" t="s">
        <v>130</v>
      </c>
      <c r="D248" s="9" t="str">
        <f t="array" ref="D248">IFERROR(MEDIAN(IF($B$2:$B$1711=C248,$A$2:$A$1711)),"")</f>
        <v/>
      </c>
      <c r="E248" s="9" t="str">
        <f t="array" ref="E248">IFERROR(AVERAGEIF($B$2:$B$1711,C248,$A$2:$A$1711),"")</f>
        <v/>
      </c>
      <c r="F248" s="9"/>
      <c r="G248" t="str">
        <f t="array" ref="G248">IFERROR(_xlfn.STDEV.P(IF($B$2:$B$1711=C248,$A$2:$A$1711)),"")</f>
        <v/>
      </c>
    </row>
    <row r="249" spans="1:7" ht="15.75" thickBot="1" x14ac:dyDescent="0.3">
      <c r="A249" s="17">
        <v>7184794000</v>
      </c>
      <c r="B249" s="16" t="s">
        <v>130</v>
      </c>
      <c r="D249" s="9" t="str">
        <f t="array" ref="D249">IFERROR(MEDIAN(IF($B$2:$B$1711=C249,$A$2:$A$1711)),"")</f>
        <v/>
      </c>
      <c r="E249" s="9" t="str">
        <f t="array" ref="E249">IFERROR(AVERAGEIF($B$2:$B$1711,C249,$A$2:$A$1711),"")</f>
        <v/>
      </c>
      <c r="F249" s="9"/>
      <c r="G249" t="str">
        <f t="array" ref="G249">IFERROR(_xlfn.STDEV.P(IF($B$2:$B$1711=C249,$A$2:$A$1711)),"")</f>
        <v/>
      </c>
    </row>
    <row r="250" spans="1:7" ht="15.75" thickBot="1" x14ac:dyDescent="0.3">
      <c r="A250" s="17">
        <v>9049918000</v>
      </c>
      <c r="B250" s="16" t="s">
        <v>130</v>
      </c>
      <c r="D250" s="9" t="str">
        <f t="array" ref="D250">IFERROR(MEDIAN(IF($B$2:$B$1711=C250,$A$2:$A$1711)),"")</f>
        <v/>
      </c>
      <c r="E250" s="9" t="str">
        <f t="array" ref="E250">IFERROR(AVERAGEIF($B$2:$B$1711,C250,$A$2:$A$1711),"")</f>
        <v/>
      </c>
      <c r="F250" s="9"/>
      <c r="G250" t="str">
        <f t="array" ref="G250">IFERROR(_xlfn.STDEV.P(IF($B$2:$B$1711=C250,$A$2:$A$1711)),"")</f>
        <v/>
      </c>
    </row>
    <row r="251" spans="1:7" ht="15.75" thickBot="1" x14ac:dyDescent="0.3">
      <c r="A251" s="17">
        <v>10855810000</v>
      </c>
      <c r="B251" s="16" t="s">
        <v>130</v>
      </c>
      <c r="D251" s="9" t="str">
        <f t="array" ref="D251">IFERROR(MEDIAN(IF($B$2:$B$1711=C251,$A$2:$A$1711)),"")</f>
        <v/>
      </c>
      <c r="E251" s="9" t="str">
        <f t="array" ref="E251">IFERROR(AVERAGEIF($B$2:$B$1711,C251,$A$2:$A$1711),"")</f>
        <v/>
      </c>
      <c r="F251" s="9"/>
      <c r="G251" t="str">
        <f t="array" ref="G251">IFERROR(_xlfn.STDEV.P(IF($B$2:$B$1711=C251,$A$2:$A$1711)),"")</f>
        <v/>
      </c>
    </row>
    <row r="252" spans="1:7" ht="15.75" thickBot="1" x14ac:dyDescent="0.3">
      <c r="A252" s="17">
        <v>2432680000</v>
      </c>
      <c r="B252" s="16" t="s">
        <v>53</v>
      </c>
      <c r="D252" s="9" t="str">
        <f t="array" ref="D252">IFERROR(MEDIAN(IF($B$2:$B$1711=C252,$A$2:$A$1711)),"")</f>
        <v/>
      </c>
      <c r="E252" s="9" t="str">
        <f t="array" ref="E252">IFERROR(AVERAGEIF($B$2:$B$1711,C252,$A$2:$A$1711),"")</f>
        <v/>
      </c>
      <c r="F252" s="9"/>
      <c r="G252" t="str">
        <f t="array" ref="G252">IFERROR(_xlfn.STDEV.P(IF($B$2:$B$1711=C252,$A$2:$A$1711)),"")</f>
        <v/>
      </c>
    </row>
    <row r="253" spans="1:7" ht="15.75" thickBot="1" x14ac:dyDescent="0.3">
      <c r="A253" s="17">
        <v>2865751000</v>
      </c>
      <c r="B253" s="16" t="s">
        <v>53</v>
      </c>
      <c r="D253" s="9" t="str">
        <f t="array" ref="D253">IFERROR(MEDIAN(IF($B$2:$B$1711=C253,$A$2:$A$1711)),"")</f>
        <v/>
      </c>
      <c r="E253" s="9" t="str">
        <f t="array" ref="E253">IFERROR(AVERAGEIF($B$2:$B$1711,C253,$A$2:$A$1711),"")</f>
        <v/>
      </c>
      <c r="F253" s="9"/>
      <c r="G253" t="str">
        <f t="array" ref="G253">IFERROR(_xlfn.STDEV.P(IF($B$2:$B$1711=C253,$A$2:$A$1711)),"")</f>
        <v/>
      </c>
    </row>
    <row r="254" spans="1:7" ht="15.75" thickBot="1" x14ac:dyDescent="0.3">
      <c r="A254" s="17">
        <v>3538756000</v>
      </c>
      <c r="B254" s="16" t="s">
        <v>53</v>
      </c>
      <c r="D254" s="9" t="str">
        <f t="array" ref="D254">IFERROR(MEDIAN(IF($B$2:$B$1711=C254,$A$2:$A$1711)),"")</f>
        <v/>
      </c>
      <c r="E254" s="9" t="str">
        <f t="array" ref="E254">IFERROR(AVERAGEIF($B$2:$B$1711,C254,$A$2:$A$1711),"")</f>
        <v/>
      </c>
      <c r="F254" s="9"/>
      <c r="G254" t="str">
        <f t="array" ref="G254">IFERROR(_xlfn.STDEV.P(IF($B$2:$B$1711=C254,$A$2:$A$1711)),"")</f>
        <v/>
      </c>
    </row>
    <row r="255" spans="1:7" ht="15.75" thickBot="1" x14ac:dyDescent="0.3">
      <c r="A255" s="17">
        <v>3663851000</v>
      </c>
      <c r="B255" s="16" t="s">
        <v>53</v>
      </c>
      <c r="D255" s="9" t="str">
        <f t="array" ref="D255">IFERROR(MEDIAN(IF($B$2:$B$1711=C255,$A$2:$A$1711)),"")</f>
        <v/>
      </c>
      <c r="E255" s="9" t="str">
        <f t="array" ref="E255">IFERROR(AVERAGEIF($B$2:$B$1711,C255,$A$2:$A$1711),"")</f>
        <v/>
      </c>
      <c r="F255" s="9"/>
      <c r="G255" t="str">
        <f t="array" ref="G255">IFERROR(_xlfn.STDEV.P(IF($B$2:$B$1711=C255,$A$2:$A$1711)),"")</f>
        <v/>
      </c>
    </row>
    <row r="256" spans="1:7" ht="15.75" thickBot="1" x14ac:dyDescent="0.3">
      <c r="A256" s="17">
        <v>15456000000</v>
      </c>
      <c r="B256" s="16" t="s">
        <v>133</v>
      </c>
      <c r="D256" s="9" t="str">
        <f t="array" ref="D256">IFERROR(MEDIAN(IF($B$2:$B$1711=C256,$A$2:$A$1711)),"")</f>
        <v/>
      </c>
      <c r="E256" s="9" t="str">
        <f t="array" ref="E256">IFERROR(AVERAGEIF($B$2:$B$1711,C256,$A$2:$A$1711),"")</f>
        <v/>
      </c>
      <c r="F256" s="9"/>
      <c r="G256" t="str">
        <f t="array" ref="G256">IFERROR(_xlfn.STDEV.P(IF($B$2:$B$1711=C256,$A$2:$A$1711)),"")</f>
        <v/>
      </c>
    </row>
    <row r="257" spans="1:7" ht="15.75" thickBot="1" x14ac:dyDescent="0.3">
      <c r="A257" s="17">
        <v>15884000000</v>
      </c>
      <c r="B257" s="16" t="s">
        <v>133</v>
      </c>
      <c r="D257" s="9" t="str">
        <f t="array" ref="D257">IFERROR(MEDIAN(IF($B$2:$B$1711=C257,$A$2:$A$1711)),"")</f>
        <v/>
      </c>
      <c r="E257" s="9" t="str">
        <f t="array" ref="E257">IFERROR(AVERAGEIF($B$2:$B$1711,C257,$A$2:$A$1711),"")</f>
        <v/>
      </c>
      <c r="F257" s="9"/>
      <c r="G257" t="str">
        <f t="array" ref="G257">IFERROR(_xlfn.STDEV.P(IF($B$2:$B$1711=C257,$A$2:$A$1711)),"")</f>
        <v/>
      </c>
    </row>
    <row r="258" spans="1:7" ht="15.75" thickBot="1" x14ac:dyDescent="0.3">
      <c r="A258" s="17">
        <v>15714000000</v>
      </c>
      <c r="B258" s="16" t="s">
        <v>133</v>
      </c>
      <c r="D258" s="9" t="str">
        <f t="array" ref="D258">IFERROR(MEDIAN(IF($B$2:$B$1711=C258,$A$2:$A$1711)),"")</f>
        <v/>
      </c>
      <c r="E258" s="9" t="str">
        <f t="array" ref="E258">IFERROR(AVERAGEIF($B$2:$B$1711,C258,$A$2:$A$1711),"")</f>
        <v/>
      </c>
      <c r="F258" s="9"/>
      <c r="G258" t="str">
        <f t="array" ref="G258">IFERROR(_xlfn.STDEV.P(IF($B$2:$B$1711=C258,$A$2:$A$1711)),"")</f>
        <v/>
      </c>
    </row>
    <row r="259" spans="1:7" ht="15.75" thickBot="1" x14ac:dyDescent="0.3">
      <c r="A259" s="17">
        <v>16389000000</v>
      </c>
      <c r="B259" s="16" t="s">
        <v>133</v>
      </c>
      <c r="D259" s="9" t="str">
        <f t="array" ref="D259">IFERROR(MEDIAN(IF($B$2:$B$1711=C259,$A$2:$A$1711)),"")</f>
        <v/>
      </c>
      <c r="E259" s="9" t="str">
        <f t="array" ref="E259">IFERROR(AVERAGEIF($B$2:$B$1711,C259,$A$2:$A$1711),"")</f>
        <v/>
      </c>
      <c r="F259" s="9"/>
      <c r="G259" t="str">
        <f t="array" ref="G259">IFERROR(_xlfn.STDEV.P(IF($B$2:$B$1711=C259,$A$2:$A$1711)),"")</f>
        <v/>
      </c>
    </row>
    <row r="260" spans="1:7" ht="15.75" thickBot="1" x14ac:dyDescent="0.3">
      <c r="A260" s="17">
        <v>6493900000</v>
      </c>
      <c r="B260" s="16" t="s">
        <v>66</v>
      </c>
      <c r="D260" s="9" t="str">
        <f t="array" ref="D260">IFERROR(MEDIAN(IF($B$2:$B$1711=C260,$A$2:$A$1711)),"")</f>
        <v/>
      </c>
      <c r="E260" s="9" t="str">
        <f t="array" ref="E260">IFERROR(AVERAGEIF($B$2:$B$1711,C260,$A$2:$A$1711),"")</f>
        <v/>
      </c>
      <c r="F260" s="9"/>
      <c r="G260" t="str">
        <f t="array" ref="G260">IFERROR(_xlfn.STDEV.P(IF($B$2:$B$1711=C260,$A$2:$A$1711)),"")</f>
        <v/>
      </c>
    </row>
    <row r="261" spans="1:7" ht="15.75" thickBot="1" x14ac:dyDescent="0.3">
      <c r="A261" s="17">
        <v>7670400000</v>
      </c>
      <c r="B261" s="16" t="s">
        <v>66</v>
      </c>
      <c r="D261" s="9" t="str">
        <f t="array" ref="D261">IFERROR(MEDIAN(IF($B$2:$B$1711=C261,$A$2:$A$1711)),"")</f>
        <v/>
      </c>
      <c r="E261" s="9" t="str">
        <f t="array" ref="E261">IFERROR(AVERAGEIF($B$2:$B$1711,C261,$A$2:$A$1711),"")</f>
        <v/>
      </c>
      <c r="F261" s="9"/>
      <c r="G261" t="str">
        <f t="array" ref="G261">IFERROR(_xlfn.STDEV.P(IF($B$2:$B$1711=C261,$A$2:$A$1711)),"")</f>
        <v/>
      </c>
    </row>
    <row r="262" spans="1:7" ht="15.75" thickBot="1" x14ac:dyDescent="0.3">
      <c r="A262" s="17">
        <v>9256000000</v>
      </c>
      <c r="B262" s="16" t="s">
        <v>66</v>
      </c>
      <c r="D262" s="9" t="str">
        <f t="array" ref="D262">IFERROR(MEDIAN(IF($B$2:$B$1711=C262,$A$2:$A$1711)),"")</f>
        <v/>
      </c>
      <c r="E262" s="9" t="str">
        <f t="array" ref="E262">IFERROR(AVERAGEIF($B$2:$B$1711,C262,$A$2:$A$1711),"")</f>
        <v/>
      </c>
      <c r="F262" s="9"/>
      <c r="G262" t="str">
        <f t="array" ref="G262">IFERROR(_xlfn.STDEV.P(IF($B$2:$B$1711=C262,$A$2:$A$1711)),"")</f>
        <v/>
      </c>
    </row>
    <row r="263" spans="1:7" ht="15.75" thickBot="1" x14ac:dyDescent="0.3">
      <c r="A263" s="17">
        <v>11229200000</v>
      </c>
      <c r="B263" s="16" t="s">
        <v>66</v>
      </c>
      <c r="D263" s="9" t="str">
        <f t="array" ref="D263">IFERROR(MEDIAN(IF($B$2:$B$1711=C263,$A$2:$A$1711)),"")</f>
        <v/>
      </c>
      <c r="E263" s="9" t="str">
        <f t="array" ref="E263">IFERROR(AVERAGEIF($B$2:$B$1711,C263,$A$2:$A$1711),"")</f>
        <v/>
      </c>
      <c r="F263" s="9"/>
      <c r="G263" t="str">
        <f t="array" ref="G263">IFERROR(_xlfn.STDEV.P(IF($B$2:$B$1711=C263,$A$2:$A$1711)),"")</f>
        <v/>
      </c>
    </row>
    <row r="264" spans="1:7" ht="15.75" thickBot="1" x14ac:dyDescent="0.3">
      <c r="A264" s="17">
        <v>2910748000</v>
      </c>
      <c r="B264" s="16" t="s">
        <v>136</v>
      </c>
      <c r="D264" s="9" t="str">
        <f t="array" ref="D264">IFERROR(MEDIAN(IF($B$2:$B$1711=C264,$A$2:$A$1711)),"")</f>
        <v/>
      </c>
      <c r="E264" s="9" t="str">
        <f t="array" ref="E264">IFERROR(AVERAGEIF($B$2:$B$1711,C264,$A$2:$A$1711),"")</f>
        <v/>
      </c>
      <c r="F264" s="9"/>
      <c r="G264" t="str">
        <f t="array" ref="G264">IFERROR(_xlfn.STDEV.P(IF($B$2:$B$1711=C264,$A$2:$A$1711)),"")</f>
        <v/>
      </c>
    </row>
    <row r="265" spans="1:7" ht="15.75" thickBot="1" x14ac:dyDescent="0.3">
      <c r="A265" s="17">
        <v>3402703000</v>
      </c>
      <c r="B265" s="16" t="s">
        <v>136</v>
      </c>
      <c r="D265" s="9" t="str">
        <f t="array" ref="D265">IFERROR(MEDIAN(IF($B$2:$B$1711=C265,$A$2:$A$1711)),"")</f>
        <v/>
      </c>
      <c r="E265" s="9" t="str">
        <f t="array" ref="E265">IFERROR(AVERAGEIF($B$2:$B$1711,C265,$A$2:$A$1711),"")</f>
        <v/>
      </c>
      <c r="F265" s="9"/>
      <c r="G265" t="str">
        <f t="array" ref="G265">IFERROR(_xlfn.STDEV.P(IF($B$2:$B$1711=C265,$A$2:$A$1711)),"")</f>
        <v/>
      </c>
    </row>
    <row r="266" spans="1:7" ht="15.75" thickBot="1" x14ac:dyDescent="0.3">
      <c r="A266" s="17">
        <v>4425267000</v>
      </c>
      <c r="B266" s="16" t="s">
        <v>136</v>
      </c>
      <c r="D266" s="9" t="str">
        <f t="array" ref="D266">IFERROR(MEDIAN(IF($B$2:$B$1711=C266,$A$2:$A$1711)),"")</f>
        <v/>
      </c>
      <c r="E266" s="9" t="str">
        <f t="array" ref="E266">IFERROR(AVERAGEIF($B$2:$B$1711,C266,$A$2:$A$1711),"")</f>
        <v/>
      </c>
      <c r="F266" s="9"/>
      <c r="G266" t="str">
        <f t="array" ref="G266">IFERROR(_xlfn.STDEV.P(IF($B$2:$B$1711=C266,$A$2:$A$1711)),"")</f>
        <v/>
      </c>
    </row>
    <row r="267" spans="1:7" ht="15.75" thickBot="1" x14ac:dyDescent="0.3">
      <c r="A267" s="17">
        <v>4796473000</v>
      </c>
      <c r="B267" s="16" t="s">
        <v>136</v>
      </c>
      <c r="D267" s="9" t="str">
        <f t="array" ref="D267">IFERROR(MEDIAN(IF($B$2:$B$1711=C267,$A$2:$A$1711)),"")</f>
        <v/>
      </c>
      <c r="E267" s="9" t="str">
        <f t="array" ref="E267">IFERROR(AVERAGEIF($B$2:$B$1711,C267,$A$2:$A$1711),"")</f>
        <v/>
      </c>
      <c r="F267" s="9"/>
      <c r="G267" t="str">
        <f t="array" ref="G267">IFERROR(_xlfn.STDEV.P(IF($B$2:$B$1711=C267,$A$2:$A$1711)),"")</f>
        <v/>
      </c>
    </row>
    <row r="268" spans="1:7" ht="27" thickBot="1" x14ac:dyDescent="0.3">
      <c r="A268" s="17">
        <v>6104000000</v>
      </c>
      <c r="B268" s="16" t="s">
        <v>138</v>
      </c>
      <c r="D268" s="9" t="str">
        <f t="array" ref="D268">IFERROR(MEDIAN(IF($B$2:$B$1711=C268,$A$2:$A$1711)),"")</f>
        <v/>
      </c>
      <c r="E268" s="9" t="str">
        <f t="array" ref="E268">IFERROR(AVERAGEIF($B$2:$B$1711,C268,$A$2:$A$1711),"")</f>
        <v/>
      </c>
      <c r="F268" s="9"/>
      <c r="G268" t="str">
        <f t="array" ref="G268">IFERROR(_xlfn.STDEV.P(IF($B$2:$B$1711=C268,$A$2:$A$1711)),"")</f>
        <v/>
      </c>
    </row>
    <row r="269" spans="1:7" ht="27" thickBot="1" x14ac:dyDescent="0.3">
      <c r="A269" s="17">
        <v>5474700000</v>
      </c>
      <c r="B269" s="16" t="s">
        <v>138</v>
      </c>
      <c r="D269" s="9" t="str">
        <f t="array" ref="D269">IFERROR(MEDIAN(IF($B$2:$B$1711=C269,$A$2:$A$1711)),"")</f>
        <v/>
      </c>
      <c r="E269" s="9" t="str">
        <f t="array" ref="E269">IFERROR(AVERAGEIF($B$2:$B$1711,C269,$A$2:$A$1711),"")</f>
        <v/>
      </c>
      <c r="F269" s="9"/>
      <c r="G269" t="str">
        <f t="array" ref="G269">IFERROR(_xlfn.STDEV.P(IF($B$2:$B$1711=C269,$A$2:$A$1711)),"")</f>
        <v/>
      </c>
    </row>
    <row r="270" spans="1:7" ht="27" thickBot="1" x14ac:dyDescent="0.3">
      <c r="A270" s="17">
        <v>4743200000</v>
      </c>
      <c r="B270" s="16" t="s">
        <v>138</v>
      </c>
      <c r="D270" s="9" t="str">
        <f t="array" ref="D270">IFERROR(MEDIAN(IF($B$2:$B$1711=C270,$A$2:$A$1711)),"")</f>
        <v/>
      </c>
      <c r="E270" s="9" t="str">
        <f t="array" ref="E270">IFERROR(AVERAGEIF($B$2:$B$1711,C270,$A$2:$A$1711),"")</f>
        <v/>
      </c>
      <c r="F270" s="9"/>
      <c r="G270" t="str">
        <f t="array" ref="G270">IFERROR(_xlfn.STDEV.P(IF($B$2:$B$1711=C270,$A$2:$A$1711)),"")</f>
        <v/>
      </c>
    </row>
    <row r="271" spans="1:7" ht="27" thickBot="1" x14ac:dyDescent="0.3">
      <c r="A271" s="17">
        <v>4308300000</v>
      </c>
      <c r="B271" s="16" t="s">
        <v>138</v>
      </c>
      <c r="D271" s="9" t="str">
        <f t="array" ref="D271">IFERROR(MEDIAN(IF($B$2:$B$1711=C271,$A$2:$A$1711)),"")</f>
        <v/>
      </c>
      <c r="E271" s="9" t="str">
        <f t="array" ref="E271">IFERROR(AVERAGEIF($B$2:$B$1711,C271,$A$2:$A$1711),"")</f>
        <v/>
      </c>
      <c r="F271" s="9"/>
      <c r="G271" t="str">
        <f t="array" ref="G271">IFERROR(_xlfn.STDEV.P(IF($B$2:$B$1711=C271,$A$2:$A$1711)),"")</f>
        <v/>
      </c>
    </row>
    <row r="272" spans="1:7" ht="15.75" thickBot="1" x14ac:dyDescent="0.3">
      <c r="A272" s="17">
        <v>5513000000</v>
      </c>
      <c r="B272" s="16" t="s">
        <v>140</v>
      </c>
      <c r="D272" s="9" t="str">
        <f t="array" ref="D272">IFERROR(MEDIAN(IF($B$2:$B$1711=C272,$A$2:$A$1711)),"")</f>
        <v/>
      </c>
      <c r="E272" s="9" t="str">
        <f t="array" ref="E272">IFERROR(AVERAGEIF($B$2:$B$1711,C272,$A$2:$A$1711),"")</f>
        <v/>
      </c>
      <c r="F272" s="9"/>
      <c r="G272" t="str">
        <f t="array" ref="G272">IFERROR(_xlfn.STDEV.P(IF($B$2:$B$1711=C272,$A$2:$A$1711)),"")</f>
        <v/>
      </c>
    </row>
    <row r="273" spans="1:7" ht="15.75" thickBot="1" x14ac:dyDescent="0.3">
      <c r="A273" s="17">
        <v>5133000000</v>
      </c>
      <c r="B273" s="16" t="s">
        <v>140</v>
      </c>
      <c r="D273" s="9" t="str">
        <f t="array" ref="D273">IFERROR(MEDIAN(IF($B$2:$B$1711=C273,$A$2:$A$1711)),"")</f>
        <v/>
      </c>
      <c r="E273" s="9" t="str">
        <f t="array" ref="E273">IFERROR(AVERAGEIF($B$2:$B$1711,C273,$A$2:$A$1711),"")</f>
        <v/>
      </c>
      <c r="F273" s="9"/>
      <c r="G273" t="str">
        <f t="array" ref="G273">IFERROR(_xlfn.STDEV.P(IF($B$2:$B$1711=C273,$A$2:$A$1711)),"")</f>
        <v/>
      </c>
    </row>
    <row r="274" spans="1:7" ht="15.75" thickBot="1" x14ac:dyDescent="0.3">
      <c r="A274" s="17">
        <v>5342000000</v>
      </c>
      <c r="B274" s="16" t="s">
        <v>140</v>
      </c>
      <c r="D274" s="9" t="str">
        <f t="array" ref="D274">IFERROR(MEDIAN(IF($B$2:$B$1711=C274,$A$2:$A$1711)),"")</f>
        <v/>
      </c>
      <c r="E274" s="9" t="str">
        <f t="array" ref="E274">IFERROR(AVERAGEIF($B$2:$B$1711,C274,$A$2:$A$1711),"")</f>
        <v/>
      </c>
      <c r="F274" s="9"/>
      <c r="G274" t="str">
        <f t="array" ref="G274">IFERROR(_xlfn.STDEV.P(IF($B$2:$B$1711=C274,$A$2:$A$1711)),"")</f>
        <v/>
      </c>
    </row>
    <row r="275" spans="1:7" ht="15.75" thickBot="1" x14ac:dyDescent="0.3">
      <c r="A275" s="17">
        <v>5276000000</v>
      </c>
      <c r="B275" s="16" t="s">
        <v>140</v>
      </c>
      <c r="D275" s="9" t="str">
        <f t="array" ref="D275">IFERROR(MEDIAN(IF($B$2:$B$1711=C275,$A$2:$A$1711)),"")</f>
        <v/>
      </c>
      <c r="E275" s="9" t="str">
        <f t="array" ref="E275">IFERROR(AVERAGEIF($B$2:$B$1711,C275,$A$2:$A$1711),"")</f>
        <v/>
      </c>
      <c r="F275" s="9"/>
      <c r="G275" t="str">
        <f t="array" ref="G275">IFERROR(_xlfn.STDEV.P(IF($B$2:$B$1711=C275,$A$2:$A$1711)),"")</f>
        <v/>
      </c>
    </row>
    <row r="276" spans="1:7" ht="15.75" thickBot="1" x14ac:dyDescent="0.3">
      <c r="A276" s="17">
        <v>2921900000</v>
      </c>
      <c r="B276" s="16" t="s">
        <v>142</v>
      </c>
      <c r="D276" s="9" t="str">
        <f t="array" ref="D276">IFERROR(MEDIAN(IF($B$2:$B$1711=C276,$A$2:$A$1711)),"")</f>
        <v/>
      </c>
      <c r="E276" s="9" t="str">
        <f t="array" ref="E276">IFERROR(AVERAGEIF($B$2:$B$1711,C276,$A$2:$A$1711),"")</f>
        <v/>
      </c>
      <c r="F276" s="9"/>
      <c r="G276" t="str">
        <f t="array" ref="G276">IFERROR(_xlfn.STDEV.P(IF($B$2:$B$1711=C276,$A$2:$A$1711)),"")</f>
        <v/>
      </c>
    </row>
    <row r="277" spans="1:7" ht="15.75" thickBot="1" x14ac:dyDescent="0.3">
      <c r="A277" s="17">
        <v>3194300000</v>
      </c>
      <c r="B277" s="16" t="s">
        <v>142</v>
      </c>
      <c r="D277" s="9" t="str">
        <f t="array" ref="D277">IFERROR(MEDIAN(IF($B$2:$B$1711=C277,$A$2:$A$1711)),"")</f>
        <v/>
      </c>
      <c r="E277" s="9" t="str">
        <f t="array" ref="E277">IFERROR(AVERAGEIF($B$2:$B$1711,C277,$A$2:$A$1711),"")</f>
        <v/>
      </c>
      <c r="F277" s="9"/>
      <c r="G277" t="str">
        <f t="array" ref="G277">IFERROR(_xlfn.STDEV.P(IF($B$2:$B$1711=C277,$A$2:$A$1711)),"")</f>
        <v/>
      </c>
    </row>
    <row r="278" spans="1:7" ht="15.75" thickBot="1" x14ac:dyDescent="0.3">
      <c r="A278" s="17">
        <v>3297600000</v>
      </c>
      <c r="B278" s="16" t="s">
        <v>142</v>
      </c>
      <c r="D278" s="9" t="str">
        <f t="array" ref="D278">IFERROR(MEDIAN(IF($B$2:$B$1711=C278,$A$2:$A$1711)),"")</f>
        <v/>
      </c>
      <c r="E278" s="9" t="str">
        <f t="array" ref="E278">IFERROR(AVERAGEIF($B$2:$B$1711,C278,$A$2:$A$1711),"")</f>
        <v/>
      </c>
      <c r="F278" s="9"/>
      <c r="G278" t="str">
        <f t="array" ref="G278">IFERROR(_xlfn.STDEV.P(IF($B$2:$B$1711=C278,$A$2:$A$1711)),"")</f>
        <v/>
      </c>
    </row>
    <row r="279" spans="1:7" ht="15.75" thickBot="1" x14ac:dyDescent="0.3">
      <c r="A279" s="17">
        <v>3394800000</v>
      </c>
      <c r="B279" s="16" t="s">
        <v>142</v>
      </c>
      <c r="D279" s="9" t="str">
        <f t="array" ref="D279">IFERROR(MEDIAN(IF($B$2:$B$1711=C279,$A$2:$A$1711)),"")</f>
        <v/>
      </c>
      <c r="E279" s="9" t="str">
        <f t="array" ref="E279">IFERROR(AVERAGEIF($B$2:$B$1711,C279,$A$2:$A$1711),"")</f>
        <v/>
      </c>
      <c r="F279" s="9"/>
      <c r="G279" t="str">
        <f t="array" ref="G279">IFERROR(_xlfn.STDEV.P(IF($B$2:$B$1711=C279,$A$2:$A$1711)),"")</f>
        <v/>
      </c>
    </row>
    <row r="280" spans="1:7" ht="15.75" thickBot="1" x14ac:dyDescent="0.3">
      <c r="A280" s="17">
        <v>12316000000</v>
      </c>
      <c r="B280" s="16" t="s">
        <v>144</v>
      </c>
      <c r="D280" s="9" t="str">
        <f t="array" ref="D280">IFERROR(MEDIAN(IF($B$2:$B$1711=C280,$A$2:$A$1711)),"")</f>
        <v/>
      </c>
      <c r="E280" s="9" t="str">
        <f t="array" ref="E280">IFERROR(AVERAGEIF($B$2:$B$1711,C280,$A$2:$A$1711),"")</f>
        <v/>
      </c>
      <c r="F280" s="9"/>
      <c r="G280" t="str">
        <f t="array" ref="G280">IFERROR(_xlfn.STDEV.P(IF($B$2:$B$1711=C280,$A$2:$A$1711)),"")</f>
        <v/>
      </c>
    </row>
    <row r="281" spans="1:7" ht="15.75" thickBot="1" x14ac:dyDescent="0.3">
      <c r="A281" s="17">
        <v>19080000000</v>
      </c>
      <c r="B281" s="16" t="s">
        <v>144</v>
      </c>
      <c r="D281" s="9" t="str">
        <f t="array" ref="D281">IFERROR(MEDIAN(IF($B$2:$B$1711=C281,$A$2:$A$1711)),"")</f>
        <v/>
      </c>
      <c r="E281" s="9" t="str">
        <f t="array" ref="E281">IFERROR(AVERAGEIF($B$2:$B$1711,C281,$A$2:$A$1711),"")</f>
        <v/>
      </c>
      <c r="F281" s="9"/>
      <c r="G281" t="str">
        <f t="array" ref="G281">IFERROR(_xlfn.STDEV.P(IF($B$2:$B$1711=C281,$A$2:$A$1711)),"")</f>
        <v/>
      </c>
    </row>
    <row r="282" spans="1:7" ht="15.75" thickBot="1" x14ac:dyDescent="0.3">
      <c r="A282" s="17">
        <v>23125000000</v>
      </c>
      <c r="B282" s="16" t="s">
        <v>144</v>
      </c>
      <c r="D282" s="9" t="str">
        <f t="array" ref="D282">IFERROR(MEDIAN(IF($B$2:$B$1711=C282,$A$2:$A$1711)),"")</f>
        <v/>
      </c>
      <c r="E282" s="9" t="str">
        <f t="array" ref="E282">IFERROR(AVERAGEIF($B$2:$B$1711,C282,$A$2:$A$1711),"")</f>
        <v/>
      </c>
      <c r="F282" s="9"/>
      <c r="G282" t="str">
        <f t="array" ref="G282">IFERROR(_xlfn.STDEV.P(IF($B$2:$B$1711=C282,$A$2:$A$1711)),"")</f>
        <v/>
      </c>
    </row>
    <row r="283" spans="1:7" ht="15.75" thickBot="1" x14ac:dyDescent="0.3">
      <c r="A283" s="17">
        <v>12764000000</v>
      </c>
      <c r="B283" s="16" t="s">
        <v>144</v>
      </c>
      <c r="D283" s="9" t="str">
        <f t="array" ref="D283">IFERROR(MEDIAN(IF($B$2:$B$1711=C283,$A$2:$A$1711)),"")</f>
        <v/>
      </c>
      <c r="E283" s="9" t="str">
        <f t="array" ref="E283">IFERROR(AVERAGEIF($B$2:$B$1711,C283,$A$2:$A$1711),"")</f>
        <v/>
      </c>
      <c r="F283" s="9"/>
      <c r="G283" t="str">
        <f t="array" ref="G283">IFERROR(_xlfn.STDEV.P(IF($B$2:$B$1711=C283,$A$2:$A$1711)),"")</f>
        <v/>
      </c>
    </row>
    <row r="284" spans="1:7" ht="15.75" thickBot="1" x14ac:dyDescent="0.3">
      <c r="A284" s="17">
        <v>11359113000</v>
      </c>
      <c r="B284" s="16" t="s">
        <v>146</v>
      </c>
      <c r="D284" s="9" t="str">
        <f t="array" ref="D284">IFERROR(MEDIAN(IF($B$2:$B$1711=C284,$A$2:$A$1711)),"")</f>
        <v/>
      </c>
      <c r="E284" s="9" t="str">
        <f t="array" ref="E284">IFERROR(AVERAGEIF($B$2:$B$1711,C284,$A$2:$A$1711),"")</f>
        <v/>
      </c>
      <c r="F284" s="9"/>
      <c r="G284" t="str">
        <f t="array" ref="G284">IFERROR(_xlfn.STDEV.P(IF($B$2:$B$1711=C284,$A$2:$A$1711)),"")</f>
        <v/>
      </c>
    </row>
    <row r="285" spans="1:7" ht="15.75" thickBot="1" x14ac:dyDescent="0.3">
      <c r="A285" s="17">
        <v>12752076000</v>
      </c>
      <c r="B285" s="16" t="s">
        <v>146</v>
      </c>
      <c r="D285" s="9" t="str">
        <f t="array" ref="D285">IFERROR(MEDIAN(IF($B$2:$B$1711=C285,$A$2:$A$1711)),"")</f>
        <v/>
      </c>
      <c r="E285" s="9" t="str">
        <f t="array" ref="E285">IFERROR(AVERAGEIF($B$2:$B$1711,C285,$A$2:$A$1711),"")</f>
        <v/>
      </c>
      <c r="F285" s="9"/>
      <c r="G285" t="str">
        <f t="array" ref="G285">IFERROR(_xlfn.STDEV.P(IF($B$2:$B$1711=C285,$A$2:$A$1711)),"")</f>
        <v/>
      </c>
    </row>
    <row r="286" spans="1:7" ht="15.75" thickBot="1" x14ac:dyDescent="0.3">
      <c r="A286" s="17">
        <v>13470067000</v>
      </c>
      <c r="B286" s="16" t="s">
        <v>146</v>
      </c>
      <c r="D286" s="9" t="str">
        <f t="array" ref="D286">IFERROR(MEDIAN(IF($B$2:$B$1711=C286,$A$2:$A$1711)),"")</f>
        <v/>
      </c>
      <c r="E286" s="9" t="str">
        <f t="array" ref="E286">IFERROR(AVERAGEIF($B$2:$B$1711,C286,$A$2:$A$1711),"")</f>
        <v/>
      </c>
      <c r="F286" s="9"/>
      <c r="G286" t="str">
        <f t="array" ref="G286">IFERROR(_xlfn.STDEV.P(IF($B$2:$B$1711=C286,$A$2:$A$1711)),"")</f>
        <v/>
      </c>
    </row>
    <row r="287" spans="1:7" ht="15.75" thickBot="1" x14ac:dyDescent="0.3">
      <c r="A287" s="17">
        <v>13476084000</v>
      </c>
      <c r="B287" s="16" t="s">
        <v>146</v>
      </c>
      <c r="D287" s="9" t="str">
        <f t="array" ref="D287">IFERROR(MEDIAN(IF($B$2:$B$1711=C287,$A$2:$A$1711)),"")</f>
        <v/>
      </c>
      <c r="E287" s="9" t="str">
        <f t="array" ref="E287">IFERROR(AVERAGEIF($B$2:$B$1711,C287,$A$2:$A$1711),"")</f>
        <v/>
      </c>
      <c r="F287" s="9"/>
      <c r="G287" t="str">
        <f t="array" ref="G287">IFERROR(_xlfn.STDEV.P(IF($B$2:$B$1711=C287,$A$2:$A$1711)),"")</f>
        <v/>
      </c>
    </row>
    <row r="288" spans="1:7" ht="15.75" thickBot="1" x14ac:dyDescent="0.3">
      <c r="A288" s="17">
        <v>8155000000</v>
      </c>
      <c r="B288" s="16" t="s">
        <v>148</v>
      </c>
      <c r="D288" s="9" t="str">
        <f t="array" ref="D288">IFERROR(MEDIAN(IF($B$2:$B$1711=C288,$A$2:$A$1711)),"")</f>
        <v/>
      </c>
      <c r="E288" s="9" t="str">
        <f t="array" ref="E288">IFERROR(AVERAGEIF($B$2:$B$1711,C288,$A$2:$A$1711),"")</f>
        <v/>
      </c>
      <c r="F288" s="9"/>
      <c r="G288" t="str">
        <f t="array" ref="G288">IFERROR(_xlfn.STDEV.P(IF($B$2:$B$1711=C288,$A$2:$A$1711)),"")</f>
        <v/>
      </c>
    </row>
    <row r="289" spans="1:7" ht="15.75" thickBot="1" x14ac:dyDescent="0.3">
      <c r="A289" s="17">
        <v>9108000000</v>
      </c>
      <c r="B289" s="16" t="s">
        <v>148</v>
      </c>
      <c r="D289" s="9" t="str">
        <f t="array" ref="D289">IFERROR(MEDIAN(IF($B$2:$B$1711=C289,$A$2:$A$1711)),"")</f>
        <v/>
      </c>
      <c r="E289" s="9" t="str">
        <f t="array" ref="E289">IFERROR(AVERAGEIF($B$2:$B$1711,C289,$A$2:$A$1711),"")</f>
        <v/>
      </c>
      <c r="F289" s="9"/>
      <c r="G289" t="str">
        <f t="array" ref="G289">IFERROR(_xlfn.STDEV.P(IF($B$2:$B$1711=C289,$A$2:$A$1711)),"")</f>
        <v/>
      </c>
    </row>
    <row r="290" spans="1:7" ht="15.75" thickBot="1" x14ac:dyDescent="0.3">
      <c r="A290" s="17">
        <v>9754000000</v>
      </c>
      <c r="B290" s="16" t="s">
        <v>148</v>
      </c>
      <c r="D290" s="9" t="str">
        <f t="array" ref="D290">IFERROR(MEDIAN(IF($B$2:$B$1711=C290,$A$2:$A$1711)),"")</f>
        <v/>
      </c>
      <c r="E290" s="9" t="str">
        <f t="array" ref="E290">IFERROR(AVERAGEIF($B$2:$B$1711,C290,$A$2:$A$1711),"")</f>
        <v/>
      </c>
      <c r="F290" s="9"/>
      <c r="G290" t="str">
        <f t="array" ref="G290">IFERROR(_xlfn.STDEV.P(IF($B$2:$B$1711=C290,$A$2:$A$1711)),"")</f>
        <v/>
      </c>
    </row>
    <row r="291" spans="1:7" ht="15.75" thickBot="1" x14ac:dyDescent="0.3">
      <c r="A291" s="17">
        <v>29003000000</v>
      </c>
      <c r="B291" s="16" t="s">
        <v>148</v>
      </c>
      <c r="D291" s="9" t="str">
        <f t="array" ref="D291">IFERROR(MEDIAN(IF($B$2:$B$1711=C291,$A$2:$A$1711)),"")</f>
        <v/>
      </c>
      <c r="E291" s="9" t="str">
        <f t="array" ref="E291">IFERROR(AVERAGEIF($B$2:$B$1711,C291,$A$2:$A$1711),"")</f>
        <v/>
      </c>
      <c r="F291" s="9"/>
      <c r="G291" t="str">
        <f t="array" ref="G291">IFERROR(_xlfn.STDEV.P(IF($B$2:$B$1711=C291,$A$2:$A$1711)),"")</f>
        <v/>
      </c>
    </row>
    <row r="292" spans="1:7" ht="15.75" thickBot="1" x14ac:dyDescent="0.3">
      <c r="A292" s="17">
        <v>29119000000</v>
      </c>
      <c r="B292" s="16" t="s">
        <v>81</v>
      </c>
      <c r="D292" s="9" t="str">
        <f t="array" ref="D292">IFERROR(MEDIAN(IF($B$2:$B$1711=C292,$A$2:$A$1711)),"")</f>
        <v/>
      </c>
      <c r="E292" s="9" t="str">
        <f t="array" ref="E292">IFERROR(AVERAGEIF($B$2:$B$1711,C292,$A$2:$A$1711),"")</f>
        <v/>
      </c>
      <c r="F292" s="9"/>
      <c r="G292" t="str">
        <f t="array" ref="G292">IFERROR(_xlfn.STDEV.P(IF($B$2:$B$1711=C292,$A$2:$A$1711)),"")</f>
        <v/>
      </c>
    </row>
    <row r="293" spans="1:7" ht="15.75" thickBot="1" x14ac:dyDescent="0.3">
      <c r="A293" s="17">
        <v>32380000000</v>
      </c>
      <c r="B293" s="16" t="s">
        <v>81</v>
      </c>
      <c r="D293" s="9" t="str">
        <f t="array" ref="D293">IFERROR(MEDIAN(IF($B$2:$B$1711=C293,$A$2:$A$1711)),"")</f>
        <v/>
      </c>
      <c r="E293" s="9" t="str">
        <f t="array" ref="E293">IFERROR(AVERAGEIF($B$2:$B$1711,C293,$A$2:$A$1711),"")</f>
        <v/>
      </c>
      <c r="F293" s="9"/>
      <c r="G293" t="str">
        <f t="array" ref="G293">IFERROR(_xlfn.STDEV.P(IF($B$2:$B$1711=C293,$A$2:$A$1711)),"")</f>
        <v/>
      </c>
    </row>
    <row r="294" spans="1:7" ht="15.75" thickBot="1" x14ac:dyDescent="0.3">
      <c r="A294" s="17">
        <v>34914000000</v>
      </c>
      <c r="B294" s="16" t="s">
        <v>81</v>
      </c>
      <c r="D294" s="9" t="str">
        <f t="array" ref="D294">IFERROR(MEDIAN(IF($B$2:$B$1711=C294,$A$2:$A$1711)),"")</f>
        <v/>
      </c>
      <c r="E294" s="9" t="str">
        <f t="array" ref="E294">IFERROR(AVERAGEIF($B$2:$B$1711,C294,$A$2:$A$1711),"")</f>
        <v/>
      </c>
      <c r="F294" s="9"/>
      <c r="G294" t="str">
        <f t="array" ref="G294">IFERROR(_xlfn.STDEV.P(IF($B$2:$B$1711=C294,$A$2:$A$1711)),"")</f>
        <v/>
      </c>
    </row>
    <row r="295" spans="1:7" ht="15.75" thickBot="1" x14ac:dyDescent="0.3">
      <c r="A295" s="17">
        <v>37876000000</v>
      </c>
      <c r="B295" s="16" t="s">
        <v>81</v>
      </c>
      <c r="D295" s="9" t="str">
        <f t="array" ref="D295">IFERROR(MEDIAN(IF($B$2:$B$1711=C295,$A$2:$A$1711)),"")</f>
        <v/>
      </c>
      <c r="E295" s="9" t="str">
        <f t="array" ref="E295">IFERROR(AVERAGEIF($B$2:$B$1711,C295,$A$2:$A$1711),"")</f>
        <v/>
      </c>
      <c r="F295" s="9"/>
      <c r="G295" t="str">
        <f t="array" ref="G295">IFERROR(_xlfn.STDEV.P(IF($B$2:$B$1711=C295,$A$2:$A$1711)),"")</f>
        <v/>
      </c>
    </row>
    <row r="296" spans="1:7" ht="15.75" thickBot="1" x14ac:dyDescent="0.3">
      <c r="A296" s="17">
        <v>4111000000</v>
      </c>
      <c r="B296" s="16" t="s">
        <v>50</v>
      </c>
      <c r="D296" s="9" t="str">
        <f t="array" ref="D296">IFERROR(MEDIAN(IF($B$2:$B$1711=C296,$A$2:$A$1711)),"")</f>
        <v/>
      </c>
      <c r="E296" s="9" t="str">
        <f t="array" ref="E296">IFERROR(AVERAGEIF($B$2:$B$1711,C296,$A$2:$A$1711),"")</f>
        <v/>
      </c>
      <c r="F296" s="9"/>
      <c r="G296" t="str">
        <f t="array" ref="G296">IFERROR(_xlfn.STDEV.P(IF($B$2:$B$1711=C296,$A$2:$A$1711)),"")</f>
        <v/>
      </c>
    </row>
    <row r="297" spans="1:7" ht="15.75" thickBot="1" x14ac:dyDescent="0.3">
      <c r="A297" s="17">
        <v>4531000000</v>
      </c>
      <c r="B297" s="16" t="s">
        <v>50</v>
      </c>
      <c r="D297" s="9" t="str">
        <f t="array" ref="D297">IFERROR(MEDIAN(IF($B$2:$B$1711=C297,$A$2:$A$1711)),"")</f>
        <v/>
      </c>
      <c r="E297" s="9" t="str">
        <f t="array" ref="E297">IFERROR(AVERAGEIF($B$2:$B$1711,C297,$A$2:$A$1711),"")</f>
        <v/>
      </c>
      <c r="F297" s="9"/>
      <c r="G297" t="str">
        <f t="array" ref="G297">IFERROR(_xlfn.STDEV.P(IF($B$2:$B$1711=C297,$A$2:$A$1711)),"")</f>
        <v/>
      </c>
    </row>
    <row r="298" spans="1:7" ht="15.75" thickBot="1" x14ac:dyDescent="0.3">
      <c r="A298" s="17">
        <v>4945000000</v>
      </c>
      <c r="B298" s="16" t="s">
        <v>50</v>
      </c>
      <c r="D298" s="9" t="str">
        <f t="array" ref="D298">IFERROR(MEDIAN(IF($B$2:$B$1711=C298,$A$2:$A$1711)),"")</f>
        <v/>
      </c>
      <c r="E298" s="9" t="str">
        <f t="array" ref="E298">IFERROR(AVERAGEIF($B$2:$B$1711,C298,$A$2:$A$1711),"")</f>
        <v/>
      </c>
      <c r="F298" s="9"/>
      <c r="G298" t="str">
        <f t="array" ref="G298">IFERROR(_xlfn.STDEV.P(IF($B$2:$B$1711=C298,$A$2:$A$1711)),"")</f>
        <v/>
      </c>
    </row>
    <row r="299" spans="1:7" ht="15.75" thickBot="1" x14ac:dyDescent="0.3">
      <c r="A299" s="17">
        <v>5142000000</v>
      </c>
      <c r="B299" s="16" t="s">
        <v>50</v>
      </c>
      <c r="D299" s="9" t="str">
        <f t="array" ref="D299">IFERROR(MEDIAN(IF($B$2:$B$1711=C299,$A$2:$A$1711)),"")</f>
        <v/>
      </c>
      <c r="E299" s="9" t="str">
        <f t="array" ref="E299">IFERROR(AVERAGEIF($B$2:$B$1711,C299,$A$2:$A$1711),"")</f>
        <v/>
      </c>
      <c r="F299" s="9"/>
      <c r="G299" t="str">
        <f t="array" ref="G299">IFERROR(_xlfn.STDEV.P(IF($B$2:$B$1711=C299,$A$2:$A$1711)),"")</f>
        <v/>
      </c>
    </row>
    <row r="300" spans="1:7" ht="15.75" thickBot="1" x14ac:dyDescent="0.3">
      <c r="A300" s="17">
        <v>17085000000</v>
      </c>
      <c r="B300" s="16" t="s">
        <v>142</v>
      </c>
      <c r="D300" s="9" t="str">
        <f t="array" ref="D300">IFERROR(MEDIAN(IF($B$2:$B$1711=C300,$A$2:$A$1711)),"")</f>
        <v/>
      </c>
      <c r="E300" s="9" t="str">
        <f t="array" ref="E300">IFERROR(AVERAGEIF($B$2:$B$1711,C300,$A$2:$A$1711),"")</f>
        <v/>
      </c>
      <c r="F300" s="9"/>
      <c r="G300" t="str">
        <f t="array" ref="G300">IFERROR(_xlfn.STDEV.P(IF($B$2:$B$1711=C300,$A$2:$A$1711)),"")</f>
        <v/>
      </c>
    </row>
    <row r="301" spans="1:7" ht="15.75" thickBot="1" x14ac:dyDescent="0.3">
      <c r="A301" s="17">
        <v>17420000000</v>
      </c>
      <c r="B301" s="16" t="s">
        <v>142</v>
      </c>
      <c r="D301" s="9" t="str">
        <f t="array" ref="D301">IFERROR(MEDIAN(IF($B$2:$B$1711=C301,$A$2:$A$1711)),"")</f>
        <v/>
      </c>
      <c r="E301" s="9" t="str">
        <f t="array" ref="E301">IFERROR(AVERAGEIF($B$2:$B$1711,C301,$A$2:$A$1711),"")</f>
        <v/>
      </c>
      <c r="F301" s="9"/>
      <c r="G301" t="str">
        <f t="array" ref="G301">IFERROR(_xlfn.STDEV.P(IF($B$2:$B$1711=C301,$A$2:$A$1711)),"")</f>
        <v/>
      </c>
    </row>
    <row r="302" spans="1:7" ht="15.75" thickBot="1" x14ac:dyDescent="0.3">
      <c r="A302" s="17">
        <v>17277000000</v>
      </c>
      <c r="B302" s="16" t="s">
        <v>142</v>
      </c>
      <c r="D302" s="9" t="str">
        <f t="array" ref="D302">IFERROR(MEDIAN(IF($B$2:$B$1711=C302,$A$2:$A$1711)),"")</f>
        <v/>
      </c>
      <c r="E302" s="9" t="str">
        <f t="array" ref="E302">IFERROR(AVERAGEIF($B$2:$B$1711,C302,$A$2:$A$1711),"")</f>
        <v/>
      </c>
      <c r="F302" s="9"/>
      <c r="G302" t="str">
        <f t="array" ref="G302">IFERROR(_xlfn.STDEV.P(IF($B$2:$B$1711=C302,$A$2:$A$1711)),"")</f>
        <v/>
      </c>
    </row>
    <row r="303" spans="1:7" ht="15.75" thickBot="1" x14ac:dyDescent="0.3">
      <c r="A303" s="17">
        <v>16034000000</v>
      </c>
      <c r="B303" s="16" t="s">
        <v>142</v>
      </c>
      <c r="D303" s="9" t="str">
        <f t="array" ref="D303">IFERROR(MEDIAN(IF($B$2:$B$1711=C303,$A$2:$A$1711)),"")</f>
        <v/>
      </c>
      <c r="E303" s="9" t="str">
        <f t="array" ref="E303">IFERROR(AVERAGEIF($B$2:$B$1711,C303,$A$2:$A$1711),"")</f>
        <v/>
      </c>
      <c r="F303" s="9"/>
      <c r="G303" t="str">
        <f t="array" ref="G303">IFERROR(_xlfn.STDEV.P(IF($B$2:$B$1711=C303,$A$2:$A$1711)),"")</f>
        <v/>
      </c>
    </row>
    <row r="304" spans="1:7" ht="15.75" thickBot="1" x14ac:dyDescent="0.3">
      <c r="A304" s="17">
        <v>5533000000</v>
      </c>
      <c r="B304" s="16" t="s">
        <v>142</v>
      </c>
      <c r="D304" s="9" t="str">
        <f t="array" ref="D304">IFERROR(MEDIAN(IF($B$2:$B$1711=C304,$A$2:$A$1711)),"")</f>
        <v/>
      </c>
      <c r="E304" s="9" t="str">
        <f t="array" ref="E304">IFERROR(AVERAGEIF($B$2:$B$1711,C304,$A$2:$A$1711),"")</f>
        <v/>
      </c>
      <c r="F304" s="9"/>
      <c r="G304" t="str">
        <f t="array" ref="G304">IFERROR(_xlfn.STDEV.P(IF($B$2:$B$1711=C304,$A$2:$A$1711)),"")</f>
        <v/>
      </c>
    </row>
    <row r="305" spans="1:7" ht="15.75" thickBot="1" x14ac:dyDescent="0.3">
      <c r="A305" s="17">
        <v>5514000000</v>
      </c>
      <c r="B305" s="16" t="s">
        <v>142</v>
      </c>
      <c r="D305" s="9" t="str">
        <f t="array" ref="D305">IFERROR(MEDIAN(IF($B$2:$B$1711=C305,$A$2:$A$1711)),"")</f>
        <v/>
      </c>
      <c r="E305" s="9" t="str">
        <f t="array" ref="E305">IFERROR(AVERAGEIF($B$2:$B$1711,C305,$A$2:$A$1711),"")</f>
        <v/>
      </c>
      <c r="F305" s="9"/>
      <c r="G305" t="str">
        <f t="array" ref="G305">IFERROR(_xlfn.STDEV.P(IF($B$2:$B$1711=C305,$A$2:$A$1711)),"")</f>
        <v/>
      </c>
    </row>
    <row r="306" spans="1:7" ht="15.75" thickBot="1" x14ac:dyDescent="0.3">
      <c r="A306" s="17">
        <v>5655000000</v>
      </c>
      <c r="B306" s="16" t="s">
        <v>142</v>
      </c>
      <c r="D306" s="9" t="str">
        <f t="array" ref="D306">IFERROR(MEDIAN(IF($B$2:$B$1711=C306,$A$2:$A$1711)),"")</f>
        <v/>
      </c>
      <c r="E306" s="9" t="str">
        <f t="array" ref="E306">IFERROR(AVERAGEIF($B$2:$B$1711,C306,$A$2:$A$1711),"")</f>
        <v/>
      </c>
      <c r="F306" s="9"/>
      <c r="G306" t="str">
        <f t="array" ref="G306">IFERROR(_xlfn.STDEV.P(IF($B$2:$B$1711=C306,$A$2:$A$1711)),"")</f>
        <v/>
      </c>
    </row>
    <row r="307" spans="1:7" ht="15.75" thickBot="1" x14ac:dyDescent="0.3">
      <c r="A307" s="17">
        <v>5761000000</v>
      </c>
      <c r="B307" s="16" t="s">
        <v>142</v>
      </c>
      <c r="D307" s="9" t="str">
        <f t="array" ref="D307">IFERROR(MEDIAN(IF($B$2:$B$1711=C307,$A$2:$A$1711)),"")</f>
        <v/>
      </c>
      <c r="E307" s="9" t="str">
        <f t="array" ref="E307">IFERROR(AVERAGEIF($B$2:$B$1711,C307,$A$2:$A$1711),"")</f>
        <v/>
      </c>
      <c r="F307" s="9"/>
      <c r="G307" t="str">
        <f t="array" ref="G307">IFERROR(_xlfn.STDEV.P(IF($B$2:$B$1711=C307,$A$2:$A$1711)),"")</f>
        <v/>
      </c>
    </row>
    <row r="308" spans="1:7" ht="15.75" thickBot="1" x14ac:dyDescent="0.3">
      <c r="A308" s="17">
        <v>2666000000</v>
      </c>
      <c r="B308" s="16" t="s">
        <v>140</v>
      </c>
      <c r="D308" s="9" t="str">
        <f t="array" ref="D308">IFERROR(MEDIAN(IF($B$2:$B$1711=C308,$A$2:$A$1711)),"")</f>
        <v/>
      </c>
      <c r="E308" s="9" t="str">
        <f t="array" ref="E308">IFERROR(AVERAGEIF($B$2:$B$1711,C308,$A$2:$A$1711),"")</f>
        <v/>
      </c>
      <c r="F308" s="9"/>
      <c r="G308" t="str">
        <f t="array" ref="G308">IFERROR(_xlfn.STDEV.P(IF($B$2:$B$1711=C308,$A$2:$A$1711)),"")</f>
        <v/>
      </c>
    </row>
    <row r="309" spans="1:7" ht="15.75" thickBot="1" x14ac:dyDescent="0.3">
      <c r="A309" s="17">
        <v>2607000000</v>
      </c>
      <c r="B309" s="16" t="s">
        <v>140</v>
      </c>
      <c r="D309" s="9" t="str">
        <f t="array" ref="D309">IFERROR(MEDIAN(IF($B$2:$B$1711=C309,$A$2:$A$1711)),"")</f>
        <v/>
      </c>
      <c r="E309" s="9" t="str">
        <f t="array" ref="E309">IFERROR(AVERAGEIF($B$2:$B$1711,C309,$A$2:$A$1711),"")</f>
        <v/>
      </c>
      <c r="F309" s="9"/>
      <c r="G309" t="str">
        <f t="array" ref="G309">IFERROR(_xlfn.STDEV.P(IF($B$2:$B$1711=C309,$A$2:$A$1711)),"")</f>
        <v/>
      </c>
    </row>
    <row r="310" spans="1:7" ht="15.75" thickBot="1" x14ac:dyDescent="0.3">
      <c r="A310" s="17">
        <v>2819000000</v>
      </c>
      <c r="B310" s="16" t="s">
        <v>140</v>
      </c>
      <c r="D310" s="9" t="str">
        <f t="array" ref="D310">IFERROR(MEDIAN(IF($B$2:$B$1711=C310,$A$2:$A$1711)),"")</f>
        <v/>
      </c>
      <c r="E310" s="9" t="str">
        <f t="array" ref="E310">IFERROR(AVERAGEIF($B$2:$B$1711,C310,$A$2:$A$1711),"")</f>
        <v/>
      </c>
      <c r="F310" s="9"/>
      <c r="G310" t="str">
        <f t="array" ref="G310">IFERROR(_xlfn.STDEV.P(IF($B$2:$B$1711=C310,$A$2:$A$1711)),"")</f>
        <v/>
      </c>
    </row>
    <row r="311" spans="1:7" ht="15.75" thickBot="1" x14ac:dyDescent="0.3">
      <c r="A311" s="17">
        <v>2960000000</v>
      </c>
      <c r="B311" s="16" t="s">
        <v>140</v>
      </c>
      <c r="D311" s="9" t="str">
        <f t="array" ref="D311">IFERROR(MEDIAN(IF($B$2:$B$1711=C311,$A$2:$A$1711)),"")</f>
        <v/>
      </c>
      <c r="E311" s="9" t="str">
        <f t="array" ref="E311">IFERROR(AVERAGEIF($B$2:$B$1711,C311,$A$2:$A$1711),"")</f>
        <v/>
      </c>
      <c r="F311" s="9"/>
      <c r="G311" t="str">
        <f t="array" ref="G311">IFERROR(_xlfn.STDEV.P(IF($B$2:$B$1711=C311,$A$2:$A$1711)),"")</f>
        <v/>
      </c>
    </row>
    <row r="312" spans="1:7" ht="15.75" thickBot="1" x14ac:dyDescent="0.3">
      <c r="A312" s="17">
        <v>3214591000</v>
      </c>
      <c r="B312" s="16" t="s">
        <v>155</v>
      </c>
      <c r="D312" s="9" t="str">
        <f t="array" ref="D312">IFERROR(MEDIAN(IF($B$2:$B$1711=C312,$A$2:$A$1711)),"")</f>
        <v/>
      </c>
      <c r="E312" s="9" t="str">
        <f t="array" ref="E312">IFERROR(AVERAGEIF($B$2:$B$1711,C312,$A$2:$A$1711),"")</f>
        <v/>
      </c>
      <c r="F312" s="9"/>
      <c r="G312" t="str">
        <f t="array" ref="G312">IFERROR(_xlfn.STDEV.P(IF($B$2:$B$1711=C312,$A$2:$A$1711)),"")</f>
        <v/>
      </c>
    </row>
    <row r="313" spans="1:7" ht="15.75" thickBot="1" x14ac:dyDescent="0.3">
      <c r="A313" s="17">
        <v>4108269000</v>
      </c>
      <c r="B313" s="16" t="s">
        <v>155</v>
      </c>
      <c r="D313" s="9" t="str">
        <f t="array" ref="D313">IFERROR(MEDIAN(IF($B$2:$B$1711=C313,$A$2:$A$1711)),"")</f>
        <v/>
      </c>
      <c r="E313" s="9" t="str">
        <f t="array" ref="E313">IFERROR(AVERAGEIF($B$2:$B$1711,C313,$A$2:$A$1711),"")</f>
        <v/>
      </c>
      <c r="F313" s="9"/>
      <c r="G313" t="str">
        <f t="array" ref="G313">IFERROR(_xlfn.STDEV.P(IF($B$2:$B$1711=C313,$A$2:$A$1711)),"")</f>
        <v/>
      </c>
    </row>
    <row r="314" spans="1:7" ht="15.75" thickBot="1" x14ac:dyDescent="0.3">
      <c r="A314" s="17">
        <v>4501223000</v>
      </c>
      <c r="B314" s="16" t="s">
        <v>155</v>
      </c>
      <c r="D314" s="9" t="str">
        <f t="array" ref="D314">IFERROR(MEDIAN(IF($B$2:$B$1711=C314,$A$2:$A$1711)),"")</f>
        <v/>
      </c>
      <c r="E314" s="9" t="str">
        <f t="array" ref="E314">IFERROR(AVERAGEIF($B$2:$B$1711,C314,$A$2:$A$1711),"")</f>
        <v/>
      </c>
      <c r="F314" s="9"/>
      <c r="G314" t="str">
        <f t="array" ref="G314">IFERROR(_xlfn.STDEV.P(IF($B$2:$B$1711=C314,$A$2:$A$1711)),"")</f>
        <v/>
      </c>
    </row>
    <row r="315" spans="1:7" ht="15.75" thickBot="1" x14ac:dyDescent="0.3">
      <c r="A315" s="17">
        <v>3904384000</v>
      </c>
      <c r="B315" s="16" t="s">
        <v>155</v>
      </c>
      <c r="D315" s="9" t="str">
        <f t="array" ref="D315">IFERROR(MEDIAN(IF($B$2:$B$1711=C315,$A$2:$A$1711)),"")</f>
        <v/>
      </c>
      <c r="E315" s="9" t="str">
        <f t="array" ref="E315">IFERROR(AVERAGEIF($B$2:$B$1711,C315,$A$2:$A$1711),"")</f>
        <v/>
      </c>
      <c r="F315" s="9"/>
      <c r="G315" t="str">
        <f t="array" ref="G315">IFERROR(_xlfn.STDEV.P(IF($B$2:$B$1711=C315,$A$2:$A$1711)),"")</f>
        <v/>
      </c>
    </row>
    <row r="316" spans="1:7" ht="15.75" thickBot="1" x14ac:dyDescent="0.3">
      <c r="A316" s="17">
        <v>17301000000</v>
      </c>
      <c r="B316" s="16" t="s">
        <v>157</v>
      </c>
      <c r="D316" s="9" t="str">
        <f t="array" ref="D316">IFERROR(MEDIAN(IF($B$2:$B$1711=C316,$A$2:$A$1711)),"")</f>
        <v/>
      </c>
      <c r="E316" s="9" t="str">
        <f t="array" ref="E316">IFERROR(AVERAGEIF($B$2:$B$1711,C316,$A$2:$A$1711),"")</f>
        <v/>
      </c>
      <c r="F316" s="9"/>
      <c r="G316" t="str">
        <f t="array" ref="G316">IFERROR(_xlfn.STDEV.P(IF($B$2:$B$1711=C316,$A$2:$A$1711)),"")</f>
        <v/>
      </c>
    </row>
    <row r="317" spans="1:7" ht="15.75" thickBot="1" x14ac:dyDescent="0.3">
      <c r="A317" s="17">
        <v>19221000000</v>
      </c>
      <c r="B317" s="16" t="s">
        <v>157</v>
      </c>
      <c r="D317" s="9" t="str">
        <f t="array" ref="D317">IFERROR(MEDIAN(IF($B$2:$B$1711=C317,$A$2:$A$1711)),"")</f>
        <v/>
      </c>
      <c r="E317" s="9" t="str">
        <f t="array" ref="E317">IFERROR(AVERAGEIF($B$2:$B$1711,C317,$A$2:$A$1711),"")</f>
        <v/>
      </c>
      <c r="F317" s="9"/>
      <c r="G317" t="str">
        <f t="array" ref="G317">IFERROR(_xlfn.STDEV.P(IF($B$2:$B$1711=C317,$A$2:$A$1711)),"")</f>
        <v/>
      </c>
    </row>
    <row r="318" spans="1:7" ht="15.75" thickBot="1" x14ac:dyDescent="0.3">
      <c r="A318" s="17">
        <v>19110000000</v>
      </c>
      <c r="B318" s="16" t="s">
        <v>157</v>
      </c>
      <c r="D318" s="9" t="str">
        <f t="array" ref="D318">IFERROR(MEDIAN(IF($B$2:$B$1711=C318,$A$2:$A$1711)),"")</f>
        <v/>
      </c>
      <c r="E318" s="9" t="str">
        <f t="array" ref="E318">IFERROR(AVERAGEIF($B$2:$B$1711,C318,$A$2:$A$1711),"")</f>
        <v/>
      </c>
      <c r="F318" s="9"/>
      <c r="G318" t="str">
        <f t="array" ref="G318">IFERROR(_xlfn.STDEV.P(IF($B$2:$B$1711=C318,$A$2:$A$1711)),"")</f>
        <v/>
      </c>
    </row>
    <row r="319" spans="1:7" ht="15.75" thickBot="1" x14ac:dyDescent="0.3">
      <c r="A319" s="17">
        <v>17509000000</v>
      </c>
      <c r="B319" s="16" t="s">
        <v>157</v>
      </c>
      <c r="D319" s="9" t="str">
        <f t="array" ref="D319">IFERROR(MEDIAN(IF($B$2:$B$1711=C319,$A$2:$A$1711)),"")</f>
        <v/>
      </c>
      <c r="E319" s="9" t="str">
        <f t="array" ref="E319">IFERROR(AVERAGEIF($B$2:$B$1711,C319,$A$2:$A$1711),"")</f>
        <v/>
      </c>
      <c r="F319" s="9"/>
      <c r="G319" t="str">
        <f t="array" ref="G319">IFERROR(_xlfn.STDEV.P(IF($B$2:$B$1711=C319,$A$2:$A$1711)),"")</f>
        <v/>
      </c>
    </row>
    <row r="320" spans="1:7" ht="15.75" thickBot="1" x14ac:dyDescent="0.3">
      <c r="A320" s="17">
        <v>6566000000</v>
      </c>
      <c r="B320" s="16" t="s">
        <v>43</v>
      </c>
      <c r="D320" s="9" t="str">
        <f t="array" ref="D320">IFERROR(MEDIAN(IF($B$2:$B$1711=C320,$A$2:$A$1711)),"")</f>
        <v/>
      </c>
      <c r="E320" s="9" t="str">
        <f t="array" ref="E320">IFERROR(AVERAGEIF($B$2:$B$1711,C320,$A$2:$A$1711),"")</f>
        <v/>
      </c>
      <c r="F320" s="9"/>
      <c r="G320" t="str">
        <f t="array" ref="G320">IFERROR(_xlfn.STDEV.P(IF($B$2:$B$1711=C320,$A$2:$A$1711)),"")</f>
        <v/>
      </c>
    </row>
    <row r="321" spans="1:7" ht="15.75" thickBot="1" x14ac:dyDescent="0.3">
      <c r="A321" s="17">
        <v>7179000000</v>
      </c>
      <c r="B321" s="16" t="s">
        <v>43</v>
      </c>
      <c r="D321" s="9" t="str">
        <f t="array" ref="D321">IFERROR(MEDIAN(IF($B$2:$B$1711=C321,$A$2:$A$1711)),"")</f>
        <v/>
      </c>
      <c r="E321" s="9" t="str">
        <f t="array" ref="E321">IFERROR(AVERAGEIF($B$2:$B$1711,C321,$A$2:$A$1711),"")</f>
        <v/>
      </c>
      <c r="F321" s="9"/>
      <c r="G321" t="str">
        <f t="array" ref="G321">IFERROR(_xlfn.STDEV.P(IF($B$2:$B$1711=C321,$A$2:$A$1711)),"")</f>
        <v/>
      </c>
    </row>
    <row r="322" spans="1:7" ht="15.75" thickBot="1" x14ac:dyDescent="0.3">
      <c r="A322" s="17">
        <v>6456000000</v>
      </c>
      <c r="B322" s="16" t="s">
        <v>43</v>
      </c>
      <c r="D322" s="9" t="str">
        <f t="array" ref="D322">IFERROR(MEDIAN(IF($B$2:$B$1711=C322,$A$2:$A$1711)),"")</f>
        <v/>
      </c>
      <c r="E322" s="9" t="str">
        <f t="array" ref="E322">IFERROR(AVERAGEIF($B$2:$B$1711,C322,$A$2:$A$1711),"")</f>
        <v/>
      </c>
      <c r="F322" s="9"/>
      <c r="G322" t="str">
        <f t="array" ref="G322">IFERROR(_xlfn.STDEV.P(IF($B$2:$B$1711=C322,$A$2:$A$1711)),"")</f>
        <v/>
      </c>
    </row>
    <row r="323" spans="1:7" ht="15.75" thickBot="1" x14ac:dyDescent="0.3">
      <c r="A323" s="17">
        <v>6399000000</v>
      </c>
      <c r="B323" s="16" t="s">
        <v>43</v>
      </c>
      <c r="D323" s="9" t="str">
        <f t="array" ref="D323">IFERROR(MEDIAN(IF($B$2:$B$1711=C323,$A$2:$A$1711)),"")</f>
        <v/>
      </c>
      <c r="E323" s="9" t="str">
        <f t="array" ref="E323">IFERROR(AVERAGEIF($B$2:$B$1711,C323,$A$2:$A$1711),"")</f>
        <v/>
      </c>
      <c r="F323" s="9"/>
      <c r="G323" t="str">
        <f t="array" ref="G323">IFERROR(_xlfn.STDEV.P(IF($B$2:$B$1711=C323,$A$2:$A$1711)),"")</f>
        <v/>
      </c>
    </row>
    <row r="324" spans="1:7" ht="15.75" thickBot="1" x14ac:dyDescent="0.3">
      <c r="A324" s="17">
        <v>8110000000</v>
      </c>
      <c r="B324" s="16" t="s">
        <v>81</v>
      </c>
      <c r="D324" s="9" t="str">
        <f t="array" ref="D324">IFERROR(MEDIAN(IF($B$2:$B$1711=C324,$A$2:$A$1711)),"")</f>
        <v/>
      </c>
      <c r="E324" s="9" t="str">
        <f t="array" ref="E324">IFERROR(AVERAGEIF($B$2:$B$1711,C324,$A$2:$A$1711),"")</f>
        <v/>
      </c>
      <c r="F324" s="9"/>
      <c r="G324" t="str">
        <f t="array" ref="G324">IFERROR(_xlfn.STDEV.P(IF($B$2:$B$1711=C324,$A$2:$A$1711)),"")</f>
        <v/>
      </c>
    </row>
    <row r="325" spans="1:7" ht="15.75" thickBot="1" x14ac:dyDescent="0.3">
      <c r="A325" s="17">
        <v>10863000000</v>
      </c>
      <c r="B325" s="16" t="s">
        <v>81</v>
      </c>
      <c r="D325" s="9" t="str">
        <f t="array" ref="D325">IFERROR(MEDIAN(IF($B$2:$B$1711=C325,$A$2:$A$1711)),"")</f>
        <v/>
      </c>
      <c r="E325" s="9" t="str">
        <f t="array" ref="E325">IFERROR(AVERAGEIF($B$2:$B$1711,C325,$A$2:$A$1711),"")</f>
        <v/>
      </c>
      <c r="F325" s="9"/>
      <c r="G325" t="str">
        <f t="array" ref="G325">IFERROR(_xlfn.STDEV.P(IF($B$2:$B$1711=C325,$A$2:$A$1711)),"")</f>
        <v/>
      </c>
    </row>
    <row r="326" spans="1:7" ht="15.75" thickBot="1" x14ac:dyDescent="0.3">
      <c r="A326" s="17">
        <v>16560000000</v>
      </c>
      <c r="B326" s="16" t="s">
        <v>81</v>
      </c>
      <c r="D326" s="9" t="str">
        <f t="array" ref="D326">IFERROR(MEDIAN(IF($B$2:$B$1711=C326,$A$2:$A$1711)),"")</f>
        <v/>
      </c>
      <c r="E326" s="9" t="str">
        <f t="array" ref="E326">IFERROR(AVERAGEIF($B$2:$B$1711,C326,$A$2:$A$1711),"")</f>
        <v/>
      </c>
      <c r="F326" s="9"/>
      <c r="G326" t="str">
        <f t="array" ref="G326">IFERROR(_xlfn.STDEV.P(IF($B$2:$B$1711=C326,$A$2:$A$1711)),"")</f>
        <v/>
      </c>
    </row>
    <row r="327" spans="1:7" ht="15.75" thickBot="1" x14ac:dyDescent="0.3">
      <c r="A327" s="17">
        <v>22760000000</v>
      </c>
      <c r="B327" s="16" t="s">
        <v>81</v>
      </c>
      <c r="D327" s="9" t="str">
        <f t="array" ref="D327">IFERROR(MEDIAN(IF($B$2:$B$1711=C327,$A$2:$A$1711)),"")</f>
        <v/>
      </c>
      <c r="E327" s="9" t="str">
        <f t="array" ref="E327">IFERROR(AVERAGEIF($B$2:$B$1711,C327,$A$2:$A$1711),"")</f>
        <v/>
      </c>
      <c r="F327" s="9"/>
      <c r="G327" t="str">
        <f t="array" ref="G327">IFERROR(_xlfn.STDEV.P(IF($B$2:$B$1711=C327,$A$2:$A$1711)),"")</f>
        <v/>
      </c>
    </row>
    <row r="328" spans="1:7" ht="15.75" thickBot="1" x14ac:dyDescent="0.3">
      <c r="A328" s="17">
        <v>7452000000</v>
      </c>
      <c r="B328" s="16" t="s">
        <v>43</v>
      </c>
      <c r="D328" s="9" t="str">
        <f t="array" ref="D328">IFERROR(MEDIAN(IF($B$2:$B$1711=C328,$A$2:$A$1711)),"")</f>
        <v/>
      </c>
      <c r="E328" s="9" t="str">
        <f t="array" ref="E328">IFERROR(AVERAGEIF($B$2:$B$1711,C328,$A$2:$A$1711),"")</f>
        <v/>
      </c>
      <c r="F328" s="9"/>
      <c r="G328" t="str">
        <f t="array" ref="G328">IFERROR(_xlfn.STDEV.P(IF($B$2:$B$1711=C328,$A$2:$A$1711)),"")</f>
        <v/>
      </c>
    </row>
    <row r="329" spans="1:7" ht="15.75" thickBot="1" x14ac:dyDescent="0.3">
      <c r="A329" s="17">
        <v>8106000000</v>
      </c>
      <c r="B329" s="16" t="s">
        <v>43</v>
      </c>
      <c r="D329" s="9" t="str">
        <f t="array" ref="D329">IFERROR(MEDIAN(IF($B$2:$B$1711=C329,$A$2:$A$1711)),"")</f>
        <v/>
      </c>
      <c r="E329" s="9" t="str">
        <f t="array" ref="E329">IFERROR(AVERAGEIF($B$2:$B$1711,C329,$A$2:$A$1711),"")</f>
        <v/>
      </c>
      <c r="F329" s="9"/>
      <c r="G329" t="str">
        <f t="array" ref="G329">IFERROR(_xlfn.STDEV.P(IF($B$2:$B$1711=C329,$A$2:$A$1711)),"")</f>
        <v/>
      </c>
    </row>
    <row r="330" spans="1:7" ht="15.75" thickBot="1" x14ac:dyDescent="0.3">
      <c r="A330" s="17">
        <v>9226000000</v>
      </c>
      <c r="B330" s="16" t="s">
        <v>43</v>
      </c>
      <c r="D330" s="9" t="str">
        <f t="array" ref="D330">IFERROR(MEDIAN(IF($B$2:$B$1711=C330,$A$2:$A$1711)),"")</f>
        <v/>
      </c>
      <c r="E330" s="9" t="str">
        <f t="array" ref="E330">IFERROR(AVERAGEIF($B$2:$B$1711,C330,$A$2:$A$1711),"")</f>
        <v/>
      </c>
      <c r="F330" s="9"/>
      <c r="G330" t="str">
        <f t="array" ref="G330">IFERROR(_xlfn.STDEV.P(IF($B$2:$B$1711=C330,$A$2:$A$1711)),"")</f>
        <v/>
      </c>
    </row>
    <row r="331" spans="1:7" ht="15.75" thickBot="1" x14ac:dyDescent="0.3">
      <c r="A331" s="17">
        <v>7386000000</v>
      </c>
      <c r="B331" s="16" t="s">
        <v>43</v>
      </c>
      <c r="D331" s="9" t="str">
        <f t="array" ref="D331">IFERROR(MEDIAN(IF($B$2:$B$1711=C331,$A$2:$A$1711)),"")</f>
        <v/>
      </c>
      <c r="E331" s="9" t="str">
        <f t="array" ref="E331">IFERROR(AVERAGEIF($B$2:$B$1711,C331,$A$2:$A$1711),"")</f>
        <v/>
      </c>
      <c r="F331" s="9"/>
      <c r="G331" t="str">
        <f t="array" ref="G331">IFERROR(_xlfn.STDEV.P(IF($B$2:$B$1711=C331,$A$2:$A$1711)),"")</f>
        <v/>
      </c>
    </row>
    <row r="332" spans="1:7" ht="15.75" thickBot="1" x14ac:dyDescent="0.3">
      <c r="A332" s="17">
        <v>23771000000</v>
      </c>
      <c r="B332" s="16" t="s">
        <v>100</v>
      </c>
      <c r="D332" s="9" t="str">
        <f t="array" ref="D332">IFERROR(MEDIAN(IF($B$2:$B$1711=C332,$A$2:$A$1711)),"")</f>
        <v/>
      </c>
      <c r="E332" s="9" t="str">
        <f t="array" ref="E332">IFERROR(AVERAGEIF($B$2:$B$1711,C332,$A$2:$A$1711),"")</f>
        <v/>
      </c>
      <c r="F332" s="9"/>
      <c r="G332" t="str">
        <f t="array" ref="G332">IFERROR(_xlfn.STDEV.P(IF($B$2:$B$1711=C332,$A$2:$A$1711)),"")</f>
        <v/>
      </c>
    </row>
    <row r="333" spans="1:7" ht="15.75" thickBot="1" x14ac:dyDescent="0.3">
      <c r="A333" s="17">
        <v>24176000000</v>
      </c>
      <c r="B333" s="16" t="s">
        <v>100</v>
      </c>
      <c r="D333" s="9" t="str">
        <f t="array" ref="D333">IFERROR(MEDIAN(IF($B$2:$B$1711=C333,$A$2:$A$1711)),"")</f>
        <v/>
      </c>
      <c r="E333" s="9" t="str">
        <f t="array" ref="E333">IFERROR(AVERAGEIF($B$2:$B$1711,C333,$A$2:$A$1711),"")</f>
        <v/>
      </c>
      <c r="F333" s="9"/>
      <c r="G333" t="str">
        <f t="array" ref="G333">IFERROR(_xlfn.STDEV.P(IF($B$2:$B$1711=C333,$A$2:$A$1711)),"")</f>
        <v/>
      </c>
    </row>
    <row r="334" spans="1:7" ht="15.75" thickBot="1" x14ac:dyDescent="0.3">
      <c r="A334" s="17">
        <v>23869000000</v>
      </c>
      <c r="B334" s="16" t="s">
        <v>100</v>
      </c>
      <c r="D334" s="9" t="str">
        <f t="array" ref="D334">IFERROR(MEDIAN(IF($B$2:$B$1711=C334,$A$2:$A$1711)),"")</f>
        <v/>
      </c>
      <c r="E334" s="9" t="str">
        <f t="array" ref="E334">IFERROR(AVERAGEIF($B$2:$B$1711,C334,$A$2:$A$1711),"")</f>
        <v/>
      </c>
      <c r="F334" s="9"/>
      <c r="G334" t="str">
        <f t="array" ref="G334">IFERROR(_xlfn.STDEV.P(IF($B$2:$B$1711=C334,$A$2:$A$1711)),"")</f>
        <v/>
      </c>
    </row>
    <row r="335" spans="1:7" ht="15.75" thickBot="1" x14ac:dyDescent="0.3">
      <c r="A335" s="17">
        <v>25038000000</v>
      </c>
      <c r="B335" s="16" t="s">
        <v>100</v>
      </c>
      <c r="D335" s="9" t="str">
        <f t="array" ref="D335">IFERROR(MEDIAN(IF($B$2:$B$1711=C335,$A$2:$A$1711)),"")</f>
        <v/>
      </c>
      <c r="E335" s="9" t="str">
        <f t="array" ref="E335">IFERROR(AVERAGEIF($B$2:$B$1711,C335,$A$2:$A$1711),"")</f>
        <v/>
      </c>
      <c r="F335" s="9"/>
      <c r="G335" t="str">
        <f t="array" ref="G335">IFERROR(_xlfn.STDEV.P(IF($B$2:$B$1711=C335,$A$2:$A$1711)),"")</f>
        <v/>
      </c>
    </row>
    <row r="336" spans="1:7" ht="27" thickBot="1" x14ac:dyDescent="0.3">
      <c r="A336" s="17">
        <v>1204546000</v>
      </c>
      <c r="B336" s="16" t="s">
        <v>84</v>
      </c>
      <c r="D336" s="9" t="str">
        <f t="array" ref="D336">IFERROR(MEDIAN(IF($B$2:$B$1711=C336,$A$2:$A$1711)),"")</f>
        <v/>
      </c>
      <c r="E336" s="9" t="str">
        <f t="array" ref="E336">IFERROR(AVERAGEIF($B$2:$B$1711,C336,$A$2:$A$1711),"")</f>
        <v/>
      </c>
      <c r="F336" s="9"/>
      <c r="G336" t="str">
        <f t="array" ref="G336">IFERROR(_xlfn.STDEV.P(IF($B$2:$B$1711=C336,$A$2:$A$1711)),"")</f>
        <v/>
      </c>
    </row>
    <row r="337" spans="1:7" ht="27" thickBot="1" x14ac:dyDescent="0.3">
      <c r="A337" s="17">
        <v>1746278000</v>
      </c>
      <c r="B337" s="16" t="s">
        <v>84</v>
      </c>
      <c r="D337" s="9" t="str">
        <f t="array" ref="D337">IFERROR(MEDIAN(IF($B$2:$B$1711=C337,$A$2:$A$1711)),"")</f>
        <v/>
      </c>
      <c r="E337" s="9" t="str">
        <f t="array" ref="E337">IFERROR(AVERAGEIF($B$2:$B$1711,C337,$A$2:$A$1711),"")</f>
        <v/>
      </c>
      <c r="F337" s="9"/>
      <c r="G337" t="str">
        <f t="array" ref="G337">IFERROR(_xlfn.STDEV.P(IF($B$2:$B$1711=C337,$A$2:$A$1711)),"")</f>
        <v/>
      </c>
    </row>
    <row r="338" spans="1:7" ht="27" thickBot="1" x14ac:dyDescent="0.3">
      <c r="A338" s="17">
        <v>2173011000</v>
      </c>
      <c r="B338" s="16" t="s">
        <v>84</v>
      </c>
      <c r="D338" s="9" t="str">
        <f t="array" ref="D338">IFERROR(MEDIAN(IF($B$2:$B$1711=C338,$A$2:$A$1711)),"")</f>
        <v/>
      </c>
      <c r="E338" s="9" t="str">
        <f t="array" ref="E338">IFERROR(AVERAGEIF($B$2:$B$1711,C338,$A$2:$A$1711),"")</f>
        <v/>
      </c>
      <c r="F338" s="9"/>
      <c r="G338" t="str">
        <f t="array" ref="G338">IFERROR(_xlfn.STDEV.P(IF($B$2:$B$1711=C338,$A$2:$A$1711)),"")</f>
        <v/>
      </c>
    </row>
    <row r="339" spans="1:7" ht="27" thickBot="1" x14ac:dyDescent="0.3">
      <c r="A339" s="17">
        <v>1357150000</v>
      </c>
      <c r="B339" s="16" t="s">
        <v>84</v>
      </c>
      <c r="D339" s="9" t="str">
        <f t="array" ref="D339">IFERROR(MEDIAN(IF($B$2:$B$1711=C339,$A$2:$A$1711)),"")</f>
        <v/>
      </c>
      <c r="E339" s="9" t="str">
        <f t="array" ref="E339">IFERROR(AVERAGEIF($B$2:$B$1711,C339,$A$2:$A$1711),"")</f>
        <v/>
      </c>
      <c r="F339" s="9"/>
      <c r="G339" t="str">
        <f t="array" ref="G339">IFERROR(_xlfn.STDEV.P(IF($B$2:$B$1711=C339,$A$2:$A$1711)),"")</f>
        <v/>
      </c>
    </row>
    <row r="340" spans="1:7" ht="15.75" thickBot="1" x14ac:dyDescent="0.3">
      <c r="A340" s="17">
        <v>4474000000</v>
      </c>
      <c r="B340" s="16" t="s">
        <v>164</v>
      </c>
      <c r="D340" s="9" t="str">
        <f t="array" ref="D340">IFERROR(MEDIAN(IF($B$2:$B$1711=C340,$A$2:$A$1711)),"")</f>
        <v/>
      </c>
      <c r="E340" s="9" t="str">
        <f t="array" ref="E340">IFERROR(AVERAGEIF($B$2:$B$1711,C340,$A$2:$A$1711),"")</f>
        <v/>
      </c>
      <c r="F340" s="9"/>
      <c r="G340" t="str">
        <f t="array" ref="G340">IFERROR(_xlfn.STDEV.P(IF($B$2:$B$1711=C340,$A$2:$A$1711)),"")</f>
        <v/>
      </c>
    </row>
    <row r="341" spans="1:7" ht="15.75" thickBot="1" x14ac:dyDescent="0.3">
      <c r="A341" s="17">
        <v>4979000000</v>
      </c>
      <c r="B341" s="16" t="s">
        <v>164</v>
      </c>
      <c r="D341" s="9" t="str">
        <f t="array" ref="D341">IFERROR(MEDIAN(IF($B$2:$B$1711=C341,$A$2:$A$1711)),"")</f>
        <v/>
      </c>
      <c r="E341" s="9" t="str">
        <f t="array" ref="E341">IFERROR(AVERAGEIF($B$2:$B$1711,C341,$A$2:$A$1711),"")</f>
        <v/>
      </c>
      <c r="F341" s="9"/>
      <c r="G341" t="str">
        <f t="array" ref="G341">IFERROR(_xlfn.STDEV.P(IF($B$2:$B$1711=C341,$A$2:$A$1711)),"")</f>
        <v/>
      </c>
    </row>
    <row r="342" spans="1:7" ht="15.75" thickBot="1" x14ac:dyDescent="0.3">
      <c r="A342" s="17">
        <v>5244000000</v>
      </c>
      <c r="B342" s="16" t="s">
        <v>164</v>
      </c>
      <c r="D342" s="9" t="str">
        <f t="array" ref="D342">IFERROR(MEDIAN(IF($B$2:$B$1711=C342,$A$2:$A$1711)),"")</f>
        <v/>
      </c>
      <c r="E342" s="9" t="str">
        <f t="array" ref="E342">IFERROR(AVERAGEIF($B$2:$B$1711,C342,$A$2:$A$1711),"")</f>
        <v/>
      </c>
      <c r="F342" s="9"/>
      <c r="G342" t="str">
        <f t="array" ref="G342">IFERROR(_xlfn.STDEV.P(IF($B$2:$B$1711=C342,$A$2:$A$1711)),"")</f>
        <v/>
      </c>
    </row>
    <row r="343" spans="1:7" ht="15.75" thickBot="1" x14ac:dyDescent="0.3">
      <c r="A343" s="17">
        <v>5259000000</v>
      </c>
      <c r="B343" s="16" t="s">
        <v>164</v>
      </c>
      <c r="D343" s="9" t="str">
        <f t="array" ref="D343">IFERROR(MEDIAN(IF($B$2:$B$1711=C343,$A$2:$A$1711)),"")</f>
        <v/>
      </c>
      <c r="E343" s="9" t="str">
        <f t="array" ref="E343">IFERROR(AVERAGEIF($B$2:$B$1711,C343,$A$2:$A$1711),"")</f>
        <v/>
      </c>
      <c r="F343" s="9"/>
      <c r="G343" t="str">
        <f t="array" ref="G343">IFERROR(_xlfn.STDEV.P(IF($B$2:$B$1711=C343,$A$2:$A$1711)),"")</f>
        <v/>
      </c>
    </row>
    <row r="344" spans="1:7" ht="15.75" thickBot="1" x14ac:dyDescent="0.3">
      <c r="A344" s="17">
        <v>1587725000</v>
      </c>
      <c r="B344" s="16" t="s">
        <v>166</v>
      </c>
      <c r="D344" s="9" t="str">
        <f t="array" ref="D344">IFERROR(MEDIAN(IF($B$2:$B$1711=C344,$A$2:$A$1711)),"")</f>
        <v/>
      </c>
      <c r="E344" s="9" t="str">
        <f t="array" ref="E344">IFERROR(AVERAGEIF($B$2:$B$1711,C344,$A$2:$A$1711),"")</f>
        <v/>
      </c>
      <c r="F344" s="9"/>
      <c r="G344" t="str">
        <f t="array" ref="G344">IFERROR(_xlfn.STDEV.P(IF($B$2:$B$1711=C344,$A$2:$A$1711)),"")</f>
        <v/>
      </c>
    </row>
    <row r="345" spans="1:7" ht="15.75" thickBot="1" x14ac:dyDescent="0.3">
      <c r="A345" s="17">
        <v>1717776000</v>
      </c>
      <c r="B345" s="16" t="s">
        <v>166</v>
      </c>
      <c r="D345" s="9" t="str">
        <f t="array" ref="D345">IFERROR(MEDIAN(IF($B$2:$B$1711=C345,$A$2:$A$1711)),"")</f>
        <v/>
      </c>
      <c r="E345" s="9" t="str">
        <f t="array" ref="E345">IFERROR(AVERAGEIF($B$2:$B$1711,C345,$A$2:$A$1711),"")</f>
        <v/>
      </c>
      <c r="F345" s="9"/>
      <c r="G345" t="str">
        <f t="array" ref="G345">IFERROR(_xlfn.STDEV.P(IF($B$2:$B$1711=C345,$A$2:$A$1711)),"")</f>
        <v/>
      </c>
    </row>
    <row r="346" spans="1:7" ht="15.75" thickBot="1" x14ac:dyDescent="0.3">
      <c r="A346" s="17">
        <v>1797060000</v>
      </c>
      <c r="B346" s="16" t="s">
        <v>166</v>
      </c>
      <c r="D346" s="9" t="str">
        <f t="array" ref="D346">IFERROR(MEDIAN(IF($B$2:$B$1711=C346,$A$2:$A$1711)),"")</f>
        <v/>
      </c>
      <c r="E346" s="9" t="str">
        <f t="array" ref="E346">IFERROR(AVERAGEIF($B$2:$B$1711,C346,$A$2:$A$1711),"")</f>
        <v/>
      </c>
      <c r="F346" s="9"/>
      <c r="G346" t="str">
        <f t="array" ref="G346">IFERROR(_xlfn.STDEV.P(IF($B$2:$B$1711=C346,$A$2:$A$1711)),"")</f>
        <v/>
      </c>
    </row>
    <row r="347" spans="1:7" ht="15.75" thickBot="1" x14ac:dyDescent="0.3">
      <c r="A347" s="17">
        <v>1966814000</v>
      </c>
      <c r="B347" s="16" t="s">
        <v>166</v>
      </c>
      <c r="D347" s="9" t="str">
        <f t="array" ref="D347">IFERROR(MEDIAN(IF($B$2:$B$1711=C347,$A$2:$A$1711)),"")</f>
        <v/>
      </c>
      <c r="E347" s="9" t="str">
        <f t="array" ref="E347">IFERROR(AVERAGEIF($B$2:$B$1711,C347,$A$2:$A$1711),"")</f>
        <v/>
      </c>
      <c r="F347" s="9"/>
      <c r="G347" t="str">
        <f t="array" ref="G347">IFERROR(_xlfn.STDEV.P(IF($B$2:$B$1711=C347,$A$2:$A$1711)),"")</f>
        <v/>
      </c>
    </row>
    <row r="348" spans="1:7" ht="15.75" thickBot="1" x14ac:dyDescent="0.3">
      <c r="A348" s="17">
        <v>105156000000</v>
      </c>
      <c r="B348" s="16" t="s">
        <v>168</v>
      </c>
      <c r="D348" s="9" t="str">
        <f t="array" ref="D348">IFERROR(MEDIAN(IF($B$2:$B$1711=C348,$A$2:$A$1711)),"")</f>
        <v/>
      </c>
      <c r="E348" s="9" t="str">
        <f t="array" ref="E348">IFERROR(AVERAGEIF($B$2:$B$1711,C348,$A$2:$A$1711),"")</f>
        <v/>
      </c>
      <c r="F348" s="9"/>
      <c r="G348" t="str">
        <f t="array" ref="G348">IFERROR(_xlfn.STDEV.P(IF($B$2:$B$1711=C348,$A$2:$A$1711)),"")</f>
        <v/>
      </c>
    </row>
    <row r="349" spans="1:7" ht="15.75" thickBot="1" x14ac:dyDescent="0.3">
      <c r="A349" s="17">
        <v>112640000000</v>
      </c>
      <c r="B349" s="16" t="s">
        <v>168</v>
      </c>
      <c r="D349" s="9" t="str">
        <f t="array" ref="D349">IFERROR(MEDIAN(IF($B$2:$B$1711=C349,$A$2:$A$1711)),"")</f>
        <v/>
      </c>
      <c r="E349" s="9" t="str">
        <f t="array" ref="E349">IFERROR(AVERAGEIF($B$2:$B$1711,C349,$A$2:$A$1711),"")</f>
        <v/>
      </c>
      <c r="F349" s="9"/>
      <c r="G349" t="str">
        <f t="array" ref="G349">IFERROR(_xlfn.STDEV.P(IF($B$2:$B$1711=C349,$A$2:$A$1711)),"")</f>
        <v/>
      </c>
    </row>
    <row r="350" spans="1:7" ht="15.75" thickBot="1" x14ac:dyDescent="0.3">
      <c r="A350" s="17">
        <v>116199000000</v>
      </c>
      <c r="B350" s="16" t="s">
        <v>168</v>
      </c>
      <c r="D350" s="9" t="str">
        <f t="array" ref="D350">IFERROR(MEDIAN(IF($B$2:$B$1711=C350,$A$2:$A$1711)),"")</f>
        <v/>
      </c>
      <c r="E350" s="9" t="str">
        <f t="array" ref="E350">IFERROR(AVERAGEIF($B$2:$B$1711,C350,$A$2:$A$1711),"")</f>
        <v/>
      </c>
      <c r="F350" s="9"/>
      <c r="G350" t="str">
        <f t="array" ref="G350">IFERROR(_xlfn.STDEV.P(IF($B$2:$B$1711=C350,$A$2:$A$1711)),"")</f>
        <v/>
      </c>
    </row>
    <row r="351" spans="1:7" ht="15.75" thickBot="1" x14ac:dyDescent="0.3">
      <c r="A351" s="17">
        <v>118719000000</v>
      </c>
      <c r="B351" s="16" t="s">
        <v>168</v>
      </c>
      <c r="D351" s="9" t="str">
        <f t="array" ref="D351">IFERROR(MEDIAN(IF($B$2:$B$1711=C351,$A$2:$A$1711)),"")</f>
        <v/>
      </c>
      <c r="E351" s="9" t="str">
        <f t="array" ref="E351">IFERROR(AVERAGEIF($B$2:$B$1711,C351,$A$2:$A$1711),"")</f>
        <v/>
      </c>
      <c r="F351" s="9"/>
      <c r="G351" t="str">
        <f t="array" ref="G351">IFERROR(_xlfn.STDEV.P(IF($B$2:$B$1711=C351,$A$2:$A$1711)),"")</f>
        <v/>
      </c>
    </row>
    <row r="352" spans="1:7" ht="15.75" thickBot="1" x14ac:dyDescent="0.3">
      <c r="A352" s="17">
        <v>1577000</v>
      </c>
      <c r="B352" s="16" t="s">
        <v>170</v>
      </c>
      <c r="D352" s="9" t="str">
        <f t="array" ref="D352">IFERROR(MEDIAN(IF($B$2:$B$1711=C352,$A$2:$A$1711)),"")</f>
        <v/>
      </c>
      <c r="E352" s="9" t="str">
        <f t="array" ref="E352">IFERROR(AVERAGEIF($B$2:$B$1711,C352,$A$2:$A$1711),"")</f>
        <v/>
      </c>
      <c r="F352" s="9"/>
      <c r="G352" t="str">
        <f t="array" ref="G352">IFERROR(_xlfn.STDEV.P(IF($B$2:$B$1711=C352,$A$2:$A$1711)),"")</f>
        <v/>
      </c>
    </row>
    <row r="353" spans="1:7" ht="15.75" thickBot="1" x14ac:dyDescent="0.3">
      <c r="A353" s="17">
        <v>1514000</v>
      </c>
      <c r="B353" s="16" t="s">
        <v>170</v>
      </c>
      <c r="D353" s="9" t="str">
        <f t="array" ref="D353">IFERROR(MEDIAN(IF($B$2:$B$1711=C353,$A$2:$A$1711)),"")</f>
        <v/>
      </c>
      <c r="E353" s="9" t="str">
        <f t="array" ref="E353">IFERROR(AVERAGEIF($B$2:$B$1711,C353,$A$2:$A$1711),"")</f>
        <v/>
      </c>
      <c r="F353" s="9"/>
      <c r="G353" t="str">
        <f t="array" ref="G353">IFERROR(_xlfn.STDEV.P(IF($B$2:$B$1711=C353,$A$2:$A$1711)),"")</f>
        <v/>
      </c>
    </row>
    <row r="354" spans="1:7" ht="15.75" thickBot="1" x14ac:dyDescent="0.3">
      <c r="A354" s="17">
        <v>79562000</v>
      </c>
      <c r="B354" s="16" t="s">
        <v>170</v>
      </c>
      <c r="D354" s="9" t="str">
        <f t="array" ref="D354">IFERROR(MEDIAN(IF($B$2:$B$1711=C354,$A$2:$A$1711)),"")</f>
        <v/>
      </c>
      <c r="E354" s="9" t="str">
        <f t="array" ref="E354">IFERROR(AVERAGEIF($B$2:$B$1711,C354,$A$2:$A$1711),"")</f>
        <v/>
      </c>
      <c r="F354" s="9"/>
      <c r="G354" t="str">
        <f t="array" ref="G354">IFERROR(_xlfn.STDEV.P(IF($B$2:$B$1711=C354,$A$2:$A$1711)),"")</f>
        <v/>
      </c>
    </row>
    <row r="355" spans="1:7" ht="15.75" thickBot="1" x14ac:dyDescent="0.3">
      <c r="A355" s="17">
        <v>99642000</v>
      </c>
      <c r="B355" s="16" t="s">
        <v>170</v>
      </c>
      <c r="D355" s="9" t="str">
        <f t="array" ref="D355">IFERROR(MEDIAN(IF($B$2:$B$1711=C355,$A$2:$A$1711)),"")</f>
        <v/>
      </c>
      <c r="E355" s="9" t="str">
        <f t="array" ref="E355">IFERROR(AVERAGEIF($B$2:$B$1711,C355,$A$2:$A$1711),"")</f>
        <v/>
      </c>
      <c r="F355" s="9"/>
      <c r="G355" t="str">
        <f t="array" ref="G355">IFERROR(_xlfn.STDEV.P(IF($B$2:$B$1711=C355,$A$2:$A$1711)),"")</f>
        <v/>
      </c>
    </row>
    <row r="356" spans="1:7" ht="15.75" thickBot="1" x14ac:dyDescent="0.3">
      <c r="A356" s="17">
        <v>8052000000</v>
      </c>
      <c r="B356" s="16" t="s">
        <v>124</v>
      </c>
      <c r="D356" s="9" t="str">
        <f t="array" ref="D356">IFERROR(MEDIAN(IF($B$2:$B$1711=C356,$A$2:$A$1711)),"")</f>
        <v/>
      </c>
      <c r="E356" s="9" t="str">
        <f t="array" ref="E356">IFERROR(AVERAGEIF($B$2:$B$1711,C356,$A$2:$A$1711),"")</f>
        <v/>
      </c>
      <c r="F356" s="9"/>
      <c r="G356" t="str">
        <f t="array" ref="G356">IFERROR(_xlfn.STDEV.P(IF($B$2:$B$1711=C356,$A$2:$A$1711)),"")</f>
        <v/>
      </c>
    </row>
    <row r="357" spans="1:7" ht="15.75" thickBot="1" x14ac:dyDescent="0.3">
      <c r="A357" s="17">
        <v>8268000000</v>
      </c>
      <c r="B357" s="16" t="s">
        <v>124</v>
      </c>
      <c r="D357" s="9" t="str">
        <f t="array" ref="D357">IFERROR(MEDIAN(IF($B$2:$B$1711=C357,$A$2:$A$1711)),"")</f>
        <v/>
      </c>
      <c r="E357" s="9" t="str">
        <f t="array" ref="E357">IFERROR(AVERAGEIF($B$2:$B$1711,C357,$A$2:$A$1711),"")</f>
        <v/>
      </c>
      <c r="F357" s="9"/>
      <c r="G357" t="str">
        <f t="array" ref="G357">IFERROR(_xlfn.STDEV.P(IF($B$2:$B$1711=C357,$A$2:$A$1711)),"")</f>
        <v/>
      </c>
    </row>
    <row r="358" spans="1:7" ht="15.75" thickBot="1" x14ac:dyDescent="0.3">
      <c r="A358" s="17">
        <v>8082000000</v>
      </c>
      <c r="B358" s="16" t="s">
        <v>124</v>
      </c>
      <c r="D358" s="9" t="str">
        <f t="array" ref="D358">IFERROR(MEDIAN(IF($B$2:$B$1711=C358,$A$2:$A$1711)),"")</f>
        <v/>
      </c>
      <c r="E358" s="9" t="str">
        <f t="array" ref="E358">IFERROR(AVERAGEIF($B$2:$B$1711,C358,$A$2:$A$1711),"")</f>
        <v/>
      </c>
      <c r="F358" s="9"/>
      <c r="G358" t="str">
        <f t="array" ref="G358">IFERROR(_xlfn.STDEV.P(IF($B$2:$B$1711=C358,$A$2:$A$1711)),"")</f>
        <v/>
      </c>
    </row>
    <row r="359" spans="1:7" ht="15.75" thickBot="1" x14ac:dyDescent="0.3">
      <c r="A359" s="17">
        <v>7961000000</v>
      </c>
      <c r="B359" s="16" t="s">
        <v>124</v>
      </c>
      <c r="D359" s="9" t="str">
        <f t="array" ref="D359">IFERROR(MEDIAN(IF($B$2:$B$1711=C359,$A$2:$A$1711)),"")</f>
        <v/>
      </c>
      <c r="E359" s="9" t="str">
        <f t="array" ref="E359">IFERROR(AVERAGEIF($B$2:$B$1711,C359,$A$2:$A$1711),"")</f>
        <v/>
      </c>
      <c r="F359" s="9"/>
      <c r="G359" t="str">
        <f t="array" ref="G359">IFERROR(_xlfn.STDEV.P(IF($B$2:$B$1711=C359,$A$2:$A$1711)),"")</f>
        <v/>
      </c>
    </row>
    <row r="360" spans="1:7" ht="15.75" thickBot="1" x14ac:dyDescent="0.3">
      <c r="A360" s="17">
        <v>3050195000</v>
      </c>
      <c r="B360" s="16" t="s">
        <v>57</v>
      </c>
      <c r="D360" s="9" t="str">
        <f t="array" ref="D360">IFERROR(MEDIAN(IF($B$2:$B$1711=C360,$A$2:$A$1711)),"")</f>
        <v/>
      </c>
      <c r="E360" s="9" t="str">
        <f t="array" ref="E360">IFERROR(AVERAGEIF($B$2:$B$1711,C360,$A$2:$A$1711),"")</f>
        <v/>
      </c>
      <c r="F360" s="9"/>
      <c r="G360" t="str">
        <f t="array" ref="G360">IFERROR(_xlfn.STDEV.P(IF($B$2:$B$1711=C360,$A$2:$A$1711)),"")</f>
        <v/>
      </c>
    </row>
    <row r="361" spans="1:7" ht="15.75" thickBot="1" x14ac:dyDescent="0.3">
      <c r="A361" s="17">
        <v>4071003000</v>
      </c>
      <c r="B361" s="16" t="s">
        <v>57</v>
      </c>
      <c r="D361" s="9" t="str">
        <f t="array" ref="D361">IFERROR(MEDIAN(IF($B$2:$B$1711=C361,$A$2:$A$1711)),"")</f>
        <v/>
      </c>
      <c r="E361" s="9" t="str">
        <f t="array" ref="E361">IFERROR(AVERAGEIF($B$2:$B$1711,C361,$A$2:$A$1711),"")</f>
        <v/>
      </c>
      <c r="F361" s="9"/>
      <c r="G361" t="str">
        <f t="array" ref="G361">IFERROR(_xlfn.STDEV.P(IF($B$2:$B$1711=C361,$A$2:$A$1711)),"")</f>
        <v/>
      </c>
    </row>
    <row r="362" spans="1:7" ht="15.75" thickBot="1" x14ac:dyDescent="0.3">
      <c r="A362" s="17">
        <v>5373586000</v>
      </c>
      <c r="B362" s="16" t="s">
        <v>57</v>
      </c>
      <c r="D362" s="9" t="str">
        <f t="array" ref="D362">IFERROR(MEDIAN(IF($B$2:$B$1711=C362,$A$2:$A$1711)),"")</f>
        <v/>
      </c>
      <c r="E362" s="9" t="str">
        <f t="array" ref="E362">IFERROR(AVERAGEIF($B$2:$B$1711,C362,$A$2:$A$1711),"")</f>
        <v/>
      </c>
      <c r="F362" s="9"/>
      <c r="G362" t="str">
        <f t="array" ref="G362">IFERROR(_xlfn.STDEV.P(IF($B$2:$B$1711=C362,$A$2:$A$1711)),"")</f>
        <v/>
      </c>
    </row>
    <row r="363" spans="1:7" ht="15.75" thickBot="1" x14ac:dyDescent="0.3">
      <c r="A363" s="17">
        <v>6667216000</v>
      </c>
      <c r="B363" s="16" t="s">
        <v>57</v>
      </c>
      <c r="D363" s="9" t="str">
        <f t="array" ref="D363">IFERROR(MEDIAN(IF($B$2:$B$1711=C363,$A$2:$A$1711)),"")</f>
        <v/>
      </c>
      <c r="E363" s="9" t="str">
        <f t="array" ref="E363">IFERROR(AVERAGEIF($B$2:$B$1711,C363,$A$2:$A$1711),"")</f>
        <v/>
      </c>
      <c r="F363" s="9"/>
      <c r="G363" t="str">
        <f t="array" ref="G363">IFERROR(_xlfn.STDEV.P(IF($B$2:$B$1711=C363,$A$2:$A$1711)),"")</f>
        <v/>
      </c>
    </row>
    <row r="364" spans="1:7" ht="15.75" thickBot="1" x14ac:dyDescent="0.3">
      <c r="A364" s="17">
        <v>48607000000</v>
      </c>
      <c r="B364" s="16" t="s">
        <v>174</v>
      </c>
      <c r="D364" s="9" t="str">
        <f t="array" ref="D364">IFERROR(MEDIAN(IF($B$2:$B$1711=C364,$A$2:$A$1711)),"")</f>
        <v/>
      </c>
      <c r="E364" s="9" t="str">
        <f t="array" ref="E364">IFERROR(AVERAGEIF($B$2:$B$1711,C364,$A$2:$A$1711),"")</f>
        <v/>
      </c>
      <c r="F364" s="9"/>
      <c r="G364" t="str">
        <f t="array" ref="G364">IFERROR(_xlfn.STDEV.P(IF($B$2:$B$1711=C364,$A$2:$A$1711)),"")</f>
        <v/>
      </c>
    </row>
    <row r="365" spans="1:7" ht="15.75" thickBot="1" x14ac:dyDescent="0.3">
      <c r="A365" s="17">
        <v>47142000000</v>
      </c>
      <c r="B365" s="16" t="s">
        <v>174</v>
      </c>
      <c r="D365" s="9" t="str">
        <f t="array" ref="D365">IFERROR(MEDIAN(IF($B$2:$B$1711=C365,$A$2:$A$1711)),"")</f>
        <v/>
      </c>
      <c r="E365" s="9" t="str">
        <f t="array" ref="E365">IFERROR(AVERAGEIF($B$2:$B$1711,C365,$A$2:$A$1711),"")</f>
        <v/>
      </c>
      <c r="F365" s="9"/>
      <c r="G365" t="str">
        <f t="array" ref="G365">IFERROR(_xlfn.STDEV.P(IF($B$2:$B$1711=C365,$A$2:$A$1711)),"")</f>
        <v/>
      </c>
    </row>
    <row r="366" spans="1:7" ht="15.75" thickBot="1" x14ac:dyDescent="0.3">
      <c r="A366" s="17">
        <v>49161000000</v>
      </c>
      <c r="B366" s="16" t="s">
        <v>174</v>
      </c>
      <c r="D366" s="9" t="str">
        <f t="array" ref="D366">IFERROR(MEDIAN(IF($B$2:$B$1711=C366,$A$2:$A$1711)),"")</f>
        <v/>
      </c>
      <c r="E366" s="9" t="str">
        <f t="array" ref="E366">IFERROR(AVERAGEIF($B$2:$B$1711,C366,$A$2:$A$1711),"")</f>
        <v/>
      </c>
      <c r="F366" s="9"/>
      <c r="G366" t="str">
        <f t="array" ref="G366">IFERROR(_xlfn.STDEV.P(IF($B$2:$B$1711=C366,$A$2:$A$1711)),"")</f>
        <v/>
      </c>
    </row>
    <row r="367" spans="1:7" ht="15.75" thickBot="1" x14ac:dyDescent="0.3">
      <c r="A367" s="17">
        <v>49247000000</v>
      </c>
      <c r="B367" s="16" t="s">
        <v>174</v>
      </c>
      <c r="D367" s="9" t="str">
        <f t="array" ref="D367">IFERROR(MEDIAN(IF($B$2:$B$1711=C367,$A$2:$A$1711)),"")</f>
        <v/>
      </c>
      <c r="E367" s="9" t="str">
        <f t="array" ref="E367">IFERROR(AVERAGEIF($B$2:$B$1711,C367,$A$2:$A$1711),"")</f>
        <v/>
      </c>
      <c r="F367" s="9"/>
      <c r="G367" t="str">
        <f t="array" ref="G367">IFERROR(_xlfn.STDEV.P(IF($B$2:$B$1711=C367,$A$2:$A$1711)),"")</f>
        <v/>
      </c>
    </row>
    <row r="368" spans="1:7" ht="15.75" thickBot="1" x14ac:dyDescent="0.3">
      <c r="A368" s="17">
        <v>4069746000</v>
      </c>
      <c r="B368" s="16" t="s">
        <v>176</v>
      </c>
      <c r="D368" s="9" t="str">
        <f t="array" ref="D368">IFERROR(MEDIAN(IF($B$2:$B$1711=C368,$A$2:$A$1711)),"")</f>
        <v/>
      </c>
      <c r="E368" s="9" t="str">
        <f t="array" ref="E368">IFERROR(AVERAGEIF($B$2:$B$1711,C368,$A$2:$A$1711),"")</f>
        <v/>
      </c>
      <c r="F368" s="9"/>
      <c r="G368" t="str">
        <f t="array" ref="G368">IFERROR(_xlfn.STDEV.P(IF($B$2:$B$1711=C368,$A$2:$A$1711)),"")</f>
        <v/>
      </c>
    </row>
    <row r="369" spans="1:7" ht="15.75" thickBot="1" x14ac:dyDescent="0.3">
      <c r="A369" s="17">
        <v>4250447000</v>
      </c>
      <c r="B369" s="16" t="s">
        <v>176</v>
      </c>
      <c r="D369" s="9" t="str">
        <f t="array" ref="D369">IFERROR(MEDIAN(IF($B$2:$B$1711=C369,$A$2:$A$1711)),"")</f>
        <v/>
      </c>
      <c r="E369" s="9" t="str">
        <f t="array" ref="E369">IFERROR(AVERAGEIF($B$2:$B$1711,C369,$A$2:$A$1711),"")</f>
        <v/>
      </c>
      <c r="F369" s="9"/>
      <c r="G369" t="str">
        <f t="array" ref="G369">IFERROR(_xlfn.STDEV.P(IF($B$2:$B$1711=C369,$A$2:$A$1711)),"")</f>
        <v/>
      </c>
    </row>
    <row r="370" spans="1:7" ht="15.75" thickBot="1" x14ac:dyDescent="0.3">
      <c r="A370" s="17">
        <v>12026000000</v>
      </c>
      <c r="B370" s="16" t="s">
        <v>178</v>
      </c>
      <c r="D370" s="9" t="str">
        <f t="array" ref="D370">IFERROR(MEDIAN(IF($B$2:$B$1711=C370,$A$2:$A$1711)),"")</f>
        <v/>
      </c>
      <c r="E370" s="9" t="str">
        <f t="array" ref="E370">IFERROR(AVERAGEIF($B$2:$B$1711,C370,$A$2:$A$1711),"")</f>
        <v/>
      </c>
      <c r="F370" s="9"/>
      <c r="G370" t="str">
        <f t="array" ref="G370">IFERROR(_xlfn.STDEV.P(IF($B$2:$B$1711=C370,$A$2:$A$1711)),"")</f>
        <v/>
      </c>
    </row>
    <row r="371" spans="1:7" ht="15.75" thickBot="1" x14ac:dyDescent="0.3">
      <c r="A371" s="17">
        <v>12669000000</v>
      </c>
      <c r="B371" s="16" t="s">
        <v>178</v>
      </c>
      <c r="D371" s="9" t="str">
        <f t="array" ref="D371">IFERROR(MEDIAN(IF($B$2:$B$1711=C371,$A$2:$A$1711)),"")</f>
        <v/>
      </c>
      <c r="E371" s="9" t="str">
        <f t="array" ref="E371">IFERROR(AVERAGEIF($B$2:$B$1711,C371,$A$2:$A$1711),"")</f>
        <v/>
      </c>
      <c r="F371" s="9"/>
      <c r="G371" t="str">
        <f t="array" ref="G371">IFERROR(_xlfn.STDEV.P(IF($B$2:$B$1711=C371,$A$2:$A$1711)),"")</f>
        <v/>
      </c>
    </row>
    <row r="372" spans="1:7" ht="15.75" thickBot="1" x14ac:dyDescent="0.3">
      <c r="A372" s="17">
        <v>11811000000</v>
      </c>
      <c r="B372" s="16" t="s">
        <v>178</v>
      </c>
      <c r="D372" s="9" t="str">
        <f t="array" ref="D372">IFERROR(MEDIAN(IF($B$2:$B$1711=C372,$A$2:$A$1711)),"")</f>
        <v/>
      </c>
      <c r="E372" s="9" t="str">
        <f t="array" ref="E372">IFERROR(AVERAGEIF($B$2:$B$1711,C372,$A$2:$A$1711),"")</f>
        <v/>
      </c>
      <c r="F372" s="9"/>
      <c r="G372" t="str">
        <f t="array" ref="G372">IFERROR(_xlfn.STDEV.P(IF($B$2:$B$1711=C372,$A$2:$A$1711)),"")</f>
        <v/>
      </c>
    </row>
    <row r="373" spans="1:7" ht="15.75" thickBot="1" x14ac:dyDescent="0.3">
      <c r="A373" s="17">
        <v>11069000000</v>
      </c>
      <c r="B373" s="16" t="s">
        <v>178</v>
      </c>
      <c r="D373" s="9" t="str">
        <f t="array" ref="D373">IFERROR(MEDIAN(IF($B$2:$B$1711=C373,$A$2:$A$1711)),"")</f>
        <v/>
      </c>
      <c r="E373" s="9" t="str">
        <f t="array" ref="E373">IFERROR(AVERAGEIF($B$2:$B$1711,C373,$A$2:$A$1711),"")</f>
        <v/>
      </c>
      <c r="F373" s="9"/>
      <c r="G373" t="str">
        <f t="array" ref="G373">IFERROR(_xlfn.STDEV.P(IF($B$2:$B$1711=C373,$A$2:$A$1711)),"")</f>
        <v/>
      </c>
    </row>
    <row r="374" spans="1:7" ht="15.75" thickBot="1" x14ac:dyDescent="0.3">
      <c r="A374" s="17">
        <v>4245964000</v>
      </c>
      <c r="B374" s="16" t="s">
        <v>180</v>
      </c>
      <c r="D374" s="9" t="str">
        <f t="array" ref="D374">IFERROR(MEDIAN(IF($B$2:$B$1711=C374,$A$2:$A$1711)),"")</f>
        <v/>
      </c>
      <c r="E374" s="9" t="str">
        <f t="array" ref="E374">IFERROR(AVERAGEIF($B$2:$B$1711,C374,$A$2:$A$1711),"")</f>
        <v/>
      </c>
      <c r="F374" s="9"/>
      <c r="G374" t="str">
        <f t="array" ref="G374">IFERROR(_xlfn.STDEV.P(IF($B$2:$B$1711=C374,$A$2:$A$1711)),"")</f>
        <v/>
      </c>
    </row>
    <row r="375" spans="1:7" ht="15.75" thickBot="1" x14ac:dyDescent="0.3">
      <c r="A375" s="17">
        <v>4193844000</v>
      </c>
      <c r="B375" s="16" t="s">
        <v>180</v>
      </c>
      <c r="D375" s="9" t="str">
        <f t="array" ref="D375">IFERROR(MEDIAN(IF($B$2:$B$1711=C375,$A$2:$A$1711)),"")</f>
        <v/>
      </c>
      <c r="E375" s="9" t="str">
        <f t="array" ref="E375">IFERROR(AVERAGEIF($B$2:$B$1711,C375,$A$2:$A$1711),"")</f>
        <v/>
      </c>
      <c r="F375" s="9"/>
      <c r="G375" t="str">
        <f t="array" ref="G375">IFERROR(_xlfn.STDEV.P(IF($B$2:$B$1711=C375,$A$2:$A$1711)),"")</f>
        <v/>
      </c>
    </row>
    <row r="376" spans="1:7" ht="15.75" thickBot="1" x14ac:dyDescent="0.3">
      <c r="A376" s="17">
        <v>4476886000</v>
      </c>
      <c r="B376" s="16" t="s">
        <v>180</v>
      </c>
      <c r="D376" s="9" t="str">
        <f t="array" ref="D376">IFERROR(MEDIAN(IF($B$2:$B$1711=C376,$A$2:$A$1711)),"")</f>
        <v/>
      </c>
      <c r="E376" s="9" t="str">
        <f t="array" ref="E376">IFERROR(AVERAGEIF($B$2:$B$1711,C376,$A$2:$A$1711),"")</f>
        <v/>
      </c>
      <c r="F376" s="9"/>
      <c r="G376" t="str">
        <f t="array" ref="G376">IFERROR(_xlfn.STDEV.P(IF($B$2:$B$1711=C376,$A$2:$A$1711)),"")</f>
        <v/>
      </c>
    </row>
    <row r="377" spans="1:7" ht="15.75" thickBot="1" x14ac:dyDescent="0.3">
      <c r="A377" s="17">
        <v>4905458000</v>
      </c>
      <c r="B377" s="16" t="s">
        <v>180</v>
      </c>
      <c r="D377" s="9" t="str">
        <f t="array" ref="D377">IFERROR(MEDIAN(IF($B$2:$B$1711=C377,$A$2:$A$1711)),"")</f>
        <v/>
      </c>
      <c r="E377" s="9" t="str">
        <f t="array" ref="E377">IFERROR(AVERAGEIF($B$2:$B$1711,C377,$A$2:$A$1711),"")</f>
        <v/>
      </c>
      <c r="F377" s="9"/>
      <c r="G377" t="str">
        <f t="array" ref="G377">IFERROR(_xlfn.STDEV.P(IF($B$2:$B$1711=C377,$A$2:$A$1711)),"")</f>
        <v/>
      </c>
    </row>
    <row r="378" spans="1:7" ht="27" thickBot="1" x14ac:dyDescent="0.3">
      <c r="A378" s="17">
        <v>18376000000</v>
      </c>
      <c r="B378" s="16" t="s">
        <v>183</v>
      </c>
      <c r="D378" s="9" t="str">
        <f t="array" ref="D378">IFERROR(MEDIAN(IF($B$2:$B$1711=C378,$A$2:$A$1711)),"")</f>
        <v/>
      </c>
      <c r="E378" s="9" t="str">
        <f t="array" ref="E378">IFERROR(AVERAGEIF($B$2:$B$1711,C378,$A$2:$A$1711),"")</f>
        <v/>
      </c>
      <c r="F378" s="9"/>
      <c r="G378" t="str">
        <f t="array" ref="G378">IFERROR(_xlfn.STDEV.P(IF($B$2:$B$1711=C378,$A$2:$A$1711)),"")</f>
        <v/>
      </c>
    </row>
    <row r="379" spans="1:7" ht="27" thickBot="1" x14ac:dyDescent="0.3">
      <c r="A379" s="17">
        <v>18095000000</v>
      </c>
      <c r="B379" s="16" t="s">
        <v>183</v>
      </c>
      <c r="D379" s="9" t="str">
        <f t="array" ref="D379">IFERROR(MEDIAN(IF($B$2:$B$1711=C379,$A$2:$A$1711)),"")</f>
        <v/>
      </c>
      <c r="E379" s="9" t="str">
        <f t="array" ref="E379">IFERROR(AVERAGEIF($B$2:$B$1711,C379,$A$2:$A$1711),"")</f>
        <v/>
      </c>
      <c r="F379" s="9"/>
      <c r="G379" t="str">
        <f t="array" ref="G379">IFERROR(_xlfn.STDEV.P(IF($B$2:$B$1711=C379,$A$2:$A$1711)),"")</f>
        <v/>
      </c>
    </row>
    <row r="380" spans="1:7" ht="27" thickBot="1" x14ac:dyDescent="0.3">
      <c r="A380" s="17">
        <v>18031000000</v>
      </c>
      <c r="B380" s="16" t="s">
        <v>183</v>
      </c>
      <c r="D380" s="9" t="str">
        <f t="array" ref="D380">IFERROR(MEDIAN(IF($B$2:$B$1711=C380,$A$2:$A$1711)),"")</f>
        <v/>
      </c>
      <c r="E380" s="9" t="str">
        <f t="array" ref="E380">IFERROR(AVERAGEIF($B$2:$B$1711,C380,$A$2:$A$1711),"")</f>
        <v/>
      </c>
      <c r="F380" s="9"/>
      <c r="G380" t="str">
        <f t="array" ref="G380">IFERROR(_xlfn.STDEV.P(IF($B$2:$B$1711=C380,$A$2:$A$1711)),"")</f>
        <v/>
      </c>
    </row>
    <row r="381" spans="1:7" ht="27" thickBot="1" x14ac:dyDescent="0.3">
      <c r="A381" s="17">
        <v>17900000000</v>
      </c>
      <c r="B381" s="16" t="s">
        <v>183</v>
      </c>
      <c r="D381" s="9" t="str">
        <f t="array" ref="D381">IFERROR(MEDIAN(IF($B$2:$B$1711=C381,$A$2:$A$1711)),"")</f>
        <v/>
      </c>
      <c r="E381" s="9" t="str">
        <f t="array" ref="E381">IFERROR(AVERAGEIF($B$2:$B$1711,C381,$A$2:$A$1711),"")</f>
        <v/>
      </c>
      <c r="F381" s="9"/>
      <c r="G381" t="str">
        <f t="array" ref="G381">IFERROR(_xlfn.STDEV.P(IF($B$2:$B$1711=C381,$A$2:$A$1711)),"")</f>
        <v/>
      </c>
    </row>
    <row r="382" spans="1:7" ht="15.75" thickBot="1" x14ac:dyDescent="0.3">
      <c r="A382" s="17">
        <v>7346472000</v>
      </c>
      <c r="B382" s="16" t="s">
        <v>176</v>
      </c>
      <c r="D382" s="9" t="str">
        <f t="array" ref="D382">IFERROR(MEDIAN(IF($B$2:$B$1711=C382,$A$2:$A$1711)),"")</f>
        <v/>
      </c>
      <c r="E382" s="9" t="str">
        <f t="array" ref="E382">IFERROR(AVERAGEIF($B$2:$B$1711,C382,$A$2:$A$1711),"")</f>
        <v/>
      </c>
      <c r="F382" s="9"/>
      <c r="G382" t="str">
        <f t="array" ref="G382">IFERROR(_xlfn.STDEV.P(IF($B$2:$B$1711=C382,$A$2:$A$1711)),"")</f>
        <v/>
      </c>
    </row>
    <row r="383" spans="1:7" ht="15.75" thickBot="1" x14ac:dyDescent="0.3">
      <c r="A383" s="17">
        <v>8843200000</v>
      </c>
      <c r="B383" s="16" t="s">
        <v>176</v>
      </c>
      <c r="D383" s="9" t="str">
        <f t="array" ref="D383">IFERROR(MEDIAN(IF($B$2:$B$1711=C383,$A$2:$A$1711)),"")</f>
        <v/>
      </c>
      <c r="E383" s="9" t="str">
        <f t="array" ref="E383">IFERROR(AVERAGEIF($B$2:$B$1711,C383,$A$2:$A$1711),"")</f>
        <v/>
      </c>
      <c r="F383" s="9"/>
      <c r="G383" t="str">
        <f t="array" ref="G383">IFERROR(_xlfn.STDEV.P(IF($B$2:$B$1711=C383,$A$2:$A$1711)),"")</f>
        <v/>
      </c>
    </row>
    <row r="384" spans="1:7" ht="15.75" thickBot="1" x14ac:dyDescent="0.3">
      <c r="A384" s="17">
        <v>10262700000</v>
      </c>
      <c r="B384" s="16" t="s">
        <v>176</v>
      </c>
      <c r="D384" s="9" t="str">
        <f t="array" ref="D384">IFERROR(MEDIAN(IF($B$2:$B$1711=C384,$A$2:$A$1711)),"")</f>
        <v/>
      </c>
      <c r="E384" s="9" t="str">
        <f t="array" ref="E384">IFERROR(AVERAGEIF($B$2:$B$1711,C384,$A$2:$A$1711),"")</f>
        <v/>
      </c>
      <c r="F384" s="9"/>
      <c r="G384" t="str">
        <f t="array" ref="G384">IFERROR(_xlfn.STDEV.P(IF($B$2:$B$1711=C384,$A$2:$A$1711)),"")</f>
        <v/>
      </c>
    </row>
    <row r="385" spans="1:7" ht="15.75" thickBot="1" x14ac:dyDescent="0.3">
      <c r="A385" s="17">
        <v>12416000000</v>
      </c>
      <c r="B385" s="16" t="s">
        <v>176</v>
      </c>
      <c r="D385" s="9" t="str">
        <f t="array" ref="D385">IFERROR(MEDIAN(IF($B$2:$B$1711=C385,$A$2:$A$1711)),"")</f>
        <v/>
      </c>
      <c r="E385" s="9" t="str">
        <f t="array" ref="E385">IFERROR(AVERAGEIF($B$2:$B$1711,C385,$A$2:$A$1711),"")</f>
        <v/>
      </c>
      <c r="F385" s="9"/>
      <c r="G385" t="str">
        <f t="array" ref="G385">IFERROR(_xlfn.STDEV.P(IF($B$2:$B$1711=C385,$A$2:$A$1711)),"")</f>
        <v/>
      </c>
    </row>
    <row r="386" spans="1:7" ht="15.75" thickBot="1" x14ac:dyDescent="0.3">
      <c r="A386" s="17">
        <v>2918434000</v>
      </c>
      <c r="B386" s="16" t="s">
        <v>57</v>
      </c>
      <c r="D386" s="9" t="str">
        <f t="array" ref="D386">IFERROR(MEDIAN(IF($B$2:$B$1711=C386,$A$2:$A$1711)),"")</f>
        <v/>
      </c>
      <c r="E386" s="9" t="str">
        <f t="array" ref="E386">IFERROR(AVERAGEIF($B$2:$B$1711,C386,$A$2:$A$1711),"")</f>
        <v/>
      </c>
      <c r="F386" s="9"/>
      <c r="G386" t="str">
        <f t="array" ref="G386">IFERROR(_xlfn.STDEV.P(IF($B$2:$B$1711=C386,$A$2:$A$1711)),"")</f>
        <v/>
      </c>
    </row>
    <row r="387" spans="1:7" ht="15.75" thickBot="1" x14ac:dyDescent="0.3">
      <c r="A387" s="17">
        <v>3142856000</v>
      </c>
      <c r="B387" s="16" t="s">
        <v>57</v>
      </c>
      <c r="D387" s="9" t="str">
        <f t="array" ref="D387">IFERROR(MEDIAN(IF($B$2:$B$1711=C387,$A$2:$A$1711)),"")</f>
        <v/>
      </c>
      <c r="E387" s="9" t="str">
        <f t="array" ref="E387">IFERROR(AVERAGEIF($B$2:$B$1711,C387,$A$2:$A$1711),"")</f>
        <v/>
      </c>
      <c r="F387" s="9"/>
      <c r="G387" t="str">
        <f t="array" ref="G387">IFERROR(_xlfn.STDEV.P(IF($B$2:$B$1711=C387,$A$2:$A$1711)),"")</f>
        <v/>
      </c>
    </row>
    <row r="388" spans="1:7" ht="15.75" thickBot="1" x14ac:dyDescent="0.3">
      <c r="A388" s="17">
        <v>3275594000</v>
      </c>
      <c r="B388" s="16" t="s">
        <v>57</v>
      </c>
      <c r="D388" s="9" t="str">
        <f t="array" ref="D388">IFERROR(MEDIAN(IF($B$2:$B$1711=C388,$A$2:$A$1711)),"")</f>
        <v/>
      </c>
      <c r="E388" s="9" t="str">
        <f t="array" ref="E388">IFERROR(AVERAGEIF($B$2:$B$1711,C388,$A$2:$A$1711),"")</f>
        <v/>
      </c>
      <c r="F388" s="9"/>
      <c r="G388" t="str">
        <f t="array" ref="G388">IFERROR(_xlfn.STDEV.P(IF($B$2:$B$1711=C388,$A$2:$A$1711)),"")</f>
        <v/>
      </c>
    </row>
    <row r="389" spans="1:7" ht="15.75" thickBot="1" x14ac:dyDescent="0.3">
      <c r="A389" s="17">
        <v>3418265000</v>
      </c>
      <c r="B389" s="16" t="s">
        <v>57</v>
      </c>
      <c r="D389" s="9" t="str">
        <f t="array" ref="D389">IFERROR(MEDIAN(IF($B$2:$B$1711=C389,$A$2:$A$1711)),"")</f>
        <v/>
      </c>
      <c r="E389" s="9" t="str">
        <f t="array" ref="E389">IFERROR(AVERAGEIF($B$2:$B$1711,C389,$A$2:$A$1711),"")</f>
        <v/>
      </c>
      <c r="F389" s="9"/>
      <c r="G389" t="str">
        <f t="array" ref="G389">IFERROR(_xlfn.STDEV.P(IF($B$2:$B$1711=C389,$A$2:$A$1711)),"")</f>
        <v/>
      </c>
    </row>
    <row r="390" spans="1:7" ht="15.75" thickBot="1" x14ac:dyDescent="0.3">
      <c r="A390" s="17">
        <v>126761000000</v>
      </c>
      <c r="B390" s="16" t="s">
        <v>187</v>
      </c>
      <c r="D390" s="9" t="str">
        <f t="array" ref="D390">IFERROR(MEDIAN(IF($B$2:$B$1711=C390,$A$2:$A$1711)),"")</f>
        <v/>
      </c>
      <c r="E390" s="9" t="str">
        <f t="array" ref="E390">IFERROR(AVERAGEIF($B$2:$B$1711,C390,$A$2:$A$1711),"")</f>
        <v/>
      </c>
      <c r="F390" s="9"/>
      <c r="G390" t="str">
        <f t="array" ref="G390">IFERROR(_xlfn.STDEV.P(IF($B$2:$B$1711=C390,$A$2:$A$1711)),"")</f>
        <v/>
      </c>
    </row>
    <row r="391" spans="1:7" ht="15.75" thickBot="1" x14ac:dyDescent="0.3">
      <c r="A391" s="17">
        <v>139367000000</v>
      </c>
      <c r="B391" s="16" t="s">
        <v>187</v>
      </c>
      <c r="D391" s="9" t="str">
        <f t="array" ref="D391">IFERROR(MEDIAN(IF($B$2:$B$1711=C391,$A$2:$A$1711)),"")</f>
        <v/>
      </c>
      <c r="E391" s="9" t="str">
        <f t="array" ref="E391">IFERROR(AVERAGEIF($B$2:$B$1711,C391,$A$2:$A$1711),"")</f>
        <v/>
      </c>
      <c r="F391" s="9"/>
      <c r="G391" t="str">
        <f t="array" ref="G391">IFERROR(_xlfn.STDEV.P(IF($B$2:$B$1711=C391,$A$2:$A$1711)),"")</f>
        <v/>
      </c>
    </row>
    <row r="392" spans="1:7" ht="15.75" thickBot="1" x14ac:dyDescent="0.3">
      <c r="A392" s="17">
        <v>153290000000</v>
      </c>
      <c r="B392" s="16" t="s">
        <v>187</v>
      </c>
      <c r="D392" s="9" t="str">
        <f t="array" ref="D392">IFERROR(MEDIAN(IF($B$2:$B$1711=C392,$A$2:$A$1711)),"")</f>
        <v/>
      </c>
      <c r="E392" s="9" t="str">
        <f t="array" ref="E392">IFERROR(AVERAGEIF($B$2:$B$1711,C392,$A$2:$A$1711),"")</f>
        <v/>
      </c>
      <c r="F392" s="9"/>
      <c r="G392" t="str">
        <f t="array" ref="G392">IFERROR(_xlfn.STDEV.P(IF($B$2:$B$1711=C392,$A$2:$A$1711)),"")</f>
        <v/>
      </c>
    </row>
    <row r="393" spans="1:7" ht="15.75" thickBot="1" x14ac:dyDescent="0.3">
      <c r="A393" s="17">
        <v>177526000000</v>
      </c>
      <c r="B393" s="16" t="s">
        <v>187</v>
      </c>
      <c r="D393" s="9" t="str">
        <f t="array" ref="D393">IFERROR(MEDIAN(IF($B$2:$B$1711=C393,$A$2:$A$1711)),"")</f>
        <v/>
      </c>
      <c r="E393" s="9" t="str">
        <f t="array" ref="E393">IFERROR(AVERAGEIF($B$2:$B$1711,C393,$A$2:$A$1711),"")</f>
        <v/>
      </c>
      <c r="F393" s="9"/>
      <c r="G393" t="str">
        <f t="array" ref="G393">IFERROR(_xlfn.STDEV.P(IF($B$2:$B$1711=C393,$A$2:$A$1711)),"")</f>
        <v/>
      </c>
    </row>
    <row r="394" spans="1:7" ht="15.75" thickBot="1" x14ac:dyDescent="0.3">
      <c r="A394" s="17">
        <v>230590000000</v>
      </c>
      <c r="B394" s="16" t="s">
        <v>144</v>
      </c>
      <c r="D394" s="9" t="str">
        <f t="array" ref="D394">IFERROR(MEDIAN(IF($B$2:$B$1711=C394,$A$2:$A$1711)),"")</f>
        <v/>
      </c>
      <c r="E394" s="9" t="str">
        <f t="array" ref="E394">IFERROR(AVERAGEIF($B$2:$B$1711,C394,$A$2:$A$1711),"")</f>
        <v/>
      </c>
      <c r="F394" s="9"/>
      <c r="G394" t="str">
        <f t="array" ref="G394">IFERROR(_xlfn.STDEV.P(IF($B$2:$B$1711=C394,$A$2:$A$1711)),"")</f>
        <v/>
      </c>
    </row>
    <row r="395" spans="1:7" ht="15.75" thickBot="1" x14ac:dyDescent="0.3">
      <c r="A395" s="17">
        <v>220156000000</v>
      </c>
      <c r="B395" s="16" t="s">
        <v>144</v>
      </c>
      <c r="D395" s="9" t="str">
        <f t="array" ref="D395">IFERROR(MEDIAN(IF($B$2:$B$1711=C395,$A$2:$A$1711)),"")</f>
        <v/>
      </c>
      <c r="E395" s="9" t="str">
        <f t="array" ref="E395">IFERROR(AVERAGEIF($B$2:$B$1711,C395,$A$2:$A$1711),"")</f>
        <v/>
      </c>
      <c r="F395" s="9"/>
      <c r="G395" t="str">
        <f t="array" ref="G395">IFERROR(_xlfn.STDEV.P(IF($B$2:$B$1711=C395,$A$2:$A$1711)),"")</f>
        <v/>
      </c>
    </row>
    <row r="396" spans="1:7" ht="15.75" thickBot="1" x14ac:dyDescent="0.3">
      <c r="A396" s="17">
        <v>200494000000</v>
      </c>
      <c r="B396" s="16" t="s">
        <v>144</v>
      </c>
      <c r="D396" s="9" t="str">
        <f t="array" ref="D396">IFERROR(MEDIAN(IF($B$2:$B$1711=C396,$A$2:$A$1711)),"")</f>
        <v/>
      </c>
      <c r="E396" s="9" t="str">
        <f t="array" ref="E396">IFERROR(AVERAGEIF($B$2:$B$1711,C396,$A$2:$A$1711),"")</f>
        <v/>
      </c>
      <c r="F396" s="9"/>
      <c r="G396" t="str">
        <f t="array" ref="G396">IFERROR(_xlfn.STDEV.P(IF($B$2:$B$1711=C396,$A$2:$A$1711)),"")</f>
        <v/>
      </c>
    </row>
    <row r="397" spans="1:7" ht="15.75" thickBot="1" x14ac:dyDescent="0.3">
      <c r="A397" s="17">
        <v>129925000000</v>
      </c>
      <c r="B397" s="16" t="s">
        <v>144</v>
      </c>
      <c r="D397" s="9" t="str">
        <f t="array" ref="D397">IFERROR(MEDIAN(IF($B$2:$B$1711=C397,$A$2:$A$1711)),"")</f>
        <v/>
      </c>
      <c r="E397" s="9" t="str">
        <f t="array" ref="E397">IFERROR(AVERAGEIF($B$2:$B$1711,C397,$A$2:$A$1711),"")</f>
        <v/>
      </c>
      <c r="F397" s="9"/>
      <c r="G397" t="str">
        <f t="array" ref="G397">IFERROR(_xlfn.STDEV.P(IF($B$2:$B$1711=C397,$A$2:$A$1711)),"")</f>
        <v/>
      </c>
    </row>
    <row r="398" spans="1:7" ht="27" thickBot="1" x14ac:dyDescent="0.3">
      <c r="A398" s="17">
        <v>1819814000</v>
      </c>
      <c r="B398" s="16" t="s">
        <v>84</v>
      </c>
      <c r="D398" s="9" t="str">
        <f t="array" ref="D398">IFERROR(MEDIAN(IF($B$2:$B$1711=C398,$A$2:$A$1711)),"")</f>
        <v/>
      </c>
      <c r="E398" s="9" t="str">
        <f t="array" ref="E398">IFERROR(AVERAGEIF($B$2:$B$1711,C398,$A$2:$A$1711),"")</f>
        <v/>
      </c>
      <c r="F398" s="9"/>
      <c r="G398" t="str">
        <f t="array" ref="G398">IFERROR(_xlfn.STDEV.P(IF($B$2:$B$1711=C398,$A$2:$A$1711)),"")</f>
        <v/>
      </c>
    </row>
    <row r="399" spans="1:7" ht="27" thickBot="1" x14ac:dyDescent="0.3">
      <c r="A399" s="17">
        <v>2319919000</v>
      </c>
      <c r="B399" s="16" t="s">
        <v>84</v>
      </c>
      <c r="D399" s="9" t="str">
        <f t="array" ref="D399">IFERROR(MEDIAN(IF($B$2:$B$1711=C399,$A$2:$A$1711)),"")</f>
        <v/>
      </c>
      <c r="E399" s="9" t="str">
        <f t="array" ref="E399">IFERROR(AVERAGEIF($B$2:$B$1711,C399,$A$2:$A$1711),"")</f>
        <v/>
      </c>
      <c r="F399" s="9"/>
      <c r="G399" t="str">
        <f t="array" ref="G399">IFERROR(_xlfn.STDEV.P(IF($B$2:$B$1711=C399,$A$2:$A$1711)),"")</f>
        <v/>
      </c>
    </row>
    <row r="400" spans="1:7" ht="27" thickBot="1" x14ac:dyDescent="0.3">
      <c r="A400" s="17">
        <v>2660147000</v>
      </c>
      <c r="B400" s="16" t="s">
        <v>84</v>
      </c>
      <c r="D400" s="9" t="str">
        <f t="array" ref="D400">IFERROR(MEDIAN(IF($B$2:$B$1711=C400,$A$2:$A$1711)),"")</f>
        <v/>
      </c>
      <c r="E400" s="9" t="str">
        <f t="array" ref="E400">IFERROR(AVERAGEIF($B$2:$B$1711,C400,$A$2:$A$1711),"")</f>
        <v/>
      </c>
      <c r="F400" s="9"/>
      <c r="G400" t="str">
        <f t="array" ref="G400">IFERROR(_xlfn.STDEV.P(IF($B$2:$B$1711=C400,$A$2:$A$1711)),"")</f>
        <v/>
      </c>
    </row>
    <row r="401" spans="1:7" ht="27" thickBot="1" x14ac:dyDescent="0.3">
      <c r="A401" s="17">
        <v>1803573000</v>
      </c>
      <c r="B401" s="16" t="s">
        <v>84</v>
      </c>
      <c r="D401" s="9" t="str">
        <f t="array" ref="D401">IFERROR(MEDIAN(IF($B$2:$B$1711=C401,$A$2:$A$1711)),"")</f>
        <v/>
      </c>
      <c r="E401" s="9" t="str">
        <f t="array" ref="E401">IFERROR(AVERAGEIF($B$2:$B$1711,C401,$A$2:$A$1711),"")</f>
        <v/>
      </c>
      <c r="F401" s="9"/>
      <c r="G401" t="str">
        <f t="array" ref="G401">IFERROR(_xlfn.STDEV.P(IF($B$2:$B$1711=C401,$A$2:$A$1711)),"")</f>
        <v/>
      </c>
    </row>
    <row r="402" spans="1:7" ht="15.75" thickBot="1" x14ac:dyDescent="0.3">
      <c r="A402" s="17">
        <v>12835000000</v>
      </c>
      <c r="B402" s="16" t="s">
        <v>45</v>
      </c>
      <c r="D402" s="9" t="str">
        <f t="array" ref="D402">IFERROR(MEDIAN(IF($B$2:$B$1711=C402,$A$2:$A$1711)),"")</f>
        <v/>
      </c>
      <c r="E402" s="9" t="str">
        <f t="array" ref="E402">IFERROR(AVERAGEIF($B$2:$B$1711,C402,$A$2:$A$1711),"")</f>
        <v/>
      </c>
      <c r="F402" s="9"/>
      <c r="G402" t="str">
        <f t="array" ref="G402">IFERROR(_xlfn.STDEV.P(IF($B$2:$B$1711=C402,$A$2:$A$1711)),"")</f>
        <v/>
      </c>
    </row>
    <row r="403" spans="1:7" ht="15.75" thickBot="1" x14ac:dyDescent="0.3">
      <c r="A403" s="17">
        <v>13120000000</v>
      </c>
      <c r="B403" s="16" t="s">
        <v>45</v>
      </c>
      <c r="D403" s="9" t="str">
        <f t="array" ref="D403">IFERROR(MEDIAN(IF($B$2:$B$1711=C403,$A$2:$A$1711)),"")</f>
        <v/>
      </c>
      <c r="E403" s="9" t="str">
        <f t="array" ref="E403">IFERROR(AVERAGEIF($B$2:$B$1711,C403,$A$2:$A$1711),"")</f>
        <v/>
      </c>
      <c r="F403" s="9"/>
      <c r="G403" t="str">
        <f t="array" ref="G403">IFERROR(_xlfn.STDEV.P(IF($B$2:$B$1711=C403,$A$2:$A$1711)),"")</f>
        <v/>
      </c>
    </row>
    <row r="404" spans="1:7" ht="15.75" thickBot="1" x14ac:dyDescent="0.3">
      <c r="A404" s="17">
        <v>12436000000</v>
      </c>
      <c r="B404" s="16" t="s">
        <v>45</v>
      </c>
      <c r="D404" s="9" t="str">
        <f t="array" ref="D404">IFERROR(MEDIAN(IF($B$2:$B$1711=C404,$A$2:$A$1711)),"")</f>
        <v/>
      </c>
      <c r="E404" s="9" t="str">
        <f t="array" ref="E404">IFERROR(AVERAGEIF($B$2:$B$1711,C404,$A$2:$A$1711),"")</f>
        <v/>
      </c>
      <c r="F404" s="9"/>
      <c r="G404" t="str">
        <f t="array" ref="G404">IFERROR(_xlfn.STDEV.P(IF($B$2:$B$1711=C404,$A$2:$A$1711)),"")</f>
        <v/>
      </c>
    </row>
    <row r="405" spans="1:7" ht="15.75" thickBot="1" x14ac:dyDescent="0.3">
      <c r="A405" s="17">
        <v>11683000000</v>
      </c>
      <c r="B405" s="16" t="s">
        <v>45</v>
      </c>
      <c r="D405" s="9" t="str">
        <f t="array" ref="D405">IFERROR(MEDIAN(IF($B$2:$B$1711=C405,$A$2:$A$1711)),"")</f>
        <v/>
      </c>
      <c r="E405" s="9" t="str">
        <f t="array" ref="E405">IFERROR(AVERAGEIF($B$2:$B$1711,C405,$A$2:$A$1711),"")</f>
        <v/>
      </c>
      <c r="F405" s="9"/>
      <c r="G405" t="str">
        <f t="array" ref="G405">IFERROR(_xlfn.STDEV.P(IF($B$2:$B$1711=C405,$A$2:$A$1711)),"")</f>
        <v/>
      </c>
    </row>
    <row r="406" spans="1:7" ht="15.75" thickBot="1" x14ac:dyDescent="0.3">
      <c r="A406" s="17">
        <v>37773000000</v>
      </c>
      <c r="B406" s="16" t="s">
        <v>14</v>
      </c>
      <c r="D406" s="9" t="str">
        <f t="array" ref="D406">IFERROR(MEDIAN(IF($B$2:$B$1711=C406,$A$2:$A$1711)),"")</f>
        <v/>
      </c>
      <c r="E406" s="9" t="str">
        <f t="array" ref="E406">IFERROR(AVERAGEIF($B$2:$B$1711,C406,$A$2:$A$1711),"")</f>
        <v/>
      </c>
      <c r="F406" s="9"/>
      <c r="G406" t="str">
        <f t="array" ref="G406">IFERROR(_xlfn.STDEV.P(IF($B$2:$B$1711=C406,$A$2:$A$1711)),"")</f>
        <v/>
      </c>
    </row>
    <row r="407" spans="1:7" ht="15.75" thickBot="1" x14ac:dyDescent="0.3">
      <c r="A407" s="17">
        <v>40362000000</v>
      </c>
      <c r="B407" s="16" t="s">
        <v>14</v>
      </c>
      <c r="D407" s="9" t="str">
        <f t="array" ref="D407">IFERROR(MEDIAN(IF($B$2:$B$1711=C407,$A$2:$A$1711)),"")</f>
        <v/>
      </c>
      <c r="E407" s="9" t="str">
        <f t="array" ref="E407">IFERROR(AVERAGEIF($B$2:$B$1711,C407,$A$2:$A$1711),"")</f>
        <v/>
      </c>
      <c r="F407" s="9"/>
      <c r="G407" t="str">
        <f t="array" ref="G407">IFERROR(_xlfn.STDEV.P(IF($B$2:$B$1711=C407,$A$2:$A$1711)),"")</f>
        <v/>
      </c>
    </row>
    <row r="408" spans="1:7" ht="15.75" thickBot="1" x14ac:dyDescent="0.3">
      <c r="A408" s="17">
        <v>40704000000</v>
      </c>
      <c r="B408" s="16" t="s">
        <v>14</v>
      </c>
      <c r="D408" s="9" t="str">
        <f t="array" ref="D408">IFERROR(MEDIAN(IF($B$2:$B$1711=C408,$A$2:$A$1711)),"")</f>
        <v/>
      </c>
      <c r="E408" s="9" t="str">
        <f t="array" ref="E408">IFERROR(AVERAGEIF($B$2:$B$1711,C408,$A$2:$A$1711),"")</f>
        <v/>
      </c>
      <c r="F408" s="9"/>
      <c r="G408" t="str">
        <f t="array" ref="G408">IFERROR(_xlfn.STDEV.P(IF($B$2:$B$1711=C408,$A$2:$A$1711)),"")</f>
        <v/>
      </c>
    </row>
    <row r="409" spans="1:7" ht="15.75" thickBot="1" x14ac:dyDescent="0.3">
      <c r="A409" s="17">
        <v>39639000000</v>
      </c>
      <c r="B409" s="16" t="s">
        <v>14</v>
      </c>
      <c r="D409" s="9" t="str">
        <f t="array" ref="D409">IFERROR(MEDIAN(IF($B$2:$B$1711=C409,$A$2:$A$1711)),"")</f>
        <v/>
      </c>
      <c r="E409" s="9" t="str">
        <f t="array" ref="E409">IFERROR(AVERAGEIF($B$2:$B$1711,C409,$A$2:$A$1711),"")</f>
        <v/>
      </c>
      <c r="F409" s="9"/>
      <c r="G409" t="str">
        <f t="array" ref="G409">IFERROR(_xlfn.STDEV.P(IF($B$2:$B$1711=C409,$A$2:$A$1711)),"")</f>
        <v/>
      </c>
    </row>
    <row r="410" spans="1:7" ht="15.75" thickBot="1" x14ac:dyDescent="0.3">
      <c r="A410" s="17">
        <v>28998000000</v>
      </c>
      <c r="B410" s="16" t="s">
        <v>193</v>
      </c>
      <c r="D410" s="9" t="str">
        <f t="array" ref="D410">IFERROR(MEDIAN(IF($B$2:$B$1711=C410,$A$2:$A$1711)),"")</f>
        <v/>
      </c>
      <c r="E410" s="9" t="str">
        <f t="array" ref="E410">IFERROR(AVERAGEIF($B$2:$B$1711,C410,$A$2:$A$1711),"")</f>
        <v/>
      </c>
      <c r="F410" s="9"/>
      <c r="G410" t="str">
        <f t="array" ref="G410">IFERROR(_xlfn.STDEV.P(IF($B$2:$B$1711=C410,$A$2:$A$1711)),"")</f>
        <v/>
      </c>
    </row>
    <row r="411" spans="1:7" ht="15.75" thickBot="1" x14ac:dyDescent="0.3">
      <c r="A411" s="17">
        <v>28406000000</v>
      </c>
      <c r="B411" s="16" t="s">
        <v>193</v>
      </c>
      <c r="D411" s="9" t="str">
        <f t="array" ref="D411">IFERROR(MEDIAN(IF($B$2:$B$1711=C411,$A$2:$A$1711)),"")</f>
        <v/>
      </c>
      <c r="E411" s="9" t="str">
        <f t="array" ref="E411">IFERROR(AVERAGEIF($B$2:$B$1711,C411,$A$2:$A$1711),"")</f>
        <v/>
      </c>
      <c r="F411" s="9"/>
      <c r="G411" t="str">
        <f t="array" ref="G411">IFERROR(_xlfn.STDEV.P(IF($B$2:$B$1711=C411,$A$2:$A$1711)),"")</f>
        <v/>
      </c>
    </row>
    <row r="412" spans="1:7" ht="15.75" thickBot="1" x14ac:dyDescent="0.3">
      <c r="A412" s="17">
        <v>25130000000</v>
      </c>
      <c r="B412" s="16" t="s">
        <v>193</v>
      </c>
      <c r="D412" s="9" t="str">
        <f t="array" ref="D412">IFERROR(MEDIAN(IF($B$2:$B$1711=C412,$A$2:$A$1711)),"")</f>
        <v/>
      </c>
      <c r="E412" s="9" t="str">
        <f t="array" ref="E412">IFERROR(AVERAGEIF($B$2:$B$1711,C412,$A$2:$A$1711),"")</f>
        <v/>
      </c>
      <c r="F412" s="9"/>
      <c r="G412" t="str">
        <f t="array" ref="G412">IFERROR(_xlfn.STDEV.P(IF($B$2:$B$1711=C412,$A$2:$A$1711)),"")</f>
        <v/>
      </c>
    </row>
    <row r="413" spans="1:7" ht="15.75" thickBot="1" x14ac:dyDescent="0.3">
      <c r="A413" s="17">
        <v>24594000000</v>
      </c>
      <c r="B413" s="16" t="s">
        <v>193</v>
      </c>
      <c r="D413" s="9" t="str">
        <f t="array" ref="D413">IFERROR(MEDIAN(IF($B$2:$B$1711=C413,$A$2:$A$1711)),"")</f>
        <v/>
      </c>
      <c r="E413" s="9" t="str">
        <f t="array" ref="E413">IFERROR(AVERAGEIF($B$2:$B$1711,C413,$A$2:$A$1711),"")</f>
        <v/>
      </c>
      <c r="F413" s="9"/>
      <c r="G413" t="str">
        <f t="array" ref="G413">IFERROR(_xlfn.STDEV.P(IF($B$2:$B$1711=C413,$A$2:$A$1711)),"")</f>
        <v/>
      </c>
    </row>
    <row r="414" spans="1:7" ht="27" thickBot="1" x14ac:dyDescent="0.3">
      <c r="A414" s="17">
        <v>37795400000</v>
      </c>
      <c r="B414" s="16" t="s">
        <v>127</v>
      </c>
      <c r="D414" s="9" t="str">
        <f t="array" ref="D414">IFERROR(MEDIAN(IF($B$2:$B$1711=C414,$A$2:$A$1711)),"")</f>
        <v/>
      </c>
      <c r="E414" s="9" t="str">
        <f t="array" ref="E414">IFERROR(AVERAGEIF($B$2:$B$1711,C414,$A$2:$A$1711),"")</f>
        <v/>
      </c>
      <c r="F414" s="9"/>
      <c r="G414" t="str">
        <f t="array" ref="G414">IFERROR(_xlfn.STDEV.P(IF($B$2:$B$1711=C414,$A$2:$A$1711)),"")</f>
        <v/>
      </c>
    </row>
    <row r="415" spans="1:7" ht="27" thickBot="1" x14ac:dyDescent="0.3">
      <c r="A415" s="17">
        <v>36066900000</v>
      </c>
      <c r="B415" s="16" t="s">
        <v>127</v>
      </c>
      <c r="D415" s="9" t="str">
        <f t="array" ref="D415">IFERROR(MEDIAN(IF($B$2:$B$1711=C415,$A$2:$A$1711)),"")</f>
        <v/>
      </c>
      <c r="E415" s="9" t="str">
        <f t="array" ref="E415">IFERROR(AVERAGEIF($B$2:$B$1711,C415,$A$2:$A$1711),"")</f>
        <v/>
      </c>
      <c r="F415" s="9"/>
      <c r="G415" t="str">
        <f t="array" ref="G415">IFERROR(_xlfn.STDEV.P(IF($B$2:$B$1711=C415,$A$2:$A$1711)),"")</f>
        <v/>
      </c>
    </row>
    <row r="416" spans="1:7" ht="27" thickBot="1" x14ac:dyDescent="0.3">
      <c r="A416" s="17">
        <v>28862800000</v>
      </c>
      <c r="B416" s="16" t="s">
        <v>127</v>
      </c>
      <c r="D416" s="9" t="str">
        <f t="array" ref="D416">IFERROR(MEDIAN(IF($B$2:$B$1711=C416,$A$2:$A$1711)),"")</f>
        <v/>
      </c>
      <c r="E416" s="9" t="str">
        <f t="array" ref="E416">IFERROR(AVERAGEIF($B$2:$B$1711,C416,$A$2:$A$1711),"")</f>
        <v/>
      </c>
      <c r="F416" s="9"/>
      <c r="G416" t="str">
        <f t="array" ref="G416">IFERROR(_xlfn.STDEV.P(IF($B$2:$B$1711=C416,$A$2:$A$1711)),"")</f>
        <v/>
      </c>
    </row>
    <row r="417" spans="1:7" ht="27" thickBot="1" x14ac:dyDescent="0.3">
      <c r="A417" s="17">
        <v>26644000000</v>
      </c>
      <c r="B417" s="16" t="s">
        <v>127</v>
      </c>
      <c r="D417" s="9" t="str">
        <f t="array" ref="D417">IFERROR(MEDIAN(IF($B$2:$B$1711=C417,$A$2:$A$1711)),"")</f>
        <v/>
      </c>
      <c r="E417" s="9" t="str">
        <f t="array" ref="E417">IFERROR(AVERAGEIF($B$2:$B$1711,C417,$A$2:$A$1711),"")</f>
        <v/>
      </c>
      <c r="F417" s="9"/>
      <c r="G417" t="str">
        <f t="array" ref="G417">IFERROR(_xlfn.STDEV.P(IF($B$2:$B$1711=C417,$A$2:$A$1711)),"")</f>
        <v/>
      </c>
    </row>
    <row r="418" spans="1:7" ht="15.75" thickBot="1" x14ac:dyDescent="0.3">
      <c r="A418" s="17">
        <v>8984000000</v>
      </c>
      <c r="B418" s="16" t="s">
        <v>100</v>
      </c>
      <c r="D418" s="9" t="str">
        <f t="array" ref="D418">IFERROR(MEDIAN(IF($B$2:$B$1711=C418,$A$2:$A$1711)),"")</f>
        <v/>
      </c>
      <c r="E418" s="9" t="str">
        <f t="array" ref="E418">IFERROR(AVERAGEIF($B$2:$B$1711,C418,$A$2:$A$1711),"")</f>
        <v/>
      </c>
      <c r="F418" s="9"/>
      <c r="G418" t="str">
        <f t="array" ref="G418">IFERROR(_xlfn.STDEV.P(IF($B$2:$B$1711=C418,$A$2:$A$1711)),"")</f>
        <v/>
      </c>
    </row>
    <row r="419" spans="1:7" ht="15.75" thickBot="1" x14ac:dyDescent="0.3">
      <c r="A419" s="17">
        <v>9370000000</v>
      </c>
      <c r="B419" s="16" t="s">
        <v>100</v>
      </c>
      <c r="D419" s="9" t="str">
        <f t="array" ref="D419">IFERROR(MEDIAN(IF($B$2:$B$1711=C419,$A$2:$A$1711)),"")</f>
        <v/>
      </c>
      <c r="E419" s="9" t="str">
        <f t="array" ref="E419">IFERROR(AVERAGEIF($B$2:$B$1711,C419,$A$2:$A$1711),"")</f>
        <v/>
      </c>
      <c r="F419" s="9"/>
      <c r="G419" t="str">
        <f t="array" ref="G419">IFERROR(_xlfn.STDEV.P(IF($B$2:$B$1711=C419,$A$2:$A$1711)),"")</f>
        <v/>
      </c>
    </row>
    <row r="420" spans="1:7" ht="15.75" thickBot="1" x14ac:dyDescent="0.3">
      <c r="A420" s="17">
        <v>9611000000</v>
      </c>
      <c r="B420" s="16" t="s">
        <v>100</v>
      </c>
      <c r="D420" s="9" t="str">
        <f t="array" ref="D420">IFERROR(MEDIAN(IF($B$2:$B$1711=C420,$A$2:$A$1711)),"")</f>
        <v/>
      </c>
      <c r="E420" s="9" t="str">
        <f t="array" ref="E420">IFERROR(AVERAGEIF($B$2:$B$1711,C420,$A$2:$A$1711),"")</f>
        <v/>
      </c>
      <c r="F420" s="9"/>
      <c r="G420" t="str">
        <f t="array" ref="G420">IFERROR(_xlfn.STDEV.P(IF($B$2:$B$1711=C420,$A$2:$A$1711)),"")</f>
        <v/>
      </c>
    </row>
    <row r="421" spans="1:7" ht="15.75" thickBot="1" x14ac:dyDescent="0.3">
      <c r="A421" s="17">
        <v>10002000000</v>
      </c>
      <c r="B421" s="16" t="s">
        <v>100</v>
      </c>
      <c r="D421" s="9" t="str">
        <f t="array" ref="D421">IFERROR(MEDIAN(IF($B$2:$B$1711=C421,$A$2:$A$1711)),"")</f>
        <v/>
      </c>
      <c r="E421" s="9" t="str">
        <f t="array" ref="E421">IFERROR(AVERAGEIF($B$2:$B$1711,C421,$A$2:$A$1711),"")</f>
        <v/>
      </c>
      <c r="F421" s="9"/>
      <c r="G421" t="str">
        <f t="array" ref="G421">IFERROR(_xlfn.STDEV.P(IF($B$2:$B$1711=C421,$A$2:$A$1711)),"")</f>
        <v/>
      </c>
    </row>
    <row r="422" spans="1:7" ht="15.75" thickBot="1" x14ac:dyDescent="0.3">
      <c r="A422" s="17">
        <v>16022128000</v>
      </c>
      <c r="B422" s="16" t="s">
        <v>197</v>
      </c>
      <c r="D422" s="9" t="str">
        <f t="array" ref="D422">IFERROR(MEDIAN(IF($B$2:$B$1711=C422,$A$2:$A$1711)),"")</f>
        <v/>
      </c>
      <c r="E422" s="9" t="str">
        <f t="array" ref="E422">IFERROR(AVERAGEIF($B$2:$B$1711,C422,$A$2:$A$1711),"")</f>
        <v/>
      </c>
      <c r="F422" s="9"/>
      <c r="G422" t="str">
        <f t="array" ref="G422">IFERROR(_xlfn.STDEV.P(IF($B$2:$B$1711=C422,$A$2:$A$1711)),"")</f>
        <v/>
      </c>
    </row>
    <row r="423" spans="1:7" ht="15.75" thickBot="1" x14ac:dyDescent="0.3">
      <c r="A423" s="17">
        <v>17504167000</v>
      </c>
      <c r="B423" s="16" t="s">
        <v>197</v>
      </c>
      <c r="D423" s="9" t="str">
        <f t="array" ref="D423">IFERROR(MEDIAN(IF($B$2:$B$1711=C423,$A$2:$A$1711)),"")</f>
        <v/>
      </c>
      <c r="E423" s="9" t="str">
        <f t="array" ref="E423">IFERROR(AVERAGEIF($B$2:$B$1711,C423,$A$2:$A$1711),"")</f>
        <v/>
      </c>
      <c r="F423" s="9"/>
      <c r="G423" t="str">
        <f t="array" ref="G423">IFERROR(_xlfn.STDEV.P(IF($B$2:$B$1711=C423,$A$2:$A$1711)),"")</f>
        <v/>
      </c>
    </row>
    <row r="424" spans="1:7" ht="15.75" thickBot="1" x14ac:dyDescent="0.3">
      <c r="A424" s="17">
        <v>18909588000</v>
      </c>
      <c r="B424" s="16" t="s">
        <v>197</v>
      </c>
      <c r="D424" s="9" t="str">
        <f t="array" ref="D424">IFERROR(MEDIAN(IF($B$2:$B$1711=C424,$A$2:$A$1711)),"")</f>
        <v/>
      </c>
      <c r="E424" s="9" t="str">
        <f t="array" ref="E424">IFERROR(AVERAGEIF($B$2:$B$1711,C424,$A$2:$A$1711),"")</f>
        <v/>
      </c>
      <c r="F424" s="9"/>
      <c r="G424" t="str">
        <f t="array" ref="G424">IFERROR(_xlfn.STDEV.P(IF($B$2:$B$1711=C424,$A$2:$A$1711)),"")</f>
        <v/>
      </c>
    </row>
    <row r="425" spans="1:7" ht="15.75" thickBot="1" x14ac:dyDescent="0.3">
      <c r="A425" s="17">
        <v>20368562000</v>
      </c>
      <c r="B425" s="16" t="s">
        <v>197</v>
      </c>
      <c r="D425" s="9" t="str">
        <f t="array" ref="D425">IFERROR(MEDIAN(IF($B$2:$B$1711=C425,$A$2:$A$1711)),"")</f>
        <v/>
      </c>
      <c r="E425" s="9" t="str">
        <f t="array" ref="E425">IFERROR(AVERAGEIF($B$2:$B$1711,C425,$A$2:$A$1711),"")</f>
        <v/>
      </c>
      <c r="F425" s="9"/>
      <c r="G425" t="str">
        <f t="array" ref="G425">IFERROR(_xlfn.STDEV.P(IF($B$2:$B$1711=C425,$A$2:$A$1711)),"")</f>
        <v/>
      </c>
    </row>
    <row r="426" spans="1:7" ht="15.75" thickBot="1" x14ac:dyDescent="0.3">
      <c r="A426" s="17">
        <v>7383000000</v>
      </c>
      <c r="B426" s="16" t="s">
        <v>199</v>
      </c>
      <c r="D426" s="9" t="str">
        <f t="array" ref="D426">IFERROR(MEDIAN(IF($B$2:$B$1711=C426,$A$2:$A$1711)),"")</f>
        <v/>
      </c>
      <c r="E426" s="9" t="str">
        <f t="array" ref="E426">IFERROR(AVERAGEIF($B$2:$B$1711,C426,$A$2:$A$1711),"")</f>
        <v/>
      </c>
      <c r="F426" s="9"/>
      <c r="G426" t="str">
        <f t="array" ref="G426">IFERROR(_xlfn.STDEV.P(IF($B$2:$B$1711=C426,$A$2:$A$1711)),"")</f>
        <v/>
      </c>
    </row>
    <row r="427" spans="1:7" ht="15.75" thickBot="1" x14ac:dyDescent="0.3">
      <c r="A427" s="17">
        <v>7146000000</v>
      </c>
      <c r="B427" s="16" t="s">
        <v>199</v>
      </c>
      <c r="D427" s="9" t="str">
        <f t="array" ref="D427">IFERROR(MEDIAN(IF($B$2:$B$1711=C427,$A$2:$A$1711)),"")</f>
        <v/>
      </c>
      <c r="E427" s="9" t="str">
        <f t="array" ref="E427">IFERROR(AVERAGEIF($B$2:$B$1711,C427,$A$2:$A$1711),"")</f>
        <v/>
      </c>
      <c r="F427" s="9"/>
      <c r="G427" t="str">
        <f t="array" ref="G427">IFERROR(_xlfn.STDEV.P(IF($B$2:$B$1711=C427,$A$2:$A$1711)),"")</f>
        <v/>
      </c>
    </row>
    <row r="428" spans="1:7" ht="15.75" thickBot="1" x14ac:dyDescent="0.3">
      <c r="A428" s="17">
        <v>7435000000</v>
      </c>
      <c r="B428" s="16" t="s">
        <v>199</v>
      </c>
      <c r="D428" s="9" t="str">
        <f t="array" ref="D428">IFERROR(MEDIAN(IF($B$2:$B$1711=C428,$A$2:$A$1711)),"")</f>
        <v/>
      </c>
      <c r="E428" s="9" t="str">
        <f t="array" ref="E428">IFERROR(AVERAGEIF($B$2:$B$1711,C428,$A$2:$A$1711),"")</f>
        <v/>
      </c>
      <c r="F428" s="9"/>
      <c r="G428" t="str">
        <f t="array" ref="G428">IFERROR(_xlfn.STDEV.P(IF($B$2:$B$1711=C428,$A$2:$A$1711)),"")</f>
        <v/>
      </c>
    </row>
    <row r="429" spans="1:7" ht="15.75" thickBot="1" x14ac:dyDescent="0.3">
      <c r="A429" s="17">
        <v>7493000000</v>
      </c>
      <c r="B429" s="16" t="s">
        <v>199</v>
      </c>
      <c r="D429" s="9" t="str">
        <f t="array" ref="D429">IFERROR(MEDIAN(IF($B$2:$B$1711=C429,$A$2:$A$1711)),"")</f>
        <v/>
      </c>
      <c r="E429" s="9" t="str">
        <f t="array" ref="E429">IFERROR(AVERAGEIF($B$2:$B$1711,C429,$A$2:$A$1711),"")</f>
        <v/>
      </c>
      <c r="F429" s="9"/>
      <c r="G429" t="str">
        <f t="array" ref="G429">IFERROR(_xlfn.STDEV.P(IF($B$2:$B$1711=C429,$A$2:$A$1711)),"")</f>
        <v/>
      </c>
    </row>
    <row r="430" spans="1:7" ht="15.75" thickBot="1" x14ac:dyDescent="0.3">
      <c r="A430" s="17">
        <v>6259300000</v>
      </c>
      <c r="B430" s="16" t="s">
        <v>201</v>
      </c>
      <c r="D430" s="9" t="str">
        <f t="array" ref="D430">IFERROR(MEDIAN(IF($B$2:$B$1711=C430,$A$2:$A$1711)),"")</f>
        <v/>
      </c>
      <c r="E430" s="9" t="str">
        <f t="array" ref="E430">IFERROR(AVERAGEIF($B$2:$B$1711,C430,$A$2:$A$1711),"")</f>
        <v/>
      </c>
      <c r="F430" s="9"/>
      <c r="G430" t="str">
        <f t="array" ref="G430">IFERROR(_xlfn.STDEV.P(IF($B$2:$B$1711=C430,$A$2:$A$1711)),"")</f>
        <v/>
      </c>
    </row>
    <row r="431" spans="1:7" ht="15.75" thickBot="1" x14ac:dyDescent="0.3">
      <c r="A431" s="17">
        <v>8024900000</v>
      </c>
      <c r="B431" s="16" t="s">
        <v>201</v>
      </c>
      <c r="D431" s="9" t="str">
        <f t="array" ref="D431">IFERROR(MEDIAN(IF($B$2:$B$1711=C431,$A$2:$A$1711)),"")</f>
        <v/>
      </c>
      <c r="E431" s="9" t="str">
        <f t="array" ref="E431">IFERROR(AVERAGEIF($B$2:$B$1711,C431,$A$2:$A$1711),"")</f>
        <v/>
      </c>
      <c r="F431" s="9"/>
      <c r="G431" t="str">
        <f t="array" ref="G431">IFERROR(_xlfn.STDEV.P(IF($B$2:$B$1711=C431,$A$2:$A$1711)),"")</f>
        <v/>
      </c>
    </row>
    <row r="432" spans="1:7" ht="15.75" thickBot="1" x14ac:dyDescent="0.3">
      <c r="A432" s="17">
        <v>10824000000</v>
      </c>
      <c r="B432" s="16" t="s">
        <v>201</v>
      </c>
      <c r="D432" s="9" t="str">
        <f t="array" ref="D432">IFERROR(MEDIAN(IF($B$2:$B$1711=C432,$A$2:$A$1711)),"")</f>
        <v/>
      </c>
      <c r="E432" s="9" t="str">
        <f t="array" ref="E432">IFERROR(AVERAGEIF($B$2:$B$1711,C432,$A$2:$A$1711),"")</f>
        <v/>
      </c>
      <c r="F432" s="9"/>
      <c r="G432" t="str">
        <f t="array" ref="G432">IFERROR(_xlfn.STDEV.P(IF($B$2:$B$1711=C432,$A$2:$A$1711)),"")</f>
        <v/>
      </c>
    </row>
    <row r="433" spans="1:7" ht="15.75" thickBot="1" x14ac:dyDescent="0.3">
      <c r="A433" s="17">
        <v>12157400000</v>
      </c>
      <c r="B433" s="16" t="s">
        <v>201</v>
      </c>
      <c r="D433" s="9" t="str">
        <f t="array" ref="D433">IFERROR(MEDIAN(IF($B$2:$B$1711=C433,$A$2:$A$1711)),"")</f>
        <v/>
      </c>
      <c r="E433" s="9" t="str">
        <f t="array" ref="E433">IFERROR(AVERAGEIF($B$2:$B$1711,C433,$A$2:$A$1711),"")</f>
        <v/>
      </c>
      <c r="F433" s="9"/>
      <c r="G433" t="str">
        <f t="array" ref="G433">IFERROR(_xlfn.STDEV.P(IF($B$2:$B$1711=C433,$A$2:$A$1711)),"")</f>
        <v/>
      </c>
    </row>
    <row r="434" spans="1:7" ht="15.75" thickBot="1" x14ac:dyDescent="0.3">
      <c r="A434" s="17">
        <v>18260400000</v>
      </c>
      <c r="B434" s="16" t="s">
        <v>164</v>
      </c>
      <c r="D434" s="9" t="str">
        <f t="array" ref="D434">IFERROR(MEDIAN(IF($B$2:$B$1711=C434,$A$2:$A$1711)),"")</f>
        <v/>
      </c>
      <c r="E434" s="9" t="str">
        <f t="array" ref="E434">IFERROR(AVERAGEIF($B$2:$B$1711,C434,$A$2:$A$1711),"")</f>
        <v/>
      </c>
      <c r="F434" s="9"/>
      <c r="G434" t="str">
        <f t="array" ref="G434">IFERROR(_xlfn.STDEV.P(IF($B$2:$B$1711=C434,$A$2:$A$1711)),"")</f>
        <v/>
      </c>
    </row>
    <row r="435" spans="1:7" ht="15.75" thickBot="1" x14ac:dyDescent="0.3">
      <c r="A435" s="17">
        <v>18283100000</v>
      </c>
      <c r="B435" s="16" t="s">
        <v>164</v>
      </c>
      <c r="D435" s="9" t="str">
        <f t="array" ref="D435">IFERROR(MEDIAN(IF($B$2:$B$1711=C435,$A$2:$A$1711)),"")</f>
        <v/>
      </c>
      <c r="E435" s="9" t="str">
        <f t="array" ref="E435">IFERROR(AVERAGEIF($B$2:$B$1711,C435,$A$2:$A$1711),"")</f>
        <v/>
      </c>
      <c r="F435" s="9"/>
      <c r="G435" t="str">
        <f t="array" ref="G435">IFERROR(_xlfn.STDEV.P(IF($B$2:$B$1711=C435,$A$2:$A$1711)),"")</f>
        <v/>
      </c>
    </row>
    <row r="436" spans="1:7" ht="15.75" thickBot="1" x14ac:dyDescent="0.3">
      <c r="A436" s="17">
        <v>19154000000</v>
      </c>
      <c r="B436" s="16" t="s">
        <v>164</v>
      </c>
      <c r="D436" s="9" t="str">
        <f t="array" ref="D436">IFERROR(MEDIAN(IF($B$2:$B$1711=C436,$A$2:$A$1711)),"")</f>
        <v/>
      </c>
      <c r="E436" s="9" t="str">
        <f t="array" ref="E436">IFERROR(AVERAGEIF($B$2:$B$1711,C436,$A$2:$A$1711),"")</f>
        <v/>
      </c>
      <c r="F436" s="9"/>
      <c r="G436" t="str">
        <f t="array" ref="G436">IFERROR(_xlfn.STDEV.P(IF($B$2:$B$1711=C436,$A$2:$A$1711)),"")</f>
        <v/>
      </c>
    </row>
    <row r="437" spans="1:7" ht="15.75" thickBot="1" x14ac:dyDescent="0.3">
      <c r="A437" s="17">
        <v>20563100000</v>
      </c>
      <c r="B437" s="16" t="s">
        <v>164</v>
      </c>
      <c r="D437" s="9" t="str">
        <f t="array" ref="D437">IFERROR(MEDIAN(IF($B$2:$B$1711=C437,$A$2:$A$1711)),"")</f>
        <v/>
      </c>
      <c r="E437" s="9" t="str">
        <f t="array" ref="E437">IFERROR(AVERAGEIF($B$2:$B$1711,C437,$A$2:$A$1711),"")</f>
        <v/>
      </c>
      <c r="F437" s="9"/>
      <c r="G437" t="str">
        <f t="array" ref="G437">IFERROR(_xlfn.STDEV.P(IF($B$2:$B$1711=C437,$A$2:$A$1711)),"")</f>
        <v/>
      </c>
    </row>
    <row r="438" spans="1:7" ht="15.75" thickBot="1" x14ac:dyDescent="0.3">
      <c r="A438" s="17">
        <v>45041000000</v>
      </c>
      <c r="B438" s="16" t="s">
        <v>204</v>
      </c>
      <c r="D438" s="9" t="str">
        <f t="array" ref="D438">IFERROR(MEDIAN(IF($B$2:$B$1711=C438,$A$2:$A$1711)),"")</f>
        <v/>
      </c>
      <c r="E438" s="9" t="str">
        <f t="array" ref="E438">IFERROR(AVERAGEIF($B$2:$B$1711,C438,$A$2:$A$1711),"")</f>
        <v/>
      </c>
      <c r="F438" s="9"/>
      <c r="G438" t="str">
        <f t="array" ref="G438">IFERROR(_xlfn.STDEV.P(IF($B$2:$B$1711=C438,$A$2:$A$1711)),"")</f>
        <v/>
      </c>
    </row>
    <row r="439" spans="1:7" ht="15.75" thickBot="1" x14ac:dyDescent="0.3">
      <c r="A439" s="17">
        <v>48813000000</v>
      </c>
      <c r="B439" s="16" t="s">
        <v>204</v>
      </c>
      <c r="D439" s="9" t="str">
        <f t="array" ref="D439">IFERROR(MEDIAN(IF($B$2:$B$1711=C439,$A$2:$A$1711)),"")</f>
        <v/>
      </c>
      <c r="E439" s="9" t="str">
        <f t="array" ref="E439">IFERROR(AVERAGEIF($B$2:$B$1711,C439,$A$2:$A$1711),"")</f>
        <v/>
      </c>
      <c r="F439" s="9"/>
      <c r="G439" t="str">
        <f t="array" ref="G439">IFERROR(_xlfn.STDEV.P(IF($B$2:$B$1711=C439,$A$2:$A$1711)),"")</f>
        <v/>
      </c>
    </row>
    <row r="440" spans="1:7" ht="15.75" thickBot="1" x14ac:dyDescent="0.3">
      <c r="A440" s="17">
        <v>52465000000</v>
      </c>
      <c r="B440" s="16" t="s">
        <v>204</v>
      </c>
      <c r="D440" s="9" t="str">
        <f t="array" ref="D440">IFERROR(MEDIAN(IF($B$2:$B$1711=C440,$A$2:$A$1711)),"")</f>
        <v/>
      </c>
      <c r="E440" s="9" t="str">
        <f t="array" ref="E440">IFERROR(AVERAGEIF($B$2:$B$1711,C440,$A$2:$A$1711),"")</f>
        <v/>
      </c>
      <c r="F440" s="9"/>
      <c r="G440" t="str">
        <f t="array" ref="G440">IFERROR(_xlfn.STDEV.P(IF($B$2:$B$1711=C440,$A$2:$A$1711)),"")</f>
        <v/>
      </c>
    </row>
    <row r="441" spans="1:7" ht="15.75" thickBot="1" x14ac:dyDescent="0.3">
      <c r="A441" s="17">
        <v>55632000000</v>
      </c>
      <c r="B441" s="16" t="s">
        <v>204</v>
      </c>
      <c r="D441" s="9" t="str">
        <f t="array" ref="D441">IFERROR(MEDIAN(IF($B$2:$B$1711=C441,$A$2:$A$1711)),"")</f>
        <v/>
      </c>
      <c r="E441" s="9" t="str">
        <f t="array" ref="E441">IFERROR(AVERAGEIF($B$2:$B$1711,C441,$A$2:$A$1711),"")</f>
        <v/>
      </c>
      <c r="F441" s="9"/>
      <c r="G441" t="str">
        <f t="array" ref="G441">IFERROR(_xlfn.STDEV.P(IF($B$2:$B$1711=C441,$A$2:$A$1711)),"")</f>
        <v/>
      </c>
    </row>
    <row r="442" spans="1:7" ht="15.75" thickBot="1" x14ac:dyDescent="0.3">
      <c r="A442" s="17">
        <v>5535000000</v>
      </c>
      <c r="B442" s="16" t="s">
        <v>148</v>
      </c>
      <c r="D442" s="9" t="str">
        <f t="array" ref="D442">IFERROR(MEDIAN(IF($B$2:$B$1711=C442,$A$2:$A$1711)),"")</f>
        <v/>
      </c>
      <c r="E442" s="9" t="str">
        <f t="array" ref="E442">IFERROR(AVERAGEIF($B$2:$B$1711,C442,$A$2:$A$1711),"")</f>
        <v/>
      </c>
      <c r="F442" s="9"/>
      <c r="G442" t="str">
        <f t="array" ref="G442">IFERROR(_xlfn.STDEV.P(IF($B$2:$B$1711=C442,$A$2:$A$1711)),"")</f>
        <v/>
      </c>
    </row>
    <row r="443" spans="1:7" ht="15.75" thickBot="1" x14ac:dyDescent="0.3">
      <c r="A443" s="17">
        <v>6265000000</v>
      </c>
      <c r="B443" s="16" t="s">
        <v>148</v>
      </c>
      <c r="D443" s="9" t="str">
        <f t="array" ref="D443">IFERROR(MEDIAN(IF($B$2:$B$1711=C443,$A$2:$A$1711)),"")</f>
        <v/>
      </c>
      <c r="E443" s="9" t="str">
        <f t="array" ref="E443">IFERROR(AVERAGEIF($B$2:$B$1711,C443,$A$2:$A$1711),"")</f>
        <v/>
      </c>
      <c r="F443" s="9"/>
      <c r="G443" t="str">
        <f t="array" ref="G443">IFERROR(_xlfn.STDEV.P(IF($B$2:$B$1711=C443,$A$2:$A$1711)),"")</f>
        <v/>
      </c>
    </row>
    <row r="444" spans="1:7" ht="15.75" thickBot="1" x14ac:dyDescent="0.3">
      <c r="A444" s="17">
        <v>6394000000</v>
      </c>
      <c r="B444" s="16" t="s">
        <v>148</v>
      </c>
      <c r="D444" s="9" t="str">
        <f t="array" ref="D444">IFERROR(MEDIAN(IF($B$2:$B$1711=C444,$A$2:$A$1711)),"")</f>
        <v/>
      </c>
      <c r="E444" s="9" t="str">
        <f t="array" ref="E444">IFERROR(AVERAGEIF($B$2:$B$1711,C444,$A$2:$A$1711),"")</f>
        <v/>
      </c>
      <c r="F444" s="9"/>
      <c r="G444" t="str">
        <f t="array" ref="G444">IFERROR(_xlfn.STDEV.P(IF($B$2:$B$1711=C444,$A$2:$A$1711)),"")</f>
        <v/>
      </c>
    </row>
    <row r="445" spans="1:7" ht="15.75" thickBot="1" x14ac:dyDescent="0.3">
      <c r="A445" s="17">
        <v>6497000000</v>
      </c>
      <c r="B445" s="16" t="s">
        <v>148</v>
      </c>
      <c r="D445" s="9" t="str">
        <f t="array" ref="D445">IFERROR(MEDIAN(IF($B$2:$B$1711=C445,$A$2:$A$1711)),"")</f>
        <v/>
      </c>
      <c r="E445" s="9" t="str">
        <f t="array" ref="E445">IFERROR(AVERAGEIF($B$2:$B$1711,C445,$A$2:$A$1711),"")</f>
        <v/>
      </c>
      <c r="F445" s="9"/>
      <c r="G445" t="str">
        <f t="array" ref="G445">IFERROR(_xlfn.STDEV.P(IF($B$2:$B$1711=C445,$A$2:$A$1711)),"")</f>
        <v/>
      </c>
    </row>
    <row r="446" spans="1:7" ht="15.75" thickBot="1" x14ac:dyDescent="0.3">
      <c r="A446" s="17">
        <v>5535000000</v>
      </c>
      <c r="B446" s="16" t="s">
        <v>148</v>
      </c>
      <c r="D446" s="9" t="str">
        <f t="array" ref="D446">IFERROR(MEDIAN(IF($B$2:$B$1711=C446,$A$2:$A$1711)),"")</f>
        <v/>
      </c>
      <c r="E446" s="9" t="str">
        <f t="array" ref="E446">IFERROR(AVERAGEIF($B$2:$B$1711,C446,$A$2:$A$1711),"")</f>
        <v/>
      </c>
      <c r="F446" s="9"/>
      <c r="G446" t="str">
        <f t="array" ref="G446">IFERROR(_xlfn.STDEV.P(IF($B$2:$B$1711=C446,$A$2:$A$1711)),"")</f>
        <v/>
      </c>
    </row>
    <row r="447" spans="1:7" ht="15.75" thickBot="1" x14ac:dyDescent="0.3">
      <c r="A447" s="17">
        <v>6265000000</v>
      </c>
      <c r="B447" s="16" t="s">
        <v>148</v>
      </c>
      <c r="D447" s="9" t="str">
        <f t="array" ref="D447">IFERROR(MEDIAN(IF($B$2:$B$1711=C447,$A$2:$A$1711)),"")</f>
        <v/>
      </c>
      <c r="E447" s="9" t="str">
        <f t="array" ref="E447">IFERROR(AVERAGEIF($B$2:$B$1711,C447,$A$2:$A$1711),"")</f>
        <v/>
      </c>
      <c r="F447" s="9"/>
      <c r="G447" t="str">
        <f t="array" ref="G447">IFERROR(_xlfn.STDEV.P(IF($B$2:$B$1711=C447,$A$2:$A$1711)),"")</f>
        <v/>
      </c>
    </row>
    <row r="448" spans="1:7" ht="15.75" thickBot="1" x14ac:dyDescent="0.3">
      <c r="A448" s="17">
        <v>6394000000</v>
      </c>
      <c r="B448" s="16" t="s">
        <v>148</v>
      </c>
      <c r="D448" s="9" t="str">
        <f t="array" ref="D448">IFERROR(MEDIAN(IF($B$2:$B$1711=C448,$A$2:$A$1711)),"")</f>
        <v/>
      </c>
      <c r="E448" s="9" t="str">
        <f t="array" ref="E448">IFERROR(AVERAGEIF($B$2:$B$1711,C448,$A$2:$A$1711),"")</f>
        <v/>
      </c>
      <c r="F448" s="9"/>
      <c r="G448" t="str">
        <f t="array" ref="G448">IFERROR(_xlfn.STDEV.P(IF($B$2:$B$1711=C448,$A$2:$A$1711)),"")</f>
        <v/>
      </c>
    </row>
    <row r="449" spans="1:7" ht="15.75" thickBot="1" x14ac:dyDescent="0.3">
      <c r="A449" s="17">
        <v>6497000000</v>
      </c>
      <c r="B449" s="16" t="s">
        <v>148</v>
      </c>
      <c r="D449" s="9" t="str">
        <f t="array" ref="D449">IFERROR(MEDIAN(IF($B$2:$B$1711=C449,$A$2:$A$1711)),"")</f>
        <v/>
      </c>
      <c r="E449" s="9" t="str">
        <f t="array" ref="E449">IFERROR(AVERAGEIF($B$2:$B$1711,C449,$A$2:$A$1711),"")</f>
        <v/>
      </c>
      <c r="F449" s="9"/>
      <c r="G449" t="str">
        <f t="array" ref="G449">IFERROR(_xlfn.STDEV.P(IF($B$2:$B$1711=C449,$A$2:$A$1711)),"")</f>
        <v/>
      </c>
    </row>
    <row r="450" spans="1:7" ht="15.75" thickBot="1" x14ac:dyDescent="0.3">
      <c r="A450" s="17">
        <v>15051000000</v>
      </c>
      <c r="B450" s="16" t="s">
        <v>121</v>
      </c>
      <c r="D450" s="9" t="str">
        <f t="array" ref="D450">IFERROR(MEDIAN(IF($B$2:$B$1711=C450,$A$2:$A$1711)),"")</f>
        <v/>
      </c>
      <c r="E450" s="9" t="str">
        <f t="array" ref="E450">IFERROR(AVERAGEIF($B$2:$B$1711,C450,$A$2:$A$1711),"")</f>
        <v/>
      </c>
      <c r="F450" s="9"/>
      <c r="G450" t="str">
        <f t="array" ref="G450">IFERROR(_xlfn.STDEV.P(IF($B$2:$B$1711=C450,$A$2:$A$1711)),"")</f>
        <v/>
      </c>
    </row>
    <row r="451" spans="1:7" ht="15.75" thickBot="1" x14ac:dyDescent="0.3">
      <c r="A451" s="17">
        <v>15499000000</v>
      </c>
      <c r="B451" s="16" t="s">
        <v>121</v>
      </c>
      <c r="D451" s="9" t="str">
        <f t="array" ref="D451">IFERROR(MEDIAN(IF($B$2:$B$1711=C451,$A$2:$A$1711)),"")</f>
        <v/>
      </c>
      <c r="E451" s="9" t="str">
        <f t="array" ref="E451">IFERROR(AVERAGEIF($B$2:$B$1711,C451,$A$2:$A$1711),"")</f>
        <v/>
      </c>
      <c r="F451" s="9"/>
      <c r="G451" t="str">
        <f t="array" ref="G451">IFERROR(_xlfn.STDEV.P(IF($B$2:$B$1711=C451,$A$2:$A$1711)),"")</f>
        <v/>
      </c>
    </row>
    <row r="452" spans="1:7" ht="15.75" thickBot="1" x14ac:dyDescent="0.3">
      <c r="A452" s="17">
        <v>15165000000</v>
      </c>
      <c r="B452" s="16" t="s">
        <v>121</v>
      </c>
      <c r="D452" s="9" t="str">
        <f t="array" ref="D452">IFERROR(MEDIAN(IF($B$2:$B$1711=C452,$A$2:$A$1711)),"")</f>
        <v/>
      </c>
      <c r="E452" s="9" t="str">
        <f t="array" ref="E452">IFERROR(AVERAGEIF($B$2:$B$1711,C452,$A$2:$A$1711),"")</f>
        <v/>
      </c>
      <c r="F452" s="9"/>
      <c r="G452" t="str">
        <f t="array" ref="G452">IFERROR(_xlfn.STDEV.P(IF($B$2:$B$1711=C452,$A$2:$A$1711)),"")</f>
        <v/>
      </c>
    </row>
    <row r="453" spans="1:7" ht="15.75" thickBot="1" x14ac:dyDescent="0.3">
      <c r="A453" s="17">
        <v>16661000000</v>
      </c>
      <c r="B453" s="16" t="s">
        <v>121</v>
      </c>
      <c r="D453" s="9" t="str">
        <f t="array" ref="D453">IFERROR(MEDIAN(IF($B$2:$B$1711=C453,$A$2:$A$1711)),"")</f>
        <v/>
      </c>
      <c r="E453" s="9" t="str">
        <f t="array" ref="E453">IFERROR(AVERAGEIF($B$2:$B$1711,C453,$A$2:$A$1711),"")</f>
        <v/>
      </c>
      <c r="F453" s="9"/>
      <c r="G453" t="str">
        <f t="array" ref="G453">IFERROR(_xlfn.STDEV.P(IF($B$2:$B$1711=C453,$A$2:$A$1711)),"")</f>
        <v/>
      </c>
    </row>
    <row r="454" spans="1:7" ht="15.75" thickBot="1" x14ac:dyDescent="0.3">
      <c r="A454" s="17">
        <v>1279067000</v>
      </c>
      <c r="B454" s="16" t="s">
        <v>75</v>
      </c>
      <c r="D454" s="9" t="str">
        <f t="array" ref="D454">IFERROR(MEDIAN(IF($B$2:$B$1711=C454,$A$2:$A$1711)),"")</f>
        <v/>
      </c>
      <c r="E454" s="9" t="str">
        <f t="array" ref="E454">IFERROR(AVERAGEIF($B$2:$B$1711,C454,$A$2:$A$1711),"")</f>
        <v/>
      </c>
      <c r="F454" s="9"/>
      <c r="G454" t="str">
        <f t="array" ref="G454">IFERROR(_xlfn.STDEV.P(IF($B$2:$B$1711=C454,$A$2:$A$1711)),"")</f>
        <v/>
      </c>
    </row>
    <row r="455" spans="1:7" ht="15.75" thickBot="1" x14ac:dyDescent="0.3">
      <c r="A455" s="17">
        <v>1482259000</v>
      </c>
      <c r="B455" s="16" t="s">
        <v>75</v>
      </c>
      <c r="D455" s="9" t="str">
        <f t="array" ref="D455">IFERROR(MEDIAN(IF($B$2:$B$1711=C455,$A$2:$A$1711)),"")</f>
        <v/>
      </c>
      <c r="E455" s="9" t="str">
        <f t="array" ref="E455">IFERROR(AVERAGEIF($B$2:$B$1711,C455,$A$2:$A$1711),"")</f>
        <v/>
      </c>
      <c r="F455" s="9"/>
      <c r="G455" t="str">
        <f t="array" ref="G455">IFERROR(_xlfn.STDEV.P(IF($B$2:$B$1711=C455,$A$2:$A$1711)),"")</f>
        <v/>
      </c>
    </row>
    <row r="456" spans="1:7" ht="15.75" thickBot="1" x14ac:dyDescent="0.3">
      <c r="A456" s="17">
        <v>1616438000</v>
      </c>
      <c r="B456" s="16" t="s">
        <v>75</v>
      </c>
      <c r="D456" s="9" t="str">
        <f t="array" ref="D456">IFERROR(MEDIAN(IF($B$2:$B$1711=C456,$A$2:$A$1711)),"")</f>
        <v/>
      </c>
      <c r="E456" s="9" t="str">
        <f t="array" ref="E456">IFERROR(AVERAGEIF($B$2:$B$1711,C456,$A$2:$A$1711),"")</f>
        <v/>
      </c>
      <c r="F456" s="9"/>
      <c r="G456" t="str">
        <f t="array" ref="G456">IFERROR(_xlfn.STDEV.P(IF($B$2:$B$1711=C456,$A$2:$A$1711)),"")</f>
        <v/>
      </c>
    </row>
    <row r="457" spans="1:7" ht="15.75" thickBot="1" x14ac:dyDescent="0.3">
      <c r="A457" s="17">
        <v>1763336000</v>
      </c>
      <c r="B457" s="16" t="s">
        <v>75</v>
      </c>
      <c r="D457" s="9" t="str">
        <f t="array" ref="D457">IFERROR(MEDIAN(IF($B$2:$B$1711=C457,$A$2:$A$1711)),"")</f>
        <v/>
      </c>
      <c r="E457" s="9" t="str">
        <f t="array" ref="E457">IFERROR(AVERAGEIF($B$2:$B$1711,C457,$A$2:$A$1711),"")</f>
        <v/>
      </c>
      <c r="F457" s="9"/>
      <c r="G457" t="str">
        <f t="array" ref="G457">IFERROR(_xlfn.STDEV.P(IF($B$2:$B$1711=C457,$A$2:$A$1711)),"")</f>
        <v/>
      </c>
    </row>
    <row r="458" spans="1:7" ht="15.75" thickBot="1" x14ac:dyDescent="0.3">
      <c r="A458" s="17">
        <v>7394500000</v>
      </c>
      <c r="B458" s="16" t="s">
        <v>197</v>
      </c>
      <c r="D458" s="9" t="str">
        <f t="array" ref="D458">IFERROR(MEDIAN(IF($B$2:$B$1711=C458,$A$2:$A$1711)),"")</f>
        <v/>
      </c>
      <c r="E458" s="9" t="str">
        <f t="array" ref="E458">IFERROR(AVERAGEIF($B$2:$B$1711,C458,$A$2:$A$1711),"")</f>
        <v/>
      </c>
      <c r="F458" s="9"/>
      <c r="G458" t="str">
        <f t="array" ref="G458">IFERROR(_xlfn.STDEV.P(IF($B$2:$B$1711=C458,$A$2:$A$1711)),"")</f>
        <v/>
      </c>
    </row>
    <row r="459" spans="1:7" ht="15.75" thickBot="1" x14ac:dyDescent="0.3">
      <c r="A459" s="17">
        <v>7840300000</v>
      </c>
      <c r="B459" s="16" t="s">
        <v>197</v>
      </c>
      <c r="D459" s="9" t="str">
        <f t="array" ref="D459">IFERROR(MEDIAN(IF($B$2:$B$1711=C459,$A$2:$A$1711)),"")</f>
        <v/>
      </c>
      <c r="E459" s="9" t="str">
        <f t="array" ref="E459">IFERROR(AVERAGEIF($B$2:$B$1711,C459,$A$2:$A$1711),"")</f>
        <v/>
      </c>
      <c r="F459" s="9"/>
      <c r="G459" t="str">
        <f t="array" ref="G459">IFERROR(_xlfn.STDEV.P(IF($B$2:$B$1711=C459,$A$2:$A$1711)),"")</f>
        <v/>
      </c>
    </row>
    <row r="460" spans="1:7" ht="15.75" thickBot="1" x14ac:dyDescent="0.3">
      <c r="A460" s="17">
        <v>8602200000</v>
      </c>
      <c r="B460" s="16" t="s">
        <v>197</v>
      </c>
      <c r="D460" s="9" t="str">
        <f t="array" ref="D460">IFERROR(MEDIAN(IF($B$2:$B$1711=C460,$A$2:$A$1711)),"")</f>
        <v/>
      </c>
      <c r="E460" s="9" t="str">
        <f t="array" ref="E460">IFERROR(AVERAGEIF($B$2:$B$1711,C460,$A$2:$A$1711),"")</f>
        <v/>
      </c>
      <c r="F460" s="9"/>
      <c r="G460" t="str">
        <f t="array" ref="G460">IFERROR(_xlfn.STDEV.P(IF($B$2:$B$1711=C460,$A$2:$A$1711)),"")</f>
        <v/>
      </c>
    </row>
    <row r="461" spans="1:7" ht="15.75" thickBot="1" x14ac:dyDescent="0.3">
      <c r="A461" s="17">
        <v>15498400000</v>
      </c>
      <c r="B461" s="16" t="s">
        <v>197</v>
      </c>
      <c r="D461" s="9" t="str">
        <f t="array" ref="D461">IFERROR(MEDIAN(IF($B$2:$B$1711=C461,$A$2:$A$1711)),"")</f>
        <v/>
      </c>
      <c r="E461" s="9" t="str">
        <f t="array" ref="E461">IFERROR(AVERAGEIF($B$2:$B$1711,C461,$A$2:$A$1711),"")</f>
        <v/>
      </c>
      <c r="F461" s="9"/>
      <c r="G461" t="str">
        <f t="array" ref="G461">IFERROR(_xlfn.STDEV.P(IF($B$2:$B$1711=C461,$A$2:$A$1711)),"")</f>
        <v/>
      </c>
    </row>
    <row r="462" spans="1:7" ht="27" thickBot="1" x14ac:dyDescent="0.3">
      <c r="A462" s="17">
        <v>1663000000</v>
      </c>
      <c r="B462" s="16" t="s">
        <v>211</v>
      </c>
      <c r="D462" s="9" t="str">
        <f t="array" ref="D462">IFERROR(MEDIAN(IF($B$2:$B$1711=C462,$A$2:$A$1711)),"")</f>
        <v/>
      </c>
      <c r="E462" s="9" t="str">
        <f t="array" ref="E462">IFERROR(AVERAGEIF($B$2:$B$1711,C462,$A$2:$A$1711),"")</f>
        <v/>
      </c>
      <c r="F462" s="9"/>
      <c r="G462" t="str">
        <f t="array" ref="G462">IFERROR(_xlfn.STDEV.P(IF($B$2:$B$1711=C462,$A$2:$A$1711)),"")</f>
        <v/>
      </c>
    </row>
    <row r="463" spans="1:7" ht="27" thickBot="1" x14ac:dyDescent="0.3">
      <c r="A463" s="17">
        <v>1558400000</v>
      </c>
      <c r="B463" s="16" t="s">
        <v>211</v>
      </c>
      <c r="D463" s="9" t="str">
        <f t="array" ref="D463">IFERROR(MEDIAN(IF($B$2:$B$1711=C463,$A$2:$A$1711)),"")</f>
        <v/>
      </c>
      <c r="E463" s="9" t="str">
        <f t="array" ref="E463">IFERROR(AVERAGEIF($B$2:$B$1711,C463,$A$2:$A$1711),"")</f>
        <v/>
      </c>
      <c r="F463" s="9"/>
      <c r="G463" t="str">
        <f t="array" ref="G463">IFERROR(_xlfn.STDEV.P(IF($B$2:$B$1711=C463,$A$2:$A$1711)),"")</f>
        <v/>
      </c>
    </row>
    <row r="464" spans="1:7" ht="27" thickBot="1" x14ac:dyDescent="0.3">
      <c r="A464" s="17">
        <v>1584500000</v>
      </c>
      <c r="B464" s="16" t="s">
        <v>211</v>
      </c>
      <c r="D464" s="9" t="str">
        <f t="array" ref="D464">IFERROR(MEDIAN(IF($B$2:$B$1711=C464,$A$2:$A$1711)),"")</f>
        <v/>
      </c>
      <c r="E464" s="9" t="str">
        <f t="array" ref="E464">IFERROR(AVERAGEIF($B$2:$B$1711,C464,$A$2:$A$1711),"")</f>
        <v/>
      </c>
      <c r="F464" s="9"/>
      <c r="G464" t="str">
        <f t="array" ref="G464">IFERROR(_xlfn.STDEV.P(IF($B$2:$B$1711=C464,$A$2:$A$1711)),"")</f>
        <v/>
      </c>
    </row>
    <row r="465" spans="1:7" ht="27" thickBot="1" x14ac:dyDescent="0.3">
      <c r="A465" s="17">
        <v>1637100000</v>
      </c>
      <c r="B465" s="16" t="s">
        <v>211</v>
      </c>
      <c r="D465" s="9" t="str">
        <f t="array" ref="D465">IFERROR(MEDIAN(IF($B$2:$B$1711=C465,$A$2:$A$1711)),"")</f>
        <v/>
      </c>
      <c r="E465" s="9" t="str">
        <f t="array" ref="E465">IFERROR(AVERAGEIF($B$2:$B$1711,C465,$A$2:$A$1711),"")</f>
        <v/>
      </c>
      <c r="F465" s="9"/>
      <c r="G465" t="str">
        <f t="array" ref="G465">IFERROR(_xlfn.STDEV.P(IF($B$2:$B$1711=C465,$A$2:$A$1711)),"")</f>
        <v/>
      </c>
    </row>
    <row r="466" spans="1:7" ht="15.75" thickBot="1" x14ac:dyDescent="0.3">
      <c r="A466" s="17">
        <v>7155096000</v>
      </c>
      <c r="B466" s="16" t="s">
        <v>157</v>
      </c>
      <c r="D466" s="9" t="str">
        <f t="array" ref="D466">IFERROR(MEDIAN(IF($B$2:$B$1711=C466,$A$2:$A$1711)),"")</f>
        <v/>
      </c>
      <c r="E466" s="9" t="str">
        <f t="array" ref="E466">IFERROR(AVERAGEIF($B$2:$B$1711,C466,$A$2:$A$1711),"")</f>
        <v/>
      </c>
      <c r="F466" s="9"/>
      <c r="G466" t="str">
        <f t="array" ref="G466">IFERROR(_xlfn.STDEV.P(IF($B$2:$B$1711=C466,$A$2:$A$1711)),"")</f>
        <v/>
      </c>
    </row>
    <row r="467" spans="1:7" ht="15.75" thickBot="1" x14ac:dyDescent="0.3">
      <c r="A467" s="17">
        <v>7752728000</v>
      </c>
      <c r="B467" s="16" t="s">
        <v>157</v>
      </c>
      <c r="D467" s="9" t="str">
        <f t="array" ref="D467">IFERROR(MEDIAN(IF($B$2:$B$1711=C467,$A$2:$A$1711)),"")</f>
        <v/>
      </c>
      <c r="E467" s="9" t="str">
        <f t="array" ref="E467">IFERROR(AVERAGEIF($B$2:$B$1711,C467,$A$2:$A$1711),"")</f>
        <v/>
      </c>
      <c r="F467" s="9"/>
      <c r="G467" t="str">
        <f t="array" ref="G467">IFERROR(_xlfn.STDEV.P(IF($B$2:$B$1711=C467,$A$2:$A$1711)),"")</f>
        <v/>
      </c>
    </row>
    <row r="468" spans="1:7" ht="15.75" thickBot="1" x14ac:dyDescent="0.3">
      <c r="A468" s="17">
        <v>6956311000</v>
      </c>
      <c r="B468" s="16" t="s">
        <v>157</v>
      </c>
      <c r="D468" s="9" t="str">
        <f t="array" ref="D468">IFERROR(MEDIAN(IF($B$2:$B$1711=C468,$A$2:$A$1711)),"")</f>
        <v/>
      </c>
      <c r="E468" s="9" t="str">
        <f t="array" ref="E468">IFERROR(AVERAGEIF($B$2:$B$1711,C468,$A$2:$A$1711),"")</f>
        <v/>
      </c>
      <c r="F468" s="9"/>
      <c r="G468" t="str">
        <f t="array" ref="G468">IFERROR(_xlfn.STDEV.P(IF($B$2:$B$1711=C468,$A$2:$A$1711)),"")</f>
        <v/>
      </c>
    </row>
    <row r="469" spans="1:7" ht="15.75" thickBot="1" x14ac:dyDescent="0.3">
      <c r="A469" s="17">
        <v>6794342000</v>
      </c>
      <c r="B469" s="16" t="s">
        <v>157</v>
      </c>
      <c r="D469" s="9" t="str">
        <f t="array" ref="D469">IFERROR(MEDIAN(IF($B$2:$B$1711=C469,$A$2:$A$1711)),"")</f>
        <v/>
      </c>
      <c r="E469" s="9" t="str">
        <f t="array" ref="E469">IFERROR(AVERAGEIF($B$2:$B$1711,C469,$A$2:$A$1711),"")</f>
        <v/>
      </c>
      <c r="F469" s="9"/>
      <c r="G469" t="str">
        <f t="array" ref="G469">IFERROR(_xlfn.STDEV.P(IF($B$2:$B$1711=C469,$A$2:$A$1711)),"")</f>
        <v/>
      </c>
    </row>
    <row r="470" spans="1:7" ht="15.75" thickBot="1" x14ac:dyDescent="0.3">
      <c r="A470" s="17">
        <v>5997000000</v>
      </c>
      <c r="B470" s="16" t="s">
        <v>214</v>
      </c>
      <c r="D470" s="9" t="str">
        <f t="array" ref="D470">IFERROR(MEDIAN(IF($B$2:$B$1711=C470,$A$2:$A$1711)),"")</f>
        <v/>
      </c>
      <c r="E470" s="9" t="str">
        <f t="array" ref="E470">IFERROR(AVERAGEIF($B$2:$B$1711,C470,$A$2:$A$1711),"")</f>
        <v/>
      </c>
      <c r="F470" s="9"/>
      <c r="G470" t="str">
        <f t="array" ref="G470">IFERROR(_xlfn.STDEV.P(IF($B$2:$B$1711=C470,$A$2:$A$1711)),"")</f>
        <v/>
      </c>
    </row>
    <row r="471" spans="1:7" ht="15.75" thickBot="1" x14ac:dyDescent="0.3">
      <c r="A471" s="17">
        <v>6121000000</v>
      </c>
      <c r="B471" s="16" t="s">
        <v>214</v>
      </c>
      <c r="D471" s="9" t="str">
        <f t="array" ref="D471">IFERROR(MEDIAN(IF($B$2:$B$1711=C471,$A$2:$A$1711)),"")</f>
        <v/>
      </c>
      <c r="E471" s="9" t="str">
        <f t="array" ref="E471">IFERROR(AVERAGEIF($B$2:$B$1711,C471,$A$2:$A$1711),"")</f>
        <v/>
      </c>
      <c r="F471" s="9"/>
      <c r="G471" t="str">
        <f t="array" ref="G471">IFERROR(_xlfn.STDEV.P(IF($B$2:$B$1711=C471,$A$2:$A$1711)),"")</f>
        <v/>
      </c>
    </row>
    <row r="472" spans="1:7" ht="15.75" thickBot="1" x14ac:dyDescent="0.3">
      <c r="A472" s="17">
        <v>6282000000</v>
      </c>
      <c r="B472" s="16" t="s">
        <v>214</v>
      </c>
      <c r="D472" s="9" t="str">
        <f t="array" ref="D472">IFERROR(MEDIAN(IF($B$2:$B$1711=C472,$A$2:$A$1711)),"")</f>
        <v/>
      </c>
      <c r="E472" s="9" t="str">
        <f t="array" ref="E472">IFERROR(AVERAGEIF($B$2:$B$1711,C472,$A$2:$A$1711),"")</f>
        <v/>
      </c>
      <c r="F472" s="9"/>
      <c r="G472" t="str">
        <f t="array" ref="G472">IFERROR(_xlfn.STDEV.P(IF($B$2:$B$1711=C472,$A$2:$A$1711)),"")</f>
        <v/>
      </c>
    </row>
    <row r="473" spans="1:7" ht="15.75" thickBot="1" x14ac:dyDescent="0.3">
      <c r="A473" s="17">
        <v>6440000000</v>
      </c>
      <c r="B473" s="16" t="s">
        <v>214</v>
      </c>
      <c r="D473" s="9" t="str">
        <f t="array" ref="D473">IFERROR(MEDIAN(IF($B$2:$B$1711=C473,$A$2:$A$1711)),"")</f>
        <v/>
      </c>
      <c r="E473" s="9" t="str">
        <f t="array" ref="E473">IFERROR(AVERAGEIF($B$2:$B$1711,C473,$A$2:$A$1711),"")</f>
        <v/>
      </c>
      <c r="F473" s="9"/>
      <c r="G473" t="str">
        <f t="array" ref="G473">IFERROR(_xlfn.STDEV.P(IF($B$2:$B$1711=C473,$A$2:$A$1711)),"")</f>
        <v/>
      </c>
    </row>
    <row r="474" spans="1:7" ht="15.75" thickBot="1" x14ac:dyDescent="0.3">
      <c r="A474" s="17">
        <v>5921000000</v>
      </c>
      <c r="B474" s="16" t="s">
        <v>155</v>
      </c>
      <c r="D474" s="9" t="str">
        <f t="array" ref="D474">IFERROR(MEDIAN(IF($B$2:$B$1711=C474,$A$2:$A$1711)),"")</f>
        <v/>
      </c>
      <c r="E474" s="9" t="str">
        <f t="array" ref="E474">IFERROR(AVERAGEIF($B$2:$B$1711,C474,$A$2:$A$1711),"")</f>
        <v/>
      </c>
      <c r="F474" s="9"/>
      <c r="G474" t="str">
        <f t="array" ref="G474">IFERROR(_xlfn.STDEV.P(IF($B$2:$B$1711=C474,$A$2:$A$1711)),"")</f>
        <v/>
      </c>
    </row>
    <row r="475" spans="1:7" ht="15.75" thickBot="1" x14ac:dyDescent="0.3">
      <c r="A475" s="17">
        <v>6285600000</v>
      </c>
      <c r="B475" s="16" t="s">
        <v>155</v>
      </c>
      <c r="D475" s="9" t="str">
        <f t="array" ref="D475">IFERROR(MEDIAN(IF($B$2:$B$1711=C475,$A$2:$A$1711)),"")</f>
        <v/>
      </c>
      <c r="E475" s="9" t="str">
        <f t="array" ref="E475">IFERROR(AVERAGEIF($B$2:$B$1711,C475,$A$2:$A$1711),"")</f>
        <v/>
      </c>
      <c r="F475" s="9"/>
      <c r="G475" t="str">
        <f t="array" ref="G475">IFERROR(_xlfn.STDEV.P(IF($B$2:$B$1711=C475,$A$2:$A$1711)),"")</f>
        <v/>
      </c>
    </row>
    <row r="476" spans="1:7" ht="15.75" thickBot="1" x14ac:dyDescent="0.3">
      <c r="A476" s="17">
        <v>6764000000</v>
      </c>
      <c r="B476" s="16" t="s">
        <v>155</v>
      </c>
      <c r="D476" s="9" t="str">
        <f t="array" ref="D476">IFERROR(MEDIAN(IF($B$2:$B$1711=C476,$A$2:$A$1711)),"")</f>
        <v/>
      </c>
      <c r="E476" s="9" t="str">
        <f t="array" ref="E476">IFERROR(AVERAGEIF($B$2:$B$1711,C476,$A$2:$A$1711),"")</f>
        <v/>
      </c>
      <c r="F476" s="9"/>
      <c r="G476" t="str">
        <f t="array" ref="G476">IFERROR(_xlfn.STDEV.P(IF($B$2:$B$1711=C476,$A$2:$A$1711)),"")</f>
        <v/>
      </c>
    </row>
    <row r="477" spans="1:7" ht="15.75" thickBot="1" x14ac:dyDescent="0.3">
      <c r="A477" s="17">
        <v>6933500000</v>
      </c>
      <c r="B477" s="16" t="s">
        <v>155</v>
      </c>
      <c r="D477" s="9" t="str">
        <f t="array" ref="D477">IFERROR(MEDIAN(IF($B$2:$B$1711=C477,$A$2:$A$1711)),"")</f>
        <v/>
      </c>
      <c r="E477" s="9" t="str">
        <f t="array" ref="E477">IFERROR(AVERAGEIF($B$2:$B$1711,C477,$A$2:$A$1711),"")</f>
        <v/>
      </c>
      <c r="F477" s="9"/>
      <c r="G477" t="str">
        <f t="array" ref="G477">IFERROR(_xlfn.STDEV.P(IF($B$2:$B$1711=C477,$A$2:$A$1711)),"")</f>
        <v/>
      </c>
    </row>
    <row r="478" spans="1:7" ht="15.75" thickBot="1" x14ac:dyDescent="0.3">
      <c r="A478" s="17">
        <v>17912000000</v>
      </c>
      <c r="B478" s="16" t="s">
        <v>45</v>
      </c>
      <c r="D478" s="9" t="str">
        <f t="array" ref="D478">IFERROR(MEDIAN(IF($B$2:$B$1711=C478,$A$2:$A$1711)),"")</f>
        <v/>
      </c>
      <c r="E478" s="9" t="str">
        <f t="array" ref="E478">IFERROR(AVERAGEIF($B$2:$B$1711,C478,$A$2:$A$1711),"")</f>
        <v/>
      </c>
      <c r="F478" s="9"/>
      <c r="G478" t="str">
        <f t="array" ref="G478">IFERROR(_xlfn.STDEV.P(IF($B$2:$B$1711=C478,$A$2:$A$1711)),"")</f>
        <v/>
      </c>
    </row>
    <row r="479" spans="1:7" ht="15.75" thickBot="1" x14ac:dyDescent="0.3">
      <c r="A479" s="17">
        <v>22756000000</v>
      </c>
      <c r="B479" s="16" t="s">
        <v>45</v>
      </c>
      <c r="D479" s="9" t="str">
        <f t="array" ref="D479">IFERROR(MEDIAN(IF($B$2:$B$1711=C479,$A$2:$A$1711)),"")</f>
        <v/>
      </c>
      <c r="E479" s="9" t="str">
        <f t="array" ref="E479">IFERROR(AVERAGEIF($B$2:$B$1711,C479,$A$2:$A$1711),"")</f>
        <v/>
      </c>
      <c r="F479" s="9"/>
      <c r="G479" t="str">
        <f t="array" ref="G479">IFERROR(_xlfn.STDEV.P(IF($B$2:$B$1711=C479,$A$2:$A$1711)),"")</f>
        <v/>
      </c>
    </row>
    <row r="480" spans="1:7" ht="15.75" thickBot="1" x14ac:dyDescent="0.3">
      <c r="A480" s="17">
        <v>23925000000</v>
      </c>
      <c r="B480" s="16" t="s">
        <v>45</v>
      </c>
      <c r="D480" s="9" t="str">
        <f t="array" ref="D480">IFERROR(MEDIAN(IF($B$2:$B$1711=C480,$A$2:$A$1711)),"")</f>
        <v/>
      </c>
      <c r="E480" s="9" t="str">
        <f t="array" ref="E480">IFERROR(AVERAGEIF($B$2:$B$1711,C480,$A$2:$A$1711),"")</f>
        <v/>
      </c>
      <c r="F480" s="9"/>
      <c r="G480" t="str">
        <f t="array" ref="G480">IFERROR(_xlfn.STDEV.P(IF($B$2:$B$1711=C480,$A$2:$A$1711)),"")</f>
        <v/>
      </c>
    </row>
    <row r="481" spans="1:7" ht="15.75" thickBot="1" x14ac:dyDescent="0.3">
      <c r="A481" s="17">
        <v>23459000000</v>
      </c>
      <c r="B481" s="16" t="s">
        <v>45</v>
      </c>
      <c r="D481" s="9" t="str">
        <f t="array" ref="D481">IFERROR(MEDIAN(IF($B$2:$B$1711=C481,$A$2:$A$1711)),"")</f>
        <v/>
      </c>
      <c r="E481" s="9" t="str">
        <f t="array" ref="E481">IFERROR(AVERAGEIF($B$2:$B$1711,C481,$A$2:$A$1711),"")</f>
        <v/>
      </c>
      <c r="F481" s="9"/>
      <c r="G481" t="str">
        <f t="array" ref="G481">IFERROR(_xlfn.STDEV.P(IF($B$2:$B$1711=C481,$A$2:$A$1711)),"")</f>
        <v/>
      </c>
    </row>
    <row r="482" spans="1:7" ht="15.75" thickBot="1" x14ac:dyDescent="0.3">
      <c r="A482" s="17">
        <v>8186280000</v>
      </c>
      <c r="B482" s="16" t="s">
        <v>199</v>
      </c>
      <c r="D482" s="9" t="str">
        <f t="array" ref="D482">IFERROR(MEDIAN(IF($B$2:$B$1711=C482,$A$2:$A$1711)),"")</f>
        <v/>
      </c>
      <c r="E482" s="9" t="str">
        <f t="array" ref="E482">IFERROR(AVERAGEIF($B$2:$B$1711,C482,$A$2:$A$1711),"")</f>
        <v/>
      </c>
      <c r="F482" s="9"/>
      <c r="G482" t="str">
        <f t="array" ref="G482">IFERROR(_xlfn.STDEV.P(IF($B$2:$B$1711=C482,$A$2:$A$1711)),"")</f>
        <v/>
      </c>
    </row>
    <row r="483" spans="1:7" ht="15.75" thickBot="1" x14ac:dyDescent="0.3">
      <c r="A483" s="17">
        <v>11764050000</v>
      </c>
      <c r="B483" s="16" t="s">
        <v>199</v>
      </c>
      <c r="D483" s="9" t="str">
        <f t="array" ref="D483">IFERROR(MEDIAN(IF($B$2:$B$1711=C483,$A$2:$A$1711)),"")</f>
        <v/>
      </c>
      <c r="E483" s="9" t="str">
        <f t="array" ref="E483">IFERROR(AVERAGEIF($B$2:$B$1711,C483,$A$2:$A$1711),"")</f>
        <v/>
      </c>
      <c r="F483" s="9"/>
      <c r="G483" t="str">
        <f t="array" ref="G483">IFERROR(_xlfn.STDEV.P(IF($B$2:$B$1711=C483,$A$2:$A$1711)),"")</f>
        <v/>
      </c>
    </row>
    <row r="484" spans="1:7" ht="15.75" thickBot="1" x14ac:dyDescent="0.3">
      <c r="A484" s="17">
        <v>12795106000</v>
      </c>
      <c r="B484" s="16" t="s">
        <v>199</v>
      </c>
      <c r="D484" s="9" t="str">
        <f t="array" ref="D484">IFERROR(MEDIAN(IF($B$2:$B$1711=C484,$A$2:$A$1711)),"")</f>
        <v/>
      </c>
      <c r="E484" s="9" t="str">
        <f t="array" ref="E484">IFERROR(AVERAGEIF($B$2:$B$1711,C484,$A$2:$A$1711),"")</f>
        <v/>
      </c>
      <c r="F484" s="9"/>
      <c r="G484" t="str">
        <f t="array" ref="G484">IFERROR(_xlfn.STDEV.P(IF($B$2:$B$1711=C484,$A$2:$A$1711)),"")</f>
        <v/>
      </c>
    </row>
    <row r="485" spans="1:7" ht="15.75" thickBot="1" x14ac:dyDescent="0.3">
      <c r="A485" s="17">
        <v>13781837000</v>
      </c>
      <c r="B485" s="16" t="s">
        <v>199</v>
      </c>
      <c r="D485" s="9" t="str">
        <f t="array" ref="D485">IFERROR(MEDIAN(IF($B$2:$B$1711=C485,$A$2:$A$1711)),"")</f>
        <v/>
      </c>
      <c r="E485" s="9" t="str">
        <f t="array" ref="E485">IFERROR(AVERAGEIF($B$2:$B$1711,C485,$A$2:$A$1711),"")</f>
        <v/>
      </c>
      <c r="F485" s="9"/>
      <c r="G485" t="str">
        <f t="array" ref="G485">IFERROR(_xlfn.STDEV.P(IF($B$2:$B$1711=C485,$A$2:$A$1711)),"")</f>
        <v/>
      </c>
    </row>
    <row r="486" spans="1:7" ht="27" thickBot="1" x14ac:dyDescent="0.3">
      <c r="A486" s="17">
        <v>10397000000</v>
      </c>
      <c r="B486" s="16" t="s">
        <v>84</v>
      </c>
      <c r="D486" s="9" t="str">
        <f t="array" ref="D486">IFERROR(MEDIAN(IF($B$2:$B$1711=C486,$A$2:$A$1711)),"")</f>
        <v/>
      </c>
      <c r="E486" s="9" t="str">
        <f t="array" ref="E486">IFERROR(AVERAGEIF($B$2:$B$1711,C486,$A$2:$A$1711),"")</f>
        <v/>
      </c>
      <c r="F486" s="9"/>
      <c r="G486" t="str">
        <f t="array" ref="G486">IFERROR(_xlfn.STDEV.P(IF($B$2:$B$1711=C486,$A$2:$A$1711)),"")</f>
        <v/>
      </c>
    </row>
    <row r="487" spans="1:7" ht="27" thickBot="1" x14ac:dyDescent="0.3">
      <c r="A487" s="17">
        <v>20638000000</v>
      </c>
      <c r="B487" s="16" t="s">
        <v>84</v>
      </c>
      <c r="D487" s="9" t="str">
        <f t="array" ref="D487">IFERROR(MEDIAN(IF($B$2:$B$1711=C487,$A$2:$A$1711)),"")</f>
        <v/>
      </c>
      <c r="E487" s="9" t="str">
        <f t="array" ref="E487">IFERROR(AVERAGEIF($B$2:$B$1711,C487,$A$2:$A$1711),"")</f>
        <v/>
      </c>
      <c r="F487" s="9"/>
      <c r="G487" t="str">
        <f t="array" ref="G487">IFERROR(_xlfn.STDEV.P(IF($B$2:$B$1711=C487,$A$2:$A$1711)),"")</f>
        <v/>
      </c>
    </row>
    <row r="488" spans="1:7" ht="27" thickBot="1" x14ac:dyDescent="0.3">
      <c r="A488" s="17">
        <v>13145000000</v>
      </c>
      <c r="B488" s="16" t="s">
        <v>84</v>
      </c>
      <c r="D488" s="9" t="str">
        <f t="array" ref="D488">IFERROR(MEDIAN(IF($B$2:$B$1711=C488,$A$2:$A$1711)),"")</f>
        <v/>
      </c>
      <c r="E488" s="9" t="str">
        <f t="array" ref="E488">IFERROR(AVERAGEIF($B$2:$B$1711,C488,$A$2:$A$1711),"")</f>
        <v/>
      </c>
      <c r="F488" s="9"/>
      <c r="G488" t="str">
        <f t="array" ref="G488">IFERROR(_xlfn.STDEV.P(IF($B$2:$B$1711=C488,$A$2:$A$1711)),"")</f>
        <v/>
      </c>
    </row>
    <row r="489" spans="1:7" ht="27" thickBot="1" x14ac:dyDescent="0.3">
      <c r="A489" s="17">
        <v>12197000000</v>
      </c>
      <c r="B489" s="16" t="s">
        <v>84</v>
      </c>
      <c r="D489" s="9" t="str">
        <f t="array" ref="D489">IFERROR(MEDIAN(IF($B$2:$B$1711=C489,$A$2:$A$1711)),"")</f>
        <v/>
      </c>
      <c r="E489" s="9" t="str">
        <f t="array" ref="E489">IFERROR(AVERAGEIF($B$2:$B$1711,C489,$A$2:$A$1711),"")</f>
        <v/>
      </c>
      <c r="F489" s="9"/>
      <c r="G489" t="str">
        <f t="array" ref="G489">IFERROR(_xlfn.STDEV.P(IF($B$2:$B$1711=C489,$A$2:$A$1711)),"")</f>
        <v/>
      </c>
    </row>
    <row r="490" spans="1:7" ht="15.75" thickBot="1" x14ac:dyDescent="0.3">
      <c r="A490" s="17">
        <v>3797000000</v>
      </c>
      <c r="B490" s="16" t="s">
        <v>93</v>
      </c>
      <c r="D490" s="9" t="str">
        <f t="array" ref="D490">IFERROR(MEDIAN(IF($B$2:$B$1711=C490,$A$2:$A$1711)),"")</f>
        <v/>
      </c>
      <c r="E490" s="9" t="str">
        <f t="array" ref="E490">IFERROR(AVERAGEIF($B$2:$B$1711,C490,$A$2:$A$1711),"")</f>
        <v/>
      </c>
      <c r="F490" s="9"/>
      <c r="G490" t="str">
        <f t="array" ref="G490">IFERROR(_xlfn.STDEV.P(IF($B$2:$B$1711=C490,$A$2:$A$1711)),"")</f>
        <v/>
      </c>
    </row>
    <row r="491" spans="1:7" ht="15.75" thickBot="1" x14ac:dyDescent="0.3">
      <c r="A491" s="17">
        <v>3575000000</v>
      </c>
      <c r="B491" s="16" t="s">
        <v>93</v>
      </c>
      <c r="D491" s="9" t="str">
        <f t="array" ref="D491">IFERROR(MEDIAN(IF($B$2:$B$1711=C491,$A$2:$A$1711)),"")</f>
        <v/>
      </c>
      <c r="E491" s="9" t="str">
        <f t="array" ref="E491">IFERROR(AVERAGEIF($B$2:$B$1711,C491,$A$2:$A$1711),"")</f>
        <v/>
      </c>
      <c r="F491" s="9"/>
      <c r="G491" t="str">
        <f t="array" ref="G491">IFERROR(_xlfn.STDEV.P(IF($B$2:$B$1711=C491,$A$2:$A$1711)),"")</f>
        <v/>
      </c>
    </row>
    <row r="492" spans="1:7" ht="15.75" thickBot="1" x14ac:dyDescent="0.3">
      <c r="A492" s="17">
        <v>4515000000</v>
      </c>
      <c r="B492" s="16" t="s">
        <v>93</v>
      </c>
      <c r="D492" s="9" t="str">
        <f t="array" ref="D492">IFERROR(MEDIAN(IF($B$2:$B$1711=C492,$A$2:$A$1711)),"")</f>
        <v/>
      </c>
      <c r="E492" s="9" t="str">
        <f t="array" ref="E492">IFERROR(AVERAGEIF($B$2:$B$1711,C492,$A$2:$A$1711),"")</f>
        <v/>
      </c>
      <c r="F492" s="9"/>
      <c r="G492" t="str">
        <f t="array" ref="G492">IFERROR(_xlfn.STDEV.P(IF($B$2:$B$1711=C492,$A$2:$A$1711)),"")</f>
        <v/>
      </c>
    </row>
    <row r="493" spans="1:7" ht="15.75" thickBot="1" x14ac:dyDescent="0.3">
      <c r="A493" s="17">
        <v>4396000000</v>
      </c>
      <c r="B493" s="16" t="s">
        <v>93</v>
      </c>
      <c r="D493" s="9" t="str">
        <f t="array" ref="D493">IFERROR(MEDIAN(IF($B$2:$B$1711=C493,$A$2:$A$1711)),"")</f>
        <v/>
      </c>
      <c r="E493" s="9" t="str">
        <f t="array" ref="E493">IFERROR(AVERAGEIF($B$2:$B$1711,C493,$A$2:$A$1711),"")</f>
        <v/>
      </c>
      <c r="F493" s="9"/>
      <c r="G493" t="str">
        <f t="array" ref="G493">IFERROR(_xlfn.STDEV.P(IF($B$2:$B$1711=C493,$A$2:$A$1711)),"")</f>
        <v/>
      </c>
    </row>
    <row r="494" spans="1:7" ht="15.75" thickBot="1" x14ac:dyDescent="0.3">
      <c r="A494" s="17">
        <v>8257000000</v>
      </c>
      <c r="B494" s="16" t="s">
        <v>57</v>
      </c>
      <c r="D494" s="9" t="str">
        <f t="array" ref="D494">IFERROR(MEDIAN(IF($B$2:$B$1711=C494,$A$2:$A$1711)),"")</f>
        <v/>
      </c>
      <c r="E494" s="9" t="str">
        <f t="array" ref="E494">IFERROR(AVERAGEIF($B$2:$B$1711,C494,$A$2:$A$1711),"")</f>
        <v/>
      </c>
      <c r="F494" s="9"/>
      <c r="G494" t="str">
        <f t="array" ref="G494">IFERROR(_xlfn.STDEV.P(IF($B$2:$B$1711=C494,$A$2:$A$1711)),"")</f>
        <v/>
      </c>
    </row>
    <row r="495" spans="1:7" ht="15.75" thickBot="1" x14ac:dyDescent="0.3">
      <c r="A495" s="17">
        <v>8790000000</v>
      </c>
      <c r="B495" s="16" t="s">
        <v>57</v>
      </c>
      <c r="D495" s="9" t="str">
        <f t="array" ref="D495">IFERROR(MEDIAN(IF($B$2:$B$1711=C495,$A$2:$A$1711)),"")</f>
        <v/>
      </c>
      <c r="E495" s="9" t="str">
        <f t="array" ref="E495">IFERROR(AVERAGEIF($B$2:$B$1711,C495,$A$2:$A$1711),"")</f>
        <v/>
      </c>
      <c r="F495" s="9"/>
      <c r="G495" t="str">
        <f t="array" ref="G495">IFERROR(_xlfn.STDEV.P(IF($B$2:$B$1711=C495,$A$2:$A$1711)),"")</f>
        <v/>
      </c>
    </row>
    <row r="496" spans="1:7" ht="15.75" thickBot="1" x14ac:dyDescent="0.3">
      <c r="A496" s="17">
        <v>8592000000</v>
      </c>
      <c r="B496" s="16" t="s">
        <v>57</v>
      </c>
      <c r="D496" s="9" t="str">
        <f t="array" ref="D496">IFERROR(MEDIAN(IF($B$2:$B$1711=C496,$A$2:$A$1711)),"")</f>
        <v/>
      </c>
      <c r="E496" s="9" t="str">
        <f t="array" ref="E496">IFERROR(AVERAGEIF($B$2:$B$1711,C496,$A$2:$A$1711),"")</f>
        <v/>
      </c>
      <c r="F496" s="9"/>
      <c r="G496" t="str">
        <f t="array" ref="G496">IFERROR(_xlfn.STDEV.P(IF($B$2:$B$1711=C496,$A$2:$A$1711)),"")</f>
        <v/>
      </c>
    </row>
    <row r="497" spans="1:7" ht="15.75" thickBot="1" x14ac:dyDescent="0.3">
      <c r="A497" s="17">
        <v>8979000000</v>
      </c>
      <c r="B497" s="16" t="s">
        <v>57</v>
      </c>
      <c r="D497" s="9" t="str">
        <f t="array" ref="D497">IFERROR(MEDIAN(IF($B$2:$B$1711=C497,$A$2:$A$1711)),"")</f>
        <v/>
      </c>
      <c r="E497" s="9" t="str">
        <f t="array" ref="E497">IFERROR(AVERAGEIF($B$2:$B$1711,C497,$A$2:$A$1711),"")</f>
        <v/>
      </c>
      <c r="F497" s="9"/>
      <c r="G497" t="str">
        <f t="array" ref="G497">IFERROR(_xlfn.STDEV.P(IF($B$2:$B$1711=C497,$A$2:$A$1711)),"")</f>
        <v/>
      </c>
    </row>
    <row r="498" spans="1:7" ht="15.75" thickBot="1" x14ac:dyDescent="0.3">
      <c r="A498" s="17">
        <v>11838700000</v>
      </c>
      <c r="B498" s="16" t="s">
        <v>60</v>
      </c>
      <c r="D498" s="9" t="str">
        <f t="array" ref="D498">IFERROR(MEDIAN(IF($B$2:$B$1711=C498,$A$2:$A$1711)),"")</f>
        <v/>
      </c>
      <c r="E498" s="9" t="str">
        <f t="array" ref="E498">IFERROR(AVERAGEIF($B$2:$B$1711,C498,$A$2:$A$1711),"")</f>
        <v/>
      </c>
      <c r="F498" s="9"/>
      <c r="G498" t="str">
        <f t="array" ref="G498">IFERROR(_xlfn.STDEV.P(IF($B$2:$B$1711=C498,$A$2:$A$1711)),"")</f>
        <v/>
      </c>
    </row>
    <row r="499" spans="1:7" ht="15.75" thickBot="1" x14ac:dyDescent="0.3">
      <c r="A499" s="17">
        <v>13253400000</v>
      </c>
      <c r="B499" s="16" t="s">
        <v>60</v>
      </c>
      <c r="D499" s="9" t="str">
        <f t="array" ref="D499">IFERROR(MEDIAN(IF($B$2:$B$1711=C499,$A$2:$A$1711)),"")</f>
        <v/>
      </c>
      <c r="E499" s="9" t="str">
        <f t="array" ref="E499">IFERROR(AVERAGEIF($B$2:$B$1711,C499,$A$2:$A$1711),"")</f>
        <v/>
      </c>
      <c r="F499" s="9"/>
      <c r="G499" t="str">
        <f t="array" ref="G499">IFERROR(_xlfn.STDEV.P(IF($B$2:$B$1711=C499,$A$2:$A$1711)),"")</f>
        <v/>
      </c>
    </row>
    <row r="500" spans="1:7" ht="15.75" thickBot="1" x14ac:dyDescent="0.3">
      <c r="A500" s="17">
        <v>14280500000</v>
      </c>
      <c r="B500" s="16" t="s">
        <v>60</v>
      </c>
      <c r="D500" s="9" t="str">
        <f t="array" ref="D500">IFERROR(MEDIAN(IF($B$2:$B$1711=C500,$A$2:$A$1711)),"")</f>
        <v/>
      </c>
      <c r="E500" s="9" t="str">
        <f t="array" ref="E500">IFERROR(AVERAGEIF($B$2:$B$1711,C500,$A$2:$A$1711),"")</f>
        <v/>
      </c>
      <c r="F500" s="9"/>
      <c r="G500" t="str">
        <f t="array" ref="G500">IFERROR(_xlfn.STDEV.P(IF($B$2:$B$1711=C500,$A$2:$A$1711)),"")</f>
        <v/>
      </c>
    </row>
    <row r="501" spans="1:7" ht="15.75" thickBot="1" x14ac:dyDescent="0.3">
      <c r="A501" s="17">
        <v>13545100000</v>
      </c>
      <c r="B501" s="16" t="s">
        <v>60</v>
      </c>
      <c r="D501" s="9" t="str">
        <f t="array" ref="D501">IFERROR(MEDIAN(IF($B$2:$B$1711=C501,$A$2:$A$1711)),"")</f>
        <v/>
      </c>
      <c r="E501" s="9" t="str">
        <f t="array" ref="E501">IFERROR(AVERAGEIF($B$2:$B$1711,C501,$A$2:$A$1711),"")</f>
        <v/>
      </c>
      <c r="F501" s="9"/>
      <c r="G501" t="str">
        <f t="array" ref="G501">IFERROR(_xlfn.STDEV.P(IF($B$2:$B$1711=C501,$A$2:$A$1711)),"")</f>
        <v/>
      </c>
    </row>
    <row r="502" spans="1:7" ht="15.75" thickBot="1" x14ac:dyDescent="0.3">
      <c r="A502" s="17">
        <v>12354000000</v>
      </c>
      <c r="B502" s="16" t="s">
        <v>45</v>
      </c>
      <c r="D502" s="9" t="str">
        <f t="array" ref="D502">IFERROR(MEDIAN(IF($B$2:$B$1711=C502,$A$2:$A$1711)),"")</f>
        <v/>
      </c>
      <c r="E502" s="9" t="str">
        <f t="array" ref="E502">IFERROR(AVERAGEIF($B$2:$B$1711,C502,$A$2:$A$1711),"")</f>
        <v/>
      </c>
      <c r="F502" s="9"/>
      <c r="G502" t="str">
        <f t="array" ref="G502">IFERROR(_xlfn.STDEV.P(IF($B$2:$B$1711=C502,$A$2:$A$1711)),"")</f>
        <v/>
      </c>
    </row>
    <row r="503" spans="1:7" ht="15.75" thickBot="1" x14ac:dyDescent="0.3">
      <c r="A503" s="17">
        <v>12919000000</v>
      </c>
      <c r="B503" s="16" t="s">
        <v>45</v>
      </c>
      <c r="D503" s="9" t="str">
        <f t="array" ref="D503">IFERROR(MEDIAN(IF($B$2:$B$1711=C503,$A$2:$A$1711)),"")</f>
        <v/>
      </c>
      <c r="E503" s="9" t="str">
        <f t="array" ref="E503">IFERROR(AVERAGEIF($B$2:$B$1711,C503,$A$2:$A$1711),"")</f>
        <v/>
      </c>
      <c r="F503" s="9"/>
      <c r="G503" t="str">
        <f t="array" ref="G503">IFERROR(_xlfn.STDEV.P(IF($B$2:$B$1711=C503,$A$2:$A$1711)),"")</f>
        <v/>
      </c>
    </row>
    <row r="504" spans="1:7" ht="15.75" thickBot="1" x14ac:dyDescent="0.3">
      <c r="A504" s="17">
        <v>12554000000</v>
      </c>
      <c r="B504" s="16" t="s">
        <v>45</v>
      </c>
      <c r="D504" s="9" t="str">
        <f t="array" ref="D504">IFERROR(MEDIAN(IF($B$2:$B$1711=C504,$A$2:$A$1711)),"")</f>
        <v/>
      </c>
      <c r="E504" s="9" t="str">
        <f t="array" ref="E504">IFERROR(AVERAGEIF($B$2:$B$1711,C504,$A$2:$A$1711),"")</f>
        <v/>
      </c>
      <c r="F504" s="9"/>
      <c r="G504" t="str">
        <f t="array" ref="G504">IFERROR(_xlfn.STDEV.P(IF($B$2:$B$1711=C504,$A$2:$A$1711)),"")</f>
        <v/>
      </c>
    </row>
    <row r="505" spans="1:7" ht="15.75" thickBot="1" x14ac:dyDescent="0.3">
      <c r="A505" s="17">
        <v>12075000000</v>
      </c>
      <c r="B505" s="16" t="s">
        <v>45</v>
      </c>
      <c r="D505" s="9" t="str">
        <f t="array" ref="D505">IFERROR(MEDIAN(IF($B$2:$B$1711=C505,$A$2:$A$1711)),"")</f>
        <v/>
      </c>
      <c r="E505" s="9" t="str">
        <f t="array" ref="E505">IFERROR(AVERAGEIF($B$2:$B$1711,C505,$A$2:$A$1711),"")</f>
        <v/>
      </c>
      <c r="F505" s="9"/>
      <c r="G505" t="str">
        <f t="array" ref="G505">IFERROR(_xlfn.STDEV.P(IF($B$2:$B$1711=C505,$A$2:$A$1711)),"")</f>
        <v/>
      </c>
    </row>
    <row r="506" spans="1:7" ht="27" thickBot="1" x14ac:dyDescent="0.3">
      <c r="A506" s="17">
        <v>2073000000</v>
      </c>
      <c r="B506" s="16" t="s">
        <v>211</v>
      </c>
      <c r="D506" s="9" t="str">
        <f t="array" ref="D506">IFERROR(MEDIAN(IF($B$2:$B$1711=C506,$A$2:$A$1711)),"")</f>
        <v/>
      </c>
      <c r="E506" s="9" t="str">
        <f t="array" ref="E506">IFERROR(AVERAGEIF($B$2:$B$1711,C506,$A$2:$A$1711),"")</f>
        <v/>
      </c>
      <c r="F506" s="9"/>
      <c r="G506" t="str">
        <f t="array" ref="G506">IFERROR(_xlfn.STDEV.P(IF($B$2:$B$1711=C506,$A$2:$A$1711)),"")</f>
        <v/>
      </c>
    </row>
    <row r="507" spans="1:7" ht="27" thickBot="1" x14ac:dyDescent="0.3">
      <c r="A507" s="17">
        <v>2303900000</v>
      </c>
      <c r="B507" s="16" t="s">
        <v>211</v>
      </c>
      <c r="D507" s="9" t="str">
        <f t="array" ref="D507">IFERROR(MEDIAN(IF($B$2:$B$1711=C507,$A$2:$A$1711)),"")</f>
        <v/>
      </c>
      <c r="E507" s="9" t="str">
        <f t="array" ref="E507">IFERROR(AVERAGEIF($B$2:$B$1711,C507,$A$2:$A$1711),"")</f>
        <v/>
      </c>
      <c r="F507" s="9"/>
      <c r="G507" t="str">
        <f t="array" ref="G507">IFERROR(_xlfn.STDEV.P(IF($B$2:$B$1711=C507,$A$2:$A$1711)),"")</f>
        <v/>
      </c>
    </row>
    <row r="508" spans="1:7" ht="27" thickBot="1" x14ac:dyDescent="0.3">
      <c r="A508" s="17">
        <v>2436400000</v>
      </c>
      <c r="B508" s="16" t="s">
        <v>211</v>
      </c>
      <c r="D508" s="9" t="str">
        <f t="array" ref="D508">IFERROR(MEDIAN(IF($B$2:$B$1711=C508,$A$2:$A$1711)),"")</f>
        <v/>
      </c>
      <c r="E508" s="9" t="str">
        <f t="array" ref="E508">IFERROR(AVERAGEIF($B$2:$B$1711,C508,$A$2:$A$1711),"")</f>
        <v/>
      </c>
      <c r="F508" s="9"/>
      <c r="G508" t="str">
        <f t="array" ref="G508">IFERROR(_xlfn.STDEV.P(IF($B$2:$B$1711=C508,$A$2:$A$1711)),"")</f>
        <v/>
      </c>
    </row>
    <row r="509" spans="1:7" ht="27" thickBot="1" x14ac:dyDescent="0.3">
      <c r="A509" s="17">
        <v>2663600000</v>
      </c>
      <c r="B509" s="16" t="s">
        <v>211</v>
      </c>
      <c r="D509" s="9" t="str">
        <f t="array" ref="D509">IFERROR(MEDIAN(IF($B$2:$B$1711=C509,$A$2:$A$1711)),"")</f>
        <v/>
      </c>
      <c r="E509" s="9" t="str">
        <f t="array" ref="E509">IFERROR(AVERAGEIF($B$2:$B$1711,C509,$A$2:$A$1711),"")</f>
        <v/>
      </c>
      <c r="F509" s="9"/>
      <c r="G509" t="str">
        <f t="array" ref="G509">IFERROR(_xlfn.STDEV.P(IF($B$2:$B$1711=C509,$A$2:$A$1711)),"")</f>
        <v/>
      </c>
    </row>
    <row r="510" spans="1:7" ht="15.75" thickBot="1" x14ac:dyDescent="0.3">
      <c r="A510" s="17">
        <v>11862000000</v>
      </c>
      <c r="B510" s="16" t="s">
        <v>45</v>
      </c>
      <c r="D510" s="9" t="str">
        <f t="array" ref="D510">IFERROR(MEDIAN(IF($B$2:$B$1711=C510,$A$2:$A$1711)),"")</f>
        <v/>
      </c>
      <c r="E510" s="9" t="str">
        <f t="array" ref="E510">IFERROR(AVERAGEIF($B$2:$B$1711,C510,$A$2:$A$1711),"")</f>
        <v/>
      </c>
      <c r="F510" s="9"/>
      <c r="G510" t="str">
        <f t="array" ref="G510">IFERROR(_xlfn.STDEV.P(IF($B$2:$B$1711=C510,$A$2:$A$1711)),"")</f>
        <v/>
      </c>
    </row>
    <row r="511" spans="1:7" ht="15.75" thickBot="1" x14ac:dyDescent="0.3">
      <c r="A511" s="17">
        <v>12581000000</v>
      </c>
      <c r="B511" s="16" t="s">
        <v>45</v>
      </c>
      <c r="D511" s="9" t="str">
        <f t="array" ref="D511">IFERROR(MEDIAN(IF($B$2:$B$1711=C511,$A$2:$A$1711)),"")</f>
        <v/>
      </c>
      <c r="E511" s="9" t="str">
        <f t="array" ref="E511">IFERROR(AVERAGEIF($B$2:$B$1711,C511,$A$2:$A$1711),"")</f>
        <v/>
      </c>
      <c r="F511" s="9"/>
      <c r="G511" t="str">
        <f t="array" ref="G511">IFERROR(_xlfn.STDEV.P(IF($B$2:$B$1711=C511,$A$2:$A$1711)),"")</f>
        <v/>
      </c>
    </row>
    <row r="512" spans="1:7" ht="15.75" thickBot="1" x14ac:dyDescent="0.3">
      <c r="A512" s="17">
        <v>13413000000</v>
      </c>
      <c r="B512" s="16" t="s">
        <v>45</v>
      </c>
      <c r="D512" s="9" t="str">
        <f t="array" ref="D512">IFERROR(MEDIAN(IF($B$2:$B$1711=C512,$A$2:$A$1711)),"")</f>
        <v/>
      </c>
      <c r="E512" s="9" t="str">
        <f t="array" ref="E512">IFERROR(AVERAGEIF($B$2:$B$1711,C512,$A$2:$A$1711),"")</f>
        <v/>
      </c>
      <c r="F512" s="9"/>
      <c r="G512" t="str">
        <f t="array" ref="G512">IFERROR(_xlfn.STDEV.P(IF($B$2:$B$1711=C512,$A$2:$A$1711)),"")</f>
        <v/>
      </c>
    </row>
    <row r="513" spans="1:7" ht="15.75" thickBot="1" x14ac:dyDescent="0.3">
      <c r="A513" s="17">
        <v>11524000000</v>
      </c>
      <c r="B513" s="16" t="s">
        <v>45</v>
      </c>
      <c r="D513" s="9" t="str">
        <f t="array" ref="D513">IFERROR(MEDIAN(IF($B$2:$B$1711=C513,$A$2:$A$1711)),"")</f>
        <v/>
      </c>
      <c r="E513" s="9" t="str">
        <f t="array" ref="E513">IFERROR(AVERAGEIF($B$2:$B$1711,C513,$A$2:$A$1711),"")</f>
        <v/>
      </c>
      <c r="F513" s="9"/>
      <c r="G513" t="str">
        <f t="array" ref="G513">IFERROR(_xlfn.STDEV.P(IF($B$2:$B$1711=C513,$A$2:$A$1711)),"")</f>
        <v/>
      </c>
    </row>
    <row r="514" spans="1:7" ht="15.75" thickBot="1" x14ac:dyDescent="0.3">
      <c r="A514" s="17">
        <v>10181700000</v>
      </c>
      <c r="B514" s="16" t="s">
        <v>170</v>
      </c>
      <c r="D514" s="9" t="str">
        <f t="array" ref="D514">IFERROR(MEDIAN(IF($B$2:$B$1711=C514,$A$2:$A$1711)),"")</f>
        <v/>
      </c>
      <c r="E514" s="9" t="str">
        <f t="array" ref="E514">IFERROR(AVERAGEIF($B$2:$B$1711,C514,$A$2:$A$1711),"")</f>
        <v/>
      </c>
      <c r="F514" s="9"/>
      <c r="G514" t="str">
        <f t="array" ref="G514">IFERROR(_xlfn.STDEV.P(IF($B$2:$B$1711=C514,$A$2:$A$1711)),"")</f>
        <v/>
      </c>
    </row>
    <row r="515" spans="1:7" ht="15.75" thickBot="1" x14ac:dyDescent="0.3">
      <c r="A515" s="17">
        <v>10968800000</v>
      </c>
      <c r="B515" s="16" t="s">
        <v>170</v>
      </c>
      <c r="D515" s="9" t="str">
        <f t="array" ref="D515">IFERROR(MEDIAN(IF($B$2:$B$1711=C515,$A$2:$A$1711)),"")</f>
        <v/>
      </c>
      <c r="E515" s="9" t="str">
        <f t="array" ref="E515">IFERROR(AVERAGEIF($B$2:$B$1711,C515,$A$2:$A$1711),"")</f>
        <v/>
      </c>
      <c r="F515" s="9"/>
      <c r="G515" t="str">
        <f t="array" ref="G515">IFERROR(_xlfn.STDEV.P(IF($B$2:$B$1711=C515,$A$2:$A$1711)),"")</f>
        <v/>
      </c>
    </row>
    <row r="516" spans="1:7" ht="15.75" thickBot="1" x14ac:dyDescent="0.3">
      <c r="A516" s="17">
        <v>10780400000</v>
      </c>
      <c r="B516" s="16" t="s">
        <v>170</v>
      </c>
      <c r="D516" s="9" t="str">
        <f t="array" ref="D516">IFERROR(MEDIAN(IF($B$2:$B$1711=C516,$A$2:$A$1711)),"")</f>
        <v/>
      </c>
      <c r="E516" s="9" t="str">
        <f t="array" ref="E516">IFERROR(AVERAGEIF($B$2:$B$1711,C516,$A$2:$A$1711),"")</f>
        <v/>
      </c>
      <c r="F516" s="9"/>
      <c r="G516" t="str">
        <f t="array" ref="G516">IFERROR(_xlfn.STDEV.P(IF($B$2:$B$1711=C516,$A$2:$A$1711)),"")</f>
        <v/>
      </c>
    </row>
    <row r="517" spans="1:7" ht="15.75" thickBot="1" x14ac:dyDescent="0.3">
      <c r="A517" s="17">
        <v>11262300000</v>
      </c>
      <c r="B517" s="16" t="s">
        <v>170</v>
      </c>
      <c r="D517" s="9" t="str">
        <f t="array" ref="D517">IFERROR(MEDIAN(IF($B$2:$B$1711=C517,$A$2:$A$1711)),"")</f>
        <v/>
      </c>
      <c r="E517" s="9" t="str">
        <f t="array" ref="E517">IFERROR(AVERAGEIF($B$2:$B$1711,C517,$A$2:$A$1711),"")</f>
        <v/>
      </c>
      <c r="F517" s="9"/>
      <c r="G517" t="str">
        <f t="array" ref="G517">IFERROR(_xlfn.STDEV.P(IF($B$2:$B$1711=C517,$A$2:$A$1711)),"")</f>
        <v/>
      </c>
    </row>
    <row r="518" spans="1:7" ht="15.75" thickBot="1" x14ac:dyDescent="0.3">
      <c r="A518" s="17">
        <v>8102000000</v>
      </c>
      <c r="B518" s="16" t="s">
        <v>193</v>
      </c>
      <c r="D518" s="9" t="str">
        <f t="array" ref="D518">IFERROR(MEDIAN(IF($B$2:$B$1711=C518,$A$2:$A$1711)),"")</f>
        <v/>
      </c>
      <c r="E518" s="9" t="str">
        <f t="array" ref="E518">IFERROR(AVERAGEIF($B$2:$B$1711,C518,$A$2:$A$1711),"")</f>
        <v/>
      </c>
      <c r="F518" s="9"/>
      <c r="G518" t="str">
        <f t="array" ref="G518">IFERROR(_xlfn.STDEV.P(IF($B$2:$B$1711=C518,$A$2:$A$1711)),"")</f>
        <v/>
      </c>
    </row>
    <row r="519" spans="1:7" ht="15.75" thickBot="1" x14ac:dyDescent="0.3">
      <c r="A519" s="17">
        <v>9350000000</v>
      </c>
      <c r="B519" s="16" t="s">
        <v>193</v>
      </c>
      <c r="D519" s="9" t="str">
        <f t="array" ref="D519">IFERROR(MEDIAN(IF($B$2:$B$1711=C519,$A$2:$A$1711)),"")</f>
        <v/>
      </c>
      <c r="E519" s="9" t="str">
        <f t="array" ref="E519">IFERROR(AVERAGEIF($B$2:$B$1711,C519,$A$2:$A$1711),"")</f>
        <v/>
      </c>
      <c r="F519" s="9"/>
      <c r="G519" t="str">
        <f t="array" ref="G519">IFERROR(_xlfn.STDEV.P(IF($B$2:$B$1711=C519,$A$2:$A$1711)),"")</f>
        <v/>
      </c>
    </row>
    <row r="520" spans="1:7" ht="15.75" thickBot="1" x14ac:dyDescent="0.3">
      <c r="A520" s="17">
        <v>9527000000</v>
      </c>
      <c r="B520" s="16" t="s">
        <v>193</v>
      </c>
      <c r="D520" s="9" t="str">
        <f t="array" ref="D520">IFERROR(MEDIAN(IF($B$2:$B$1711=C520,$A$2:$A$1711)),"")</f>
        <v/>
      </c>
      <c r="E520" s="9" t="str">
        <f t="array" ref="E520">IFERROR(AVERAGEIF($B$2:$B$1711,C520,$A$2:$A$1711),"")</f>
        <v/>
      </c>
      <c r="F520" s="9"/>
      <c r="G520" t="str">
        <f t="array" ref="G520">IFERROR(_xlfn.STDEV.P(IF($B$2:$B$1711=C520,$A$2:$A$1711)),"")</f>
        <v/>
      </c>
    </row>
    <row r="521" spans="1:7" ht="15.75" thickBot="1" x14ac:dyDescent="0.3">
      <c r="A521" s="17">
        <v>9648000000</v>
      </c>
      <c r="B521" s="16" t="s">
        <v>193</v>
      </c>
      <c r="D521" s="9" t="str">
        <f t="array" ref="D521">IFERROR(MEDIAN(IF($B$2:$B$1711=C521,$A$2:$A$1711)),"")</f>
        <v/>
      </c>
      <c r="E521" s="9" t="str">
        <f t="array" ref="E521">IFERROR(AVERAGEIF($B$2:$B$1711,C521,$A$2:$A$1711),"")</f>
        <v/>
      </c>
      <c r="F521" s="9"/>
      <c r="G521" t="str">
        <f t="array" ref="G521">IFERROR(_xlfn.STDEV.P(IF($B$2:$B$1711=C521,$A$2:$A$1711)),"")</f>
        <v/>
      </c>
    </row>
    <row r="522" spans="1:7" ht="15.75" thickBot="1" x14ac:dyDescent="0.3">
      <c r="A522" s="17">
        <v>24669000000</v>
      </c>
      <c r="B522" s="16" t="s">
        <v>164</v>
      </c>
      <c r="D522" s="9" t="str">
        <f t="array" ref="D522">IFERROR(MEDIAN(IF($B$2:$B$1711=C522,$A$2:$A$1711)),"")</f>
        <v/>
      </c>
      <c r="E522" s="9" t="str">
        <f t="array" ref="E522">IFERROR(AVERAGEIF($B$2:$B$1711,C522,$A$2:$A$1711),"")</f>
        <v/>
      </c>
      <c r="F522" s="9"/>
      <c r="G522" t="str">
        <f t="array" ref="G522">IFERROR(_xlfn.STDEV.P(IF($B$2:$B$1711=C522,$A$2:$A$1711)),"")</f>
        <v/>
      </c>
    </row>
    <row r="523" spans="1:7" ht="15.75" thickBot="1" x14ac:dyDescent="0.3">
      <c r="A523" s="17">
        <v>17733000000</v>
      </c>
      <c r="B523" s="16" t="s">
        <v>164</v>
      </c>
      <c r="D523" s="9" t="str">
        <f t="array" ref="D523">IFERROR(MEDIAN(IF($B$2:$B$1711=C523,$A$2:$A$1711)),"")</f>
        <v/>
      </c>
      <c r="E523" s="9" t="str">
        <f t="array" ref="E523">IFERROR(AVERAGEIF($B$2:$B$1711,C523,$A$2:$A$1711),"")</f>
        <v/>
      </c>
      <c r="F523" s="9"/>
      <c r="G523" t="str">
        <f t="array" ref="G523">IFERROR(_xlfn.STDEV.P(IF($B$2:$B$1711=C523,$A$2:$A$1711)),"")</f>
        <v/>
      </c>
    </row>
    <row r="524" spans="1:7" ht="15.75" thickBot="1" x14ac:dyDescent="0.3">
      <c r="A524" s="17">
        <v>16249000000</v>
      </c>
      <c r="B524" s="16" t="s">
        <v>164</v>
      </c>
      <c r="D524" s="9" t="str">
        <f t="array" ref="D524">IFERROR(MEDIAN(IF($B$2:$B$1711=C524,$A$2:$A$1711)),"")</f>
        <v/>
      </c>
      <c r="E524" s="9" t="str">
        <f t="array" ref="E524">IFERROR(AVERAGEIF($B$2:$B$1711,C524,$A$2:$A$1711),"")</f>
        <v/>
      </c>
      <c r="F524" s="9"/>
      <c r="G524" t="str">
        <f t="array" ref="G524">IFERROR(_xlfn.STDEV.P(IF($B$2:$B$1711=C524,$A$2:$A$1711)),"")</f>
        <v/>
      </c>
    </row>
    <row r="525" spans="1:7" ht="15.75" thickBot="1" x14ac:dyDescent="0.3">
      <c r="A525" s="17">
        <v>14522000000</v>
      </c>
      <c r="B525" s="16" t="s">
        <v>164</v>
      </c>
      <c r="D525" s="9" t="str">
        <f t="array" ref="D525">IFERROR(MEDIAN(IF($B$2:$B$1711=C525,$A$2:$A$1711)),"")</f>
        <v/>
      </c>
      <c r="E525" s="9" t="str">
        <f t="array" ref="E525">IFERROR(AVERAGEIF($B$2:$B$1711,C525,$A$2:$A$1711),"")</f>
        <v/>
      </c>
      <c r="F525" s="9"/>
      <c r="G525" t="str">
        <f t="array" ref="G525">IFERROR(_xlfn.STDEV.P(IF($B$2:$B$1711=C525,$A$2:$A$1711)),"")</f>
        <v/>
      </c>
    </row>
    <row r="526" spans="1:7" ht="27" thickBot="1" x14ac:dyDescent="0.3">
      <c r="A526" s="17">
        <v>11682636000</v>
      </c>
      <c r="B526" s="16" t="s">
        <v>84</v>
      </c>
      <c r="D526" s="9" t="str">
        <f t="array" ref="D526">IFERROR(MEDIAN(IF($B$2:$B$1711=C526,$A$2:$A$1711)),"")</f>
        <v/>
      </c>
      <c r="E526" s="9" t="str">
        <f t="array" ref="E526">IFERROR(AVERAGEIF($B$2:$B$1711,C526,$A$2:$A$1711),"")</f>
        <v/>
      </c>
      <c r="F526" s="9"/>
      <c r="G526" t="str">
        <f t="array" ref="G526">IFERROR(_xlfn.STDEV.P(IF($B$2:$B$1711=C526,$A$2:$A$1711)),"")</f>
        <v/>
      </c>
    </row>
    <row r="527" spans="1:7" ht="27" thickBot="1" x14ac:dyDescent="0.3">
      <c r="A527" s="17">
        <v>14487118000</v>
      </c>
      <c r="B527" s="16" t="s">
        <v>84</v>
      </c>
      <c r="D527" s="9" t="str">
        <f t="array" ref="D527">IFERROR(MEDIAN(IF($B$2:$B$1711=C527,$A$2:$A$1711)),"")</f>
        <v/>
      </c>
      <c r="E527" s="9" t="str">
        <f t="array" ref="E527">IFERROR(AVERAGEIF($B$2:$B$1711,C527,$A$2:$A$1711),"")</f>
        <v/>
      </c>
      <c r="F527" s="9"/>
      <c r="G527" t="str">
        <f t="array" ref="G527">IFERROR(_xlfn.STDEV.P(IF($B$2:$B$1711=C527,$A$2:$A$1711)),"")</f>
        <v/>
      </c>
    </row>
    <row r="528" spans="1:7" ht="27" thickBot="1" x14ac:dyDescent="0.3">
      <c r="A528" s="17">
        <v>18035340000</v>
      </c>
      <c r="B528" s="16" t="s">
        <v>84</v>
      </c>
      <c r="D528" s="9" t="str">
        <f t="array" ref="D528">IFERROR(MEDIAN(IF($B$2:$B$1711=C528,$A$2:$A$1711)),"")</f>
        <v/>
      </c>
      <c r="E528" s="9" t="str">
        <f t="array" ref="E528">IFERROR(AVERAGEIF($B$2:$B$1711,C528,$A$2:$A$1711),"")</f>
        <v/>
      </c>
      <c r="F528" s="9"/>
      <c r="G528" t="str">
        <f t="array" ref="G528">IFERROR(_xlfn.STDEV.P(IF($B$2:$B$1711=C528,$A$2:$A$1711)),"")</f>
        <v/>
      </c>
    </row>
    <row r="529" spans="1:7" ht="27" thickBot="1" x14ac:dyDescent="0.3">
      <c r="A529" s="17">
        <v>8757428000</v>
      </c>
      <c r="B529" s="16" t="s">
        <v>84</v>
      </c>
      <c r="D529" s="9" t="str">
        <f t="array" ref="D529">IFERROR(MEDIAN(IF($B$2:$B$1711=C529,$A$2:$A$1711)),"")</f>
        <v/>
      </c>
      <c r="E529" s="9" t="str">
        <f t="array" ref="E529">IFERROR(AVERAGEIF($B$2:$B$1711,C529,$A$2:$A$1711),"")</f>
        <v/>
      </c>
      <c r="F529" s="9"/>
      <c r="G529" t="str">
        <f t="array" ref="G529">IFERROR(_xlfn.STDEV.P(IF($B$2:$B$1711=C529,$A$2:$A$1711)),"")</f>
        <v/>
      </c>
    </row>
    <row r="530" spans="1:7" ht="15.75" thickBot="1" x14ac:dyDescent="0.3">
      <c r="A530" s="17">
        <v>1887376000</v>
      </c>
      <c r="B530" s="16" t="s">
        <v>53</v>
      </c>
      <c r="D530" s="9" t="str">
        <f t="array" ref="D530">IFERROR(MEDIAN(IF($B$2:$B$1711=C530,$A$2:$A$1711)),"")</f>
        <v/>
      </c>
      <c r="E530" s="9" t="str">
        <f t="array" ref="E530">IFERROR(AVERAGEIF($B$2:$B$1711,C530,$A$2:$A$1711),"")</f>
        <v/>
      </c>
      <c r="F530" s="9"/>
      <c r="G530" t="str">
        <f t="array" ref="G530">IFERROR(_xlfn.STDEV.P(IF($B$2:$B$1711=C530,$A$2:$A$1711)),"")</f>
        <v/>
      </c>
    </row>
    <row r="531" spans="1:7" ht="15.75" thickBot="1" x14ac:dyDescent="0.3">
      <c r="A531" s="17">
        <v>2152766000</v>
      </c>
      <c r="B531" s="16" t="s">
        <v>53</v>
      </c>
      <c r="D531" s="9" t="str">
        <f t="array" ref="D531">IFERROR(MEDIAN(IF($B$2:$B$1711=C531,$A$2:$A$1711)),"")</f>
        <v/>
      </c>
      <c r="E531" s="9" t="str">
        <f t="array" ref="E531">IFERROR(AVERAGEIF($B$2:$B$1711,C531,$A$2:$A$1711),"")</f>
        <v/>
      </c>
      <c r="F531" s="9"/>
      <c r="G531" t="str">
        <f t="array" ref="G531">IFERROR(_xlfn.STDEV.P(IF($B$2:$B$1711=C531,$A$2:$A$1711)),"")</f>
        <v/>
      </c>
    </row>
    <row r="532" spans="1:7" ht="15.75" thickBot="1" x14ac:dyDescent="0.3">
      <c r="A532" s="17">
        <v>2443776000</v>
      </c>
      <c r="B532" s="16" t="s">
        <v>53</v>
      </c>
      <c r="D532" s="9" t="str">
        <f t="array" ref="D532">IFERROR(MEDIAN(IF($B$2:$B$1711=C532,$A$2:$A$1711)),"")</f>
        <v/>
      </c>
      <c r="E532" s="9" t="str">
        <f t="array" ref="E532">IFERROR(AVERAGEIF($B$2:$B$1711,C532,$A$2:$A$1711),"")</f>
        <v/>
      </c>
      <c r="F532" s="9"/>
      <c r="G532" t="str">
        <f t="array" ref="G532">IFERROR(_xlfn.STDEV.P(IF($B$2:$B$1711=C532,$A$2:$A$1711)),"")</f>
        <v/>
      </c>
    </row>
    <row r="533" spans="1:7" ht="15.75" thickBot="1" x14ac:dyDescent="0.3">
      <c r="A533" s="17">
        <v>2725867000</v>
      </c>
      <c r="B533" s="16" t="s">
        <v>53</v>
      </c>
      <c r="D533" s="9" t="str">
        <f t="array" ref="D533">IFERROR(MEDIAN(IF($B$2:$B$1711=C533,$A$2:$A$1711)),"")</f>
        <v/>
      </c>
      <c r="E533" s="9" t="str">
        <f t="array" ref="E533">IFERROR(AVERAGEIF($B$2:$B$1711,C533,$A$2:$A$1711),"")</f>
        <v/>
      </c>
      <c r="F533" s="9"/>
      <c r="G533" t="str">
        <f t="array" ref="G533">IFERROR(_xlfn.STDEV.P(IF($B$2:$B$1711=C533,$A$2:$A$1711)),"")</f>
        <v/>
      </c>
    </row>
    <row r="534" spans="1:7" ht="15.75" thickBot="1" x14ac:dyDescent="0.3">
      <c r="A534" s="17">
        <v>1747502000</v>
      </c>
      <c r="B534" s="16" t="s">
        <v>53</v>
      </c>
      <c r="D534" s="9" t="str">
        <f t="array" ref="D534">IFERROR(MEDIAN(IF($B$2:$B$1711=C534,$A$2:$A$1711)),"")</f>
        <v/>
      </c>
      <c r="E534" s="9" t="str">
        <f t="array" ref="E534">IFERROR(AVERAGEIF($B$2:$B$1711,C534,$A$2:$A$1711),"")</f>
        <v/>
      </c>
      <c r="F534" s="9"/>
      <c r="G534" t="str">
        <f t="array" ref="G534">IFERROR(_xlfn.STDEV.P(IF($B$2:$B$1711=C534,$A$2:$A$1711)),"")</f>
        <v/>
      </c>
    </row>
    <row r="535" spans="1:7" ht="15.75" thickBot="1" x14ac:dyDescent="0.3">
      <c r="A535" s="17">
        <v>2387702000</v>
      </c>
      <c r="B535" s="16" t="s">
        <v>53</v>
      </c>
      <c r="D535" s="9" t="str">
        <f t="array" ref="D535">IFERROR(MEDIAN(IF($B$2:$B$1711=C535,$A$2:$A$1711)),"")</f>
        <v/>
      </c>
      <c r="E535" s="9" t="str">
        <f t="array" ref="E535">IFERROR(AVERAGEIF($B$2:$B$1711,C535,$A$2:$A$1711),"")</f>
        <v/>
      </c>
      <c r="F535" s="9"/>
      <c r="G535" t="str">
        <f t="array" ref="G535">IFERROR(_xlfn.STDEV.P(IF($B$2:$B$1711=C535,$A$2:$A$1711)),"")</f>
        <v/>
      </c>
    </row>
    <row r="536" spans="1:7" ht="15.75" thickBot="1" x14ac:dyDescent="0.3">
      <c r="A536" s="17">
        <v>2614748000</v>
      </c>
      <c r="B536" s="16" t="s">
        <v>53</v>
      </c>
      <c r="D536" s="9" t="str">
        <f t="array" ref="D536">IFERROR(MEDIAN(IF($B$2:$B$1711=C536,$A$2:$A$1711)),"")</f>
        <v/>
      </c>
      <c r="E536" s="9" t="str">
        <f t="array" ref="E536">IFERROR(AVERAGEIF($B$2:$B$1711,C536,$A$2:$A$1711),"")</f>
        <v/>
      </c>
      <c r="F536" s="9"/>
      <c r="G536" t="str">
        <f t="array" ref="G536">IFERROR(_xlfn.STDEV.P(IF($B$2:$B$1711=C536,$A$2:$A$1711)),"")</f>
        <v/>
      </c>
    </row>
    <row r="537" spans="1:7" ht="15.75" thickBot="1" x14ac:dyDescent="0.3">
      <c r="A537" s="17">
        <v>2744965000</v>
      </c>
      <c r="B537" s="16" t="s">
        <v>53</v>
      </c>
      <c r="D537" s="9" t="str">
        <f t="array" ref="D537">IFERROR(MEDIAN(IF($B$2:$B$1711=C537,$A$2:$A$1711)),"")</f>
        <v/>
      </c>
      <c r="E537" s="9" t="str">
        <f t="array" ref="E537">IFERROR(AVERAGEIF($B$2:$B$1711,C537,$A$2:$A$1711),"")</f>
        <v/>
      </c>
      <c r="F537" s="9"/>
      <c r="G537" t="str">
        <f t="array" ref="G537">IFERROR(_xlfn.STDEV.P(IF($B$2:$B$1711=C537,$A$2:$A$1711)),"")</f>
        <v/>
      </c>
    </row>
    <row r="538" spans="1:7" ht="27" thickBot="1" x14ac:dyDescent="0.3">
      <c r="A538" s="17">
        <v>1859177000</v>
      </c>
      <c r="B538" s="16" t="s">
        <v>84</v>
      </c>
      <c r="D538" s="9" t="str">
        <f t="array" ref="D538">IFERROR(MEDIAN(IF($B$2:$B$1711=C538,$A$2:$A$1711)),"")</f>
        <v/>
      </c>
      <c r="E538" s="9" t="str">
        <f t="array" ref="E538">IFERROR(AVERAGEIF($B$2:$B$1711,C538,$A$2:$A$1711),"")</f>
        <v/>
      </c>
      <c r="F538" s="9"/>
      <c r="G538" t="str">
        <f t="array" ref="G538">IFERROR(_xlfn.STDEV.P(IF($B$2:$B$1711=C538,$A$2:$A$1711)),"")</f>
        <v/>
      </c>
    </row>
    <row r="539" spans="1:7" ht="27" thickBot="1" x14ac:dyDescent="0.3">
      <c r="A539" s="17">
        <v>2388768000</v>
      </c>
      <c r="B539" s="16" t="s">
        <v>84</v>
      </c>
      <c r="D539" s="9" t="str">
        <f t="array" ref="D539">IFERROR(MEDIAN(IF($B$2:$B$1711=C539,$A$2:$A$1711)),"")</f>
        <v/>
      </c>
      <c r="E539" s="9" t="str">
        <f t="array" ref="E539">IFERROR(AVERAGEIF($B$2:$B$1711,C539,$A$2:$A$1711),"")</f>
        <v/>
      </c>
      <c r="F539" s="9"/>
      <c r="G539" t="str">
        <f t="array" ref="G539">IFERROR(_xlfn.STDEV.P(IF($B$2:$B$1711=C539,$A$2:$A$1711)),"")</f>
        <v/>
      </c>
    </row>
    <row r="540" spans="1:7" ht="27" thickBot="1" x14ac:dyDescent="0.3">
      <c r="A540" s="17">
        <v>1954000000</v>
      </c>
      <c r="B540" s="16" t="s">
        <v>84</v>
      </c>
      <c r="D540" s="9" t="str">
        <f t="array" ref="D540">IFERROR(MEDIAN(IF($B$2:$B$1711=C540,$A$2:$A$1711)),"")</f>
        <v/>
      </c>
      <c r="E540" s="9" t="str">
        <f t="array" ref="E540">IFERROR(AVERAGEIF($B$2:$B$1711,C540,$A$2:$A$1711),"")</f>
        <v/>
      </c>
      <c r="F540" s="9"/>
      <c r="G540" t="str">
        <f t="array" ref="G540">IFERROR(_xlfn.STDEV.P(IF($B$2:$B$1711=C540,$A$2:$A$1711)),"")</f>
        <v/>
      </c>
    </row>
    <row r="541" spans="1:7" ht="27" thickBot="1" x14ac:dyDescent="0.3">
      <c r="A541" s="17">
        <v>1857339000</v>
      </c>
      <c r="B541" s="16" t="s">
        <v>84</v>
      </c>
      <c r="D541" s="9" t="str">
        <f t="array" ref="D541">IFERROR(MEDIAN(IF($B$2:$B$1711=C541,$A$2:$A$1711)),"")</f>
        <v/>
      </c>
      <c r="E541" s="9" t="str">
        <f t="array" ref="E541">IFERROR(AVERAGEIF($B$2:$B$1711,C541,$A$2:$A$1711),"")</f>
        <v/>
      </c>
      <c r="F541" s="9"/>
      <c r="G541" t="str">
        <f t="array" ref="G541">IFERROR(_xlfn.STDEV.P(IF($B$2:$B$1711=C541,$A$2:$A$1711)),"")</f>
        <v/>
      </c>
    </row>
    <row r="542" spans="1:7" ht="15.75" thickBot="1" x14ac:dyDescent="0.3">
      <c r="A542" s="17">
        <v>6273787000</v>
      </c>
      <c r="B542" s="16" t="s">
        <v>43</v>
      </c>
      <c r="D542" s="9" t="str">
        <f t="array" ref="D542">IFERROR(MEDIAN(IF($B$2:$B$1711=C542,$A$2:$A$1711)),"")</f>
        <v/>
      </c>
      <c r="E542" s="9" t="str">
        <f t="array" ref="E542">IFERROR(AVERAGEIF($B$2:$B$1711,C542,$A$2:$A$1711),"")</f>
        <v/>
      </c>
      <c r="F542" s="9"/>
      <c r="G542" t="str">
        <f t="array" ref="G542">IFERROR(_xlfn.STDEV.P(IF($B$2:$B$1711=C542,$A$2:$A$1711)),"")</f>
        <v/>
      </c>
    </row>
    <row r="543" spans="1:7" ht="15.75" thickBot="1" x14ac:dyDescent="0.3">
      <c r="A543" s="17">
        <v>7301204000</v>
      </c>
      <c r="B543" s="16" t="s">
        <v>43</v>
      </c>
      <c r="D543" s="9" t="str">
        <f t="array" ref="D543">IFERROR(MEDIAN(IF($B$2:$B$1711=C543,$A$2:$A$1711)),"")</f>
        <v/>
      </c>
      <c r="E543" s="9" t="str">
        <f t="array" ref="E543">IFERROR(AVERAGEIF($B$2:$B$1711,C543,$A$2:$A$1711),"")</f>
        <v/>
      </c>
      <c r="F543" s="9"/>
      <c r="G543" t="str">
        <f t="array" ref="G543">IFERROR(_xlfn.STDEV.P(IF($B$2:$B$1711=C543,$A$2:$A$1711)),"")</f>
        <v/>
      </c>
    </row>
    <row r="544" spans="1:7" ht="15.75" thickBot="1" x14ac:dyDescent="0.3">
      <c r="A544" s="17">
        <v>7741856000</v>
      </c>
      <c r="B544" s="16" t="s">
        <v>43</v>
      </c>
      <c r="D544" s="9" t="str">
        <f t="array" ref="D544">IFERROR(MEDIAN(IF($B$2:$B$1711=C544,$A$2:$A$1711)),"")</f>
        <v/>
      </c>
      <c r="E544" s="9" t="str">
        <f t="array" ref="E544">IFERROR(AVERAGEIF($B$2:$B$1711,C544,$A$2:$A$1711),"")</f>
        <v/>
      </c>
      <c r="F544" s="9"/>
      <c r="G544" t="str">
        <f t="array" ref="G544">IFERROR(_xlfn.STDEV.P(IF($B$2:$B$1711=C544,$A$2:$A$1711)),"")</f>
        <v/>
      </c>
    </row>
    <row r="545" spans="1:7" ht="15.75" thickBot="1" x14ac:dyDescent="0.3">
      <c r="A545" s="17">
        <v>7954827000</v>
      </c>
      <c r="B545" s="16" t="s">
        <v>43</v>
      </c>
      <c r="D545" s="9" t="str">
        <f t="array" ref="D545">IFERROR(MEDIAN(IF($B$2:$B$1711=C545,$A$2:$A$1711)),"")</f>
        <v/>
      </c>
      <c r="E545" s="9" t="str">
        <f t="array" ref="E545">IFERROR(AVERAGEIF($B$2:$B$1711,C545,$A$2:$A$1711),"")</f>
        <v/>
      </c>
      <c r="F545" s="9"/>
      <c r="G545" t="str">
        <f t="array" ref="G545">IFERROR(_xlfn.STDEV.P(IF($B$2:$B$1711=C545,$A$2:$A$1711)),"")</f>
        <v/>
      </c>
    </row>
    <row r="546" spans="1:7" ht="15.75" thickBot="1" x14ac:dyDescent="0.3">
      <c r="A546" s="17">
        <v>535153000</v>
      </c>
      <c r="B546" s="16" t="s">
        <v>234</v>
      </c>
      <c r="D546" s="9" t="str">
        <f t="array" ref="D546">IFERROR(MEDIAN(IF($B$2:$B$1711=C546,$A$2:$A$1711)),"")</f>
        <v/>
      </c>
      <c r="E546" s="9" t="str">
        <f t="array" ref="E546">IFERROR(AVERAGEIF($B$2:$B$1711,C546,$A$2:$A$1711),"")</f>
        <v/>
      </c>
      <c r="F546" s="9"/>
      <c r="G546" t="str">
        <f t="array" ref="G546">IFERROR(_xlfn.STDEV.P(IF($B$2:$B$1711=C546,$A$2:$A$1711)),"")</f>
        <v/>
      </c>
    </row>
    <row r="547" spans="1:7" ht="15.75" thickBot="1" x14ac:dyDescent="0.3">
      <c r="A547" s="17">
        <v>610590000</v>
      </c>
      <c r="B547" s="16" t="s">
        <v>234</v>
      </c>
      <c r="D547" s="9" t="str">
        <f t="array" ref="D547">IFERROR(MEDIAN(IF($B$2:$B$1711=C547,$A$2:$A$1711)),"")</f>
        <v/>
      </c>
      <c r="E547" s="9" t="str">
        <f t="array" ref="E547">IFERROR(AVERAGEIF($B$2:$B$1711,C547,$A$2:$A$1711),"")</f>
        <v/>
      </c>
      <c r="F547" s="9"/>
      <c r="G547" t="str">
        <f t="array" ref="G547">IFERROR(_xlfn.STDEV.P(IF($B$2:$B$1711=C547,$A$2:$A$1711)),"")</f>
        <v/>
      </c>
    </row>
    <row r="548" spans="1:7" ht="15.75" thickBot="1" x14ac:dyDescent="0.3">
      <c r="A548" s="17">
        <v>970938000</v>
      </c>
      <c r="B548" s="16" t="s">
        <v>234</v>
      </c>
      <c r="D548" s="9" t="str">
        <f t="array" ref="D548">IFERROR(MEDIAN(IF($B$2:$B$1711=C548,$A$2:$A$1711)),"")</f>
        <v/>
      </c>
      <c r="E548" s="9" t="str">
        <f t="array" ref="E548">IFERROR(AVERAGEIF($B$2:$B$1711,C548,$A$2:$A$1711),"")</f>
        <v/>
      </c>
      <c r="F548" s="9"/>
      <c r="G548" t="str">
        <f t="array" ref="G548">IFERROR(_xlfn.STDEV.P(IF($B$2:$B$1711=C548,$A$2:$A$1711)),"")</f>
        <v/>
      </c>
    </row>
    <row r="549" spans="1:7" ht="15.75" thickBot="1" x14ac:dyDescent="0.3">
      <c r="A549" s="17">
        <v>1194407000</v>
      </c>
      <c r="B549" s="16" t="s">
        <v>234</v>
      </c>
      <c r="D549" s="9" t="str">
        <f t="array" ref="D549">IFERROR(MEDIAN(IF($B$2:$B$1711=C549,$A$2:$A$1711)),"")</f>
        <v/>
      </c>
      <c r="E549" s="9" t="str">
        <f t="array" ref="E549">IFERROR(AVERAGEIF($B$2:$B$1711,C549,$A$2:$A$1711),"")</f>
        <v/>
      </c>
      <c r="F549" s="9"/>
      <c r="G549" t="str">
        <f t="array" ref="G549">IFERROR(_xlfn.STDEV.P(IF($B$2:$B$1711=C549,$A$2:$A$1711)),"")</f>
        <v/>
      </c>
    </row>
    <row r="550" spans="1:7" ht="27" thickBot="1" x14ac:dyDescent="0.3">
      <c r="A550" s="17">
        <v>1365000000</v>
      </c>
      <c r="B550" s="16" t="s">
        <v>236</v>
      </c>
      <c r="D550" s="9" t="str">
        <f t="array" ref="D550">IFERROR(MEDIAN(IF($B$2:$B$1711=C550,$A$2:$A$1711)),"")</f>
        <v/>
      </c>
      <c r="E550" s="9" t="str">
        <f t="array" ref="E550">IFERROR(AVERAGEIF($B$2:$B$1711,C550,$A$2:$A$1711),"")</f>
        <v/>
      </c>
      <c r="F550" s="9"/>
      <c r="G550" t="str">
        <f t="array" ref="G550">IFERROR(_xlfn.STDEV.P(IF($B$2:$B$1711=C550,$A$2:$A$1711)),"")</f>
        <v/>
      </c>
    </row>
    <row r="551" spans="1:7" ht="27" thickBot="1" x14ac:dyDescent="0.3">
      <c r="A551" s="17">
        <v>1466000000</v>
      </c>
      <c r="B551" s="16" t="s">
        <v>236</v>
      </c>
      <c r="D551" s="9" t="str">
        <f t="array" ref="D551">IFERROR(MEDIAN(IF($B$2:$B$1711=C551,$A$2:$A$1711)),"")</f>
        <v/>
      </c>
      <c r="E551" s="9" t="str">
        <f t="array" ref="E551">IFERROR(AVERAGEIF($B$2:$B$1711,C551,$A$2:$A$1711),"")</f>
        <v/>
      </c>
      <c r="F551" s="9"/>
      <c r="G551" t="str">
        <f t="array" ref="G551">IFERROR(_xlfn.STDEV.P(IF($B$2:$B$1711=C551,$A$2:$A$1711)),"")</f>
        <v/>
      </c>
    </row>
    <row r="552" spans="1:7" ht="27" thickBot="1" x14ac:dyDescent="0.3">
      <c r="A552" s="17">
        <v>1665000000</v>
      </c>
      <c r="B552" s="16" t="s">
        <v>236</v>
      </c>
      <c r="D552" s="9" t="str">
        <f t="array" ref="D552">IFERROR(MEDIAN(IF($B$2:$B$1711=C552,$A$2:$A$1711)),"")</f>
        <v/>
      </c>
      <c r="E552" s="9" t="str">
        <f t="array" ref="E552">IFERROR(AVERAGEIF($B$2:$B$1711,C552,$A$2:$A$1711),"")</f>
        <v/>
      </c>
      <c r="F552" s="9"/>
      <c r="G552" t="str">
        <f t="array" ref="G552">IFERROR(_xlfn.STDEV.P(IF($B$2:$B$1711=C552,$A$2:$A$1711)),"")</f>
        <v/>
      </c>
    </row>
    <row r="553" spans="1:7" ht="27" thickBot="1" x14ac:dyDescent="0.3">
      <c r="A553" s="17">
        <v>1403000000</v>
      </c>
      <c r="B553" s="16" t="s">
        <v>236</v>
      </c>
      <c r="D553" s="9" t="str">
        <f t="array" ref="D553">IFERROR(MEDIAN(IF($B$2:$B$1711=C553,$A$2:$A$1711)),"")</f>
        <v/>
      </c>
      <c r="E553" s="9" t="str">
        <f t="array" ref="E553">IFERROR(AVERAGEIF($B$2:$B$1711,C553,$A$2:$A$1711),"")</f>
        <v/>
      </c>
      <c r="F553" s="9"/>
      <c r="G553" t="str">
        <f t="array" ref="G553">IFERROR(_xlfn.STDEV.P(IF($B$2:$B$1711=C553,$A$2:$A$1711)),"")</f>
        <v/>
      </c>
    </row>
    <row r="554" spans="1:7" ht="15.75" thickBot="1" x14ac:dyDescent="0.3">
      <c r="A554" s="17">
        <v>16311000000</v>
      </c>
      <c r="B554" s="16" t="s">
        <v>164</v>
      </c>
      <c r="D554" s="9" t="str">
        <f t="array" ref="D554">IFERROR(MEDIAN(IF($B$2:$B$1711=C554,$A$2:$A$1711)),"")</f>
        <v/>
      </c>
      <c r="E554" s="9" t="str">
        <f t="array" ref="E554">IFERROR(AVERAGEIF($B$2:$B$1711,C554,$A$2:$A$1711),"")</f>
        <v/>
      </c>
      <c r="F554" s="9"/>
      <c r="G554" t="str">
        <f t="array" ref="G554">IFERROR(_xlfn.STDEV.P(IF($B$2:$B$1711=C554,$A$2:$A$1711)),"")</f>
        <v/>
      </c>
    </row>
    <row r="555" spans="1:7" ht="15.75" thickBot="1" x14ac:dyDescent="0.3">
      <c r="A555" s="17">
        <v>22046000000</v>
      </c>
      <c r="B555" s="16" t="s">
        <v>164</v>
      </c>
      <c r="D555" s="9" t="str">
        <f t="array" ref="D555">IFERROR(MEDIAN(IF($B$2:$B$1711=C555,$A$2:$A$1711)),"")</f>
        <v/>
      </c>
      <c r="E555" s="9" t="str">
        <f t="array" ref="E555">IFERROR(AVERAGEIF($B$2:$B$1711,C555,$A$2:$A$1711),"")</f>
        <v/>
      </c>
      <c r="F555" s="9"/>
      <c r="G555" t="str">
        <f t="array" ref="G555">IFERROR(_xlfn.STDEV.P(IF($B$2:$B$1711=C555,$A$2:$A$1711)),"")</f>
        <v/>
      </c>
    </row>
    <row r="556" spans="1:7" ht="15.75" thickBot="1" x14ac:dyDescent="0.3">
      <c r="A556" s="17">
        <v>22552000000</v>
      </c>
      <c r="B556" s="16" t="s">
        <v>164</v>
      </c>
      <c r="D556" s="9" t="str">
        <f t="array" ref="D556">IFERROR(MEDIAN(IF($B$2:$B$1711=C556,$A$2:$A$1711)),"")</f>
        <v/>
      </c>
      <c r="E556" s="9" t="str">
        <f t="array" ref="E556">IFERROR(AVERAGEIF($B$2:$B$1711,C556,$A$2:$A$1711),"")</f>
        <v/>
      </c>
      <c r="F556" s="9"/>
      <c r="G556" t="str">
        <f t="array" ref="G556">IFERROR(_xlfn.STDEV.P(IF($B$2:$B$1711=C556,$A$2:$A$1711)),"")</f>
        <v/>
      </c>
    </row>
    <row r="557" spans="1:7" ht="15.75" thickBot="1" x14ac:dyDescent="0.3">
      <c r="A557" s="17">
        <v>20855000000</v>
      </c>
      <c r="B557" s="16" t="s">
        <v>164</v>
      </c>
      <c r="D557" s="9" t="str">
        <f t="array" ref="D557">IFERROR(MEDIAN(IF($B$2:$B$1711=C557,$A$2:$A$1711)),"")</f>
        <v/>
      </c>
      <c r="E557" s="9" t="str">
        <f t="array" ref="E557">IFERROR(AVERAGEIF($B$2:$B$1711,C557,$A$2:$A$1711),"")</f>
        <v/>
      </c>
      <c r="F557" s="9"/>
      <c r="G557" t="str">
        <f t="array" ref="G557">IFERROR(_xlfn.STDEV.P(IF($B$2:$B$1711=C557,$A$2:$A$1711)),"")</f>
        <v/>
      </c>
    </row>
    <row r="558" spans="1:7" ht="15.75" thickBot="1" x14ac:dyDescent="0.3">
      <c r="A558" s="17">
        <v>10302079000</v>
      </c>
      <c r="B558" s="16" t="s">
        <v>45</v>
      </c>
      <c r="D558" s="9" t="str">
        <f t="array" ref="D558">IFERROR(MEDIAN(IF($B$2:$B$1711=C558,$A$2:$A$1711)),"")</f>
        <v/>
      </c>
      <c r="E558" s="9" t="str">
        <f t="array" ref="E558">IFERROR(AVERAGEIF($B$2:$B$1711,C558,$A$2:$A$1711),"")</f>
        <v/>
      </c>
      <c r="F558" s="9"/>
      <c r="G558" t="str">
        <f t="array" ref="G558">IFERROR(_xlfn.STDEV.P(IF($B$2:$B$1711=C558,$A$2:$A$1711)),"")</f>
        <v/>
      </c>
    </row>
    <row r="559" spans="1:7" ht="15.75" thickBot="1" x14ac:dyDescent="0.3">
      <c r="A559" s="17">
        <v>11390947000</v>
      </c>
      <c r="B559" s="16" t="s">
        <v>45</v>
      </c>
      <c r="D559" s="9" t="str">
        <f t="array" ref="D559">IFERROR(MEDIAN(IF($B$2:$B$1711=C559,$A$2:$A$1711)),"")</f>
        <v/>
      </c>
      <c r="E559" s="9" t="str">
        <f t="array" ref="E559">IFERROR(AVERAGEIF($B$2:$B$1711,C559,$A$2:$A$1711),"")</f>
        <v/>
      </c>
      <c r="F559" s="9"/>
      <c r="G559" t="str">
        <f t="array" ref="G559">IFERROR(_xlfn.STDEV.P(IF($B$2:$B$1711=C559,$A$2:$A$1711)),"")</f>
        <v/>
      </c>
    </row>
    <row r="560" spans="1:7" ht="15.75" thickBot="1" x14ac:dyDescent="0.3">
      <c r="A560" s="17">
        <v>12494921000</v>
      </c>
      <c r="B560" s="16" t="s">
        <v>45</v>
      </c>
      <c r="D560" s="9" t="str">
        <f t="array" ref="D560">IFERROR(MEDIAN(IF($B$2:$B$1711=C560,$A$2:$A$1711)),"")</f>
        <v/>
      </c>
      <c r="E560" s="9" t="str">
        <f t="array" ref="E560">IFERROR(AVERAGEIF($B$2:$B$1711,C560,$A$2:$A$1711),"")</f>
        <v/>
      </c>
      <c r="F560" s="9"/>
      <c r="G560" t="str">
        <f t="array" ref="G560">IFERROR(_xlfn.STDEV.P(IF($B$2:$B$1711=C560,$A$2:$A$1711)),"")</f>
        <v/>
      </c>
    </row>
    <row r="561" spans="1:7" ht="15.75" thickBot="1" x14ac:dyDescent="0.3">
      <c r="A561" s="17">
        <v>11513251000</v>
      </c>
      <c r="B561" s="16" t="s">
        <v>45</v>
      </c>
      <c r="D561" s="9" t="str">
        <f t="array" ref="D561">IFERROR(MEDIAN(IF($B$2:$B$1711=C561,$A$2:$A$1711)),"")</f>
        <v/>
      </c>
      <c r="E561" s="9" t="str">
        <f t="array" ref="E561">IFERROR(AVERAGEIF($B$2:$B$1711,C561,$A$2:$A$1711),"")</f>
        <v/>
      </c>
      <c r="F561" s="9"/>
      <c r="G561" t="str">
        <f t="array" ref="G561">IFERROR(_xlfn.STDEV.P(IF($B$2:$B$1711=C561,$A$2:$A$1711)),"")</f>
        <v/>
      </c>
    </row>
    <row r="562" spans="1:7" ht="15.75" thickBot="1" x14ac:dyDescent="0.3">
      <c r="A562" s="17">
        <v>1899600000</v>
      </c>
      <c r="B562" s="16" t="s">
        <v>30</v>
      </c>
      <c r="D562" s="9" t="str">
        <f t="array" ref="D562">IFERROR(MEDIAN(IF($B$2:$B$1711=C562,$A$2:$A$1711)),"")</f>
        <v/>
      </c>
      <c r="E562" s="9" t="str">
        <f t="array" ref="E562">IFERROR(AVERAGEIF($B$2:$B$1711,C562,$A$2:$A$1711),"")</f>
        <v/>
      </c>
      <c r="F562" s="9"/>
      <c r="G562" t="str">
        <f t="array" ref="G562">IFERROR(_xlfn.STDEV.P(IF($B$2:$B$1711=C562,$A$2:$A$1711)),"")</f>
        <v/>
      </c>
    </row>
    <row r="563" spans="1:7" ht="15.75" thickBot="1" x14ac:dyDescent="0.3">
      <c r="A563" s="17">
        <v>2045500000</v>
      </c>
      <c r="B563" s="16" t="s">
        <v>30</v>
      </c>
      <c r="D563" s="9" t="str">
        <f t="array" ref="D563">IFERROR(MEDIAN(IF($B$2:$B$1711=C563,$A$2:$A$1711)),"")</f>
        <v/>
      </c>
      <c r="E563" s="9" t="str">
        <f t="array" ref="E563">IFERROR(AVERAGEIF($B$2:$B$1711,C563,$A$2:$A$1711),"")</f>
        <v/>
      </c>
      <c r="F563" s="9"/>
      <c r="G563" t="str">
        <f t="array" ref="G563">IFERROR(_xlfn.STDEV.P(IF($B$2:$B$1711=C563,$A$2:$A$1711)),"")</f>
        <v/>
      </c>
    </row>
    <row r="564" spans="1:7" ht="15.75" thickBot="1" x14ac:dyDescent="0.3">
      <c r="A564" s="17">
        <v>2322900000</v>
      </c>
      <c r="B564" s="16" t="s">
        <v>30</v>
      </c>
      <c r="D564" s="9" t="str">
        <f t="array" ref="D564">IFERROR(MEDIAN(IF($B$2:$B$1711=C564,$A$2:$A$1711)),"")</f>
        <v/>
      </c>
      <c r="E564" s="9" t="str">
        <f t="array" ref="E564">IFERROR(AVERAGEIF($B$2:$B$1711,C564,$A$2:$A$1711),"")</f>
        <v/>
      </c>
      <c r="F564" s="9"/>
      <c r="G564" t="str">
        <f t="array" ref="G564">IFERROR(_xlfn.STDEV.P(IF($B$2:$B$1711=C564,$A$2:$A$1711)),"")</f>
        <v/>
      </c>
    </row>
    <row r="565" spans="1:7" ht="15.75" thickBot="1" x14ac:dyDescent="0.3">
      <c r="A565" s="17">
        <v>2493700000</v>
      </c>
      <c r="B565" s="16" t="s">
        <v>30</v>
      </c>
      <c r="D565" s="9" t="str">
        <f t="array" ref="D565">IFERROR(MEDIAN(IF($B$2:$B$1711=C565,$A$2:$A$1711)),"")</f>
        <v/>
      </c>
      <c r="E565" s="9" t="str">
        <f t="array" ref="E565">IFERROR(AVERAGEIF($B$2:$B$1711,C565,$A$2:$A$1711),"")</f>
        <v/>
      </c>
      <c r="F565" s="9"/>
      <c r="G565" t="str">
        <f t="array" ref="G565">IFERROR(_xlfn.STDEV.P(IF($B$2:$B$1711=C565,$A$2:$A$1711)),"")</f>
        <v/>
      </c>
    </row>
    <row r="566" spans="1:7" ht="15.75" thickBot="1" x14ac:dyDescent="0.3">
      <c r="A566" s="17">
        <v>24888000000</v>
      </c>
      <c r="B566" s="16" t="s">
        <v>43</v>
      </c>
      <c r="D566" s="9" t="str">
        <f t="array" ref="D566">IFERROR(MEDIAN(IF($B$2:$B$1711=C566,$A$2:$A$1711)),"")</f>
        <v/>
      </c>
      <c r="E566" s="9" t="str">
        <f t="array" ref="E566">IFERROR(AVERAGEIF($B$2:$B$1711,C566,$A$2:$A$1711),"")</f>
        <v/>
      </c>
      <c r="F566" s="9"/>
      <c r="G566" t="str">
        <f t="array" ref="G566">IFERROR(_xlfn.STDEV.P(IF($B$2:$B$1711=C566,$A$2:$A$1711)),"")</f>
        <v/>
      </c>
    </row>
    <row r="567" spans="1:7" ht="15.75" thickBot="1" x14ac:dyDescent="0.3">
      <c r="A567" s="17">
        <v>27429000000</v>
      </c>
      <c r="B567" s="16" t="s">
        <v>43</v>
      </c>
      <c r="D567" s="9" t="str">
        <f t="array" ref="D567">IFERROR(MEDIAN(IF($B$2:$B$1711=C567,$A$2:$A$1711)),"")</f>
        <v/>
      </c>
      <c r="E567" s="9" t="str">
        <f t="array" ref="E567">IFERROR(AVERAGEIF($B$2:$B$1711,C567,$A$2:$A$1711),"")</f>
        <v/>
      </c>
      <c r="F567" s="9"/>
      <c r="G567" t="str">
        <f t="array" ref="G567">IFERROR(_xlfn.STDEV.P(IF($B$2:$B$1711=C567,$A$2:$A$1711)),"")</f>
        <v/>
      </c>
    </row>
    <row r="568" spans="1:7" ht="15.75" thickBot="1" x14ac:dyDescent="0.3">
      <c r="A568" s="17">
        <v>29447000000</v>
      </c>
      <c r="B568" s="16" t="s">
        <v>43</v>
      </c>
      <c r="D568" s="9" t="str">
        <f t="array" ref="D568">IFERROR(MEDIAN(IF($B$2:$B$1711=C568,$A$2:$A$1711)),"")</f>
        <v/>
      </c>
      <c r="E568" s="9" t="str">
        <f t="array" ref="E568">IFERROR(AVERAGEIF($B$2:$B$1711,C568,$A$2:$A$1711),"")</f>
        <v/>
      </c>
      <c r="F568" s="9"/>
      <c r="G568" t="str">
        <f t="array" ref="G568">IFERROR(_xlfn.STDEV.P(IF($B$2:$B$1711=C568,$A$2:$A$1711)),"")</f>
        <v/>
      </c>
    </row>
    <row r="569" spans="1:7" ht="15.75" thickBot="1" x14ac:dyDescent="0.3">
      <c r="A569" s="17">
        <v>31360000000</v>
      </c>
      <c r="B569" s="16" t="s">
        <v>43</v>
      </c>
      <c r="D569" s="9" t="str">
        <f t="array" ref="D569">IFERROR(MEDIAN(IF($B$2:$B$1711=C569,$A$2:$A$1711)),"")</f>
        <v/>
      </c>
      <c r="E569" s="9" t="str">
        <f t="array" ref="E569">IFERROR(AVERAGEIF($B$2:$B$1711,C569,$A$2:$A$1711),"")</f>
        <v/>
      </c>
      <c r="F569" s="9"/>
      <c r="G569" t="str">
        <f t="array" ref="G569">IFERROR(_xlfn.STDEV.P(IF($B$2:$B$1711=C569,$A$2:$A$1711)),"")</f>
        <v/>
      </c>
    </row>
    <row r="570" spans="1:7" ht="15.75" thickBot="1" x14ac:dyDescent="0.3">
      <c r="A570" s="17">
        <v>5992215000</v>
      </c>
      <c r="B570" s="16" t="s">
        <v>146</v>
      </c>
      <c r="D570" s="9" t="str">
        <f t="array" ref="D570">IFERROR(MEDIAN(IF($B$2:$B$1711=C570,$A$2:$A$1711)),"")</f>
        <v/>
      </c>
      <c r="E570" s="9" t="str">
        <f t="array" ref="E570">IFERROR(AVERAGEIF($B$2:$B$1711,C570,$A$2:$A$1711),"")</f>
        <v/>
      </c>
      <c r="F570" s="9"/>
      <c r="G570" t="str">
        <f t="array" ref="G570">IFERROR(_xlfn.STDEV.P(IF($B$2:$B$1711=C570,$A$2:$A$1711)),"")</f>
        <v/>
      </c>
    </row>
    <row r="571" spans="1:7" ht="15.75" thickBot="1" x14ac:dyDescent="0.3">
      <c r="A571" s="17">
        <v>6080257000</v>
      </c>
      <c r="B571" s="16" t="s">
        <v>146</v>
      </c>
      <c r="D571" s="9" t="str">
        <f t="array" ref="D571">IFERROR(MEDIAN(IF($B$2:$B$1711=C571,$A$2:$A$1711)),"")</f>
        <v/>
      </c>
      <c r="E571" s="9" t="str">
        <f t="array" ref="E571">IFERROR(AVERAGEIF($B$2:$B$1711,C571,$A$2:$A$1711),"")</f>
        <v/>
      </c>
      <c r="F571" s="9"/>
      <c r="G571" t="str">
        <f t="array" ref="G571">IFERROR(_xlfn.STDEV.P(IF($B$2:$B$1711=C571,$A$2:$A$1711)),"")</f>
        <v/>
      </c>
    </row>
    <row r="572" spans="1:7" ht="15.75" thickBot="1" x14ac:dyDescent="0.3">
      <c r="A572" s="17">
        <v>6564721000</v>
      </c>
      <c r="B572" s="16" t="s">
        <v>146</v>
      </c>
      <c r="D572" s="9" t="str">
        <f t="array" ref="D572">IFERROR(MEDIAN(IF($B$2:$B$1711=C572,$A$2:$A$1711)),"")</f>
        <v/>
      </c>
      <c r="E572" s="9" t="str">
        <f t="array" ref="E572">IFERROR(AVERAGEIF($B$2:$B$1711,C572,$A$2:$A$1711),"")</f>
        <v/>
      </c>
      <c r="F572" s="9"/>
      <c r="G572" t="str">
        <f t="array" ref="G572">IFERROR(_xlfn.STDEV.P(IF($B$2:$B$1711=C572,$A$2:$A$1711)),"")</f>
        <v/>
      </c>
    </row>
    <row r="573" spans="1:7" ht="15.75" thickBot="1" x14ac:dyDescent="0.3">
      <c r="A573" s="17">
        <v>6616632000</v>
      </c>
      <c r="B573" s="16" t="s">
        <v>146</v>
      </c>
      <c r="D573" s="9" t="str">
        <f t="array" ref="D573">IFERROR(MEDIAN(IF($B$2:$B$1711=C573,$A$2:$A$1711)),"")</f>
        <v/>
      </c>
      <c r="E573" s="9" t="str">
        <f t="array" ref="E573">IFERROR(AVERAGEIF($B$2:$B$1711,C573,$A$2:$A$1711),"")</f>
        <v/>
      </c>
      <c r="F573" s="9"/>
      <c r="G573" t="str">
        <f t="array" ref="G573">IFERROR(_xlfn.STDEV.P(IF($B$2:$B$1711=C573,$A$2:$A$1711)),"")</f>
        <v/>
      </c>
    </row>
    <row r="574" spans="1:7" ht="27" thickBot="1" x14ac:dyDescent="0.3">
      <c r="A574" s="17">
        <v>4771259000</v>
      </c>
      <c r="B574" s="16" t="s">
        <v>77</v>
      </c>
      <c r="D574" s="9" t="str">
        <f t="array" ref="D574">IFERROR(MEDIAN(IF($B$2:$B$1711=C574,$A$2:$A$1711)),"")</f>
        <v/>
      </c>
      <c r="E574" s="9" t="str">
        <f t="array" ref="E574">IFERROR(AVERAGEIF($B$2:$B$1711,C574,$A$2:$A$1711),"")</f>
        <v/>
      </c>
      <c r="F574" s="9"/>
      <c r="G574" t="str">
        <f t="array" ref="G574">IFERROR(_xlfn.STDEV.P(IF($B$2:$B$1711=C574,$A$2:$A$1711)),"")</f>
        <v/>
      </c>
    </row>
    <row r="575" spans="1:7" ht="27" thickBot="1" x14ac:dyDescent="0.3">
      <c r="A575" s="17">
        <v>5763485000</v>
      </c>
      <c r="B575" s="16" t="s">
        <v>77</v>
      </c>
      <c r="D575" s="9" t="str">
        <f t="array" ref="D575">IFERROR(MEDIAN(IF($B$2:$B$1711=C575,$A$2:$A$1711)),"")</f>
        <v/>
      </c>
      <c r="E575" s="9" t="str">
        <f t="array" ref="E575">IFERROR(AVERAGEIF($B$2:$B$1711,C575,$A$2:$A$1711),"")</f>
        <v/>
      </c>
      <c r="F575" s="9"/>
      <c r="G575" t="str">
        <f t="array" ref="G575">IFERROR(_xlfn.STDEV.P(IF($B$2:$B$1711=C575,$A$2:$A$1711)),"")</f>
        <v/>
      </c>
    </row>
    <row r="576" spans="1:7" ht="27" thickBot="1" x14ac:dyDescent="0.3">
      <c r="A576" s="17">
        <v>6672317000</v>
      </c>
      <c r="B576" s="16" t="s">
        <v>77</v>
      </c>
      <c r="D576" s="9" t="str">
        <f t="array" ref="D576">IFERROR(MEDIAN(IF($B$2:$B$1711=C576,$A$2:$A$1711)),"")</f>
        <v/>
      </c>
      <c r="E576" s="9" t="str">
        <f t="array" ref="E576">IFERROR(AVERAGEIF($B$2:$B$1711,C576,$A$2:$A$1711),"")</f>
        <v/>
      </c>
      <c r="F576" s="9"/>
      <c r="G576" t="str">
        <f t="array" ref="G576">IFERROR(_xlfn.STDEV.P(IF($B$2:$B$1711=C576,$A$2:$A$1711)),"")</f>
        <v/>
      </c>
    </row>
    <row r="577" spans="1:7" ht="27" thickBot="1" x14ac:dyDescent="0.3">
      <c r="A577" s="17">
        <v>8773564000</v>
      </c>
      <c r="B577" s="16" t="s">
        <v>77</v>
      </c>
      <c r="D577" s="9" t="str">
        <f t="array" ref="D577">IFERROR(MEDIAN(IF($B$2:$B$1711=C577,$A$2:$A$1711)),"")</f>
        <v/>
      </c>
      <c r="E577" s="9" t="str">
        <f t="array" ref="E577">IFERROR(AVERAGEIF($B$2:$B$1711,C577,$A$2:$A$1711),"")</f>
        <v/>
      </c>
      <c r="F577" s="9"/>
      <c r="G577" t="str">
        <f t="array" ref="G577">IFERROR(_xlfn.STDEV.P(IF($B$2:$B$1711=C577,$A$2:$A$1711)),"")</f>
        <v/>
      </c>
    </row>
    <row r="578" spans="1:7" ht="15.75" thickBot="1" x14ac:dyDescent="0.3">
      <c r="A578" s="17">
        <v>409396000</v>
      </c>
      <c r="B578" s="16" t="s">
        <v>75</v>
      </c>
      <c r="D578" s="9" t="str">
        <f t="array" ref="D578">IFERROR(MEDIAN(IF($B$2:$B$1711=C578,$A$2:$A$1711)),"")</f>
        <v/>
      </c>
      <c r="E578" s="9" t="str">
        <f t="array" ref="E578">IFERROR(AVERAGEIF($B$2:$B$1711,C578,$A$2:$A$1711),"")</f>
        <v/>
      </c>
      <c r="F578" s="9"/>
      <c r="G578" t="str">
        <f t="array" ref="G578">IFERROR(_xlfn.STDEV.P(IF($B$2:$B$1711=C578,$A$2:$A$1711)),"")</f>
        <v/>
      </c>
    </row>
    <row r="579" spans="1:7" ht="15.75" thickBot="1" x14ac:dyDescent="0.3">
      <c r="A579" s="17">
        <v>520613000</v>
      </c>
      <c r="B579" s="16" t="s">
        <v>75</v>
      </c>
      <c r="D579" s="9" t="str">
        <f t="array" ref="D579">IFERROR(MEDIAN(IF($B$2:$B$1711=C579,$A$2:$A$1711)),"")</f>
        <v/>
      </c>
      <c r="E579" s="9" t="str">
        <f t="array" ref="E579">IFERROR(AVERAGEIF($B$2:$B$1711,C579,$A$2:$A$1711),"")</f>
        <v/>
      </c>
      <c r="F579" s="9"/>
      <c r="G579" t="str">
        <f t="array" ref="G579">IFERROR(_xlfn.STDEV.P(IF($B$2:$B$1711=C579,$A$2:$A$1711)),"")</f>
        <v/>
      </c>
    </row>
    <row r="580" spans="1:7" ht="15.75" thickBot="1" x14ac:dyDescent="0.3">
      <c r="A580" s="17">
        <v>647155000</v>
      </c>
      <c r="B580" s="16" t="s">
        <v>75</v>
      </c>
      <c r="D580" s="9" t="str">
        <f t="array" ref="D580">IFERROR(MEDIAN(IF($B$2:$B$1711=C580,$A$2:$A$1711)),"")</f>
        <v/>
      </c>
      <c r="E580" s="9" t="str">
        <f t="array" ref="E580">IFERROR(AVERAGEIF($B$2:$B$1711,C580,$A$2:$A$1711),"")</f>
        <v/>
      </c>
      <c r="F580" s="9"/>
      <c r="G580" t="str">
        <f t="array" ref="G580">IFERROR(_xlfn.STDEV.P(IF($B$2:$B$1711=C580,$A$2:$A$1711)),"")</f>
        <v/>
      </c>
    </row>
    <row r="581" spans="1:7" ht="15.75" thickBot="1" x14ac:dyDescent="0.3">
      <c r="A581" s="17">
        <v>782270000</v>
      </c>
      <c r="B581" s="16" t="s">
        <v>75</v>
      </c>
      <c r="D581" s="9" t="str">
        <f t="array" ref="D581">IFERROR(MEDIAN(IF($B$2:$B$1711=C581,$A$2:$A$1711)),"")</f>
        <v/>
      </c>
      <c r="E581" s="9" t="str">
        <f t="array" ref="E581">IFERROR(AVERAGEIF($B$2:$B$1711,C581,$A$2:$A$1711),"")</f>
        <v/>
      </c>
      <c r="F581" s="9"/>
      <c r="G581" t="str">
        <f t="array" ref="G581">IFERROR(_xlfn.STDEV.P(IF($B$2:$B$1711=C581,$A$2:$A$1711)),"")</f>
        <v/>
      </c>
    </row>
    <row r="582" spans="1:7" ht="15.75" thickBot="1" x14ac:dyDescent="0.3">
      <c r="A582" s="17">
        <v>146917000000</v>
      </c>
      <c r="B582" s="16" t="s">
        <v>245</v>
      </c>
      <c r="D582" s="9" t="str">
        <f t="array" ref="D582">IFERROR(MEDIAN(IF($B$2:$B$1711=C582,$A$2:$A$1711)),"")</f>
        <v/>
      </c>
      <c r="E582" s="9" t="str">
        <f t="array" ref="E582">IFERROR(AVERAGEIF($B$2:$B$1711,C582,$A$2:$A$1711),"")</f>
        <v/>
      </c>
      <c r="F582" s="9"/>
      <c r="G582" t="str">
        <f t="array" ref="G582">IFERROR(_xlfn.STDEV.P(IF($B$2:$B$1711=C582,$A$2:$A$1711)),"")</f>
        <v/>
      </c>
    </row>
    <row r="583" spans="1:7" ht="15.75" thickBot="1" x14ac:dyDescent="0.3">
      <c r="A583" s="17">
        <v>144077000000</v>
      </c>
      <c r="B583" s="16" t="s">
        <v>245</v>
      </c>
      <c r="D583" s="9" t="str">
        <f t="array" ref="D583">IFERROR(MEDIAN(IF($B$2:$B$1711=C583,$A$2:$A$1711)),"")</f>
        <v/>
      </c>
      <c r="E583" s="9" t="str">
        <f t="array" ref="E583">IFERROR(AVERAGEIF($B$2:$B$1711,C583,$A$2:$A$1711),"")</f>
        <v/>
      </c>
      <c r="F583" s="9"/>
      <c r="G583" t="str">
        <f t="array" ref="G583">IFERROR(_xlfn.STDEV.P(IF($B$2:$B$1711=C583,$A$2:$A$1711)),"")</f>
        <v/>
      </c>
    </row>
    <row r="584" spans="1:7" ht="15.75" thickBot="1" x14ac:dyDescent="0.3">
      <c r="A584" s="17">
        <v>149558000000</v>
      </c>
      <c r="B584" s="16" t="s">
        <v>245</v>
      </c>
      <c r="D584" s="9" t="str">
        <f t="array" ref="D584">IFERROR(MEDIAN(IF($B$2:$B$1711=C584,$A$2:$A$1711)),"")</f>
        <v/>
      </c>
      <c r="E584" s="9" t="str">
        <f t="array" ref="E584">IFERROR(AVERAGEIF($B$2:$B$1711,C584,$A$2:$A$1711),"")</f>
        <v/>
      </c>
      <c r="F584" s="9"/>
      <c r="G584" t="str">
        <f t="array" ref="G584">IFERROR(_xlfn.STDEV.P(IF($B$2:$B$1711=C584,$A$2:$A$1711)),"")</f>
        <v/>
      </c>
    </row>
    <row r="585" spans="1:7" ht="15.75" thickBot="1" x14ac:dyDescent="0.3">
      <c r="A585" s="17">
        <v>151800000000</v>
      </c>
      <c r="B585" s="16" t="s">
        <v>245</v>
      </c>
      <c r="D585" s="9" t="str">
        <f t="array" ref="D585">IFERROR(MEDIAN(IF($B$2:$B$1711=C585,$A$2:$A$1711)),"")</f>
        <v/>
      </c>
      <c r="E585" s="9" t="str">
        <f t="array" ref="E585">IFERROR(AVERAGEIF($B$2:$B$1711,C585,$A$2:$A$1711),"")</f>
        <v/>
      </c>
      <c r="F585" s="9"/>
      <c r="G585" t="str">
        <f t="array" ref="G585">IFERROR(_xlfn.STDEV.P(IF($B$2:$B$1711=C585,$A$2:$A$1711)),"")</f>
        <v/>
      </c>
    </row>
    <row r="586" spans="1:7" ht="15.75" thickBot="1" x14ac:dyDescent="0.3">
      <c r="A586" s="17">
        <v>3326106000</v>
      </c>
      <c r="B586" s="16" t="s">
        <v>64</v>
      </c>
      <c r="D586" s="9" t="str">
        <f t="array" ref="D586">IFERROR(MEDIAN(IF($B$2:$B$1711=C586,$A$2:$A$1711)),"")</f>
        <v/>
      </c>
      <c r="E586" s="9" t="str">
        <f t="array" ref="E586">IFERROR(AVERAGEIF($B$2:$B$1711,C586,$A$2:$A$1711),"")</f>
        <v/>
      </c>
      <c r="F586" s="9"/>
      <c r="G586" t="str">
        <f t="array" ref="G586">IFERROR(_xlfn.STDEV.P(IF($B$2:$B$1711=C586,$A$2:$A$1711)),"")</f>
        <v/>
      </c>
    </row>
    <row r="587" spans="1:7" ht="15.75" thickBot="1" x14ac:dyDescent="0.3">
      <c r="A587" s="17">
        <v>3733507000</v>
      </c>
      <c r="B587" s="16" t="s">
        <v>64</v>
      </c>
      <c r="D587" s="9" t="str">
        <f t="array" ref="D587">IFERROR(MEDIAN(IF($B$2:$B$1711=C587,$A$2:$A$1711)),"")</f>
        <v/>
      </c>
      <c r="E587" s="9" t="str">
        <f t="array" ref="E587">IFERROR(AVERAGEIF($B$2:$B$1711,C587,$A$2:$A$1711),"")</f>
        <v/>
      </c>
      <c r="F587" s="9"/>
      <c r="G587" t="str">
        <f t="array" ref="G587">IFERROR(_xlfn.STDEV.P(IF($B$2:$B$1711=C587,$A$2:$A$1711)),"")</f>
        <v/>
      </c>
    </row>
    <row r="588" spans="1:7" ht="15.75" thickBot="1" x14ac:dyDescent="0.3">
      <c r="A588" s="17">
        <v>3869187000</v>
      </c>
      <c r="B588" s="16" t="s">
        <v>64</v>
      </c>
      <c r="D588" s="9" t="str">
        <f t="array" ref="D588">IFERROR(MEDIAN(IF($B$2:$B$1711=C588,$A$2:$A$1711)),"")</f>
        <v/>
      </c>
      <c r="E588" s="9" t="str">
        <f t="array" ref="E588">IFERROR(AVERAGEIF($B$2:$B$1711,C588,$A$2:$A$1711),"")</f>
        <v/>
      </c>
      <c r="F588" s="9"/>
      <c r="G588" t="str">
        <f t="array" ref="G588">IFERROR(_xlfn.STDEV.P(IF($B$2:$B$1711=C588,$A$2:$A$1711)),"")</f>
        <v/>
      </c>
    </row>
    <row r="589" spans="1:7" ht="15.75" thickBot="1" x14ac:dyDescent="0.3">
      <c r="A589" s="17">
        <v>3962036000</v>
      </c>
      <c r="B589" s="16" t="s">
        <v>64</v>
      </c>
      <c r="D589" s="9" t="str">
        <f t="array" ref="D589">IFERROR(MEDIAN(IF($B$2:$B$1711=C589,$A$2:$A$1711)),"")</f>
        <v/>
      </c>
      <c r="E589" s="9" t="str">
        <f t="array" ref="E589">IFERROR(AVERAGEIF($B$2:$B$1711,C589,$A$2:$A$1711),"")</f>
        <v/>
      </c>
      <c r="F589" s="9"/>
      <c r="G589" t="str">
        <f t="array" ref="G589">IFERROR(_xlfn.STDEV.P(IF($B$2:$B$1711=C589,$A$2:$A$1711)),"")</f>
        <v/>
      </c>
    </row>
    <row r="590" spans="1:7" ht="15.75" thickBot="1" x14ac:dyDescent="0.3">
      <c r="A590" s="17">
        <v>7872000000</v>
      </c>
      <c r="B590" s="16" t="s">
        <v>57</v>
      </c>
      <c r="D590" s="9" t="str">
        <f t="array" ref="D590">IFERROR(MEDIAN(IF($B$2:$B$1711=C590,$A$2:$A$1711)),"")</f>
        <v/>
      </c>
      <c r="E590" s="9" t="str">
        <f t="array" ref="E590">IFERROR(AVERAGEIF($B$2:$B$1711,C590,$A$2:$A$1711),"")</f>
        <v/>
      </c>
      <c r="F590" s="9"/>
      <c r="G590" t="str">
        <f t="array" ref="G590">IFERROR(_xlfn.STDEV.P(IF($B$2:$B$1711=C590,$A$2:$A$1711)),"")</f>
        <v/>
      </c>
    </row>
    <row r="591" spans="1:7" ht="15.75" thickBot="1" x14ac:dyDescent="0.3">
      <c r="A591" s="17">
        <v>12466000000</v>
      </c>
      <c r="B591" s="16" t="s">
        <v>57</v>
      </c>
      <c r="D591" s="9" t="str">
        <f t="array" ref="D591">IFERROR(MEDIAN(IF($B$2:$B$1711=C591,$A$2:$A$1711)),"")</f>
        <v/>
      </c>
      <c r="E591" s="9" t="str">
        <f t="array" ref="E591">IFERROR(AVERAGEIF($B$2:$B$1711,C591,$A$2:$A$1711),"")</f>
        <v/>
      </c>
      <c r="F591" s="9"/>
      <c r="G591" t="str">
        <f t="array" ref="G591">IFERROR(_xlfn.STDEV.P(IF($B$2:$B$1711=C591,$A$2:$A$1711)),"")</f>
        <v/>
      </c>
    </row>
    <row r="592" spans="1:7" ht="15.75" thickBot="1" x14ac:dyDescent="0.3">
      <c r="A592" s="17">
        <v>17928000000</v>
      </c>
      <c r="B592" s="16" t="s">
        <v>57</v>
      </c>
      <c r="D592" s="9" t="str">
        <f t="array" ref="D592">IFERROR(MEDIAN(IF($B$2:$B$1711=C592,$A$2:$A$1711)),"")</f>
        <v/>
      </c>
      <c r="E592" s="9" t="str">
        <f t="array" ref="E592">IFERROR(AVERAGEIF($B$2:$B$1711,C592,$A$2:$A$1711),"")</f>
        <v/>
      </c>
      <c r="F592" s="9"/>
      <c r="G592" t="str">
        <f t="array" ref="G592">IFERROR(_xlfn.STDEV.P(IF($B$2:$B$1711=C592,$A$2:$A$1711)),"")</f>
        <v/>
      </c>
    </row>
    <row r="593" spans="1:7" ht="15.75" thickBot="1" x14ac:dyDescent="0.3">
      <c r="A593" s="17">
        <v>27638000000</v>
      </c>
      <c r="B593" s="16" t="s">
        <v>57</v>
      </c>
      <c r="D593" s="9" t="str">
        <f t="array" ref="D593">IFERROR(MEDIAN(IF($B$2:$B$1711=C593,$A$2:$A$1711)),"")</f>
        <v/>
      </c>
      <c r="E593" s="9" t="str">
        <f t="array" ref="E593">IFERROR(AVERAGEIF($B$2:$B$1711,C593,$A$2:$A$1711),"")</f>
        <v/>
      </c>
      <c r="F593" s="9"/>
      <c r="G593" t="str">
        <f t="array" ref="G593">IFERROR(_xlfn.STDEV.P(IF($B$2:$B$1711=C593,$A$2:$A$1711)),"")</f>
        <v/>
      </c>
    </row>
    <row r="594" spans="1:7" ht="15.75" thickBot="1" x14ac:dyDescent="0.3">
      <c r="A594" s="17">
        <v>3134800000</v>
      </c>
      <c r="B594" s="16" t="s">
        <v>64</v>
      </c>
      <c r="D594" s="9" t="str">
        <f t="array" ref="D594">IFERROR(MEDIAN(IF($B$2:$B$1711=C594,$A$2:$A$1711)),"")</f>
        <v/>
      </c>
      <c r="E594" s="9" t="str">
        <f t="array" ref="E594">IFERROR(AVERAGEIF($B$2:$B$1711,C594,$A$2:$A$1711),"")</f>
        <v/>
      </c>
      <c r="F594" s="9"/>
      <c r="G594" t="str">
        <f t="array" ref="G594">IFERROR(_xlfn.STDEV.P(IF($B$2:$B$1711=C594,$A$2:$A$1711)),"")</f>
        <v/>
      </c>
    </row>
    <row r="595" spans="1:7" ht="15.75" thickBot="1" x14ac:dyDescent="0.3">
      <c r="A595" s="17">
        <v>3703600000</v>
      </c>
      <c r="B595" s="16" t="s">
        <v>64</v>
      </c>
      <c r="D595" s="9" t="str">
        <f t="array" ref="D595">IFERROR(MEDIAN(IF($B$2:$B$1711=C595,$A$2:$A$1711)),"")</f>
        <v/>
      </c>
      <c r="E595" s="9" t="str">
        <f t="array" ref="E595">IFERROR(AVERAGEIF($B$2:$B$1711,C595,$A$2:$A$1711),"")</f>
        <v/>
      </c>
      <c r="F595" s="9"/>
      <c r="G595" t="str">
        <f t="array" ref="G595">IFERROR(_xlfn.STDEV.P(IF($B$2:$B$1711=C595,$A$2:$A$1711)),"")</f>
        <v/>
      </c>
    </row>
    <row r="596" spans="1:7" ht="15.75" thickBot="1" x14ac:dyDescent="0.3">
      <c r="A596" s="17">
        <v>4013600000</v>
      </c>
      <c r="B596" s="16" t="s">
        <v>64</v>
      </c>
      <c r="D596" s="9" t="str">
        <f t="array" ref="D596">IFERROR(MEDIAN(IF($B$2:$B$1711=C596,$A$2:$A$1711)),"")</f>
        <v/>
      </c>
      <c r="E596" s="9" t="str">
        <f t="array" ref="E596">IFERROR(AVERAGEIF($B$2:$B$1711,C596,$A$2:$A$1711),"")</f>
        <v/>
      </c>
      <c r="F596" s="9"/>
      <c r="G596" t="str">
        <f t="array" ref="G596">IFERROR(_xlfn.STDEV.P(IF($B$2:$B$1711=C596,$A$2:$A$1711)),"")</f>
        <v/>
      </c>
    </row>
    <row r="597" spans="1:7" ht="15.75" thickBot="1" x14ac:dyDescent="0.3">
      <c r="A597" s="17">
        <v>4579400000</v>
      </c>
      <c r="B597" s="16" t="s">
        <v>64</v>
      </c>
      <c r="D597" s="9" t="str">
        <f t="array" ref="D597">IFERROR(MEDIAN(IF($B$2:$B$1711=C597,$A$2:$A$1711)),"")</f>
        <v/>
      </c>
      <c r="E597" s="9" t="str">
        <f t="array" ref="E597">IFERROR(AVERAGEIF($B$2:$B$1711,C597,$A$2:$A$1711),"")</f>
        <v/>
      </c>
      <c r="F597" s="9"/>
      <c r="G597" t="str">
        <f t="array" ref="G597">IFERROR(_xlfn.STDEV.P(IF($B$2:$B$1711=C597,$A$2:$A$1711)),"")</f>
        <v/>
      </c>
    </row>
    <row r="598" spans="1:7" ht="15.75" thickBot="1" x14ac:dyDescent="0.3">
      <c r="A598" s="17">
        <v>18010000000</v>
      </c>
      <c r="B598" s="16" t="s">
        <v>250</v>
      </c>
      <c r="D598" s="9" t="str">
        <f t="array" ref="D598">IFERROR(MEDIAN(IF($B$2:$B$1711=C598,$A$2:$A$1711)),"")</f>
        <v/>
      </c>
      <c r="E598" s="9" t="str">
        <f t="array" ref="E598">IFERROR(AVERAGEIF($B$2:$B$1711,C598,$A$2:$A$1711),"")</f>
        <v/>
      </c>
      <c r="F598" s="9"/>
      <c r="G598" t="str">
        <f t="array" ref="G598">IFERROR(_xlfn.STDEV.P(IF($B$2:$B$1711=C598,$A$2:$A$1711)),"")</f>
        <v/>
      </c>
    </row>
    <row r="599" spans="1:7" ht="15.75" thickBot="1" x14ac:dyDescent="0.3">
      <c r="A599" s="17">
        <v>20921000000</v>
      </c>
      <c r="B599" s="16" t="s">
        <v>250</v>
      </c>
      <c r="D599" s="9" t="str">
        <f t="array" ref="D599">IFERROR(MEDIAN(IF($B$2:$B$1711=C599,$A$2:$A$1711)),"")</f>
        <v/>
      </c>
      <c r="E599" s="9" t="str">
        <f t="array" ref="E599">IFERROR(AVERAGEIF($B$2:$B$1711,C599,$A$2:$A$1711),"")</f>
        <v/>
      </c>
      <c r="F599" s="9"/>
      <c r="G599" t="str">
        <f t="array" ref="G599">IFERROR(_xlfn.STDEV.P(IF($B$2:$B$1711=C599,$A$2:$A$1711)),"")</f>
        <v/>
      </c>
    </row>
    <row r="600" spans="1:7" ht="15.75" thickBot="1" x14ac:dyDescent="0.3">
      <c r="A600" s="17">
        <v>21438000000</v>
      </c>
      <c r="B600" s="16" t="s">
        <v>250</v>
      </c>
      <c r="D600" s="9" t="str">
        <f t="array" ref="D600">IFERROR(MEDIAN(IF($B$2:$B$1711=C600,$A$2:$A$1711)),"")</f>
        <v/>
      </c>
      <c r="E600" s="9" t="str">
        <f t="array" ref="E600">IFERROR(AVERAGEIF($B$2:$B$1711,C600,$A$2:$A$1711),"")</f>
        <v/>
      </c>
      <c r="F600" s="9"/>
      <c r="G600" t="str">
        <f t="array" ref="G600">IFERROR(_xlfn.STDEV.P(IF($B$2:$B$1711=C600,$A$2:$A$1711)),"")</f>
        <v/>
      </c>
    </row>
    <row r="601" spans="1:7" ht="15.75" thickBot="1" x14ac:dyDescent="0.3">
      <c r="A601" s="17">
        <v>15877000000</v>
      </c>
      <c r="B601" s="16" t="s">
        <v>250</v>
      </c>
      <c r="D601" s="9" t="str">
        <f t="array" ref="D601">IFERROR(MEDIAN(IF($B$2:$B$1711=C601,$A$2:$A$1711)),"")</f>
        <v/>
      </c>
      <c r="E601" s="9" t="str">
        <f t="array" ref="E601">IFERROR(AVERAGEIF($B$2:$B$1711,C601,$A$2:$A$1711),"")</f>
        <v/>
      </c>
      <c r="F601" s="9"/>
      <c r="G601" t="str">
        <f t="array" ref="G601">IFERROR(_xlfn.STDEV.P(IF($B$2:$B$1711=C601,$A$2:$A$1711)),"")</f>
        <v/>
      </c>
    </row>
    <row r="602" spans="1:7" ht="15.75" thickBot="1" x14ac:dyDescent="0.3">
      <c r="A602" s="17">
        <v>44287000000</v>
      </c>
      <c r="B602" s="16" t="s">
        <v>146</v>
      </c>
      <c r="D602" s="9" t="str">
        <f t="array" ref="D602">IFERROR(MEDIAN(IF($B$2:$B$1711=C602,$A$2:$A$1711)),"")</f>
        <v/>
      </c>
      <c r="E602" s="9" t="str">
        <f t="array" ref="E602">IFERROR(AVERAGEIF($B$2:$B$1711,C602,$A$2:$A$1711),"")</f>
        <v/>
      </c>
      <c r="F602" s="9"/>
      <c r="G602" t="str">
        <f t="array" ref="G602">IFERROR(_xlfn.STDEV.P(IF($B$2:$B$1711=C602,$A$2:$A$1711)),"")</f>
        <v/>
      </c>
    </row>
    <row r="603" spans="1:7" ht="15.75" thickBot="1" x14ac:dyDescent="0.3">
      <c r="A603" s="17">
        <v>45567000000</v>
      </c>
      <c r="B603" s="16" t="s">
        <v>146</v>
      </c>
      <c r="D603" s="9" t="str">
        <f t="array" ref="D603">IFERROR(MEDIAN(IF($B$2:$B$1711=C603,$A$2:$A$1711)),"")</f>
        <v/>
      </c>
      <c r="E603" s="9" t="str">
        <f t="array" ref="E603">IFERROR(AVERAGEIF($B$2:$B$1711,C603,$A$2:$A$1711),"")</f>
        <v/>
      </c>
      <c r="F603" s="9"/>
      <c r="G603" t="str">
        <f t="array" ref="G603">IFERROR(_xlfn.STDEV.P(IF($B$2:$B$1711=C603,$A$2:$A$1711)),"")</f>
        <v/>
      </c>
    </row>
    <row r="604" spans="1:7" ht="15.75" thickBot="1" x14ac:dyDescent="0.3">
      <c r="A604" s="17">
        <v>47453000000</v>
      </c>
      <c r="B604" s="16" t="s">
        <v>146</v>
      </c>
      <c r="D604" s="9" t="str">
        <f t="array" ref="D604">IFERROR(MEDIAN(IF($B$2:$B$1711=C604,$A$2:$A$1711)),"")</f>
        <v/>
      </c>
      <c r="E604" s="9" t="str">
        <f t="array" ref="E604">IFERROR(AVERAGEIF($B$2:$B$1711,C604,$A$2:$A$1711),"")</f>
        <v/>
      </c>
      <c r="F604" s="9"/>
      <c r="G604" t="str">
        <f t="array" ref="G604">IFERROR(_xlfn.STDEV.P(IF($B$2:$B$1711=C604,$A$2:$A$1711)),"")</f>
        <v/>
      </c>
    </row>
    <row r="605" spans="1:7" ht="15.75" thickBot="1" x14ac:dyDescent="0.3">
      <c r="A605" s="17">
        <v>50365000000</v>
      </c>
      <c r="B605" s="16" t="s">
        <v>146</v>
      </c>
      <c r="D605" s="9" t="str">
        <f t="array" ref="D605">IFERROR(MEDIAN(IF($B$2:$B$1711=C605,$A$2:$A$1711)),"")</f>
        <v/>
      </c>
      <c r="E605" s="9" t="str">
        <f t="array" ref="E605">IFERROR(AVERAGEIF($B$2:$B$1711,C605,$A$2:$A$1711),"")</f>
        <v/>
      </c>
      <c r="F605" s="9"/>
      <c r="G605" t="str">
        <f t="array" ref="G605">IFERROR(_xlfn.STDEV.P(IF($B$2:$B$1711=C605,$A$2:$A$1711)),"")</f>
        <v/>
      </c>
    </row>
    <row r="606" spans="1:7" ht="15.75" thickBot="1" x14ac:dyDescent="0.3">
      <c r="A606" s="17">
        <v>15255000000</v>
      </c>
      <c r="B606" s="16" t="s">
        <v>45</v>
      </c>
      <c r="D606" s="9" t="str">
        <f t="array" ref="D606">IFERROR(MEDIAN(IF($B$2:$B$1711=C606,$A$2:$A$1711)),"")</f>
        <v/>
      </c>
      <c r="E606" s="9" t="str">
        <f t="array" ref="E606">IFERROR(AVERAGEIF($B$2:$B$1711,C606,$A$2:$A$1711),"")</f>
        <v/>
      </c>
      <c r="F606" s="9"/>
      <c r="G606" t="str">
        <f t="array" ref="G606">IFERROR(_xlfn.STDEV.P(IF($B$2:$B$1711=C606,$A$2:$A$1711)),"")</f>
        <v/>
      </c>
    </row>
    <row r="607" spans="1:7" ht="15.75" thickBot="1" x14ac:dyDescent="0.3">
      <c r="A607" s="17">
        <v>14892000000</v>
      </c>
      <c r="B607" s="16" t="s">
        <v>45</v>
      </c>
      <c r="D607" s="9" t="str">
        <f t="array" ref="D607">IFERROR(MEDIAN(IF($B$2:$B$1711=C607,$A$2:$A$1711)),"")</f>
        <v/>
      </c>
      <c r="E607" s="9" t="str">
        <f t="array" ref="E607">IFERROR(AVERAGEIF($B$2:$B$1711,C607,$A$2:$A$1711),"")</f>
        <v/>
      </c>
      <c r="F607" s="9"/>
      <c r="G607" t="str">
        <f t="array" ref="G607">IFERROR(_xlfn.STDEV.P(IF($B$2:$B$1711=C607,$A$2:$A$1711)),"")</f>
        <v/>
      </c>
    </row>
    <row r="608" spans="1:7" ht="15.75" thickBot="1" x14ac:dyDescent="0.3">
      <c r="A608" s="17">
        <v>15049000000</v>
      </c>
      <c r="B608" s="16" t="s">
        <v>45</v>
      </c>
      <c r="D608" s="9" t="str">
        <f t="array" ref="D608">IFERROR(MEDIAN(IF($B$2:$B$1711=C608,$A$2:$A$1711)),"")</f>
        <v/>
      </c>
      <c r="E608" s="9" t="str">
        <f t="array" ref="E608">IFERROR(AVERAGEIF($B$2:$B$1711,C608,$A$2:$A$1711),"")</f>
        <v/>
      </c>
      <c r="F608" s="9"/>
      <c r="G608" t="str">
        <f t="array" ref="G608">IFERROR(_xlfn.STDEV.P(IF($B$2:$B$1711=C608,$A$2:$A$1711)),"")</f>
        <v/>
      </c>
    </row>
    <row r="609" spans="1:7" ht="15.75" thickBot="1" x14ac:dyDescent="0.3">
      <c r="A609" s="17">
        <v>15026000000</v>
      </c>
      <c r="B609" s="16" t="s">
        <v>45</v>
      </c>
      <c r="D609" s="9" t="str">
        <f t="array" ref="D609">IFERROR(MEDIAN(IF($B$2:$B$1711=C609,$A$2:$A$1711)),"")</f>
        <v/>
      </c>
      <c r="E609" s="9" t="str">
        <f t="array" ref="E609">IFERROR(AVERAGEIF($B$2:$B$1711,C609,$A$2:$A$1711),"")</f>
        <v/>
      </c>
      <c r="F609" s="9"/>
      <c r="G609" t="str">
        <f t="array" ref="G609">IFERROR(_xlfn.STDEV.P(IF($B$2:$B$1711=C609,$A$2:$A$1711)),"")</f>
        <v/>
      </c>
    </row>
    <row r="610" spans="1:7" ht="15.75" thickBot="1" x14ac:dyDescent="0.3">
      <c r="A610" s="17">
        <v>1481314000</v>
      </c>
      <c r="B610" s="16" t="s">
        <v>174</v>
      </c>
      <c r="D610" s="9" t="str">
        <f t="array" ref="D610">IFERROR(MEDIAN(IF($B$2:$B$1711=C610,$A$2:$A$1711)),"")</f>
        <v/>
      </c>
      <c r="E610" s="9" t="str">
        <f t="array" ref="E610">IFERROR(AVERAGEIF($B$2:$B$1711,C610,$A$2:$A$1711),"")</f>
        <v/>
      </c>
      <c r="F610" s="9"/>
      <c r="G610" t="str">
        <f t="array" ref="G610">IFERROR(_xlfn.STDEV.P(IF($B$2:$B$1711=C610,$A$2:$A$1711)),"")</f>
        <v/>
      </c>
    </row>
    <row r="611" spans="1:7" ht="15.75" thickBot="1" x14ac:dyDescent="0.3">
      <c r="A611" s="17">
        <v>1732046000</v>
      </c>
      <c r="B611" s="16" t="s">
        <v>174</v>
      </c>
      <c r="D611" s="9" t="str">
        <f t="array" ref="D611">IFERROR(MEDIAN(IF($B$2:$B$1711=C611,$A$2:$A$1711)),"")</f>
        <v/>
      </c>
      <c r="E611" s="9" t="str">
        <f t="array" ref="E611">IFERROR(AVERAGEIF($B$2:$B$1711,C611,$A$2:$A$1711),"")</f>
        <v/>
      </c>
      <c r="F611" s="9"/>
      <c r="G611" t="str">
        <f t="array" ref="G611">IFERROR(_xlfn.STDEV.P(IF($B$2:$B$1711=C611,$A$2:$A$1711)),"")</f>
        <v/>
      </c>
    </row>
    <row r="612" spans="1:7" ht="15.75" thickBot="1" x14ac:dyDescent="0.3">
      <c r="A612" s="17">
        <v>1919823000</v>
      </c>
      <c r="B612" s="16" t="s">
        <v>174</v>
      </c>
      <c r="D612" s="9" t="str">
        <f t="array" ref="D612">IFERROR(MEDIAN(IF($B$2:$B$1711=C612,$A$2:$A$1711)),"")</f>
        <v/>
      </c>
      <c r="E612" s="9" t="str">
        <f t="array" ref="E612">IFERROR(AVERAGEIF($B$2:$B$1711,C612,$A$2:$A$1711),"")</f>
        <v/>
      </c>
      <c r="F612" s="9"/>
      <c r="G612" t="str">
        <f t="array" ref="G612">IFERROR(_xlfn.STDEV.P(IF($B$2:$B$1711=C612,$A$2:$A$1711)),"")</f>
        <v/>
      </c>
    </row>
    <row r="613" spans="1:7" ht="15.75" thickBot="1" x14ac:dyDescent="0.3">
      <c r="A613" s="17">
        <v>1995034000</v>
      </c>
      <c r="B613" s="16" t="s">
        <v>174</v>
      </c>
      <c r="D613" s="9" t="str">
        <f t="array" ref="D613">IFERROR(MEDIAN(IF($B$2:$B$1711=C613,$A$2:$A$1711)),"")</f>
        <v/>
      </c>
      <c r="E613" s="9" t="str">
        <f t="array" ref="E613">IFERROR(AVERAGEIF($B$2:$B$1711,C613,$A$2:$A$1711),"")</f>
        <v/>
      </c>
      <c r="F613" s="9"/>
      <c r="G613" t="str">
        <f t="array" ref="G613">IFERROR(_xlfn.STDEV.P(IF($B$2:$B$1711=C613,$A$2:$A$1711)),"")</f>
        <v/>
      </c>
    </row>
    <row r="614" spans="1:7" ht="15.75" thickBot="1" x14ac:dyDescent="0.3">
      <c r="A614" s="17">
        <v>5795800000</v>
      </c>
      <c r="B614" s="16" t="s">
        <v>57</v>
      </c>
      <c r="D614" s="9" t="str">
        <f t="array" ref="D614">IFERROR(MEDIAN(IF($B$2:$B$1711=C614,$A$2:$A$1711)),"")</f>
        <v/>
      </c>
      <c r="E614" s="9" t="str">
        <f t="array" ref="E614">IFERROR(AVERAGEIF($B$2:$B$1711,C614,$A$2:$A$1711),"")</f>
        <v/>
      </c>
      <c r="F614" s="9"/>
      <c r="G614" t="str">
        <f t="array" ref="G614">IFERROR(_xlfn.STDEV.P(IF($B$2:$B$1711=C614,$A$2:$A$1711)),"")</f>
        <v/>
      </c>
    </row>
    <row r="615" spans="1:7" ht="15.75" thickBot="1" x14ac:dyDescent="0.3">
      <c r="A615" s="17">
        <v>6063400000</v>
      </c>
      <c r="B615" s="16" t="s">
        <v>57</v>
      </c>
      <c r="D615" s="9" t="str">
        <f t="array" ref="D615">IFERROR(MEDIAN(IF($B$2:$B$1711=C615,$A$2:$A$1711)),"")</f>
        <v/>
      </c>
      <c r="E615" s="9" t="str">
        <f t="array" ref="E615">IFERROR(AVERAGEIF($B$2:$B$1711,C615,$A$2:$A$1711),"")</f>
        <v/>
      </c>
      <c r="F615" s="9"/>
      <c r="G615" t="str">
        <f t="array" ref="G615">IFERROR(_xlfn.STDEV.P(IF($B$2:$B$1711=C615,$A$2:$A$1711)),"")</f>
        <v/>
      </c>
    </row>
    <row r="616" spans="1:7" ht="15.75" thickBot="1" x14ac:dyDescent="0.3">
      <c r="A616" s="17">
        <v>6413800000</v>
      </c>
      <c r="B616" s="16" t="s">
        <v>57</v>
      </c>
      <c r="D616" s="9" t="str">
        <f t="array" ref="D616">IFERROR(MEDIAN(IF($B$2:$B$1711=C616,$A$2:$A$1711)),"")</f>
        <v/>
      </c>
      <c r="E616" s="9" t="str">
        <f t="array" ref="E616">IFERROR(AVERAGEIF($B$2:$B$1711,C616,$A$2:$A$1711),"")</f>
        <v/>
      </c>
      <c r="F616" s="9"/>
      <c r="G616" t="str">
        <f t="array" ref="G616">IFERROR(_xlfn.STDEV.P(IF($B$2:$B$1711=C616,$A$2:$A$1711)),"")</f>
        <v/>
      </c>
    </row>
    <row r="617" spans="1:7" ht="15.75" thickBot="1" x14ac:dyDescent="0.3">
      <c r="A617" s="17">
        <v>6595200000</v>
      </c>
      <c r="B617" s="16" t="s">
        <v>57</v>
      </c>
      <c r="D617" s="9" t="str">
        <f t="array" ref="D617">IFERROR(MEDIAN(IF($B$2:$B$1711=C617,$A$2:$A$1711)),"")</f>
        <v/>
      </c>
      <c r="E617" s="9" t="str">
        <f t="array" ref="E617">IFERROR(AVERAGEIF($B$2:$B$1711,C617,$A$2:$A$1711),"")</f>
        <v/>
      </c>
      <c r="F617" s="9"/>
      <c r="G617" t="str">
        <f t="array" ref="G617">IFERROR(_xlfn.STDEV.P(IF($B$2:$B$1711=C617,$A$2:$A$1711)),"")</f>
        <v/>
      </c>
    </row>
    <row r="618" spans="1:7" ht="15.75" thickBot="1" x14ac:dyDescent="0.3">
      <c r="A618" s="17">
        <v>4436000000</v>
      </c>
      <c r="B618" s="16" t="s">
        <v>57</v>
      </c>
      <c r="D618" s="9" t="str">
        <f t="array" ref="D618">IFERROR(MEDIAN(IF($B$2:$B$1711=C618,$A$2:$A$1711)),"")</f>
        <v/>
      </c>
      <c r="E618" s="9" t="str">
        <f t="array" ref="E618">IFERROR(AVERAGEIF($B$2:$B$1711,C618,$A$2:$A$1711),"")</f>
        <v/>
      </c>
      <c r="F618" s="9"/>
      <c r="G618" t="str">
        <f t="array" ref="G618">IFERROR(_xlfn.STDEV.P(IF($B$2:$B$1711=C618,$A$2:$A$1711)),"")</f>
        <v/>
      </c>
    </row>
    <row r="619" spans="1:7" ht="15.75" thickBot="1" x14ac:dyDescent="0.3">
      <c r="A619" s="17">
        <v>4814000000</v>
      </c>
      <c r="B619" s="16" t="s">
        <v>57</v>
      </c>
      <c r="D619" s="9" t="str">
        <f t="array" ref="D619">IFERROR(MEDIAN(IF($B$2:$B$1711=C619,$A$2:$A$1711)),"")</f>
        <v/>
      </c>
      <c r="E619" s="9" t="str">
        <f t="array" ref="E619">IFERROR(AVERAGEIF($B$2:$B$1711,C619,$A$2:$A$1711),"")</f>
        <v/>
      </c>
      <c r="F619" s="9"/>
      <c r="G619" t="str">
        <f t="array" ref="G619">IFERROR(_xlfn.STDEV.P(IF($B$2:$B$1711=C619,$A$2:$A$1711)),"")</f>
        <v/>
      </c>
    </row>
    <row r="620" spans="1:7" ht="15.75" thickBot="1" x14ac:dyDescent="0.3">
      <c r="A620" s="17">
        <v>5066000000</v>
      </c>
      <c r="B620" s="16" t="s">
        <v>57</v>
      </c>
      <c r="D620" s="9" t="str">
        <f t="array" ref="D620">IFERROR(MEDIAN(IF($B$2:$B$1711=C620,$A$2:$A$1711)),"")</f>
        <v/>
      </c>
      <c r="E620" s="9" t="str">
        <f t="array" ref="E620">IFERROR(AVERAGEIF($B$2:$B$1711,C620,$A$2:$A$1711),"")</f>
        <v/>
      </c>
      <c r="F620" s="9"/>
      <c r="G620" t="str">
        <f t="array" ref="G620">IFERROR(_xlfn.STDEV.P(IF($B$2:$B$1711=C620,$A$2:$A$1711)),"")</f>
        <v/>
      </c>
    </row>
    <row r="621" spans="1:7" ht="15.75" thickBot="1" x14ac:dyDescent="0.3">
      <c r="A621" s="17">
        <v>5254000000</v>
      </c>
      <c r="B621" s="16" t="s">
        <v>57</v>
      </c>
      <c r="D621" s="9" t="str">
        <f t="array" ref="D621">IFERROR(MEDIAN(IF($B$2:$B$1711=C621,$A$2:$A$1711)),"")</f>
        <v/>
      </c>
      <c r="E621" s="9" t="str">
        <f t="array" ref="E621">IFERROR(AVERAGEIF($B$2:$B$1711,C621,$A$2:$A$1711),"")</f>
        <v/>
      </c>
      <c r="F621" s="9"/>
      <c r="G621" t="str">
        <f t="array" ref="G621">IFERROR(_xlfn.STDEV.P(IF($B$2:$B$1711=C621,$A$2:$A$1711)),"")</f>
        <v/>
      </c>
    </row>
    <row r="622" spans="1:7" ht="15.75" thickBot="1" x14ac:dyDescent="0.3">
      <c r="A622" s="17">
        <v>6182000000</v>
      </c>
      <c r="B622" s="16" t="s">
        <v>257</v>
      </c>
      <c r="D622" s="9" t="str">
        <f t="array" ref="D622">IFERROR(MEDIAN(IF($B$2:$B$1711=C622,$A$2:$A$1711)),"")</f>
        <v/>
      </c>
      <c r="E622" s="9" t="str">
        <f t="array" ref="E622">IFERROR(AVERAGEIF($B$2:$B$1711,C622,$A$2:$A$1711),"")</f>
        <v/>
      </c>
      <c r="F622" s="9"/>
      <c r="G622" t="str">
        <f t="array" ref="G622">IFERROR(_xlfn.STDEV.P(IF($B$2:$B$1711=C622,$A$2:$A$1711)),"")</f>
        <v/>
      </c>
    </row>
    <row r="623" spans="1:7" ht="15.75" thickBot="1" x14ac:dyDescent="0.3">
      <c r="A623" s="17">
        <v>6505000000</v>
      </c>
      <c r="B623" s="16" t="s">
        <v>257</v>
      </c>
      <c r="D623" s="9" t="str">
        <f t="array" ref="D623">IFERROR(MEDIAN(IF($B$2:$B$1711=C623,$A$2:$A$1711)),"")</f>
        <v/>
      </c>
      <c r="E623" s="9" t="str">
        <f t="array" ref="E623">IFERROR(AVERAGEIF($B$2:$B$1711,C623,$A$2:$A$1711),"")</f>
        <v/>
      </c>
      <c r="F623" s="9"/>
      <c r="G623" t="str">
        <f t="array" ref="G623">IFERROR(_xlfn.STDEV.P(IF($B$2:$B$1711=C623,$A$2:$A$1711)),"")</f>
        <v/>
      </c>
    </row>
    <row r="624" spans="1:7" ht="15.75" thickBot="1" x14ac:dyDescent="0.3">
      <c r="A624" s="17">
        <v>7151000000</v>
      </c>
      <c r="B624" s="16" t="s">
        <v>257</v>
      </c>
      <c r="D624" s="9" t="str">
        <f t="array" ref="D624">IFERROR(MEDIAN(IF($B$2:$B$1711=C624,$A$2:$A$1711)),"")</f>
        <v/>
      </c>
      <c r="E624" s="9" t="str">
        <f t="array" ref="E624">IFERROR(AVERAGEIF($B$2:$B$1711,C624,$A$2:$A$1711),"")</f>
        <v/>
      </c>
      <c r="F624" s="9"/>
      <c r="G624" t="str">
        <f t="array" ref="G624">IFERROR(_xlfn.STDEV.P(IF($B$2:$B$1711=C624,$A$2:$A$1711)),"")</f>
        <v/>
      </c>
    </row>
    <row r="625" spans="1:7" ht="15.75" thickBot="1" x14ac:dyDescent="0.3">
      <c r="A625" s="17">
        <v>7412000000</v>
      </c>
      <c r="B625" s="16" t="s">
        <v>257</v>
      </c>
      <c r="D625" s="9" t="str">
        <f t="array" ref="D625">IFERROR(MEDIAN(IF($B$2:$B$1711=C625,$A$2:$A$1711)),"")</f>
        <v/>
      </c>
      <c r="E625" s="9" t="str">
        <f t="array" ref="E625">IFERROR(AVERAGEIF($B$2:$B$1711,C625,$A$2:$A$1711),"")</f>
        <v/>
      </c>
      <c r="F625" s="9"/>
      <c r="G625" t="str">
        <f t="array" ref="G625">IFERROR(_xlfn.STDEV.P(IF($B$2:$B$1711=C625,$A$2:$A$1711)),"")</f>
        <v/>
      </c>
    </row>
    <row r="626" spans="1:7" ht="27" thickBot="1" x14ac:dyDescent="0.3">
      <c r="A626" s="17">
        <v>1405358000</v>
      </c>
      <c r="B626" s="16" t="s">
        <v>259</v>
      </c>
      <c r="D626" s="9" t="str">
        <f t="array" ref="D626">IFERROR(MEDIAN(IF($B$2:$B$1711=C626,$A$2:$A$1711)),"")</f>
        <v/>
      </c>
      <c r="E626" s="9" t="str">
        <f t="array" ref="E626">IFERROR(AVERAGEIF($B$2:$B$1711,C626,$A$2:$A$1711),"")</f>
        <v/>
      </c>
      <c r="F626" s="9"/>
      <c r="G626" t="str">
        <f t="array" ref="G626">IFERROR(_xlfn.STDEV.P(IF($B$2:$B$1711=C626,$A$2:$A$1711)),"")</f>
        <v/>
      </c>
    </row>
    <row r="627" spans="1:7" ht="27" thickBot="1" x14ac:dyDescent="0.3">
      <c r="A627" s="17">
        <v>1496372000</v>
      </c>
      <c r="B627" s="16" t="s">
        <v>259</v>
      </c>
      <c r="D627" s="9" t="str">
        <f t="array" ref="D627">IFERROR(MEDIAN(IF($B$2:$B$1711=C627,$A$2:$A$1711)),"")</f>
        <v/>
      </c>
      <c r="E627" s="9" t="str">
        <f t="array" ref="E627">IFERROR(AVERAGEIF($B$2:$B$1711,C627,$A$2:$A$1711),"")</f>
        <v/>
      </c>
      <c r="F627" s="9"/>
      <c r="G627" t="str">
        <f t="array" ref="G627">IFERROR(_xlfn.STDEV.P(IF($B$2:$B$1711=C627,$A$2:$A$1711)),"")</f>
        <v/>
      </c>
    </row>
    <row r="628" spans="1:7" ht="27" thickBot="1" x14ac:dyDescent="0.3">
      <c r="A628" s="17">
        <v>1530654000</v>
      </c>
      <c r="B628" s="16" t="s">
        <v>259</v>
      </c>
      <c r="D628" s="9" t="str">
        <f t="array" ref="D628">IFERROR(MEDIAN(IF($B$2:$B$1711=C628,$A$2:$A$1711)),"")</f>
        <v/>
      </c>
      <c r="E628" s="9" t="str">
        <f t="array" ref="E628">IFERROR(AVERAGEIF($B$2:$B$1711,C628,$A$2:$A$1711),"")</f>
        <v/>
      </c>
      <c r="F628" s="9"/>
      <c r="G628" t="str">
        <f t="array" ref="G628">IFERROR(_xlfn.STDEV.P(IF($B$2:$B$1711=C628,$A$2:$A$1711)),"")</f>
        <v/>
      </c>
    </row>
    <row r="629" spans="1:7" ht="27" thickBot="1" x14ac:dyDescent="0.3">
      <c r="A629" s="17">
        <v>1557067000</v>
      </c>
      <c r="B629" s="16" t="s">
        <v>259</v>
      </c>
      <c r="D629" s="9" t="str">
        <f t="array" ref="D629">IFERROR(MEDIAN(IF($B$2:$B$1711=C629,$A$2:$A$1711)),"")</f>
        <v/>
      </c>
      <c r="E629" s="9" t="str">
        <f t="array" ref="E629">IFERROR(AVERAGEIF($B$2:$B$1711,C629,$A$2:$A$1711),"")</f>
        <v/>
      </c>
      <c r="F629" s="9"/>
      <c r="G629" t="str">
        <f t="array" ref="G629">IFERROR(_xlfn.STDEV.P(IF($B$2:$B$1711=C629,$A$2:$A$1711)),"")</f>
        <v/>
      </c>
    </row>
    <row r="630" spans="1:7" ht="27" thickBot="1" x14ac:dyDescent="0.3">
      <c r="A630" s="17">
        <v>27351573000</v>
      </c>
      <c r="B630" s="16" t="s">
        <v>261</v>
      </c>
      <c r="D630" s="9" t="str">
        <f t="array" ref="D630">IFERROR(MEDIAN(IF($B$2:$B$1711=C630,$A$2:$A$1711)),"")</f>
        <v/>
      </c>
      <c r="E630" s="9" t="str">
        <f t="array" ref="E630">IFERROR(AVERAGEIF($B$2:$B$1711,C630,$A$2:$A$1711),"")</f>
        <v/>
      </c>
      <c r="F630" s="9"/>
      <c r="G630" t="str">
        <f t="array" ref="G630">IFERROR(_xlfn.STDEV.P(IF($B$2:$B$1711=C630,$A$2:$A$1711)),"")</f>
        <v/>
      </c>
    </row>
    <row r="631" spans="1:7" ht="27" thickBot="1" x14ac:dyDescent="0.3">
      <c r="A631" s="17">
        <v>21531577000</v>
      </c>
      <c r="B631" s="16" t="s">
        <v>261</v>
      </c>
      <c r="D631" s="9" t="str">
        <f t="array" ref="D631">IFERROR(MEDIAN(IF($B$2:$B$1711=C631,$A$2:$A$1711)),"")</f>
        <v/>
      </c>
      <c r="E631" s="9" t="str">
        <f t="array" ref="E631">IFERROR(AVERAGEIF($B$2:$B$1711,C631,$A$2:$A$1711),"")</f>
        <v/>
      </c>
      <c r="F631" s="9"/>
      <c r="G631" t="str">
        <f t="array" ref="G631">IFERROR(_xlfn.STDEV.P(IF($B$2:$B$1711=C631,$A$2:$A$1711)),"")</f>
        <v/>
      </c>
    </row>
    <row r="632" spans="1:7" ht="27" thickBot="1" x14ac:dyDescent="0.3">
      <c r="A632" s="17">
        <v>18114048000</v>
      </c>
      <c r="B632" s="16" t="s">
        <v>261</v>
      </c>
      <c r="D632" s="9" t="str">
        <f t="array" ref="D632">IFERROR(MEDIAN(IF($B$2:$B$1711=C632,$A$2:$A$1711)),"")</f>
        <v/>
      </c>
      <c r="E632" s="9" t="str">
        <f t="array" ref="E632">IFERROR(AVERAGEIF($B$2:$B$1711,C632,$A$2:$A$1711),"")</f>
        <v/>
      </c>
      <c r="F632" s="9"/>
      <c r="G632" t="str">
        <f t="array" ref="G632">IFERROR(_xlfn.STDEV.P(IF($B$2:$B$1711=C632,$A$2:$A$1711)),"")</f>
        <v/>
      </c>
    </row>
    <row r="633" spans="1:7" ht="27" thickBot="1" x14ac:dyDescent="0.3">
      <c r="A633" s="17">
        <v>19036525000</v>
      </c>
      <c r="B633" s="16" t="s">
        <v>261</v>
      </c>
      <c r="D633" s="9" t="str">
        <f t="array" ref="D633">IFERROR(MEDIAN(IF($B$2:$B$1711=C633,$A$2:$A$1711)),"")</f>
        <v/>
      </c>
      <c r="E633" s="9" t="str">
        <f t="array" ref="E633">IFERROR(AVERAGEIF($B$2:$B$1711,C633,$A$2:$A$1711),"")</f>
        <v/>
      </c>
      <c r="F633" s="9"/>
      <c r="G633" t="str">
        <f t="array" ref="G633">IFERROR(_xlfn.STDEV.P(IF($B$2:$B$1711=C633,$A$2:$A$1711)),"")</f>
        <v/>
      </c>
    </row>
    <row r="634" spans="1:7" ht="15.75" thickBot="1" x14ac:dyDescent="0.3">
      <c r="A634" s="17">
        <v>4954619000</v>
      </c>
      <c r="B634" s="16" t="s">
        <v>157</v>
      </c>
      <c r="D634" s="9" t="str">
        <f t="array" ref="D634">IFERROR(MEDIAN(IF($B$2:$B$1711=C634,$A$2:$A$1711)),"")</f>
        <v/>
      </c>
      <c r="E634" s="9" t="str">
        <f t="array" ref="E634">IFERROR(AVERAGEIF($B$2:$B$1711,C634,$A$2:$A$1711),"")</f>
        <v/>
      </c>
      <c r="F634" s="9"/>
      <c r="G634" t="str">
        <f t="array" ref="G634">IFERROR(_xlfn.STDEV.P(IF($B$2:$B$1711=C634,$A$2:$A$1711)),"")</f>
        <v/>
      </c>
    </row>
    <row r="635" spans="1:7" ht="15.75" thickBot="1" x14ac:dyDescent="0.3">
      <c r="A635" s="17">
        <v>4877885000</v>
      </c>
      <c r="B635" s="16" t="s">
        <v>157</v>
      </c>
      <c r="D635" s="9" t="str">
        <f t="array" ref="D635">IFERROR(MEDIAN(IF($B$2:$B$1711=C635,$A$2:$A$1711)),"")</f>
        <v/>
      </c>
      <c r="E635" s="9" t="str">
        <f t="array" ref="E635">IFERROR(AVERAGEIF($B$2:$B$1711,C635,$A$2:$A$1711),"")</f>
        <v/>
      </c>
      <c r="F635" s="9"/>
      <c r="G635" t="str">
        <f t="array" ref="G635">IFERROR(_xlfn.STDEV.P(IF($B$2:$B$1711=C635,$A$2:$A$1711)),"")</f>
        <v/>
      </c>
    </row>
    <row r="636" spans="1:7" ht="15.75" thickBot="1" x14ac:dyDescent="0.3">
      <c r="A636" s="17">
        <v>4561030000</v>
      </c>
      <c r="B636" s="16" t="s">
        <v>157</v>
      </c>
      <c r="D636" s="9" t="str">
        <f t="array" ref="D636">IFERROR(MEDIAN(IF($B$2:$B$1711=C636,$A$2:$A$1711)),"")</f>
        <v/>
      </c>
      <c r="E636" s="9" t="str">
        <f t="array" ref="E636">IFERROR(AVERAGEIF($B$2:$B$1711,C636,$A$2:$A$1711),"")</f>
        <v/>
      </c>
      <c r="F636" s="9"/>
      <c r="G636" t="str">
        <f t="array" ref="G636">IFERROR(_xlfn.STDEV.P(IF($B$2:$B$1711=C636,$A$2:$A$1711)),"")</f>
        <v/>
      </c>
    </row>
    <row r="637" spans="1:7" ht="15.75" thickBot="1" x14ac:dyDescent="0.3">
      <c r="A637" s="17">
        <v>3991462000</v>
      </c>
      <c r="B637" s="16" t="s">
        <v>157</v>
      </c>
      <c r="D637" s="9" t="str">
        <f t="array" ref="D637">IFERROR(MEDIAN(IF($B$2:$B$1711=C637,$A$2:$A$1711)),"")</f>
        <v/>
      </c>
      <c r="E637" s="9" t="str">
        <f t="array" ref="E637">IFERROR(AVERAGEIF($B$2:$B$1711,C637,$A$2:$A$1711),"")</f>
        <v/>
      </c>
      <c r="F637" s="9"/>
      <c r="G637" t="str">
        <f t="array" ref="G637">IFERROR(_xlfn.STDEV.P(IF($B$2:$B$1711=C637,$A$2:$A$1711)),"")</f>
        <v/>
      </c>
    </row>
    <row r="638" spans="1:7" ht="15.75" thickBot="1" x14ac:dyDescent="0.3">
      <c r="A638" s="17">
        <v>3409900000</v>
      </c>
      <c r="B638" s="16" t="s">
        <v>193</v>
      </c>
      <c r="D638" s="9" t="str">
        <f t="array" ref="D638">IFERROR(MEDIAN(IF($B$2:$B$1711=C638,$A$2:$A$1711)),"")</f>
        <v/>
      </c>
      <c r="E638" s="9" t="str">
        <f t="array" ref="E638">IFERROR(AVERAGEIF($B$2:$B$1711,C638,$A$2:$A$1711),"")</f>
        <v/>
      </c>
      <c r="F638" s="9"/>
      <c r="G638" t="str">
        <f t="array" ref="G638">IFERROR(_xlfn.STDEV.P(IF($B$2:$B$1711=C638,$A$2:$A$1711)),"")</f>
        <v/>
      </c>
    </row>
    <row r="639" spans="1:7" ht="15.75" thickBot="1" x14ac:dyDescent="0.3">
      <c r="A639" s="17">
        <v>3130700000</v>
      </c>
      <c r="B639" s="16" t="s">
        <v>193</v>
      </c>
      <c r="D639" s="9" t="str">
        <f t="array" ref="D639">IFERROR(MEDIAN(IF($B$2:$B$1711=C639,$A$2:$A$1711)),"")</f>
        <v/>
      </c>
      <c r="E639" s="9" t="str">
        <f t="array" ref="E639">IFERROR(AVERAGEIF($B$2:$B$1711,C639,$A$2:$A$1711),"")</f>
        <v/>
      </c>
      <c r="F639" s="9"/>
      <c r="G639" t="str">
        <f t="array" ref="G639">IFERROR(_xlfn.STDEV.P(IF($B$2:$B$1711=C639,$A$2:$A$1711)),"")</f>
        <v/>
      </c>
    </row>
    <row r="640" spans="1:7" ht="15.75" thickBot="1" x14ac:dyDescent="0.3">
      <c r="A640" s="17">
        <v>3258700000</v>
      </c>
      <c r="B640" s="16" t="s">
        <v>193</v>
      </c>
      <c r="D640" s="9" t="str">
        <f t="array" ref="D640">IFERROR(MEDIAN(IF($B$2:$B$1711=C640,$A$2:$A$1711)),"")</f>
        <v/>
      </c>
      <c r="E640" s="9" t="str">
        <f t="array" ref="E640">IFERROR(AVERAGEIF($B$2:$B$1711,C640,$A$2:$A$1711),"")</f>
        <v/>
      </c>
      <c r="F640" s="9"/>
      <c r="G640" t="str">
        <f t="array" ref="G640">IFERROR(_xlfn.STDEV.P(IF($B$2:$B$1711=C640,$A$2:$A$1711)),"")</f>
        <v/>
      </c>
    </row>
    <row r="641" spans="1:7" ht="15.75" thickBot="1" x14ac:dyDescent="0.3">
      <c r="A641" s="17">
        <v>3276500000</v>
      </c>
      <c r="B641" s="16" t="s">
        <v>193</v>
      </c>
      <c r="D641" s="9" t="str">
        <f t="array" ref="D641">IFERROR(MEDIAN(IF($B$2:$B$1711=C641,$A$2:$A$1711)),"")</f>
        <v/>
      </c>
      <c r="E641" s="9" t="str">
        <f t="array" ref="E641">IFERROR(AVERAGEIF($B$2:$B$1711,C641,$A$2:$A$1711),"")</f>
        <v/>
      </c>
      <c r="F641" s="9"/>
      <c r="G641" t="str">
        <f t="array" ref="G641">IFERROR(_xlfn.STDEV.P(IF($B$2:$B$1711=C641,$A$2:$A$1711)),"")</f>
        <v/>
      </c>
    </row>
    <row r="642" spans="1:7" ht="15.75" thickBot="1" x14ac:dyDescent="0.3">
      <c r="A642" s="17">
        <v>637413000</v>
      </c>
      <c r="B642" s="16" t="s">
        <v>265</v>
      </c>
      <c r="D642" s="9" t="str">
        <f t="array" ref="D642">IFERROR(MEDIAN(IF($B$2:$B$1711=C642,$A$2:$A$1711)),"")</f>
        <v/>
      </c>
      <c r="E642" s="9" t="str">
        <f t="array" ref="E642">IFERROR(AVERAGEIF($B$2:$B$1711,C642,$A$2:$A$1711),"")</f>
        <v/>
      </c>
      <c r="F642" s="9"/>
      <c r="G642" t="str">
        <f t="array" ref="G642">IFERROR(_xlfn.STDEV.P(IF($B$2:$B$1711=C642,$A$2:$A$1711)),"")</f>
        <v/>
      </c>
    </row>
    <row r="643" spans="1:7" ht="15.75" thickBot="1" x14ac:dyDescent="0.3">
      <c r="A643" s="17">
        <v>686090000</v>
      </c>
      <c r="B643" s="16" t="s">
        <v>265</v>
      </c>
      <c r="D643" s="9" t="str">
        <f t="array" ref="D643">IFERROR(MEDIAN(IF($B$2:$B$1711=C643,$A$2:$A$1711)),"")</f>
        <v/>
      </c>
      <c r="E643" s="9" t="str">
        <f t="array" ref="E643">IFERROR(AVERAGEIF($B$2:$B$1711,C643,$A$2:$A$1711),"")</f>
        <v/>
      </c>
      <c r="F643" s="9"/>
      <c r="G643" t="str">
        <f t="array" ref="G643">IFERROR(_xlfn.STDEV.P(IF($B$2:$B$1711=C643,$A$2:$A$1711)),"")</f>
        <v/>
      </c>
    </row>
    <row r="644" spans="1:7" ht="15.75" thickBot="1" x14ac:dyDescent="0.3">
      <c r="A644" s="17">
        <v>744012000</v>
      </c>
      <c r="B644" s="16" t="s">
        <v>265</v>
      </c>
      <c r="D644" s="9" t="str">
        <f t="array" ref="D644">IFERROR(MEDIAN(IF($B$2:$B$1711=C644,$A$2:$A$1711)),"")</f>
        <v/>
      </c>
      <c r="E644" s="9" t="str">
        <f t="array" ref="E644">IFERROR(AVERAGEIF($B$2:$B$1711,C644,$A$2:$A$1711),"")</f>
        <v/>
      </c>
      <c r="F644" s="9"/>
      <c r="G644" t="str">
        <f t="array" ref="G644">IFERROR(_xlfn.STDEV.P(IF($B$2:$B$1711=C644,$A$2:$A$1711)),"")</f>
        <v/>
      </c>
    </row>
    <row r="645" spans="1:7" ht="15.75" thickBot="1" x14ac:dyDescent="0.3">
      <c r="A645" s="17">
        <v>801591000</v>
      </c>
      <c r="B645" s="16" t="s">
        <v>265</v>
      </c>
      <c r="D645" s="9" t="str">
        <f t="array" ref="D645">IFERROR(MEDIAN(IF($B$2:$B$1711=C645,$A$2:$A$1711)),"")</f>
        <v/>
      </c>
      <c r="E645" s="9" t="str">
        <f t="array" ref="E645">IFERROR(AVERAGEIF($B$2:$B$1711,C645,$A$2:$A$1711),"")</f>
        <v/>
      </c>
      <c r="F645" s="9"/>
      <c r="G645" t="str">
        <f t="array" ref="G645">IFERROR(_xlfn.STDEV.P(IF($B$2:$B$1711=C645,$A$2:$A$1711)),"")</f>
        <v/>
      </c>
    </row>
    <row r="646" spans="1:7" ht="15.75" thickBot="1" x14ac:dyDescent="0.3">
      <c r="A646" s="17">
        <v>3368545000</v>
      </c>
      <c r="B646" s="16" t="s">
        <v>34</v>
      </c>
      <c r="D646" s="9" t="str">
        <f t="array" ref="D646">IFERROR(MEDIAN(IF($B$2:$B$1711=C646,$A$2:$A$1711)),"")</f>
        <v/>
      </c>
      <c r="E646" s="9" t="str">
        <f t="array" ref="E646">IFERROR(AVERAGEIF($B$2:$B$1711,C646,$A$2:$A$1711),"")</f>
        <v/>
      </c>
      <c r="F646" s="9"/>
      <c r="G646" t="str">
        <f t="array" ref="G646">IFERROR(_xlfn.STDEV.P(IF($B$2:$B$1711=C646,$A$2:$A$1711)),"")</f>
        <v/>
      </c>
    </row>
    <row r="647" spans="1:7" ht="15.75" thickBot="1" x14ac:dyDescent="0.3">
      <c r="A647" s="17">
        <v>3309616000</v>
      </c>
      <c r="B647" s="16" t="s">
        <v>34</v>
      </c>
      <c r="D647" s="9" t="str">
        <f t="array" ref="D647">IFERROR(MEDIAN(IF($B$2:$B$1711=C647,$A$2:$A$1711)),"")</f>
        <v/>
      </c>
      <c r="E647" s="9" t="str">
        <f t="array" ref="E647">IFERROR(AVERAGEIF($B$2:$B$1711,C647,$A$2:$A$1711),"")</f>
        <v/>
      </c>
      <c r="F647" s="9"/>
      <c r="G647" t="str">
        <f t="array" ref="G647">IFERROR(_xlfn.STDEV.P(IF($B$2:$B$1711=C647,$A$2:$A$1711)),"")</f>
        <v/>
      </c>
    </row>
    <row r="648" spans="1:7" ht="15.75" thickBot="1" x14ac:dyDescent="0.3">
      <c r="A648" s="17">
        <v>3391187000</v>
      </c>
      <c r="B648" s="16" t="s">
        <v>34</v>
      </c>
      <c r="D648" s="9" t="str">
        <f t="array" ref="D648">IFERROR(MEDIAN(IF($B$2:$B$1711=C648,$A$2:$A$1711)),"")</f>
        <v/>
      </c>
      <c r="E648" s="9" t="str">
        <f t="array" ref="E648">IFERROR(AVERAGEIF($B$2:$B$1711,C648,$A$2:$A$1711),"")</f>
        <v/>
      </c>
      <c r="F648" s="9"/>
      <c r="G648" t="str">
        <f t="array" ref="G648">IFERROR(_xlfn.STDEV.P(IF($B$2:$B$1711=C648,$A$2:$A$1711)),"")</f>
        <v/>
      </c>
    </row>
    <row r="649" spans="1:7" ht="15.75" thickBot="1" x14ac:dyDescent="0.3">
      <c r="A649" s="17">
        <v>3578995000</v>
      </c>
      <c r="B649" s="16" t="s">
        <v>34</v>
      </c>
      <c r="D649" s="9" t="str">
        <f t="array" ref="D649">IFERROR(MEDIAN(IF($B$2:$B$1711=C649,$A$2:$A$1711)),"")</f>
        <v/>
      </c>
      <c r="E649" s="9" t="str">
        <f t="array" ref="E649">IFERROR(AVERAGEIF($B$2:$B$1711,C649,$A$2:$A$1711),"")</f>
        <v/>
      </c>
      <c r="F649" s="9"/>
      <c r="G649" t="str">
        <f t="array" ref="G649">IFERROR(_xlfn.STDEV.P(IF($B$2:$B$1711=C649,$A$2:$A$1711)),"")</f>
        <v/>
      </c>
    </row>
    <row r="650" spans="1:7" ht="27" thickBot="1" x14ac:dyDescent="0.3">
      <c r="A650" s="17">
        <v>5011853000</v>
      </c>
      <c r="B650" s="16" t="s">
        <v>183</v>
      </c>
      <c r="D650" s="9" t="str">
        <f t="array" ref="D650">IFERROR(MEDIAN(IF($B$2:$B$1711=C650,$A$2:$A$1711)),"")</f>
        <v/>
      </c>
      <c r="E650" s="9" t="str">
        <f t="array" ref="E650">IFERROR(AVERAGEIF($B$2:$B$1711,C650,$A$2:$A$1711),"")</f>
        <v/>
      </c>
      <c r="F650" s="9"/>
      <c r="G650" t="str">
        <f t="array" ref="G650">IFERROR(_xlfn.STDEV.P(IF($B$2:$B$1711=C650,$A$2:$A$1711)),"")</f>
        <v/>
      </c>
    </row>
    <row r="651" spans="1:7" ht="27" thickBot="1" x14ac:dyDescent="0.3">
      <c r="A651" s="17">
        <v>4762000000</v>
      </c>
      <c r="B651" s="16" t="s">
        <v>183</v>
      </c>
      <c r="D651" s="9" t="str">
        <f t="array" ref="D651">IFERROR(MEDIAN(IF($B$2:$B$1711=C651,$A$2:$A$1711)),"")</f>
        <v/>
      </c>
      <c r="E651" s="9" t="str">
        <f t="array" ref="E651">IFERROR(AVERAGEIF($B$2:$B$1711,C651,$A$2:$A$1711),"")</f>
        <v/>
      </c>
      <c r="F651" s="9"/>
      <c r="G651" t="str">
        <f t="array" ref="G651">IFERROR(_xlfn.STDEV.P(IF($B$2:$B$1711=C651,$A$2:$A$1711)),"")</f>
        <v/>
      </c>
    </row>
    <row r="652" spans="1:7" ht="27" thickBot="1" x14ac:dyDescent="0.3">
      <c r="A652" s="17">
        <v>4772000000</v>
      </c>
      <c r="B652" s="16" t="s">
        <v>183</v>
      </c>
      <c r="D652" s="9" t="str">
        <f t="array" ref="D652">IFERROR(MEDIAN(IF($B$2:$B$1711=C652,$A$2:$A$1711)),"")</f>
        <v/>
      </c>
      <c r="E652" s="9" t="str">
        <f t="array" ref="E652">IFERROR(AVERAGEIF($B$2:$B$1711,C652,$A$2:$A$1711),"")</f>
        <v/>
      </c>
      <c r="F652" s="9"/>
      <c r="G652" t="str">
        <f t="array" ref="G652">IFERROR(_xlfn.STDEV.P(IF($B$2:$B$1711=C652,$A$2:$A$1711)),"")</f>
        <v/>
      </c>
    </row>
    <row r="653" spans="1:7" ht="27" thickBot="1" x14ac:dyDescent="0.3">
      <c r="A653" s="17">
        <v>5576000000</v>
      </c>
      <c r="B653" s="16" t="s">
        <v>183</v>
      </c>
      <c r="D653" s="9" t="str">
        <f t="array" ref="D653">IFERROR(MEDIAN(IF($B$2:$B$1711=C653,$A$2:$A$1711)),"")</f>
        <v/>
      </c>
      <c r="E653" s="9" t="str">
        <f t="array" ref="E653">IFERROR(AVERAGEIF($B$2:$B$1711,C653,$A$2:$A$1711),"")</f>
        <v/>
      </c>
      <c r="F653" s="9"/>
      <c r="G653" t="str">
        <f t="array" ref="G653">IFERROR(_xlfn.STDEV.P(IF($B$2:$B$1711=C653,$A$2:$A$1711)),"")</f>
        <v/>
      </c>
    </row>
    <row r="654" spans="1:7" ht="15.75" thickBot="1" x14ac:dyDescent="0.3">
      <c r="A654" s="17">
        <v>30930000000</v>
      </c>
      <c r="B654" s="16" t="s">
        <v>91</v>
      </c>
      <c r="D654" s="9" t="str">
        <f t="array" ref="D654">IFERROR(MEDIAN(IF($B$2:$B$1711=C654,$A$2:$A$1711)),"")</f>
        <v/>
      </c>
      <c r="E654" s="9" t="str">
        <f t="array" ref="E654">IFERROR(AVERAGEIF($B$2:$B$1711,C654,$A$2:$A$1711),"")</f>
        <v/>
      </c>
      <c r="F654" s="9"/>
      <c r="G654" t="str">
        <f t="array" ref="G654">IFERROR(_xlfn.STDEV.P(IF($B$2:$B$1711=C654,$A$2:$A$1711)),"")</f>
        <v/>
      </c>
    </row>
    <row r="655" spans="1:7" ht="15.75" thickBot="1" x14ac:dyDescent="0.3">
      <c r="A655" s="17">
        <v>30852000000</v>
      </c>
      <c r="B655" s="16" t="s">
        <v>91</v>
      </c>
      <c r="D655" s="9" t="str">
        <f t="array" ref="D655">IFERROR(MEDIAN(IF($B$2:$B$1711=C655,$A$2:$A$1711)),"")</f>
        <v/>
      </c>
      <c r="E655" s="9" t="str">
        <f t="array" ref="E655">IFERROR(AVERAGEIF($B$2:$B$1711,C655,$A$2:$A$1711),"")</f>
        <v/>
      </c>
      <c r="F655" s="9"/>
      <c r="G655" t="str">
        <f t="array" ref="G655">IFERROR(_xlfn.STDEV.P(IF($B$2:$B$1711=C655,$A$2:$A$1711)),"")</f>
        <v/>
      </c>
    </row>
    <row r="656" spans="1:7" ht="15.75" thickBot="1" x14ac:dyDescent="0.3">
      <c r="A656" s="17">
        <v>31469000000</v>
      </c>
      <c r="B656" s="16" t="s">
        <v>91</v>
      </c>
      <c r="D656" s="9" t="str">
        <f t="array" ref="D656">IFERROR(MEDIAN(IF($B$2:$B$1711=C656,$A$2:$A$1711)),"")</f>
        <v/>
      </c>
      <c r="E656" s="9" t="str">
        <f t="array" ref="E656">IFERROR(AVERAGEIF($B$2:$B$1711,C656,$A$2:$A$1711),"")</f>
        <v/>
      </c>
      <c r="F656" s="9"/>
      <c r="G656" t="str">
        <f t="array" ref="G656">IFERROR(_xlfn.STDEV.P(IF($B$2:$B$1711=C656,$A$2:$A$1711)),"")</f>
        <v/>
      </c>
    </row>
    <row r="657" spans="1:7" ht="15.75" thickBot="1" x14ac:dyDescent="0.3">
      <c r="A657" s="17">
        <v>31353000000</v>
      </c>
      <c r="B657" s="16" t="s">
        <v>91</v>
      </c>
      <c r="D657" s="9" t="str">
        <f t="array" ref="D657">IFERROR(MEDIAN(IF($B$2:$B$1711=C657,$A$2:$A$1711)),"")</f>
        <v/>
      </c>
      <c r="E657" s="9" t="str">
        <f t="array" ref="E657">IFERROR(AVERAGEIF($B$2:$B$1711,C657,$A$2:$A$1711),"")</f>
        <v/>
      </c>
      <c r="F657" s="9"/>
      <c r="G657" t="str">
        <f t="array" ref="G657">IFERROR(_xlfn.STDEV.P(IF($B$2:$B$1711=C657,$A$2:$A$1711)),"")</f>
        <v/>
      </c>
    </row>
    <row r="658" spans="1:7" ht="15.75" thickBot="1" x14ac:dyDescent="0.3">
      <c r="A658" s="17">
        <v>2426301000</v>
      </c>
      <c r="B658" s="16" t="s">
        <v>265</v>
      </c>
      <c r="D658" s="9" t="str">
        <f t="array" ref="D658">IFERROR(MEDIAN(IF($B$2:$B$1711=C658,$A$2:$A$1711)),"")</f>
        <v/>
      </c>
      <c r="E658" s="9" t="str">
        <f t="array" ref="E658">IFERROR(AVERAGEIF($B$2:$B$1711,C658,$A$2:$A$1711),"")</f>
        <v/>
      </c>
      <c r="F658" s="9"/>
      <c r="G658" t="str">
        <f t="array" ref="G658">IFERROR(_xlfn.STDEV.P(IF($B$2:$B$1711=C658,$A$2:$A$1711)),"")</f>
        <v/>
      </c>
    </row>
    <row r="659" spans="1:7" ht="15.75" thickBot="1" x14ac:dyDescent="0.3">
      <c r="A659" s="17">
        <v>2486017000</v>
      </c>
      <c r="B659" s="16" t="s">
        <v>265</v>
      </c>
      <c r="D659" s="9" t="str">
        <f t="array" ref="D659">IFERROR(MEDIAN(IF($B$2:$B$1711=C659,$A$2:$A$1711)),"")</f>
        <v/>
      </c>
      <c r="E659" s="9" t="str">
        <f t="array" ref="E659">IFERROR(AVERAGEIF($B$2:$B$1711,C659,$A$2:$A$1711),"")</f>
        <v/>
      </c>
      <c r="F659" s="9"/>
      <c r="G659" t="str">
        <f t="array" ref="G659">IFERROR(_xlfn.STDEV.P(IF($B$2:$B$1711=C659,$A$2:$A$1711)),"")</f>
        <v/>
      </c>
    </row>
    <row r="660" spans="1:7" ht="15.75" thickBot="1" x14ac:dyDescent="0.3">
      <c r="A660" s="17">
        <v>2535559000</v>
      </c>
      <c r="B660" s="16" t="s">
        <v>265</v>
      </c>
      <c r="D660" s="9" t="str">
        <f t="array" ref="D660">IFERROR(MEDIAN(IF($B$2:$B$1711=C660,$A$2:$A$1711)),"")</f>
        <v/>
      </c>
      <c r="E660" s="9" t="str">
        <f t="array" ref="E660">IFERROR(AVERAGEIF($B$2:$B$1711,C660,$A$2:$A$1711),"")</f>
        <v/>
      </c>
      <c r="F660" s="9"/>
      <c r="G660" t="str">
        <f t="array" ref="G660">IFERROR(_xlfn.STDEV.P(IF($B$2:$B$1711=C660,$A$2:$A$1711)),"")</f>
        <v/>
      </c>
    </row>
    <row r="661" spans="1:7" ht="15.75" thickBot="1" x14ac:dyDescent="0.3">
      <c r="A661" s="17">
        <v>2403906000</v>
      </c>
      <c r="B661" s="16" t="s">
        <v>265</v>
      </c>
      <c r="D661" s="9" t="str">
        <f t="array" ref="D661">IFERROR(MEDIAN(IF($B$2:$B$1711=C661,$A$2:$A$1711)),"")</f>
        <v/>
      </c>
      <c r="E661" s="9" t="str">
        <f t="array" ref="E661">IFERROR(AVERAGEIF($B$2:$B$1711,C661,$A$2:$A$1711),"")</f>
        <v/>
      </c>
      <c r="F661" s="9"/>
      <c r="G661" t="str">
        <f t="array" ref="G661">IFERROR(_xlfn.STDEV.P(IF($B$2:$B$1711=C661,$A$2:$A$1711)),"")</f>
        <v/>
      </c>
    </row>
    <row r="662" spans="1:7" ht="15.75" thickBot="1" x14ac:dyDescent="0.3">
      <c r="A662" s="17">
        <v>9702000000</v>
      </c>
      <c r="B662" s="16" t="s">
        <v>66</v>
      </c>
      <c r="D662" s="9" t="str">
        <f t="array" ref="D662">IFERROR(MEDIAN(IF($B$2:$B$1711=C662,$A$2:$A$1711)),"")</f>
        <v/>
      </c>
      <c r="E662" s="9" t="str">
        <f t="array" ref="E662">IFERROR(AVERAGEIF($B$2:$B$1711,C662,$A$2:$A$1711),"")</f>
        <v/>
      </c>
      <c r="F662" s="9"/>
      <c r="G662" t="str">
        <f t="array" ref="G662">IFERROR(_xlfn.STDEV.P(IF($B$2:$B$1711=C662,$A$2:$A$1711)),"")</f>
        <v/>
      </c>
    </row>
    <row r="663" spans="1:7" ht="15.75" thickBot="1" x14ac:dyDescent="0.3">
      <c r="A663" s="17">
        <v>11202000000</v>
      </c>
      <c r="B663" s="16" t="s">
        <v>66</v>
      </c>
      <c r="D663" s="9" t="str">
        <f t="array" ref="D663">IFERROR(MEDIAN(IF($B$2:$B$1711=C663,$A$2:$A$1711)),"")</f>
        <v/>
      </c>
      <c r="E663" s="9" t="str">
        <f t="array" ref="E663">IFERROR(AVERAGEIF($B$2:$B$1711,C663,$A$2:$A$1711),"")</f>
        <v/>
      </c>
      <c r="F663" s="9"/>
      <c r="G663" t="str">
        <f t="array" ref="G663">IFERROR(_xlfn.STDEV.P(IF($B$2:$B$1711=C663,$A$2:$A$1711)),"")</f>
        <v/>
      </c>
    </row>
    <row r="664" spans="1:7" ht="15.75" thickBot="1" x14ac:dyDescent="0.3">
      <c r="A664" s="17">
        <v>24890000000</v>
      </c>
      <c r="B664" s="16" t="s">
        <v>66</v>
      </c>
      <c r="D664" s="9" t="str">
        <f t="array" ref="D664">IFERROR(MEDIAN(IF($B$2:$B$1711=C664,$A$2:$A$1711)),"")</f>
        <v/>
      </c>
      <c r="E664" s="9" t="str">
        <f t="array" ref="E664">IFERROR(AVERAGEIF($B$2:$B$1711,C664,$A$2:$A$1711),"")</f>
        <v/>
      </c>
      <c r="F664" s="9"/>
      <c r="G664" t="str">
        <f t="array" ref="G664">IFERROR(_xlfn.STDEV.P(IF($B$2:$B$1711=C664,$A$2:$A$1711)),"")</f>
        <v/>
      </c>
    </row>
    <row r="665" spans="1:7" ht="15.75" thickBot="1" x14ac:dyDescent="0.3">
      <c r="A665" s="17">
        <v>32639000000</v>
      </c>
      <c r="B665" s="16" t="s">
        <v>66</v>
      </c>
      <c r="D665" s="9" t="str">
        <f t="array" ref="D665">IFERROR(MEDIAN(IF($B$2:$B$1711=C665,$A$2:$A$1711)),"")</f>
        <v/>
      </c>
      <c r="E665" s="9" t="str">
        <f t="array" ref="E665">IFERROR(AVERAGEIF($B$2:$B$1711,C665,$A$2:$A$1711),"")</f>
        <v/>
      </c>
      <c r="F665" s="9"/>
      <c r="G665" t="str">
        <f t="array" ref="G665">IFERROR(_xlfn.STDEV.P(IF($B$2:$B$1711=C665,$A$2:$A$1711)),"")</f>
        <v/>
      </c>
    </row>
    <row r="666" spans="1:7" ht="15.75" thickBot="1" x14ac:dyDescent="0.3">
      <c r="A666" s="17">
        <v>17774100000</v>
      </c>
      <c r="B666" s="16" t="s">
        <v>124</v>
      </c>
      <c r="D666" s="9" t="str">
        <f t="array" ref="D666">IFERROR(MEDIAN(IF($B$2:$B$1711=C666,$A$2:$A$1711)),"")</f>
        <v/>
      </c>
      <c r="E666" s="9" t="str">
        <f t="array" ref="E666">IFERROR(AVERAGEIF($B$2:$B$1711,C666,$A$2:$A$1711),"")</f>
        <v/>
      </c>
      <c r="F666" s="9"/>
      <c r="G666" t="str">
        <f t="array" ref="G666">IFERROR(_xlfn.STDEV.P(IF($B$2:$B$1711=C666,$A$2:$A$1711)),"")</f>
        <v/>
      </c>
    </row>
    <row r="667" spans="1:7" ht="15.75" thickBot="1" x14ac:dyDescent="0.3">
      <c r="A667" s="17">
        <v>17909600000</v>
      </c>
      <c r="B667" s="16" t="s">
        <v>124</v>
      </c>
      <c r="D667" s="9" t="str">
        <f t="array" ref="D667">IFERROR(MEDIAN(IF($B$2:$B$1711=C667,$A$2:$A$1711)),"")</f>
        <v/>
      </c>
      <c r="E667" s="9" t="str">
        <f t="array" ref="E667">IFERROR(AVERAGEIF($B$2:$B$1711,C667,$A$2:$A$1711),"")</f>
        <v/>
      </c>
      <c r="F667" s="9"/>
      <c r="G667" t="str">
        <f t="array" ref="G667">IFERROR(_xlfn.STDEV.P(IF($B$2:$B$1711=C667,$A$2:$A$1711)),"")</f>
        <v/>
      </c>
    </row>
    <row r="668" spans="1:7" ht="15.75" thickBot="1" x14ac:dyDescent="0.3">
      <c r="A668" s="17">
        <v>17630300000</v>
      </c>
      <c r="B668" s="16" t="s">
        <v>124</v>
      </c>
      <c r="D668" s="9" t="str">
        <f t="array" ref="D668">IFERROR(MEDIAN(IF($B$2:$B$1711=C668,$A$2:$A$1711)),"")</f>
        <v/>
      </c>
      <c r="E668" s="9" t="str">
        <f t="array" ref="E668">IFERROR(AVERAGEIF($B$2:$B$1711,C668,$A$2:$A$1711),"")</f>
        <v/>
      </c>
      <c r="F668" s="9"/>
      <c r="G668" t="str">
        <f t="array" ref="G668">IFERROR(_xlfn.STDEV.P(IF($B$2:$B$1711=C668,$A$2:$A$1711)),"")</f>
        <v/>
      </c>
    </row>
    <row r="669" spans="1:7" ht="15.75" thickBot="1" x14ac:dyDescent="0.3">
      <c r="A669" s="17">
        <v>16563100000</v>
      </c>
      <c r="B669" s="16" t="s">
        <v>124</v>
      </c>
      <c r="D669" s="9" t="str">
        <f t="array" ref="D669">IFERROR(MEDIAN(IF($B$2:$B$1711=C669,$A$2:$A$1711)),"")</f>
        <v/>
      </c>
      <c r="E669" s="9" t="str">
        <f t="array" ref="E669">IFERROR(AVERAGEIF($B$2:$B$1711,C669,$A$2:$A$1711),"")</f>
        <v/>
      </c>
      <c r="F669" s="9"/>
      <c r="G669" t="str">
        <f t="array" ref="G669">IFERROR(_xlfn.STDEV.P(IF($B$2:$B$1711=C669,$A$2:$A$1711)),"")</f>
        <v/>
      </c>
    </row>
    <row r="670" spans="1:7" ht="15.75" thickBot="1" x14ac:dyDescent="0.3">
      <c r="A670" s="17">
        <v>7819000000</v>
      </c>
      <c r="B670" s="16" t="s">
        <v>89</v>
      </c>
      <c r="D670" s="9" t="str">
        <f t="array" ref="D670">IFERROR(MEDIAN(IF($B$2:$B$1711=C670,$A$2:$A$1711)),"")</f>
        <v/>
      </c>
      <c r="E670" s="9" t="str">
        <f t="array" ref="E670">IFERROR(AVERAGEIF($B$2:$B$1711,C670,$A$2:$A$1711),"")</f>
        <v/>
      </c>
      <c r="F670" s="9"/>
      <c r="G670" t="str">
        <f t="array" ref="G670">IFERROR(_xlfn.STDEV.P(IF($B$2:$B$1711=C670,$A$2:$A$1711)),"")</f>
        <v/>
      </c>
    </row>
    <row r="671" spans="1:7" ht="15.75" thickBot="1" x14ac:dyDescent="0.3">
      <c r="A671" s="17">
        <v>9715000000</v>
      </c>
      <c r="B671" s="16" t="s">
        <v>89</v>
      </c>
      <c r="D671" s="9" t="str">
        <f t="array" ref="D671">IFERROR(MEDIAN(IF($B$2:$B$1711=C671,$A$2:$A$1711)),"")</f>
        <v/>
      </c>
      <c r="E671" s="9" t="str">
        <f t="array" ref="E671">IFERROR(AVERAGEIF($B$2:$B$1711,C671,$A$2:$A$1711),"")</f>
        <v/>
      </c>
      <c r="F671" s="9"/>
      <c r="G671" t="str">
        <f t="array" ref="G671">IFERROR(_xlfn.STDEV.P(IF($B$2:$B$1711=C671,$A$2:$A$1711)),"")</f>
        <v/>
      </c>
    </row>
    <row r="672" spans="1:7" ht="15.75" thickBot="1" x14ac:dyDescent="0.3">
      <c r="A672" s="17">
        <v>9111000000</v>
      </c>
      <c r="B672" s="16" t="s">
        <v>89</v>
      </c>
      <c r="D672" s="9" t="str">
        <f t="array" ref="D672">IFERROR(MEDIAN(IF($B$2:$B$1711=C672,$A$2:$A$1711)),"")</f>
        <v/>
      </c>
      <c r="E672" s="9" t="str">
        <f t="array" ref="E672">IFERROR(AVERAGEIF($B$2:$B$1711,C672,$A$2:$A$1711),"")</f>
        <v/>
      </c>
      <c r="F672" s="9"/>
      <c r="G672" t="str">
        <f t="array" ref="G672">IFERROR(_xlfn.STDEV.P(IF($B$2:$B$1711=C672,$A$2:$A$1711)),"")</f>
        <v/>
      </c>
    </row>
    <row r="673" spans="1:7" ht="15.75" thickBot="1" x14ac:dyDescent="0.3">
      <c r="A673" s="17">
        <v>9390000000</v>
      </c>
      <c r="B673" s="16" t="s">
        <v>89</v>
      </c>
      <c r="D673" s="9" t="str">
        <f t="array" ref="D673">IFERROR(MEDIAN(IF($B$2:$B$1711=C673,$A$2:$A$1711)),"")</f>
        <v/>
      </c>
      <c r="E673" s="9" t="str">
        <f t="array" ref="E673">IFERROR(AVERAGEIF($B$2:$B$1711,C673,$A$2:$A$1711),"")</f>
        <v/>
      </c>
      <c r="F673" s="9"/>
      <c r="G673" t="str">
        <f t="array" ref="G673">IFERROR(_xlfn.STDEV.P(IF($B$2:$B$1711=C673,$A$2:$A$1711)),"")</f>
        <v/>
      </c>
    </row>
    <row r="674" spans="1:7" ht="15.75" thickBot="1" x14ac:dyDescent="0.3">
      <c r="A674" s="17">
        <v>155427000000</v>
      </c>
      <c r="B674" s="16" t="s">
        <v>245</v>
      </c>
      <c r="D674" s="9" t="str">
        <f t="array" ref="D674">IFERROR(MEDIAN(IF($B$2:$B$1711=C674,$A$2:$A$1711)),"")</f>
        <v/>
      </c>
      <c r="E674" s="9" t="str">
        <f t="array" ref="E674">IFERROR(AVERAGEIF($B$2:$B$1711,C674,$A$2:$A$1711),"")</f>
        <v/>
      </c>
      <c r="F674" s="9"/>
      <c r="G674" t="str">
        <f t="array" ref="G674">IFERROR(_xlfn.STDEV.P(IF($B$2:$B$1711=C674,$A$2:$A$1711)),"")</f>
        <v/>
      </c>
    </row>
    <row r="675" spans="1:7" ht="15.75" thickBot="1" x14ac:dyDescent="0.3">
      <c r="A675" s="17">
        <v>155929000000</v>
      </c>
      <c r="B675" s="16" t="s">
        <v>245</v>
      </c>
      <c r="D675" s="9" t="str">
        <f t="array" ref="D675">IFERROR(MEDIAN(IF($B$2:$B$1711=C675,$A$2:$A$1711)),"")</f>
        <v/>
      </c>
      <c r="E675" s="9" t="str">
        <f t="array" ref="E675">IFERROR(AVERAGEIF($B$2:$B$1711,C675,$A$2:$A$1711),"")</f>
        <v/>
      </c>
      <c r="F675" s="9"/>
      <c r="G675" t="str">
        <f t="array" ref="G675">IFERROR(_xlfn.STDEV.P(IF($B$2:$B$1711=C675,$A$2:$A$1711)),"")</f>
        <v/>
      </c>
    </row>
    <row r="676" spans="1:7" ht="15.75" thickBot="1" x14ac:dyDescent="0.3">
      <c r="A676" s="17">
        <v>152356000000</v>
      </c>
      <c r="B676" s="16" t="s">
        <v>245</v>
      </c>
      <c r="D676" s="9" t="str">
        <f t="array" ref="D676">IFERROR(MEDIAN(IF($B$2:$B$1711=C676,$A$2:$A$1711)),"")</f>
        <v/>
      </c>
      <c r="E676" s="9" t="str">
        <f t="array" ref="E676">IFERROR(AVERAGEIF($B$2:$B$1711,C676,$A$2:$A$1711),"")</f>
        <v/>
      </c>
      <c r="F676" s="9"/>
      <c r="G676" t="str">
        <f t="array" ref="G676">IFERROR(_xlfn.STDEV.P(IF($B$2:$B$1711=C676,$A$2:$A$1711)),"")</f>
        <v/>
      </c>
    </row>
    <row r="677" spans="1:7" ht="15.75" thickBot="1" x14ac:dyDescent="0.3">
      <c r="A677" s="17">
        <v>166380000000</v>
      </c>
      <c r="B677" s="16" t="s">
        <v>245</v>
      </c>
      <c r="D677" s="9" t="str">
        <f t="array" ref="D677">IFERROR(MEDIAN(IF($B$2:$B$1711=C677,$A$2:$A$1711)),"")</f>
        <v/>
      </c>
      <c r="E677" s="9" t="str">
        <f t="array" ref="E677">IFERROR(AVERAGEIF($B$2:$B$1711,C677,$A$2:$A$1711),"")</f>
        <v/>
      </c>
      <c r="F677" s="9"/>
      <c r="G677" t="str">
        <f t="array" ref="G677">IFERROR(_xlfn.STDEV.P(IF($B$2:$B$1711=C677,$A$2:$A$1711)),"")</f>
        <v/>
      </c>
    </row>
    <row r="678" spans="1:7" ht="15.75" thickBot="1" x14ac:dyDescent="0.3">
      <c r="A678" s="17">
        <v>13013868000</v>
      </c>
      <c r="B678" s="16" t="s">
        <v>79</v>
      </c>
      <c r="D678" s="9" t="str">
        <f t="array" ref="D678">IFERROR(MEDIAN(IF($B$2:$B$1711=C678,$A$2:$A$1711)),"")</f>
        <v/>
      </c>
      <c r="E678" s="9" t="str">
        <f t="array" ref="E678">IFERROR(AVERAGEIF($B$2:$B$1711,C678,$A$2:$A$1711),"")</f>
        <v/>
      </c>
      <c r="F678" s="9"/>
      <c r="G678" t="str">
        <f t="array" ref="G678">IFERROR(_xlfn.STDEV.P(IF($B$2:$B$1711=C678,$A$2:$A$1711)),"")</f>
        <v/>
      </c>
    </row>
    <row r="679" spans="1:7" ht="15.75" thickBot="1" x14ac:dyDescent="0.3">
      <c r="A679" s="17">
        <v>14077843000</v>
      </c>
      <c r="B679" s="16" t="s">
        <v>79</v>
      </c>
      <c r="D679" s="9" t="str">
        <f t="array" ref="D679">IFERROR(MEDIAN(IF($B$2:$B$1711=C679,$A$2:$A$1711)),"")</f>
        <v/>
      </c>
      <c r="E679" s="9" t="str">
        <f t="array" ref="E679">IFERROR(AVERAGEIF($B$2:$B$1711,C679,$A$2:$A$1711),"")</f>
        <v/>
      </c>
      <c r="F679" s="9"/>
      <c r="G679" t="str">
        <f t="array" ref="G679">IFERROR(_xlfn.STDEV.P(IF($B$2:$B$1711=C679,$A$2:$A$1711)),"")</f>
        <v/>
      </c>
    </row>
    <row r="680" spans="1:7" ht="15.75" thickBot="1" x14ac:dyDescent="0.3">
      <c r="A680" s="17">
        <v>15341647000</v>
      </c>
      <c r="B680" s="16" t="s">
        <v>79</v>
      </c>
      <c r="D680" s="9" t="str">
        <f t="array" ref="D680">IFERROR(MEDIAN(IF($B$2:$B$1711=C680,$A$2:$A$1711)),"")</f>
        <v/>
      </c>
      <c r="E680" s="9" t="str">
        <f t="array" ref="E680">IFERROR(AVERAGEIF($B$2:$B$1711,C680,$A$2:$A$1711),"")</f>
        <v/>
      </c>
      <c r="F680" s="9"/>
      <c r="G680" t="str">
        <f t="array" ref="G680">IFERROR(_xlfn.STDEV.P(IF($B$2:$B$1711=C680,$A$2:$A$1711)),"")</f>
        <v/>
      </c>
    </row>
    <row r="681" spans="1:7" ht="15.75" thickBot="1" x14ac:dyDescent="0.3">
      <c r="A681" s="17">
        <v>15280044000</v>
      </c>
      <c r="B681" s="16" t="s">
        <v>79</v>
      </c>
      <c r="D681" s="9" t="str">
        <f t="array" ref="D681">IFERROR(MEDIAN(IF($B$2:$B$1711=C681,$A$2:$A$1711)),"")</f>
        <v/>
      </c>
      <c r="E681" s="9" t="str">
        <f t="array" ref="E681">IFERROR(AVERAGEIF($B$2:$B$1711,C681,$A$2:$A$1711),"")</f>
        <v/>
      </c>
      <c r="F681" s="9"/>
      <c r="G681" t="str">
        <f t="array" ref="G681">IFERROR(_xlfn.STDEV.P(IF($B$2:$B$1711=C681,$A$2:$A$1711)),"")</f>
        <v/>
      </c>
    </row>
    <row r="682" spans="1:7" ht="27" thickBot="1" x14ac:dyDescent="0.3">
      <c r="A682" s="17">
        <v>2375923000</v>
      </c>
      <c r="B682" s="16" t="s">
        <v>39</v>
      </c>
      <c r="D682" s="9" t="str">
        <f t="array" ref="D682">IFERROR(MEDIAN(IF($B$2:$B$1711=C682,$A$2:$A$1711)),"")</f>
        <v/>
      </c>
      <c r="E682" s="9" t="str">
        <f t="array" ref="E682">IFERROR(AVERAGEIF($B$2:$B$1711,C682,$A$2:$A$1711),"")</f>
        <v/>
      </c>
      <c r="F682" s="9"/>
      <c r="G682" t="str">
        <f t="array" ref="G682">IFERROR(_xlfn.STDEV.P(IF($B$2:$B$1711=C682,$A$2:$A$1711)),"")</f>
        <v/>
      </c>
    </row>
    <row r="683" spans="1:7" ht="27" thickBot="1" x14ac:dyDescent="0.3">
      <c r="A683" s="17">
        <v>2554236000</v>
      </c>
      <c r="B683" s="16" t="s">
        <v>39</v>
      </c>
      <c r="D683" s="9" t="str">
        <f t="array" ref="D683">IFERROR(MEDIAN(IF($B$2:$B$1711=C683,$A$2:$A$1711)),"")</f>
        <v/>
      </c>
      <c r="E683" s="9" t="str">
        <f t="array" ref="E683">IFERROR(AVERAGEIF($B$2:$B$1711,C683,$A$2:$A$1711),"")</f>
        <v/>
      </c>
      <c r="F683" s="9"/>
      <c r="G683" t="str">
        <f t="array" ref="G683">IFERROR(_xlfn.STDEV.P(IF($B$2:$B$1711=C683,$A$2:$A$1711)),"")</f>
        <v/>
      </c>
    </row>
    <row r="684" spans="1:7" ht="27" thickBot="1" x14ac:dyDescent="0.3">
      <c r="A684" s="17">
        <v>2773718000</v>
      </c>
      <c r="B684" s="16" t="s">
        <v>39</v>
      </c>
      <c r="D684" s="9" t="str">
        <f t="array" ref="D684">IFERROR(MEDIAN(IF($B$2:$B$1711=C684,$A$2:$A$1711)),"")</f>
        <v/>
      </c>
      <c r="E684" s="9" t="str">
        <f t="array" ref="E684">IFERROR(AVERAGEIF($B$2:$B$1711,C684,$A$2:$A$1711),"")</f>
        <v/>
      </c>
      <c r="F684" s="9"/>
      <c r="G684" t="str">
        <f t="array" ref="G684">IFERROR(_xlfn.STDEV.P(IF($B$2:$B$1711=C684,$A$2:$A$1711)),"")</f>
        <v/>
      </c>
    </row>
    <row r="685" spans="1:7" ht="27" thickBot="1" x14ac:dyDescent="0.3">
      <c r="A685" s="17">
        <v>2898150000</v>
      </c>
      <c r="B685" s="16" t="s">
        <v>39</v>
      </c>
      <c r="D685" s="9" t="str">
        <f t="array" ref="D685">IFERROR(MEDIAN(IF($B$2:$B$1711=C685,$A$2:$A$1711)),"")</f>
        <v/>
      </c>
      <c r="E685" s="9" t="str">
        <f t="array" ref="E685">IFERROR(AVERAGEIF($B$2:$B$1711,C685,$A$2:$A$1711),"")</f>
        <v/>
      </c>
      <c r="F685" s="9"/>
      <c r="G685" t="str">
        <f t="array" ref="G685">IFERROR(_xlfn.STDEV.P(IF($B$2:$B$1711=C685,$A$2:$A$1711)),"")</f>
        <v/>
      </c>
    </row>
    <row r="686" spans="1:7" ht="15.75" thickBot="1" x14ac:dyDescent="0.3">
      <c r="A686" s="17">
        <v>15651000000</v>
      </c>
      <c r="B686" s="16" t="s">
        <v>257</v>
      </c>
      <c r="D686" s="9" t="str">
        <f t="array" ref="D686">IFERROR(MEDIAN(IF($B$2:$B$1711=C686,$A$2:$A$1711)),"")</f>
        <v/>
      </c>
      <c r="E686" s="9" t="str">
        <f t="array" ref="E686">IFERROR(AVERAGEIF($B$2:$B$1711,C686,$A$2:$A$1711),"")</f>
        <v/>
      </c>
      <c r="F686" s="9"/>
      <c r="G686" t="str">
        <f t="array" ref="G686">IFERROR(_xlfn.STDEV.P(IF($B$2:$B$1711=C686,$A$2:$A$1711)),"")</f>
        <v/>
      </c>
    </row>
    <row r="687" spans="1:7" ht="15.75" thickBot="1" x14ac:dyDescent="0.3">
      <c r="A687" s="17">
        <v>16148000000</v>
      </c>
      <c r="B687" s="16" t="s">
        <v>257</v>
      </c>
      <c r="D687" s="9" t="str">
        <f t="array" ref="D687">IFERROR(MEDIAN(IF($B$2:$B$1711=C687,$A$2:$A$1711)),"")</f>
        <v/>
      </c>
      <c r="E687" s="9" t="str">
        <f t="array" ref="E687">IFERROR(AVERAGEIF($B$2:$B$1711,C687,$A$2:$A$1711),"")</f>
        <v/>
      </c>
      <c r="F687" s="9"/>
      <c r="G687" t="str">
        <f t="array" ref="G687">IFERROR(_xlfn.STDEV.P(IF($B$2:$B$1711=C687,$A$2:$A$1711)),"")</f>
        <v/>
      </c>
    </row>
    <row r="688" spans="1:7" ht="15.75" thickBot="1" x14ac:dyDescent="0.3">
      <c r="A688" s="17">
        <v>16435000000</v>
      </c>
      <c r="B688" s="16" t="s">
        <v>257</v>
      </c>
      <c r="D688" s="9" t="str">
        <f t="array" ref="D688">IFERROR(MEDIAN(IF($B$2:$B$1711=C688,$A$2:$A$1711)),"")</f>
        <v/>
      </c>
      <c r="E688" s="9" t="str">
        <f t="array" ref="E688">IFERROR(AVERAGEIF($B$2:$B$1711,C688,$A$2:$A$1711),"")</f>
        <v/>
      </c>
      <c r="F688" s="9"/>
      <c r="G688" t="str">
        <f t="array" ref="G688">IFERROR(_xlfn.STDEV.P(IF($B$2:$B$1711=C688,$A$2:$A$1711)),"")</f>
        <v/>
      </c>
    </row>
    <row r="689" spans="1:7" ht="15.75" thickBot="1" x14ac:dyDescent="0.3">
      <c r="A689" s="17">
        <v>15797000000</v>
      </c>
      <c r="B689" s="16" t="s">
        <v>257</v>
      </c>
      <c r="D689" s="9" t="str">
        <f t="array" ref="D689">IFERROR(MEDIAN(IF($B$2:$B$1711=C689,$A$2:$A$1711)),"")</f>
        <v/>
      </c>
      <c r="E689" s="9" t="str">
        <f t="array" ref="E689">IFERROR(AVERAGEIF($B$2:$B$1711,C689,$A$2:$A$1711),"")</f>
        <v/>
      </c>
      <c r="F689" s="9"/>
      <c r="G689" t="str">
        <f t="array" ref="G689">IFERROR(_xlfn.STDEV.P(IF($B$2:$B$1711=C689,$A$2:$A$1711)),"")</f>
        <v/>
      </c>
    </row>
    <row r="690" spans="1:7" ht="15.75" thickBot="1" x14ac:dyDescent="0.3">
      <c r="A690" s="17">
        <v>2715675000</v>
      </c>
      <c r="B690" s="16" t="s">
        <v>278</v>
      </c>
      <c r="D690" s="9" t="str">
        <f t="array" ref="D690">IFERROR(MEDIAN(IF($B$2:$B$1711=C690,$A$2:$A$1711)),"")</f>
        <v/>
      </c>
      <c r="E690" s="9" t="str">
        <f t="array" ref="E690">IFERROR(AVERAGEIF($B$2:$B$1711,C690,$A$2:$A$1711),"")</f>
        <v/>
      </c>
      <c r="F690" s="9"/>
      <c r="G690" t="str">
        <f t="array" ref="G690">IFERROR(_xlfn.STDEV.P(IF($B$2:$B$1711=C690,$A$2:$A$1711)),"")</f>
        <v/>
      </c>
    </row>
    <row r="691" spans="1:7" ht="15.75" thickBot="1" x14ac:dyDescent="0.3">
      <c r="A691" s="17">
        <v>2631851000</v>
      </c>
      <c r="B691" s="16" t="s">
        <v>278</v>
      </c>
      <c r="D691" s="9" t="str">
        <f t="array" ref="D691">IFERROR(MEDIAN(IF($B$2:$B$1711=C691,$A$2:$A$1711)),"")</f>
        <v/>
      </c>
      <c r="E691" s="9" t="str">
        <f t="array" ref="E691">IFERROR(AVERAGEIF($B$2:$B$1711,C691,$A$2:$A$1711),"")</f>
        <v/>
      </c>
      <c r="F691" s="9"/>
      <c r="G691" t="str">
        <f t="array" ref="G691">IFERROR(_xlfn.STDEV.P(IF($B$2:$B$1711=C691,$A$2:$A$1711)),"")</f>
        <v/>
      </c>
    </row>
    <row r="692" spans="1:7" ht="15.75" thickBot="1" x14ac:dyDescent="0.3">
      <c r="A692" s="17">
        <v>2870658000</v>
      </c>
      <c r="B692" s="16" t="s">
        <v>278</v>
      </c>
      <c r="D692" s="9" t="str">
        <f t="array" ref="D692">IFERROR(MEDIAN(IF($B$2:$B$1711=C692,$A$2:$A$1711)),"")</f>
        <v/>
      </c>
      <c r="E692" s="9" t="str">
        <f t="array" ref="E692">IFERROR(AVERAGEIF($B$2:$B$1711,C692,$A$2:$A$1711),"")</f>
        <v/>
      </c>
      <c r="F692" s="9"/>
      <c r="G692" t="str">
        <f t="array" ref="G692">IFERROR(_xlfn.STDEV.P(IF($B$2:$B$1711=C692,$A$2:$A$1711)),"")</f>
        <v/>
      </c>
    </row>
    <row r="693" spans="1:7" ht="15.75" thickBot="1" x14ac:dyDescent="0.3">
      <c r="A693" s="17">
        <v>2820270000</v>
      </c>
      <c r="B693" s="16" t="s">
        <v>278</v>
      </c>
      <c r="D693" s="9" t="str">
        <f t="array" ref="D693">IFERROR(MEDIAN(IF($B$2:$B$1711=C693,$A$2:$A$1711)),"")</f>
        <v/>
      </c>
      <c r="E693" s="9" t="str">
        <f t="array" ref="E693">IFERROR(AVERAGEIF($B$2:$B$1711,C693,$A$2:$A$1711),"")</f>
        <v/>
      </c>
      <c r="F693" s="9"/>
      <c r="G693" t="str">
        <f t="array" ref="G693">IFERROR(_xlfn.STDEV.P(IF($B$2:$B$1711=C693,$A$2:$A$1711)),"")</f>
        <v/>
      </c>
    </row>
    <row r="694" spans="1:7" ht="15.75" thickBot="1" x14ac:dyDescent="0.3">
      <c r="A694" s="17">
        <v>19540000000</v>
      </c>
      <c r="B694" s="16" t="s">
        <v>280</v>
      </c>
      <c r="D694" s="9" t="str">
        <f t="array" ref="D694">IFERROR(MEDIAN(IF($B$2:$B$1711=C694,$A$2:$A$1711)),"")</f>
        <v/>
      </c>
      <c r="E694" s="9" t="str">
        <f t="array" ref="E694">IFERROR(AVERAGEIF($B$2:$B$1711,C694,$A$2:$A$1711),"")</f>
        <v/>
      </c>
      <c r="F694" s="9"/>
      <c r="G694" t="str">
        <f t="array" ref="G694">IFERROR(_xlfn.STDEV.P(IF($B$2:$B$1711=C694,$A$2:$A$1711)),"")</f>
        <v/>
      </c>
    </row>
    <row r="695" spans="1:7" ht="15.75" thickBot="1" x14ac:dyDescent="0.3">
      <c r="A695" s="17">
        <v>18138000000</v>
      </c>
      <c r="B695" s="16" t="s">
        <v>280</v>
      </c>
      <c r="D695" s="9" t="str">
        <f t="array" ref="D695">IFERROR(MEDIAN(IF($B$2:$B$1711=C695,$A$2:$A$1711)),"")</f>
        <v/>
      </c>
      <c r="E695" s="9" t="str">
        <f t="array" ref="E695">IFERROR(AVERAGEIF($B$2:$B$1711,C695,$A$2:$A$1711),"")</f>
        <v/>
      </c>
      <c r="F695" s="9"/>
      <c r="G695" t="str">
        <f t="array" ref="G695">IFERROR(_xlfn.STDEV.P(IF($B$2:$B$1711=C695,$A$2:$A$1711)),"")</f>
        <v/>
      </c>
    </row>
    <row r="696" spans="1:7" ht="15.75" thickBot="1" x14ac:dyDescent="0.3">
      <c r="A696" s="17">
        <v>16443000000</v>
      </c>
      <c r="B696" s="16" t="s">
        <v>280</v>
      </c>
      <c r="D696" s="9" t="str">
        <f t="array" ref="D696">IFERROR(MEDIAN(IF($B$2:$B$1711=C696,$A$2:$A$1711)),"")</f>
        <v/>
      </c>
      <c r="E696" s="9" t="str">
        <f t="array" ref="E696">IFERROR(AVERAGEIF($B$2:$B$1711,C696,$A$2:$A$1711),"")</f>
        <v/>
      </c>
      <c r="F696" s="9"/>
      <c r="G696" t="str">
        <f t="array" ref="G696">IFERROR(_xlfn.STDEV.P(IF($B$2:$B$1711=C696,$A$2:$A$1711)),"")</f>
        <v/>
      </c>
    </row>
    <row r="697" spans="1:7" ht="15.75" thickBot="1" x14ac:dyDescent="0.3">
      <c r="A697" s="17">
        <v>15158000000</v>
      </c>
      <c r="B697" s="16" t="s">
        <v>280</v>
      </c>
      <c r="D697" s="9" t="str">
        <f t="array" ref="D697">IFERROR(MEDIAN(IF($B$2:$B$1711=C697,$A$2:$A$1711)),"")</f>
        <v/>
      </c>
      <c r="E697" s="9" t="str">
        <f t="array" ref="E697">IFERROR(AVERAGEIF($B$2:$B$1711,C697,$A$2:$A$1711),"")</f>
        <v/>
      </c>
      <c r="F697" s="9"/>
      <c r="G697" t="str">
        <f t="array" ref="G697">IFERROR(_xlfn.STDEV.P(IF($B$2:$B$1711=C697,$A$2:$A$1711)),"")</f>
        <v/>
      </c>
    </row>
    <row r="698" spans="1:7" ht="15.75" thickBot="1" x14ac:dyDescent="0.3">
      <c r="A698" s="17">
        <v>8950045000</v>
      </c>
      <c r="B698" s="16" t="s">
        <v>282</v>
      </c>
      <c r="D698" s="9" t="str">
        <f t="array" ref="D698">IFERROR(MEDIAN(IF($B$2:$B$1711=C698,$A$2:$A$1711)),"")</f>
        <v/>
      </c>
      <c r="E698" s="9" t="str">
        <f t="array" ref="E698">IFERROR(AVERAGEIF($B$2:$B$1711,C698,$A$2:$A$1711),"")</f>
        <v/>
      </c>
      <c r="F698" s="9"/>
      <c r="G698" t="str">
        <f t="array" ref="G698">IFERROR(_xlfn.STDEV.P(IF($B$2:$B$1711=C698,$A$2:$A$1711)),"")</f>
        <v/>
      </c>
    </row>
    <row r="699" spans="1:7" ht="15.75" thickBot="1" x14ac:dyDescent="0.3">
      <c r="A699" s="17">
        <v>9437758000</v>
      </c>
      <c r="B699" s="16" t="s">
        <v>282</v>
      </c>
      <c r="D699" s="9" t="str">
        <f t="array" ref="D699">IFERROR(MEDIAN(IF($B$2:$B$1711=C699,$A$2:$A$1711)),"")</f>
        <v/>
      </c>
      <c r="E699" s="9" t="str">
        <f t="array" ref="E699">IFERROR(AVERAGEIF($B$2:$B$1711,C699,$A$2:$A$1711),"")</f>
        <v/>
      </c>
      <c r="F699" s="9"/>
      <c r="G699" t="str">
        <f t="array" ref="G699">IFERROR(_xlfn.STDEV.P(IF($B$2:$B$1711=C699,$A$2:$A$1711)),"")</f>
        <v/>
      </c>
    </row>
    <row r="700" spans="1:7" ht="15.75" thickBot="1" x14ac:dyDescent="0.3">
      <c r="A700" s="17">
        <v>9964953000</v>
      </c>
      <c r="B700" s="16" t="s">
        <v>282</v>
      </c>
      <c r="D700" s="9" t="str">
        <f t="array" ref="D700">IFERROR(MEDIAN(IF($B$2:$B$1711=C700,$A$2:$A$1711)),"")</f>
        <v/>
      </c>
      <c r="E700" s="9" t="str">
        <f t="array" ref="E700">IFERROR(AVERAGEIF($B$2:$B$1711,C700,$A$2:$A$1711),"")</f>
        <v/>
      </c>
      <c r="F700" s="9"/>
      <c r="G700" t="str">
        <f t="array" ref="G700">IFERROR(_xlfn.STDEV.P(IF($B$2:$B$1711=C700,$A$2:$A$1711)),"")</f>
        <v/>
      </c>
    </row>
    <row r="701" spans="1:7" ht="15.75" thickBot="1" x14ac:dyDescent="0.3">
      <c r="A701" s="17">
        <v>9973384000</v>
      </c>
      <c r="B701" s="16" t="s">
        <v>282</v>
      </c>
      <c r="D701" s="9" t="str">
        <f t="array" ref="D701">IFERROR(MEDIAN(IF($B$2:$B$1711=C701,$A$2:$A$1711)),"")</f>
        <v/>
      </c>
      <c r="E701" s="9" t="str">
        <f t="array" ref="E701">IFERROR(AVERAGEIF($B$2:$B$1711,C701,$A$2:$A$1711),"")</f>
        <v/>
      </c>
      <c r="F701" s="9"/>
      <c r="G701" t="str">
        <f t="array" ref="G701">IFERROR(_xlfn.STDEV.P(IF($B$2:$B$1711=C701,$A$2:$A$1711)),"")</f>
        <v/>
      </c>
    </row>
    <row r="702" spans="1:7" ht="27" thickBot="1" x14ac:dyDescent="0.3">
      <c r="A702" s="17">
        <v>29402000000</v>
      </c>
      <c r="B702" s="16" t="s">
        <v>114</v>
      </c>
      <c r="D702" s="9" t="str">
        <f t="array" ref="D702">IFERROR(MEDIAN(IF($B$2:$B$1711=C702,$A$2:$A$1711)),"")</f>
        <v/>
      </c>
      <c r="E702" s="9" t="str">
        <f t="array" ref="E702">IFERROR(AVERAGEIF($B$2:$B$1711,C702,$A$2:$A$1711),"")</f>
        <v/>
      </c>
      <c r="F702" s="9"/>
      <c r="G702" t="str">
        <f t="array" ref="G702">IFERROR(_xlfn.STDEV.P(IF($B$2:$B$1711=C702,$A$2:$A$1711)),"")</f>
        <v/>
      </c>
    </row>
    <row r="703" spans="1:7" ht="27" thickBot="1" x14ac:dyDescent="0.3">
      <c r="A703" s="17">
        <v>32870000000</v>
      </c>
      <c r="B703" s="16" t="s">
        <v>114</v>
      </c>
      <c r="D703" s="9" t="str">
        <f t="array" ref="D703">IFERROR(MEDIAN(IF($B$2:$B$1711=C703,$A$2:$A$1711)),"")</f>
        <v/>
      </c>
      <c r="E703" s="9" t="str">
        <f t="array" ref="E703">IFERROR(AVERAGEIF($B$2:$B$1711,C703,$A$2:$A$1711),"")</f>
        <v/>
      </c>
      <c r="F703" s="9"/>
      <c r="G703" t="str">
        <f t="array" ref="G703">IFERROR(_xlfn.STDEV.P(IF($B$2:$B$1711=C703,$A$2:$A$1711)),"")</f>
        <v/>
      </c>
    </row>
    <row r="704" spans="1:7" ht="27" thickBot="1" x14ac:dyDescent="0.3">
      <c r="A704" s="17">
        <v>23633000000</v>
      </c>
      <c r="B704" s="16" t="s">
        <v>114</v>
      </c>
      <c r="D704" s="9" t="str">
        <f t="array" ref="D704">IFERROR(MEDIAN(IF($B$2:$B$1711=C704,$A$2:$A$1711)),"")</f>
        <v/>
      </c>
      <c r="E704" s="9" t="str">
        <f t="array" ref="E704">IFERROR(AVERAGEIF($B$2:$B$1711,C704,$A$2:$A$1711),"")</f>
        <v/>
      </c>
      <c r="F704" s="9"/>
      <c r="G704" t="str">
        <f t="array" ref="G704">IFERROR(_xlfn.STDEV.P(IF($B$2:$B$1711=C704,$A$2:$A$1711)),"")</f>
        <v/>
      </c>
    </row>
    <row r="705" spans="1:7" ht="27" thickBot="1" x14ac:dyDescent="0.3">
      <c r="A705" s="17">
        <v>15887000000</v>
      </c>
      <c r="B705" s="16" t="s">
        <v>114</v>
      </c>
      <c r="D705" s="9" t="str">
        <f t="array" ref="D705">IFERROR(MEDIAN(IF($B$2:$B$1711=C705,$A$2:$A$1711)),"")</f>
        <v/>
      </c>
      <c r="E705" s="9" t="str">
        <f t="array" ref="E705">IFERROR(AVERAGEIF($B$2:$B$1711,C705,$A$2:$A$1711),"")</f>
        <v/>
      </c>
      <c r="F705" s="9"/>
      <c r="G705" t="str">
        <f t="array" ref="G705">IFERROR(_xlfn.STDEV.P(IF($B$2:$B$1711=C705,$A$2:$A$1711)),"")</f>
        <v/>
      </c>
    </row>
    <row r="706" spans="1:7" ht="15.75" thickBot="1" x14ac:dyDescent="0.3">
      <c r="A706" s="17">
        <v>4297842000</v>
      </c>
      <c r="B706" s="16" t="s">
        <v>278</v>
      </c>
      <c r="D706" s="9" t="str">
        <f t="array" ref="D706">IFERROR(MEDIAN(IF($B$2:$B$1711=C706,$A$2:$A$1711)),"")</f>
        <v/>
      </c>
      <c r="E706" s="9" t="str">
        <f t="array" ref="E706">IFERROR(AVERAGEIF($B$2:$B$1711,C706,$A$2:$A$1711),"")</f>
        <v/>
      </c>
      <c r="F706" s="9"/>
      <c r="G706" t="str">
        <f t="array" ref="G706">IFERROR(_xlfn.STDEV.P(IF($B$2:$B$1711=C706,$A$2:$A$1711)),"")</f>
        <v/>
      </c>
    </row>
    <row r="707" spans="1:7" ht="15.75" thickBot="1" x14ac:dyDescent="0.3">
      <c r="A707" s="17">
        <v>5348483000</v>
      </c>
      <c r="B707" s="16" t="s">
        <v>278</v>
      </c>
      <c r="D707" s="9" t="str">
        <f t="array" ref="D707">IFERROR(MEDIAN(IF($B$2:$B$1711=C707,$A$2:$A$1711)),"")</f>
        <v/>
      </c>
      <c r="E707" s="9" t="str">
        <f t="array" ref="E707">IFERROR(AVERAGEIF($B$2:$B$1711,C707,$A$2:$A$1711),"")</f>
        <v/>
      </c>
      <c r="F707" s="9"/>
      <c r="G707" t="str">
        <f t="array" ref="G707">IFERROR(_xlfn.STDEV.P(IF($B$2:$B$1711=C707,$A$2:$A$1711)),"")</f>
        <v/>
      </c>
    </row>
    <row r="708" spans="1:7" ht="15.75" thickBot="1" x14ac:dyDescent="0.3">
      <c r="A708" s="17">
        <v>6155297000</v>
      </c>
      <c r="B708" s="16" t="s">
        <v>278</v>
      </c>
      <c r="D708" s="9" t="str">
        <f t="array" ref="D708">IFERROR(MEDIAN(IF($B$2:$B$1711=C708,$A$2:$A$1711)),"")</f>
        <v/>
      </c>
      <c r="E708" s="9" t="str">
        <f t="array" ref="E708">IFERROR(AVERAGEIF($B$2:$B$1711,C708,$A$2:$A$1711),"")</f>
        <v/>
      </c>
      <c r="F708" s="9"/>
      <c r="G708" t="str">
        <f t="array" ref="G708">IFERROR(_xlfn.STDEV.P(IF($B$2:$B$1711=C708,$A$2:$A$1711)),"")</f>
        <v/>
      </c>
    </row>
    <row r="709" spans="1:7" ht="15.75" thickBot="1" x14ac:dyDescent="0.3">
      <c r="A709" s="17">
        <v>6911676000</v>
      </c>
      <c r="B709" s="16" t="s">
        <v>278</v>
      </c>
      <c r="D709" s="9" t="str">
        <f t="array" ref="D709">IFERROR(MEDIAN(IF($B$2:$B$1711=C709,$A$2:$A$1711)),"")</f>
        <v/>
      </c>
      <c r="E709" s="9" t="str">
        <f t="array" ref="E709">IFERROR(AVERAGEIF($B$2:$B$1711,C709,$A$2:$A$1711),"")</f>
        <v/>
      </c>
      <c r="F709" s="9"/>
      <c r="G709" t="str">
        <f t="array" ref="G709">IFERROR(_xlfn.STDEV.P(IF($B$2:$B$1711=C709,$A$2:$A$1711)),"")</f>
        <v/>
      </c>
    </row>
    <row r="710" spans="1:7" ht="15.75" thickBot="1" x14ac:dyDescent="0.3">
      <c r="A710" s="17">
        <v>4088983000</v>
      </c>
      <c r="B710" s="16" t="s">
        <v>286</v>
      </c>
      <c r="D710" s="9" t="str">
        <f t="array" ref="D710">IFERROR(MEDIAN(IF($B$2:$B$1711=C710,$A$2:$A$1711)),"")</f>
        <v/>
      </c>
      <c r="E710" s="9" t="str">
        <f t="array" ref="E710">IFERROR(AVERAGEIF($B$2:$B$1711,C710,$A$2:$A$1711),"")</f>
        <v/>
      </c>
      <c r="F710" s="9"/>
      <c r="G710" t="str">
        <f t="array" ref="G710">IFERROR(_xlfn.STDEV.P(IF($B$2:$B$1711=C710,$A$2:$A$1711)),"")</f>
        <v/>
      </c>
    </row>
    <row r="711" spans="1:7" ht="15.75" thickBot="1" x14ac:dyDescent="0.3">
      <c r="A711" s="17">
        <v>4082157000</v>
      </c>
      <c r="B711" s="16" t="s">
        <v>286</v>
      </c>
      <c r="D711" s="9" t="str">
        <f t="array" ref="D711">IFERROR(MEDIAN(IF($B$2:$B$1711=C711,$A$2:$A$1711)),"")</f>
        <v/>
      </c>
      <c r="E711" s="9" t="str">
        <f t="array" ref="E711">IFERROR(AVERAGEIF($B$2:$B$1711,C711,$A$2:$A$1711),"")</f>
        <v/>
      </c>
      <c r="F711" s="9"/>
      <c r="G711" t="str">
        <f t="array" ref="G711">IFERROR(_xlfn.STDEV.P(IF($B$2:$B$1711=C711,$A$2:$A$1711)),"")</f>
        <v/>
      </c>
    </row>
    <row r="712" spans="1:7" ht="15.75" thickBot="1" x14ac:dyDescent="0.3">
      <c r="A712" s="17">
        <v>4277207000</v>
      </c>
      <c r="B712" s="16" t="s">
        <v>286</v>
      </c>
      <c r="D712" s="9" t="str">
        <f t="array" ref="D712">IFERROR(MEDIAN(IF($B$2:$B$1711=C712,$A$2:$A$1711)),"")</f>
        <v/>
      </c>
      <c r="E712" s="9" t="str">
        <f t="array" ref="E712">IFERROR(AVERAGEIF($B$2:$B$1711,C712,$A$2:$A$1711),"")</f>
        <v/>
      </c>
      <c r="F712" s="9"/>
      <c r="G712" t="str">
        <f t="array" ref="G712">IFERROR(_xlfn.STDEV.P(IF($B$2:$B$1711=C712,$A$2:$A$1711)),"")</f>
        <v/>
      </c>
    </row>
    <row r="713" spans="1:7" ht="15.75" thickBot="1" x14ac:dyDescent="0.3">
      <c r="A713" s="17">
        <v>4447509000</v>
      </c>
      <c r="B713" s="16" t="s">
        <v>286</v>
      </c>
      <c r="D713" s="9" t="str">
        <f t="array" ref="D713">IFERROR(MEDIAN(IF($B$2:$B$1711=C713,$A$2:$A$1711)),"")</f>
        <v/>
      </c>
      <c r="E713" s="9" t="str">
        <f t="array" ref="E713">IFERROR(AVERAGEIF($B$2:$B$1711,C713,$A$2:$A$1711),"")</f>
        <v/>
      </c>
      <c r="F713" s="9"/>
      <c r="G713" t="str">
        <f t="array" ref="G713">IFERROR(_xlfn.STDEV.P(IF($B$2:$B$1711=C713,$A$2:$A$1711)),"")</f>
        <v/>
      </c>
    </row>
    <row r="714" spans="1:7" ht="15.75" thickBot="1" x14ac:dyDescent="0.3">
      <c r="A714" s="17">
        <v>3036584000</v>
      </c>
      <c r="B714" s="16" t="s">
        <v>105</v>
      </c>
      <c r="D714" s="9" t="str">
        <f t="array" ref="D714">IFERROR(MEDIAN(IF($B$2:$B$1711=C714,$A$2:$A$1711)),"")</f>
        <v/>
      </c>
      <c r="E714" s="9" t="str">
        <f t="array" ref="E714">IFERROR(AVERAGEIF($B$2:$B$1711,C714,$A$2:$A$1711),"")</f>
        <v/>
      </c>
      <c r="F714" s="9"/>
      <c r="G714" t="str">
        <f t="array" ref="G714">IFERROR(_xlfn.STDEV.P(IF($B$2:$B$1711=C714,$A$2:$A$1711)),"")</f>
        <v/>
      </c>
    </row>
    <row r="715" spans="1:7" ht="15.75" thickBot="1" x14ac:dyDescent="0.3">
      <c r="A715" s="17">
        <v>2872833000</v>
      </c>
      <c r="B715" s="16" t="s">
        <v>105</v>
      </c>
      <c r="D715" s="9" t="str">
        <f t="array" ref="D715">IFERROR(MEDIAN(IF($B$2:$B$1711=C715,$A$2:$A$1711)),"")</f>
        <v/>
      </c>
      <c r="E715" s="9" t="str">
        <f t="array" ref="E715">IFERROR(AVERAGEIF($B$2:$B$1711,C715,$A$2:$A$1711),"")</f>
        <v/>
      </c>
      <c r="F715" s="9"/>
      <c r="G715" t="str">
        <f t="array" ref="G715">IFERROR(_xlfn.STDEV.P(IF($B$2:$B$1711=C715,$A$2:$A$1711)),"")</f>
        <v/>
      </c>
    </row>
    <row r="716" spans="1:7" ht="15.75" thickBot="1" x14ac:dyDescent="0.3">
      <c r="A716" s="17">
        <v>2955641000</v>
      </c>
      <c r="B716" s="16" t="s">
        <v>105</v>
      </c>
      <c r="D716" s="9" t="str">
        <f t="array" ref="D716">IFERROR(MEDIAN(IF($B$2:$B$1711=C716,$A$2:$A$1711)),"")</f>
        <v/>
      </c>
      <c r="E716" s="9" t="str">
        <f t="array" ref="E716">IFERROR(AVERAGEIF($B$2:$B$1711,C716,$A$2:$A$1711),"")</f>
        <v/>
      </c>
      <c r="F716" s="9"/>
      <c r="G716" t="str">
        <f t="array" ref="G716">IFERROR(_xlfn.STDEV.P(IF($B$2:$B$1711=C716,$A$2:$A$1711)),"")</f>
        <v/>
      </c>
    </row>
    <row r="717" spans="1:7" ht="15.75" thickBot="1" x14ac:dyDescent="0.3">
      <c r="A717" s="17">
        <v>3153251000</v>
      </c>
      <c r="B717" s="16" t="s">
        <v>105</v>
      </c>
      <c r="D717" s="9" t="str">
        <f t="array" ref="D717">IFERROR(MEDIAN(IF($B$2:$B$1711=C717,$A$2:$A$1711)),"")</f>
        <v/>
      </c>
      <c r="E717" s="9" t="str">
        <f t="array" ref="E717">IFERROR(AVERAGEIF($B$2:$B$1711,C717,$A$2:$A$1711),"")</f>
        <v/>
      </c>
      <c r="F717" s="9"/>
      <c r="G717" t="str">
        <f t="array" ref="G717">IFERROR(_xlfn.STDEV.P(IF($B$2:$B$1711=C717,$A$2:$A$1711)),"")</f>
        <v/>
      </c>
    </row>
    <row r="718" spans="1:7" ht="27" thickBot="1" x14ac:dyDescent="0.3">
      <c r="A718" s="17">
        <v>4627802000</v>
      </c>
      <c r="B718" s="16" t="s">
        <v>289</v>
      </c>
      <c r="D718" s="9" t="str">
        <f t="array" ref="D718">IFERROR(MEDIAN(IF($B$2:$B$1711=C718,$A$2:$A$1711)),"")</f>
        <v/>
      </c>
      <c r="E718" s="9" t="str">
        <f t="array" ref="E718">IFERROR(AVERAGEIF($B$2:$B$1711,C718,$A$2:$A$1711),"")</f>
        <v/>
      </c>
      <c r="F718" s="9"/>
      <c r="G718" t="str">
        <f t="array" ref="G718">IFERROR(_xlfn.STDEV.P(IF($B$2:$B$1711=C718,$A$2:$A$1711)),"")</f>
        <v/>
      </c>
    </row>
    <row r="719" spans="1:7" ht="27" thickBot="1" x14ac:dyDescent="0.3">
      <c r="A719" s="17">
        <v>5324746000</v>
      </c>
      <c r="B719" s="16" t="s">
        <v>289</v>
      </c>
      <c r="D719" s="9" t="str">
        <f t="array" ref="D719">IFERROR(MEDIAN(IF($B$2:$B$1711=C719,$A$2:$A$1711)),"")</f>
        <v/>
      </c>
      <c r="E719" s="9" t="str">
        <f t="array" ref="E719">IFERROR(AVERAGEIF($B$2:$B$1711,C719,$A$2:$A$1711),"")</f>
        <v/>
      </c>
      <c r="F719" s="9"/>
      <c r="G719" t="str">
        <f t="array" ref="G719">IFERROR(_xlfn.STDEV.P(IF($B$2:$B$1711=C719,$A$2:$A$1711)),"")</f>
        <v/>
      </c>
    </row>
    <row r="720" spans="1:7" ht="27" thickBot="1" x14ac:dyDescent="0.3">
      <c r="A720" s="17">
        <v>5731549000</v>
      </c>
      <c r="B720" s="16" t="s">
        <v>289</v>
      </c>
      <c r="D720" s="9" t="str">
        <f t="array" ref="D720">IFERROR(MEDIAN(IF($B$2:$B$1711=C720,$A$2:$A$1711)),"")</f>
        <v/>
      </c>
      <c r="E720" s="9" t="str">
        <f t="array" ref="E720">IFERROR(AVERAGEIF($B$2:$B$1711,C720,$A$2:$A$1711),"")</f>
        <v/>
      </c>
      <c r="F720" s="9"/>
      <c r="G720" t="str">
        <f t="array" ref="G720">IFERROR(_xlfn.STDEV.P(IF($B$2:$B$1711=C720,$A$2:$A$1711)),"")</f>
        <v/>
      </c>
    </row>
    <row r="721" spans="1:7" ht="27" thickBot="1" x14ac:dyDescent="0.3">
      <c r="A721" s="17">
        <v>6028199000</v>
      </c>
      <c r="B721" s="16" t="s">
        <v>289</v>
      </c>
      <c r="D721" s="9" t="str">
        <f t="array" ref="D721">IFERROR(MEDIAN(IF($B$2:$B$1711=C721,$A$2:$A$1711)),"")</f>
        <v/>
      </c>
      <c r="E721" s="9" t="str">
        <f t="array" ref="E721">IFERROR(AVERAGEIF($B$2:$B$1711,C721,$A$2:$A$1711),"")</f>
        <v/>
      </c>
      <c r="F721" s="9"/>
      <c r="G721" t="str">
        <f t="array" ref="G721">IFERROR(_xlfn.STDEV.P(IF($B$2:$B$1711=C721,$A$2:$A$1711)),"")</f>
        <v/>
      </c>
    </row>
    <row r="722" spans="1:7" ht="15.75" thickBot="1" x14ac:dyDescent="0.3">
      <c r="A722" s="17">
        <v>33013000000</v>
      </c>
      <c r="B722" s="16" t="s">
        <v>199</v>
      </c>
      <c r="D722" s="9" t="str">
        <f t="array" ref="D722">IFERROR(MEDIAN(IF($B$2:$B$1711=C722,$A$2:$A$1711)),"")</f>
        <v/>
      </c>
      <c r="E722" s="9" t="str">
        <f t="array" ref="E722">IFERROR(AVERAGEIF($B$2:$B$1711,C722,$A$2:$A$1711),"")</f>
        <v/>
      </c>
      <c r="F722" s="9"/>
      <c r="G722" t="str">
        <f t="array" ref="G722">IFERROR(_xlfn.STDEV.P(IF($B$2:$B$1711=C722,$A$2:$A$1711)),"")</f>
        <v/>
      </c>
    </row>
    <row r="723" spans="1:7" ht="15.75" thickBot="1" x14ac:dyDescent="0.3">
      <c r="A723" s="17">
        <v>34182000000</v>
      </c>
      <c r="B723" s="16" t="s">
        <v>199</v>
      </c>
      <c r="D723" s="9" t="str">
        <f t="array" ref="D723">IFERROR(MEDIAN(IF($B$2:$B$1711=C723,$A$2:$A$1711)),"")</f>
        <v/>
      </c>
      <c r="E723" s="9" t="str">
        <f t="array" ref="E723">IFERROR(AVERAGEIF($B$2:$B$1711,C723,$A$2:$A$1711),"")</f>
        <v/>
      </c>
      <c r="F723" s="9"/>
      <c r="G723" t="str">
        <f t="array" ref="G723">IFERROR(_xlfn.STDEV.P(IF($B$2:$B$1711=C723,$A$2:$A$1711)),"")</f>
        <v/>
      </c>
    </row>
    <row r="724" spans="1:7" ht="15.75" thickBot="1" x14ac:dyDescent="0.3">
      <c r="A724" s="17">
        <v>36918000000</v>
      </c>
      <c r="B724" s="16" t="s">
        <v>199</v>
      </c>
      <c r="D724" s="9" t="str">
        <f t="array" ref="D724">IFERROR(MEDIAN(IF($B$2:$B$1711=C724,$A$2:$A$1711)),"")</f>
        <v/>
      </c>
      <c r="E724" s="9" t="str">
        <f t="array" ref="E724">IFERROR(AVERAGEIF($B$2:$B$1711,C724,$A$2:$A$1711),"")</f>
        <v/>
      </c>
      <c r="F724" s="9"/>
      <c r="G724" t="str">
        <f t="array" ref="G724">IFERROR(_xlfn.STDEV.P(IF($B$2:$B$1711=C724,$A$2:$A$1711)),"")</f>
        <v/>
      </c>
    </row>
    <row r="725" spans="1:7" ht="15.75" thickBot="1" x14ac:dyDescent="0.3">
      <c r="A725" s="17">
        <v>39678000000</v>
      </c>
      <c r="B725" s="16" t="s">
        <v>199</v>
      </c>
      <c r="D725" s="9" t="str">
        <f t="array" ref="D725">IFERROR(MEDIAN(IF($B$2:$B$1711=C725,$A$2:$A$1711)),"")</f>
        <v/>
      </c>
      <c r="E725" s="9" t="str">
        <f t="array" ref="E725">IFERROR(AVERAGEIF($B$2:$B$1711,C725,$A$2:$A$1711),"")</f>
        <v/>
      </c>
      <c r="F725" s="9"/>
      <c r="G725" t="str">
        <f t="array" ref="G725">IFERROR(_xlfn.STDEV.P(IF($B$2:$B$1711=C725,$A$2:$A$1711)),"")</f>
        <v/>
      </c>
    </row>
    <row r="726" spans="1:7" ht="15.75" thickBot="1" x14ac:dyDescent="0.3">
      <c r="A726" s="17">
        <v>1765979000</v>
      </c>
      <c r="B726" s="16" t="s">
        <v>53</v>
      </c>
      <c r="D726" s="9" t="str">
        <f t="array" ref="D726">IFERROR(MEDIAN(IF($B$2:$B$1711=C726,$A$2:$A$1711)),"")</f>
        <v/>
      </c>
      <c r="E726" s="9" t="str">
        <f t="array" ref="E726">IFERROR(AVERAGEIF($B$2:$B$1711,C726,$A$2:$A$1711),"")</f>
        <v/>
      </c>
      <c r="F726" s="9"/>
      <c r="G726" t="str">
        <f t="array" ref="G726">IFERROR(_xlfn.STDEV.P(IF($B$2:$B$1711=C726,$A$2:$A$1711)),"")</f>
        <v/>
      </c>
    </row>
    <row r="727" spans="1:7" ht="15.75" thickBot="1" x14ac:dyDescent="0.3">
      <c r="A727" s="17">
        <v>2847945000</v>
      </c>
      <c r="B727" s="16" t="s">
        <v>53</v>
      </c>
      <c r="D727" s="9" t="str">
        <f t="array" ref="D727">IFERROR(MEDIAN(IF($B$2:$B$1711=C727,$A$2:$A$1711)),"")</f>
        <v/>
      </c>
      <c r="E727" s="9" t="str">
        <f t="array" ref="E727">IFERROR(AVERAGEIF($B$2:$B$1711,C727,$A$2:$A$1711),"")</f>
        <v/>
      </c>
      <c r="F727" s="9"/>
      <c r="G727" t="str">
        <f t="array" ref="G727">IFERROR(_xlfn.STDEV.P(IF($B$2:$B$1711=C727,$A$2:$A$1711)),"")</f>
        <v/>
      </c>
    </row>
    <row r="728" spans="1:7" ht="15.75" thickBot="1" x14ac:dyDescent="0.3">
      <c r="A728" s="17">
        <v>3305879000</v>
      </c>
      <c r="B728" s="16" t="s">
        <v>53</v>
      </c>
      <c r="D728" s="9" t="str">
        <f t="array" ref="D728">IFERROR(MEDIAN(IF($B$2:$B$1711=C728,$A$2:$A$1711)),"")</f>
        <v/>
      </c>
      <c r="E728" s="9" t="str">
        <f t="array" ref="E728">IFERROR(AVERAGEIF($B$2:$B$1711,C728,$A$2:$A$1711),"")</f>
        <v/>
      </c>
      <c r="F728" s="9"/>
      <c r="G728" t="str">
        <f t="array" ref="G728">IFERROR(_xlfn.STDEV.P(IF($B$2:$B$1711=C728,$A$2:$A$1711)),"")</f>
        <v/>
      </c>
    </row>
    <row r="729" spans="1:7" ht="15.75" thickBot="1" x14ac:dyDescent="0.3">
      <c r="A729" s="17">
        <v>3775685000</v>
      </c>
      <c r="B729" s="16" t="s">
        <v>53</v>
      </c>
      <c r="D729" s="9" t="str">
        <f t="array" ref="D729">IFERROR(MEDIAN(IF($B$2:$B$1711=C729,$A$2:$A$1711)),"")</f>
        <v/>
      </c>
      <c r="E729" s="9" t="str">
        <f t="array" ref="E729">IFERROR(AVERAGEIF($B$2:$B$1711,C729,$A$2:$A$1711),"")</f>
        <v/>
      </c>
      <c r="F729" s="9"/>
      <c r="G729" t="str">
        <f t="array" ref="G729">IFERROR(_xlfn.STDEV.P(IF($B$2:$B$1711=C729,$A$2:$A$1711)),"")</f>
        <v/>
      </c>
    </row>
    <row r="730" spans="1:7" ht="15.75" thickBot="1" x14ac:dyDescent="0.3">
      <c r="A730" s="17">
        <v>2013719000</v>
      </c>
      <c r="B730" s="16" t="s">
        <v>53</v>
      </c>
      <c r="D730" s="9" t="str">
        <f t="array" ref="D730">IFERROR(MEDIAN(IF($B$2:$B$1711=C730,$A$2:$A$1711)),"")</f>
        <v/>
      </c>
      <c r="E730" s="9" t="str">
        <f t="array" ref="E730">IFERROR(AVERAGEIF($B$2:$B$1711,C730,$A$2:$A$1711),"")</f>
        <v/>
      </c>
      <c r="F730" s="9"/>
      <c r="G730" t="str">
        <f t="array" ref="G730">IFERROR(_xlfn.STDEV.P(IF($B$2:$B$1711=C730,$A$2:$A$1711)),"")</f>
        <v/>
      </c>
    </row>
    <row r="731" spans="1:7" ht="15.75" thickBot="1" x14ac:dyDescent="0.3">
      <c r="A731" s="17">
        <v>1563210000</v>
      </c>
      <c r="B731" s="16" t="s">
        <v>53</v>
      </c>
      <c r="D731" s="9" t="str">
        <f t="array" ref="D731">IFERROR(MEDIAN(IF($B$2:$B$1711=C731,$A$2:$A$1711)),"")</f>
        <v/>
      </c>
      <c r="E731" s="9" t="str">
        <f t="array" ref="E731">IFERROR(AVERAGEIF($B$2:$B$1711,C731,$A$2:$A$1711),"")</f>
        <v/>
      </c>
      <c r="F731" s="9"/>
      <c r="G731" t="str">
        <f t="array" ref="G731">IFERROR(_xlfn.STDEV.P(IF($B$2:$B$1711=C731,$A$2:$A$1711)),"")</f>
        <v/>
      </c>
    </row>
    <row r="732" spans="1:7" ht="15.75" thickBot="1" x14ac:dyDescent="0.3">
      <c r="A732" s="17">
        <v>1828305000</v>
      </c>
      <c r="B732" s="16" t="s">
        <v>53</v>
      </c>
      <c r="D732" s="9" t="str">
        <f t="array" ref="D732">IFERROR(MEDIAN(IF($B$2:$B$1711=C732,$A$2:$A$1711)),"")</f>
        <v/>
      </c>
      <c r="E732" s="9" t="str">
        <f t="array" ref="E732">IFERROR(AVERAGEIF($B$2:$B$1711,C732,$A$2:$A$1711),"")</f>
        <v/>
      </c>
      <c r="F732" s="9"/>
      <c r="G732" t="str">
        <f t="array" ref="G732">IFERROR(_xlfn.STDEV.P(IF($B$2:$B$1711=C732,$A$2:$A$1711)),"")</f>
        <v/>
      </c>
    </row>
    <row r="733" spans="1:7" ht="15.75" thickBot="1" x14ac:dyDescent="0.3">
      <c r="A733" s="17">
        <v>2040486000</v>
      </c>
      <c r="B733" s="16" t="s">
        <v>53</v>
      </c>
      <c r="D733" s="9" t="str">
        <f t="array" ref="D733">IFERROR(MEDIAN(IF($B$2:$B$1711=C733,$A$2:$A$1711)),"")</f>
        <v/>
      </c>
      <c r="E733" s="9" t="str">
        <f t="array" ref="E733">IFERROR(AVERAGEIF($B$2:$B$1711,C733,$A$2:$A$1711),"")</f>
        <v/>
      </c>
      <c r="F733" s="9"/>
      <c r="G733" t="str">
        <f t="array" ref="G733">IFERROR(_xlfn.STDEV.P(IF($B$2:$B$1711=C733,$A$2:$A$1711)),"")</f>
        <v/>
      </c>
    </row>
    <row r="734" spans="1:7" ht="15.75" thickBot="1" x14ac:dyDescent="0.3">
      <c r="A734" s="17">
        <v>74754000000</v>
      </c>
      <c r="B734" s="16" t="s">
        <v>294</v>
      </c>
      <c r="D734" s="9" t="str">
        <f t="array" ref="D734">IFERROR(MEDIAN(IF($B$2:$B$1711=C734,$A$2:$A$1711)),"")</f>
        <v/>
      </c>
      <c r="E734" s="9" t="str">
        <f t="array" ref="E734">IFERROR(AVERAGEIF($B$2:$B$1711,C734,$A$2:$A$1711),"")</f>
        <v/>
      </c>
      <c r="F734" s="9"/>
      <c r="G734" t="str">
        <f t="array" ref="G734">IFERROR(_xlfn.STDEV.P(IF($B$2:$B$1711=C734,$A$2:$A$1711)),"")</f>
        <v/>
      </c>
    </row>
    <row r="735" spans="1:7" ht="15.75" thickBot="1" x14ac:dyDescent="0.3">
      <c r="A735" s="17">
        <v>78812000000</v>
      </c>
      <c r="B735" s="16" t="s">
        <v>294</v>
      </c>
      <c r="D735" s="9" t="str">
        <f t="array" ref="D735">IFERROR(MEDIAN(IF($B$2:$B$1711=C735,$A$2:$A$1711)),"")</f>
        <v/>
      </c>
      <c r="E735" s="9" t="str">
        <f t="array" ref="E735">IFERROR(AVERAGEIF($B$2:$B$1711,C735,$A$2:$A$1711),"")</f>
        <v/>
      </c>
      <c r="F735" s="9"/>
      <c r="G735" t="str">
        <f t="array" ref="G735">IFERROR(_xlfn.STDEV.P(IF($B$2:$B$1711=C735,$A$2:$A$1711)),"")</f>
        <v/>
      </c>
    </row>
    <row r="736" spans="1:7" ht="15.75" thickBot="1" x14ac:dyDescent="0.3">
      <c r="A736" s="17">
        <v>83176000000</v>
      </c>
      <c r="B736" s="16" t="s">
        <v>294</v>
      </c>
      <c r="D736" s="9" t="str">
        <f t="array" ref="D736">IFERROR(MEDIAN(IF($B$2:$B$1711=C736,$A$2:$A$1711)),"")</f>
        <v/>
      </c>
      <c r="E736" s="9" t="str">
        <f t="array" ref="E736">IFERROR(AVERAGEIF($B$2:$B$1711,C736,$A$2:$A$1711),"")</f>
        <v/>
      </c>
      <c r="F736" s="9"/>
      <c r="G736" t="str">
        <f t="array" ref="G736">IFERROR(_xlfn.STDEV.P(IF($B$2:$B$1711=C736,$A$2:$A$1711)),"")</f>
        <v/>
      </c>
    </row>
    <row r="737" spans="1:7" ht="15.75" thickBot="1" x14ac:dyDescent="0.3">
      <c r="A737" s="17">
        <v>88519000000</v>
      </c>
      <c r="B737" s="16" t="s">
        <v>294</v>
      </c>
      <c r="D737" s="9" t="str">
        <f t="array" ref="D737">IFERROR(MEDIAN(IF($B$2:$B$1711=C737,$A$2:$A$1711)),"")</f>
        <v/>
      </c>
      <c r="E737" s="9" t="str">
        <f t="array" ref="E737">IFERROR(AVERAGEIF($B$2:$B$1711,C737,$A$2:$A$1711),"")</f>
        <v/>
      </c>
      <c r="F737" s="9"/>
      <c r="G737" t="str">
        <f t="array" ref="G737">IFERROR(_xlfn.STDEV.P(IF($B$2:$B$1711=C737,$A$2:$A$1711)),"")</f>
        <v/>
      </c>
    </row>
    <row r="738" spans="1:7" ht="15.75" thickBot="1" x14ac:dyDescent="0.3">
      <c r="A738" s="17">
        <v>12245000000</v>
      </c>
      <c r="B738" s="16" t="s">
        <v>144</v>
      </c>
      <c r="D738" s="9" t="str">
        <f t="array" ref="D738">IFERROR(MEDIAN(IF($B$2:$B$1711=C738,$A$2:$A$1711)),"")</f>
        <v/>
      </c>
      <c r="E738" s="9" t="str">
        <f t="array" ref="E738">IFERROR(AVERAGEIF($B$2:$B$1711,C738,$A$2:$A$1711),"")</f>
        <v/>
      </c>
      <c r="F738" s="9"/>
      <c r="G738" t="str">
        <f t="array" ref="G738">IFERROR(_xlfn.STDEV.P(IF($B$2:$B$1711=C738,$A$2:$A$1711)),"")</f>
        <v/>
      </c>
    </row>
    <row r="739" spans="1:7" ht="15.75" thickBot="1" x14ac:dyDescent="0.3">
      <c r="A739" s="17">
        <v>11905000000</v>
      </c>
      <c r="B739" s="16" t="s">
        <v>144</v>
      </c>
      <c r="D739" s="9" t="str">
        <f t="array" ref="D739">IFERROR(MEDIAN(IF($B$2:$B$1711=C739,$A$2:$A$1711)),"")</f>
        <v/>
      </c>
      <c r="E739" s="9" t="str">
        <f t="array" ref="E739">IFERROR(AVERAGEIF($B$2:$B$1711,C739,$A$2:$A$1711),"")</f>
        <v/>
      </c>
      <c r="F739" s="9"/>
      <c r="G739" t="str">
        <f t="array" ref="G739">IFERROR(_xlfn.STDEV.P(IF($B$2:$B$1711=C739,$A$2:$A$1711)),"")</f>
        <v/>
      </c>
    </row>
    <row r="740" spans="1:7" ht="15.75" thickBot="1" x14ac:dyDescent="0.3">
      <c r="A740" s="17">
        <v>10737000000</v>
      </c>
      <c r="B740" s="16" t="s">
        <v>144</v>
      </c>
      <c r="D740" s="9" t="str">
        <f t="array" ref="D740">IFERROR(MEDIAN(IF($B$2:$B$1711=C740,$A$2:$A$1711)),"")</f>
        <v/>
      </c>
      <c r="E740" s="9" t="str">
        <f t="array" ref="E740">IFERROR(AVERAGEIF($B$2:$B$1711,C740,$A$2:$A$1711),"")</f>
        <v/>
      </c>
      <c r="F740" s="9"/>
      <c r="G740" t="str">
        <f t="array" ref="G740">IFERROR(_xlfn.STDEV.P(IF($B$2:$B$1711=C740,$A$2:$A$1711)),"")</f>
        <v/>
      </c>
    </row>
    <row r="741" spans="1:7" ht="15.75" thickBot="1" x14ac:dyDescent="0.3">
      <c r="A741" s="17">
        <v>6636000000</v>
      </c>
      <c r="B741" s="16" t="s">
        <v>144</v>
      </c>
      <c r="D741" s="9" t="str">
        <f t="array" ref="D741">IFERROR(MEDIAN(IF($B$2:$B$1711=C741,$A$2:$A$1711)),"")</f>
        <v/>
      </c>
      <c r="E741" s="9" t="str">
        <f t="array" ref="E741">IFERROR(AVERAGEIF($B$2:$B$1711,C741,$A$2:$A$1711),"")</f>
        <v/>
      </c>
      <c r="F741" s="9"/>
      <c r="G741" t="str">
        <f t="array" ref="G741">IFERROR(_xlfn.STDEV.P(IF($B$2:$B$1711=C741,$A$2:$A$1711)),"")</f>
        <v/>
      </c>
    </row>
    <row r="742" spans="1:7" ht="15.75" thickBot="1" x14ac:dyDescent="0.3">
      <c r="A742" s="17">
        <v>22086000000</v>
      </c>
      <c r="B742" s="16" t="s">
        <v>50</v>
      </c>
      <c r="D742" s="9" t="str">
        <f t="array" ref="D742">IFERROR(MEDIAN(IF($B$2:$B$1711=C742,$A$2:$A$1711)),"")</f>
        <v/>
      </c>
      <c r="E742" s="9" t="str">
        <f t="array" ref="E742">IFERROR(AVERAGEIF($B$2:$B$1711,C742,$A$2:$A$1711),"")</f>
        <v/>
      </c>
      <c r="F742" s="9"/>
      <c r="G742" t="str">
        <f t="array" ref="G742">IFERROR(_xlfn.STDEV.P(IF($B$2:$B$1711=C742,$A$2:$A$1711)),"")</f>
        <v/>
      </c>
    </row>
    <row r="743" spans="1:7" ht="15.75" thickBot="1" x14ac:dyDescent="0.3">
      <c r="A743" s="17">
        <v>20673000000</v>
      </c>
      <c r="B743" s="16" t="s">
        <v>50</v>
      </c>
      <c r="D743" s="9" t="str">
        <f t="array" ref="D743">IFERROR(MEDIAN(IF($B$2:$B$1711=C743,$A$2:$A$1711)),"")</f>
        <v/>
      </c>
      <c r="E743" s="9" t="str">
        <f t="array" ref="E743">IFERROR(AVERAGEIF($B$2:$B$1711,C743,$A$2:$A$1711),"")</f>
        <v/>
      </c>
      <c r="F743" s="9"/>
      <c r="G743" t="str">
        <f t="array" ref="G743">IFERROR(_xlfn.STDEV.P(IF($B$2:$B$1711=C743,$A$2:$A$1711)),"")</f>
        <v/>
      </c>
    </row>
    <row r="744" spans="1:7" ht="15.75" thickBot="1" x14ac:dyDescent="0.3">
      <c r="A744" s="17">
        <v>18614000000</v>
      </c>
      <c r="B744" s="16" t="s">
        <v>50</v>
      </c>
      <c r="D744" s="9" t="str">
        <f t="array" ref="D744">IFERROR(MEDIAN(IF($B$2:$B$1711=C744,$A$2:$A$1711)),"")</f>
        <v/>
      </c>
      <c r="E744" s="9" t="str">
        <f t="array" ref="E744">IFERROR(AVERAGEIF($B$2:$B$1711,C744,$A$2:$A$1711),"")</f>
        <v/>
      </c>
      <c r="F744" s="9"/>
      <c r="G744" t="str">
        <f t="array" ref="G744">IFERROR(_xlfn.STDEV.P(IF($B$2:$B$1711=C744,$A$2:$A$1711)),"")</f>
        <v/>
      </c>
    </row>
    <row r="745" spans="1:7" ht="15.75" thickBot="1" x14ac:dyDescent="0.3">
      <c r="A745" s="17">
        <v>18377000000</v>
      </c>
      <c r="B745" s="16" t="s">
        <v>50</v>
      </c>
      <c r="D745" s="9" t="str">
        <f t="array" ref="D745">IFERROR(MEDIAN(IF($B$2:$B$1711=C745,$A$2:$A$1711)),"")</f>
        <v/>
      </c>
      <c r="E745" s="9" t="str">
        <f t="array" ref="E745">IFERROR(AVERAGEIF($B$2:$B$1711,C745,$A$2:$A$1711),"")</f>
        <v/>
      </c>
      <c r="F745" s="9"/>
      <c r="G745" t="str">
        <f t="array" ref="G745">IFERROR(_xlfn.STDEV.P(IF($B$2:$B$1711=C745,$A$2:$A$1711)),"")</f>
        <v/>
      </c>
    </row>
    <row r="746" spans="1:7" ht="15.75" thickBot="1" x14ac:dyDescent="0.3">
      <c r="A746" s="17">
        <v>5580506000</v>
      </c>
      <c r="B746" s="16" t="s">
        <v>298</v>
      </c>
      <c r="D746" s="9" t="str">
        <f t="array" ref="D746">IFERROR(MEDIAN(IF($B$2:$B$1711=C746,$A$2:$A$1711)),"")</f>
        <v/>
      </c>
      <c r="E746" s="9" t="str">
        <f t="array" ref="E746">IFERROR(AVERAGEIF($B$2:$B$1711,C746,$A$2:$A$1711),"")</f>
        <v/>
      </c>
      <c r="F746" s="9"/>
      <c r="G746" t="str">
        <f t="array" ref="G746">IFERROR(_xlfn.STDEV.P(IF($B$2:$B$1711=C746,$A$2:$A$1711)),"")</f>
        <v/>
      </c>
    </row>
    <row r="747" spans="1:7" ht="15.75" thickBot="1" x14ac:dyDescent="0.3">
      <c r="A747" s="17">
        <v>5899872000</v>
      </c>
      <c r="B747" s="16" t="s">
        <v>298</v>
      </c>
      <c r="D747" s="9" t="str">
        <f t="array" ref="D747">IFERROR(MEDIAN(IF($B$2:$B$1711=C747,$A$2:$A$1711)),"")</f>
        <v/>
      </c>
      <c r="E747" s="9" t="str">
        <f t="array" ref="E747">IFERROR(AVERAGEIF($B$2:$B$1711,C747,$A$2:$A$1711),"")</f>
        <v/>
      </c>
      <c r="F747" s="9"/>
      <c r="G747" t="str">
        <f t="array" ref="G747">IFERROR(_xlfn.STDEV.P(IF($B$2:$B$1711=C747,$A$2:$A$1711)),"")</f>
        <v/>
      </c>
    </row>
    <row r="748" spans="1:7" ht="15.75" thickBot="1" x14ac:dyDescent="0.3">
      <c r="A748" s="17">
        <v>6228508000</v>
      </c>
      <c r="B748" s="16" t="s">
        <v>298</v>
      </c>
      <c r="D748" s="9" t="str">
        <f t="array" ref="D748">IFERROR(MEDIAN(IF($B$2:$B$1711=C748,$A$2:$A$1711)),"")</f>
        <v/>
      </c>
      <c r="E748" s="9" t="str">
        <f t="array" ref="E748">IFERROR(AVERAGEIF($B$2:$B$1711,C748,$A$2:$A$1711),"")</f>
        <v/>
      </c>
      <c r="F748" s="9"/>
      <c r="G748" t="str">
        <f t="array" ref="G748">IFERROR(_xlfn.STDEV.P(IF($B$2:$B$1711=C748,$A$2:$A$1711)),"")</f>
        <v/>
      </c>
    </row>
    <row r="749" spans="1:7" ht="15.75" thickBot="1" x14ac:dyDescent="0.3">
      <c r="A749" s="17">
        <v>5995402000</v>
      </c>
      <c r="B749" s="16" t="s">
        <v>298</v>
      </c>
      <c r="D749" s="9" t="str">
        <f t="array" ref="D749">IFERROR(MEDIAN(IF($B$2:$B$1711=C749,$A$2:$A$1711)),"")</f>
        <v/>
      </c>
      <c r="E749" s="9" t="str">
        <f t="array" ref="E749">IFERROR(AVERAGEIF($B$2:$B$1711,C749,$A$2:$A$1711),"")</f>
        <v/>
      </c>
      <c r="F749" s="9"/>
      <c r="G749" t="str">
        <f t="array" ref="G749">IFERROR(_xlfn.STDEV.P(IF($B$2:$B$1711=C749,$A$2:$A$1711)),"")</f>
        <v/>
      </c>
    </row>
    <row r="750" spans="1:7" ht="15.75" thickBot="1" x14ac:dyDescent="0.3">
      <c r="A750" s="17">
        <v>2492300000</v>
      </c>
      <c r="B750" s="16" t="s">
        <v>30</v>
      </c>
      <c r="D750" s="9" t="str">
        <f t="array" ref="D750">IFERROR(MEDIAN(IF($B$2:$B$1711=C750,$A$2:$A$1711)),"")</f>
        <v/>
      </c>
      <c r="E750" s="9" t="str">
        <f t="array" ref="E750">IFERROR(AVERAGEIF($B$2:$B$1711,C750,$A$2:$A$1711),"")</f>
        <v/>
      </c>
      <c r="F750" s="9"/>
      <c r="G750" t="str">
        <f t="array" ref="G750">IFERROR(_xlfn.STDEV.P(IF($B$2:$B$1711=C750,$A$2:$A$1711)),"")</f>
        <v/>
      </c>
    </row>
    <row r="751" spans="1:7" ht="15.75" thickBot="1" x14ac:dyDescent="0.3">
      <c r="A751" s="17">
        <v>2530700000</v>
      </c>
      <c r="B751" s="16" t="s">
        <v>30</v>
      </c>
      <c r="D751" s="9" t="str">
        <f t="array" ref="D751">IFERROR(MEDIAN(IF($B$2:$B$1711=C751,$A$2:$A$1711)),"")</f>
        <v/>
      </c>
      <c r="E751" s="9" t="str">
        <f t="array" ref="E751">IFERROR(AVERAGEIF($B$2:$B$1711,C751,$A$2:$A$1711),"")</f>
        <v/>
      </c>
      <c r="F751" s="9"/>
      <c r="G751" t="str">
        <f t="array" ref="G751">IFERROR(_xlfn.STDEV.P(IF($B$2:$B$1711=C751,$A$2:$A$1711)),"")</f>
        <v/>
      </c>
    </row>
    <row r="752" spans="1:7" ht="15.75" thickBot="1" x14ac:dyDescent="0.3">
      <c r="A752" s="17">
        <v>2705000000</v>
      </c>
      <c r="B752" s="16" t="s">
        <v>30</v>
      </c>
      <c r="D752" s="9" t="str">
        <f t="array" ref="D752">IFERROR(MEDIAN(IF($B$2:$B$1711=C752,$A$2:$A$1711)),"")</f>
        <v/>
      </c>
      <c r="E752" s="9" t="str">
        <f t="array" ref="E752">IFERROR(AVERAGEIF($B$2:$B$1711,C752,$A$2:$A$1711),"")</f>
        <v/>
      </c>
      <c r="F752" s="9"/>
      <c r="G752" t="str">
        <f t="array" ref="G752">IFERROR(_xlfn.STDEV.P(IF($B$2:$B$1711=C752,$A$2:$A$1711)),"")</f>
        <v/>
      </c>
    </row>
    <row r="753" spans="1:7" ht="15.75" thickBot="1" x14ac:dyDescent="0.3">
      <c r="A753" s="17">
        <v>2832700000</v>
      </c>
      <c r="B753" s="16" t="s">
        <v>30</v>
      </c>
      <c r="D753" s="9" t="str">
        <f t="array" ref="D753">IFERROR(MEDIAN(IF($B$2:$B$1711=C753,$A$2:$A$1711)),"")</f>
        <v/>
      </c>
      <c r="E753" s="9" t="str">
        <f t="array" ref="E753">IFERROR(AVERAGEIF($B$2:$B$1711,C753,$A$2:$A$1711),"")</f>
        <v/>
      </c>
      <c r="F753" s="9"/>
      <c r="G753" t="str">
        <f t="array" ref="G753">IFERROR(_xlfn.STDEV.P(IF($B$2:$B$1711=C753,$A$2:$A$1711)),"")</f>
        <v/>
      </c>
    </row>
    <row r="754" spans="1:7" ht="15.75" thickBot="1" x14ac:dyDescent="0.3">
      <c r="A754" s="17">
        <v>39055000000</v>
      </c>
      <c r="B754" s="16" t="s">
        <v>164</v>
      </c>
      <c r="D754" s="9" t="str">
        <f t="array" ref="D754">IFERROR(MEDIAN(IF($B$2:$B$1711=C754,$A$2:$A$1711)),"")</f>
        <v/>
      </c>
      <c r="E754" s="9" t="str">
        <f t="array" ref="E754">IFERROR(AVERAGEIF($B$2:$B$1711,C754,$A$2:$A$1711),"")</f>
        <v/>
      </c>
      <c r="F754" s="9"/>
      <c r="G754" t="str">
        <f t="array" ref="G754">IFERROR(_xlfn.STDEV.P(IF($B$2:$B$1711=C754,$A$2:$A$1711)),"")</f>
        <v/>
      </c>
    </row>
    <row r="755" spans="1:7" ht="15.75" thickBot="1" x14ac:dyDescent="0.3">
      <c r="A755" s="17">
        <v>40306000000</v>
      </c>
      <c r="B755" s="16" t="s">
        <v>164</v>
      </c>
      <c r="D755" s="9" t="str">
        <f t="array" ref="D755">IFERROR(MEDIAN(IF($B$2:$B$1711=C755,$A$2:$A$1711)),"")</f>
        <v/>
      </c>
      <c r="E755" s="9" t="str">
        <f t="array" ref="E755">IFERROR(AVERAGEIF($B$2:$B$1711,C755,$A$2:$A$1711),"")</f>
        <v/>
      </c>
      <c r="F755" s="9"/>
      <c r="G755" t="str">
        <f t="array" ref="G755">IFERROR(_xlfn.STDEV.P(IF($B$2:$B$1711=C755,$A$2:$A$1711)),"")</f>
        <v/>
      </c>
    </row>
    <row r="756" spans="1:7" ht="15.75" thickBot="1" x14ac:dyDescent="0.3">
      <c r="A756" s="17">
        <v>38581000000</v>
      </c>
      <c r="B756" s="16" t="s">
        <v>164</v>
      </c>
      <c r="D756" s="9" t="str">
        <f t="array" ref="D756">IFERROR(MEDIAN(IF($B$2:$B$1711=C756,$A$2:$A$1711)),"")</f>
        <v/>
      </c>
      <c r="E756" s="9" t="str">
        <f t="array" ref="E756">IFERROR(AVERAGEIF($B$2:$B$1711,C756,$A$2:$A$1711),"")</f>
        <v/>
      </c>
      <c r="F756" s="9"/>
      <c r="G756" t="str">
        <f t="array" ref="G756">IFERROR(_xlfn.STDEV.P(IF($B$2:$B$1711=C756,$A$2:$A$1711)),"")</f>
        <v/>
      </c>
    </row>
    <row r="757" spans="1:7" ht="15.75" thickBot="1" x14ac:dyDescent="0.3">
      <c r="A757" s="17">
        <v>39302000000</v>
      </c>
      <c r="B757" s="16" t="s">
        <v>164</v>
      </c>
      <c r="D757" s="9" t="str">
        <f t="array" ref="D757">IFERROR(MEDIAN(IF($B$2:$B$1711=C757,$A$2:$A$1711)),"")</f>
        <v/>
      </c>
      <c r="E757" s="9" t="str">
        <f t="array" ref="E757">IFERROR(AVERAGEIF($B$2:$B$1711,C757,$A$2:$A$1711),"")</f>
        <v/>
      </c>
      <c r="F757" s="9"/>
      <c r="G757" t="str">
        <f t="array" ref="G757">IFERROR(_xlfn.STDEV.P(IF($B$2:$B$1711=C757,$A$2:$A$1711)),"")</f>
        <v/>
      </c>
    </row>
    <row r="758" spans="1:7" ht="15.75" thickBot="1" x14ac:dyDescent="0.3">
      <c r="A758" s="17">
        <v>3387614000</v>
      </c>
      <c r="B758" s="16" t="s">
        <v>302</v>
      </c>
      <c r="D758" s="9" t="str">
        <f t="array" ref="D758">IFERROR(MEDIAN(IF($B$2:$B$1711=C758,$A$2:$A$1711)),"")</f>
        <v/>
      </c>
      <c r="E758" s="9" t="str">
        <f t="array" ref="E758">IFERROR(AVERAGEIF($B$2:$B$1711,C758,$A$2:$A$1711),"")</f>
        <v/>
      </c>
      <c r="F758" s="9"/>
      <c r="G758" t="str">
        <f t="array" ref="G758">IFERROR(_xlfn.STDEV.P(IF($B$2:$B$1711=C758,$A$2:$A$1711)),"")</f>
        <v/>
      </c>
    </row>
    <row r="759" spans="1:7" ht="15.75" thickBot="1" x14ac:dyDescent="0.3">
      <c r="A759" s="17">
        <v>3715968000</v>
      </c>
      <c r="B759" s="16" t="s">
        <v>302</v>
      </c>
      <c r="D759" s="9" t="str">
        <f t="array" ref="D759">IFERROR(MEDIAN(IF($B$2:$B$1711=C759,$A$2:$A$1711)),"")</f>
        <v/>
      </c>
      <c r="E759" s="9" t="str">
        <f t="array" ref="E759">IFERROR(AVERAGEIF($B$2:$B$1711,C759,$A$2:$A$1711),"")</f>
        <v/>
      </c>
      <c r="F759" s="9"/>
      <c r="G759" t="str">
        <f t="array" ref="G759">IFERROR(_xlfn.STDEV.P(IF($B$2:$B$1711=C759,$A$2:$A$1711)),"")</f>
        <v/>
      </c>
    </row>
    <row r="760" spans="1:7" ht="15.75" thickBot="1" x14ac:dyDescent="0.3">
      <c r="A760" s="17">
        <v>3161702000</v>
      </c>
      <c r="B760" s="16" t="s">
        <v>302</v>
      </c>
      <c r="D760" s="9" t="str">
        <f t="array" ref="D760">IFERROR(MEDIAN(IF($B$2:$B$1711=C760,$A$2:$A$1711)),"")</f>
        <v/>
      </c>
      <c r="E760" s="9" t="str">
        <f t="array" ref="E760">IFERROR(AVERAGEIF($B$2:$B$1711,C760,$A$2:$A$1711),"")</f>
        <v/>
      </c>
      <c r="F760" s="9"/>
      <c r="G760" t="str">
        <f t="array" ref="G760">IFERROR(_xlfn.STDEV.P(IF($B$2:$B$1711=C760,$A$2:$A$1711)),"")</f>
        <v/>
      </c>
    </row>
    <row r="761" spans="1:7" ht="15.75" thickBot="1" x14ac:dyDescent="0.3">
      <c r="A761" s="17">
        <v>1624232000</v>
      </c>
      <c r="B761" s="16" t="s">
        <v>302</v>
      </c>
      <c r="D761" s="9" t="str">
        <f t="array" ref="D761">IFERROR(MEDIAN(IF($B$2:$B$1711=C761,$A$2:$A$1711)),"")</f>
        <v/>
      </c>
      <c r="E761" s="9" t="str">
        <f t="array" ref="E761">IFERROR(AVERAGEIF($B$2:$B$1711,C761,$A$2:$A$1711),"")</f>
        <v/>
      </c>
      <c r="F761" s="9"/>
      <c r="G761" t="str">
        <f t="array" ref="G761">IFERROR(_xlfn.STDEV.P(IF($B$2:$B$1711=C761,$A$2:$A$1711)),"")</f>
        <v/>
      </c>
    </row>
    <row r="762" spans="1:7" ht="27" thickBot="1" x14ac:dyDescent="0.3">
      <c r="A762" s="17">
        <v>55123000000</v>
      </c>
      <c r="B762" s="16" t="s">
        <v>304</v>
      </c>
      <c r="D762" s="9" t="str">
        <f t="array" ref="D762">IFERROR(MEDIAN(IF($B$2:$B$1711=C762,$A$2:$A$1711)),"")</f>
        <v/>
      </c>
      <c r="E762" s="9" t="str">
        <f t="array" ref="E762">IFERROR(AVERAGEIF($B$2:$B$1711,C762,$A$2:$A$1711),"")</f>
        <v/>
      </c>
      <c r="F762" s="9"/>
      <c r="G762" t="str">
        <f t="array" ref="G762">IFERROR(_xlfn.STDEV.P(IF($B$2:$B$1711=C762,$A$2:$A$1711)),"")</f>
        <v/>
      </c>
    </row>
    <row r="763" spans="1:7" ht="27" thickBot="1" x14ac:dyDescent="0.3">
      <c r="A763" s="17">
        <v>52107000000</v>
      </c>
      <c r="B763" s="16" t="s">
        <v>304</v>
      </c>
      <c r="D763" s="9" t="str">
        <f t="array" ref="D763">IFERROR(MEDIAN(IF($B$2:$B$1711=C763,$A$2:$A$1711)),"")</f>
        <v/>
      </c>
      <c r="E763" s="9" t="str">
        <f t="array" ref="E763">IFERROR(AVERAGEIF($B$2:$B$1711,C763,$A$2:$A$1711),"")</f>
        <v/>
      </c>
      <c r="F763" s="9"/>
      <c r="G763" t="str">
        <f t="array" ref="G763">IFERROR(_xlfn.STDEV.P(IF($B$2:$B$1711=C763,$A$2:$A$1711)),"")</f>
        <v/>
      </c>
    </row>
    <row r="764" spans="1:7" ht="27" thickBot="1" x14ac:dyDescent="0.3">
      <c r="A764" s="17">
        <v>50123000000</v>
      </c>
      <c r="B764" s="16" t="s">
        <v>304</v>
      </c>
      <c r="D764" s="9" t="str">
        <f t="array" ref="D764">IFERROR(MEDIAN(IF($B$2:$B$1711=C764,$A$2:$A$1711)),"")</f>
        <v/>
      </c>
      <c r="E764" s="9" t="str">
        <f t="array" ref="E764">IFERROR(AVERAGEIF($B$2:$B$1711,C764,$A$2:$A$1711),"")</f>
        <v/>
      </c>
      <c r="F764" s="9"/>
      <c r="G764" t="str">
        <f t="array" ref="G764">IFERROR(_xlfn.STDEV.P(IF($B$2:$B$1711=C764,$A$2:$A$1711)),"")</f>
        <v/>
      </c>
    </row>
    <row r="765" spans="1:7" ht="15.75" thickBot="1" x14ac:dyDescent="0.3">
      <c r="A765" s="17">
        <v>112298000000</v>
      </c>
      <c r="B765" s="16" t="s">
        <v>23</v>
      </c>
      <c r="D765" s="9" t="str">
        <f t="array" ref="D765">IFERROR(MEDIAN(IF($B$2:$B$1711=C765,$A$2:$A$1711)),"")</f>
        <v/>
      </c>
      <c r="E765" s="9" t="str">
        <f t="array" ref="E765">IFERROR(AVERAGEIF($B$2:$B$1711,C765,$A$2:$A$1711),"")</f>
        <v/>
      </c>
      <c r="F765" s="9"/>
      <c r="G765" t="str">
        <f t="array" ref="G765">IFERROR(_xlfn.STDEV.P(IF($B$2:$B$1711=C765,$A$2:$A$1711)),"")</f>
        <v/>
      </c>
    </row>
    <row r="766" spans="1:7" ht="15.75" thickBot="1" x14ac:dyDescent="0.3">
      <c r="A766" s="17">
        <v>56651000000</v>
      </c>
      <c r="B766" s="16" t="s">
        <v>23</v>
      </c>
      <c r="D766" s="9" t="str">
        <f t="array" ref="D766">IFERROR(MEDIAN(IF($B$2:$B$1711=C766,$A$2:$A$1711)),"")</f>
        <v/>
      </c>
      <c r="E766" s="9" t="str">
        <f t="array" ref="E766">IFERROR(AVERAGEIF($B$2:$B$1711,C766,$A$2:$A$1711),"")</f>
        <v/>
      </c>
      <c r="F766" s="9"/>
      <c r="G766" t="str">
        <f t="array" ref="G766">IFERROR(_xlfn.STDEV.P(IF($B$2:$B$1711=C766,$A$2:$A$1711)),"")</f>
        <v/>
      </c>
    </row>
    <row r="767" spans="1:7" ht="15.75" thickBot="1" x14ac:dyDescent="0.3">
      <c r="A767" s="17">
        <v>51463000000</v>
      </c>
      <c r="B767" s="16" t="s">
        <v>23</v>
      </c>
      <c r="D767" s="9" t="str">
        <f t="array" ref="D767">IFERROR(MEDIAN(IF($B$2:$B$1711=C767,$A$2:$A$1711)),"")</f>
        <v/>
      </c>
      <c r="E767" s="9" t="str">
        <f t="array" ref="E767">IFERROR(AVERAGEIF($B$2:$B$1711,C767,$A$2:$A$1711),"")</f>
        <v/>
      </c>
      <c r="F767" s="9"/>
      <c r="G767" t="str">
        <f t="array" ref="G767">IFERROR(_xlfn.STDEV.P(IF($B$2:$B$1711=C767,$A$2:$A$1711)),"")</f>
        <v/>
      </c>
    </row>
    <row r="768" spans="1:7" ht="15.75" thickBot="1" x14ac:dyDescent="0.3">
      <c r="A768" s="17">
        <v>48238000000</v>
      </c>
      <c r="B768" s="16" t="s">
        <v>23</v>
      </c>
      <c r="D768" s="9" t="str">
        <f t="array" ref="D768">IFERROR(MEDIAN(IF($B$2:$B$1711=C768,$A$2:$A$1711)),"")</f>
        <v/>
      </c>
      <c r="E768" s="9" t="str">
        <f t="array" ref="E768">IFERROR(AVERAGEIF($B$2:$B$1711,C768,$A$2:$A$1711),"")</f>
        <v/>
      </c>
      <c r="F768" s="9"/>
      <c r="G768" t="str">
        <f t="array" ref="G768">IFERROR(_xlfn.STDEV.P(IF($B$2:$B$1711=C768,$A$2:$A$1711)),"")</f>
        <v/>
      </c>
    </row>
    <row r="769" spans="1:7" ht="15.75" thickBot="1" x14ac:dyDescent="0.3">
      <c r="A769" s="17">
        <v>2807114000</v>
      </c>
      <c r="B769" s="16" t="s">
        <v>100</v>
      </c>
      <c r="D769" s="9" t="str">
        <f t="array" ref="D769">IFERROR(MEDIAN(IF($B$2:$B$1711=C769,$A$2:$A$1711)),"")</f>
        <v/>
      </c>
      <c r="E769" s="9" t="str">
        <f t="array" ref="E769">IFERROR(AVERAGEIF($B$2:$B$1711,C769,$A$2:$A$1711),"")</f>
        <v/>
      </c>
      <c r="F769" s="9"/>
      <c r="G769" t="str">
        <f t="array" ref="G769">IFERROR(_xlfn.STDEV.P(IF($B$2:$B$1711=C769,$A$2:$A$1711)),"")</f>
        <v/>
      </c>
    </row>
    <row r="770" spans="1:7" ht="15.75" thickBot="1" x14ac:dyDescent="0.3">
      <c r="A770" s="17">
        <v>3024295000</v>
      </c>
      <c r="B770" s="16" t="s">
        <v>100</v>
      </c>
      <c r="D770" s="9" t="str">
        <f t="array" ref="D770">IFERROR(MEDIAN(IF($B$2:$B$1711=C770,$A$2:$A$1711)),"")</f>
        <v/>
      </c>
      <c r="E770" s="9" t="str">
        <f t="array" ref="E770">IFERROR(AVERAGEIF($B$2:$B$1711,C770,$A$2:$A$1711),"")</f>
        <v/>
      </c>
      <c r="F770" s="9"/>
      <c r="G770" t="str">
        <f t="array" ref="G770">IFERROR(_xlfn.STDEV.P(IF($B$2:$B$1711=C770,$A$2:$A$1711)),"")</f>
        <v/>
      </c>
    </row>
    <row r="771" spans="1:7" ht="15.75" thickBot="1" x14ac:dyDescent="0.3">
      <c r="A771" s="17">
        <v>3078658000</v>
      </c>
      <c r="B771" s="16" t="s">
        <v>100</v>
      </c>
      <c r="D771" s="9" t="str">
        <f t="array" ref="D771">IFERROR(MEDIAN(IF($B$2:$B$1711=C771,$A$2:$A$1711)),"")</f>
        <v/>
      </c>
      <c r="E771" s="9" t="str">
        <f t="array" ref="E771">IFERROR(AVERAGEIF($B$2:$B$1711,C771,$A$2:$A$1711),"")</f>
        <v/>
      </c>
      <c r="F771" s="9"/>
      <c r="G771" t="str">
        <f t="array" ref="G771">IFERROR(_xlfn.STDEV.P(IF($B$2:$B$1711=C771,$A$2:$A$1711)),"")</f>
        <v/>
      </c>
    </row>
    <row r="772" spans="1:7" ht="15.75" thickBot="1" x14ac:dyDescent="0.3">
      <c r="A772" s="17">
        <v>3038153000</v>
      </c>
      <c r="B772" s="16" t="s">
        <v>100</v>
      </c>
      <c r="D772" s="9" t="str">
        <f t="array" ref="D772">IFERROR(MEDIAN(IF($B$2:$B$1711=C772,$A$2:$A$1711)),"")</f>
        <v/>
      </c>
      <c r="E772" s="9" t="str">
        <f t="array" ref="E772">IFERROR(AVERAGEIF($B$2:$B$1711,C772,$A$2:$A$1711),"")</f>
        <v/>
      </c>
      <c r="F772" s="9"/>
      <c r="G772" t="str">
        <f t="array" ref="G772">IFERROR(_xlfn.STDEV.P(IF($B$2:$B$1711=C772,$A$2:$A$1711)),"")</f>
        <v/>
      </c>
    </row>
    <row r="773" spans="1:7" ht="15.75" thickBot="1" x14ac:dyDescent="0.3">
      <c r="A773" s="17">
        <v>8751654000</v>
      </c>
      <c r="B773" s="16" t="s">
        <v>124</v>
      </c>
      <c r="D773" s="9" t="str">
        <f t="array" ref="D773">IFERROR(MEDIAN(IF($B$2:$B$1711=C773,$A$2:$A$1711)),"")</f>
        <v/>
      </c>
      <c r="E773" s="9" t="str">
        <f t="array" ref="E773">IFERROR(AVERAGEIF($B$2:$B$1711,C773,$A$2:$A$1711),"")</f>
        <v/>
      </c>
      <c r="F773" s="9"/>
      <c r="G773" t="str">
        <f t="array" ref="G773">IFERROR(_xlfn.STDEV.P(IF($B$2:$B$1711=C773,$A$2:$A$1711)),"")</f>
        <v/>
      </c>
    </row>
    <row r="774" spans="1:7" ht="15.75" thickBot="1" x14ac:dyDescent="0.3">
      <c r="A774" s="17">
        <v>9316256000</v>
      </c>
      <c r="B774" s="16" t="s">
        <v>124</v>
      </c>
      <c r="D774" s="9" t="str">
        <f t="array" ref="D774">IFERROR(MEDIAN(IF($B$2:$B$1711=C774,$A$2:$A$1711)),"")</f>
        <v/>
      </c>
      <c r="E774" s="9" t="str">
        <f t="array" ref="E774">IFERROR(AVERAGEIF($B$2:$B$1711,C774,$A$2:$A$1711),"")</f>
        <v/>
      </c>
      <c r="F774" s="9"/>
      <c r="G774" t="str">
        <f t="array" ref="G774">IFERROR(_xlfn.STDEV.P(IF($B$2:$B$1711=C774,$A$2:$A$1711)),"")</f>
        <v/>
      </c>
    </row>
    <row r="775" spans="1:7" ht="15.75" thickBot="1" x14ac:dyDescent="0.3">
      <c r="A775" s="17">
        <v>9263863000</v>
      </c>
      <c r="B775" s="16" t="s">
        <v>124</v>
      </c>
      <c r="D775" s="9" t="str">
        <f t="array" ref="D775">IFERROR(MEDIAN(IF($B$2:$B$1711=C775,$A$2:$A$1711)),"")</f>
        <v/>
      </c>
      <c r="E775" s="9" t="str">
        <f t="array" ref="E775">IFERROR(AVERAGEIF($B$2:$B$1711,C775,$A$2:$A$1711),"")</f>
        <v/>
      </c>
      <c r="F775" s="9"/>
      <c r="G775" t="str">
        <f t="array" ref="G775">IFERROR(_xlfn.STDEV.P(IF($B$2:$B$1711=C775,$A$2:$A$1711)),"")</f>
        <v/>
      </c>
    </row>
    <row r="776" spans="1:7" ht="15.75" thickBot="1" x14ac:dyDescent="0.3">
      <c r="A776" s="17">
        <v>9523224000</v>
      </c>
      <c r="B776" s="16" t="s">
        <v>124</v>
      </c>
      <c r="D776" s="9" t="str">
        <f t="array" ref="D776">IFERROR(MEDIAN(IF($B$2:$B$1711=C776,$A$2:$A$1711)),"")</f>
        <v/>
      </c>
      <c r="E776" s="9" t="str">
        <f t="array" ref="E776">IFERROR(AVERAGEIF($B$2:$B$1711,C776,$A$2:$A$1711),"")</f>
        <v/>
      </c>
      <c r="F776" s="9"/>
      <c r="G776" t="str">
        <f t="array" ref="G776">IFERROR(_xlfn.STDEV.P(IF($B$2:$B$1711=C776,$A$2:$A$1711)),"")</f>
        <v/>
      </c>
    </row>
    <row r="777" spans="1:7" ht="27" thickBot="1" x14ac:dyDescent="0.3">
      <c r="A777" s="17">
        <v>5112000000</v>
      </c>
      <c r="B777" s="16" t="s">
        <v>309</v>
      </c>
      <c r="D777" s="9" t="str">
        <f t="array" ref="D777">IFERROR(MEDIAN(IF($B$2:$B$1711=C777,$A$2:$A$1711)),"")</f>
        <v/>
      </c>
      <c r="E777" s="9" t="str">
        <f t="array" ref="E777">IFERROR(AVERAGEIF($B$2:$B$1711,C777,$A$2:$A$1711),"")</f>
        <v/>
      </c>
      <c r="F777" s="9"/>
      <c r="G777" t="str">
        <f t="array" ref="G777">IFERROR(_xlfn.STDEV.P(IF($B$2:$B$1711=C777,$A$2:$A$1711)),"")</f>
        <v/>
      </c>
    </row>
    <row r="778" spans="1:7" ht="27" thickBot="1" x14ac:dyDescent="0.3">
      <c r="A778" s="17">
        <v>5012000000</v>
      </c>
      <c r="B778" s="16" t="s">
        <v>309</v>
      </c>
      <c r="D778" s="9" t="str">
        <f t="array" ref="D778">IFERROR(MEDIAN(IF($B$2:$B$1711=C778,$A$2:$A$1711)),"")</f>
        <v/>
      </c>
      <c r="E778" s="9" t="str">
        <f t="array" ref="E778">IFERROR(AVERAGEIF($B$2:$B$1711,C778,$A$2:$A$1711),"")</f>
        <v/>
      </c>
      <c r="F778" s="9"/>
      <c r="G778" t="str">
        <f t="array" ref="G778">IFERROR(_xlfn.STDEV.P(IF($B$2:$B$1711=C778,$A$2:$A$1711)),"")</f>
        <v/>
      </c>
    </row>
    <row r="779" spans="1:7" ht="27" thickBot="1" x14ac:dyDescent="0.3">
      <c r="A779" s="17">
        <v>5083000000</v>
      </c>
      <c r="B779" s="16" t="s">
        <v>309</v>
      </c>
      <c r="D779" s="9" t="str">
        <f t="array" ref="D779">IFERROR(MEDIAN(IF($B$2:$B$1711=C779,$A$2:$A$1711)),"")</f>
        <v/>
      </c>
      <c r="E779" s="9" t="str">
        <f t="array" ref="E779">IFERROR(AVERAGEIF($B$2:$B$1711,C779,$A$2:$A$1711),"")</f>
        <v/>
      </c>
      <c r="F779" s="9"/>
      <c r="G779" t="str">
        <f t="array" ref="G779">IFERROR(_xlfn.STDEV.P(IF($B$2:$B$1711=C779,$A$2:$A$1711)),"")</f>
        <v/>
      </c>
    </row>
    <row r="780" spans="1:7" ht="27" thickBot="1" x14ac:dyDescent="0.3">
      <c r="A780" s="17">
        <v>7467000000</v>
      </c>
      <c r="B780" s="16" t="s">
        <v>309</v>
      </c>
      <c r="D780" s="9" t="str">
        <f t="array" ref="D780">IFERROR(MEDIAN(IF($B$2:$B$1711=C780,$A$2:$A$1711)),"")</f>
        <v/>
      </c>
      <c r="E780" s="9" t="str">
        <f t="array" ref="E780">IFERROR(AVERAGEIF($B$2:$B$1711,C780,$A$2:$A$1711),"")</f>
        <v/>
      </c>
      <c r="F780" s="9"/>
      <c r="G780" t="str">
        <f t="array" ref="G780">IFERROR(_xlfn.STDEV.P(IF($B$2:$B$1711=C780,$A$2:$A$1711)),"")</f>
        <v/>
      </c>
    </row>
    <row r="781" spans="1:7" ht="15.75" thickBot="1" x14ac:dyDescent="0.3">
      <c r="A781" s="17">
        <v>8939967000</v>
      </c>
      <c r="B781" s="16" t="s">
        <v>28</v>
      </c>
      <c r="D781" s="9" t="str">
        <f t="array" ref="D781">IFERROR(MEDIAN(IF($B$2:$B$1711=C781,$A$2:$A$1711)),"")</f>
        <v/>
      </c>
      <c r="E781" s="9" t="str">
        <f t="array" ref="E781">IFERROR(AVERAGEIF($B$2:$B$1711,C781,$A$2:$A$1711),"")</f>
        <v/>
      </c>
      <c r="F781" s="9"/>
      <c r="G781" t="str">
        <f t="array" ref="G781">IFERROR(_xlfn.STDEV.P(IF($B$2:$B$1711=C781,$A$2:$A$1711)),"")</f>
        <v/>
      </c>
    </row>
    <row r="782" spans="1:7" ht="15.75" thickBot="1" x14ac:dyDescent="0.3">
      <c r="A782" s="17">
        <v>9560647000</v>
      </c>
      <c r="B782" s="16" t="s">
        <v>28</v>
      </c>
      <c r="D782" s="9" t="str">
        <f t="array" ref="D782">IFERROR(MEDIAN(IF($B$2:$B$1711=C782,$A$2:$A$1711)),"")</f>
        <v/>
      </c>
      <c r="E782" s="9" t="str">
        <f t="array" ref="E782">IFERROR(AVERAGEIF($B$2:$B$1711,C782,$A$2:$A$1711),"")</f>
        <v/>
      </c>
      <c r="F782" s="9"/>
      <c r="G782" t="str">
        <f t="array" ref="G782">IFERROR(_xlfn.STDEV.P(IF($B$2:$B$1711=C782,$A$2:$A$1711)),"")</f>
        <v/>
      </c>
    </row>
    <row r="783" spans="1:7" ht="15.75" thickBot="1" x14ac:dyDescent="0.3">
      <c r="A783" s="17">
        <v>10371390000</v>
      </c>
      <c r="B783" s="16" t="s">
        <v>28</v>
      </c>
      <c r="D783" s="9" t="str">
        <f t="array" ref="D783">IFERROR(MEDIAN(IF($B$2:$B$1711=C783,$A$2:$A$1711)),"")</f>
        <v/>
      </c>
      <c r="E783" s="9" t="str">
        <f t="array" ref="E783">IFERROR(AVERAGEIF($B$2:$B$1711,C783,$A$2:$A$1711),"")</f>
        <v/>
      </c>
      <c r="F783" s="9"/>
      <c r="G783" t="str">
        <f t="array" ref="G783">IFERROR(_xlfn.STDEV.P(IF($B$2:$B$1711=C783,$A$2:$A$1711)),"")</f>
        <v/>
      </c>
    </row>
    <row r="784" spans="1:7" ht="15.75" thickBot="1" x14ac:dyDescent="0.3">
      <c r="A784" s="17">
        <v>10629719000</v>
      </c>
      <c r="B784" s="16" t="s">
        <v>28</v>
      </c>
      <c r="D784" s="9" t="str">
        <f t="array" ref="D784">IFERROR(MEDIAN(IF($B$2:$B$1711=C784,$A$2:$A$1711)),"")</f>
        <v/>
      </c>
      <c r="E784" s="9" t="str">
        <f t="array" ref="E784">IFERROR(AVERAGEIF($B$2:$B$1711,C784,$A$2:$A$1711),"")</f>
        <v/>
      </c>
      <c r="F784" s="9"/>
      <c r="G784" t="str">
        <f t="array" ref="G784">IFERROR(_xlfn.STDEV.P(IF($B$2:$B$1711=C784,$A$2:$A$1711)),"")</f>
        <v/>
      </c>
    </row>
    <row r="785" spans="1:7" ht="15.75" thickBot="1" x14ac:dyDescent="0.3">
      <c r="A785" s="17">
        <v>5059000000</v>
      </c>
      <c r="B785" s="16" t="s">
        <v>53</v>
      </c>
      <c r="D785" s="9" t="str">
        <f t="array" ref="D785">IFERROR(MEDIAN(IF($B$2:$B$1711=C785,$A$2:$A$1711)),"")</f>
        <v/>
      </c>
      <c r="E785" s="9" t="str">
        <f t="array" ref="E785">IFERROR(AVERAGEIF($B$2:$B$1711,C785,$A$2:$A$1711),"")</f>
        <v/>
      </c>
      <c r="F785" s="9"/>
      <c r="G785" t="str">
        <f t="array" ref="G785">IFERROR(_xlfn.STDEV.P(IF($B$2:$B$1711=C785,$A$2:$A$1711)),"")</f>
        <v/>
      </c>
    </row>
    <row r="786" spans="1:7" ht="15.75" thickBot="1" x14ac:dyDescent="0.3">
      <c r="A786" s="17">
        <v>5166000000</v>
      </c>
      <c r="B786" s="16" t="s">
        <v>53</v>
      </c>
      <c r="D786" s="9" t="str">
        <f t="array" ref="D786">IFERROR(MEDIAN(IF($B$2:$B$1711=C786,$A$2:$A$1711)),"")</f>
        <v/>
      </c>
      <c r="E786" s="9" t="str">
        <f t="array" ref="E786">IFERROR(AVERAGEIF($B$2:$B$1711,C786,$A$2:$A$1711),"")</f>
        <v/>
      </c>
      <c r="F786" s="9"/>
      <c r="G786" t="str">
        <f t="array" ref="G786">IFERROR(_xlfn.STDEV.P(IF($B$2:$B$1711=C786,$A$2:$A$1711)),"")</f>
        <v/>
      </c>
    </row>
    <row r="787" spans="1:7" ht="15.75" thickBot="1" x14ac:dyDescent="0.3">
      <c r="A787" s="17">
        <v>5354000000</v>
      </c>
      <c r="B787" s="16" t="s">
        <v>53</v>
      </c>
      <c r="D787" s="9" t="str">
        <f t="array" ref="D787">IFERROR(MEDIAN(IF($B$2:$B$1711=C787,$A$2:$A$1711)),"")</f>
        <v/>
      </c>
      <c r="E787" s="9" t="str">
        <f t="array" ref="E787">IFERROR(AVERAGEIF($B$2:$B$1711,C787,$A$2:$A$1711),"")</f>
        <v/>
      </c>
      <c r="F787" s="9"/>
      <c r="G787" t="str">
        <f t="array" ref="G787">IFERROR(_xlfn.STDEV.P(IF($B$2:$B$1711=C787,$A$2:$A$1711)),"")</f>
        <v/>
      </c>
    </row>
    <row r="788" spans="1:7" ht="15.75" thickBot="1" x14ac:dyDescent="0.3">
      <c r="A788" s="17">
        <v>5387000000</v>
      </c>
      <c r="B788" s="16" t="s">
        <v>53</v>
      </c>
      <c r="D788" s="9" t="str">
        <f t="array" ref="D788">IFERROR(MEDIAN(IF($B$2:$B$1711=C788,$A$2:$A$1711)),"")</f>
        <v/>
      </c>
      <c r="E788" s="9" t="str">
        <f t="array" ref="E788">IFERROR(AVERAGEIF($B$2:$B$1711,C788,$A$2:$A$1711),"")</f>
        <v/>
      </c>
      <c r="F788" s="9"/>
      <c r="G788" t="str">
        <f t="array" ref="G788">IFERROR(_xlfn.STDEV.P(IF($B$2:$B$1711=C788,$A$2:$A$1711)),"")</f>
        <v/>
      </c>
    </row>
    <row r="789" spans="1:7" ht="15.75" thickBot="1" x14ac:dyDescent="0.3">
      <c r="A789" s="17">
        <v>6644252000</v>
      </c>
      <c r="B789" s="16" t="s">
        <v>124</v>
      </c>
      <c r="D789" s="9" t="str">
        <f t="array" ref="D789">IFERROR(MEDIAN(IF($B$2:$B$1711=C789,$A$2:$A$1711)),"")</f>
        <v/>
      </c>
      <c r="E789" s="9" t="str">
        <f t="array" ref="E789">IFERROR(AVERAGEIF($B$2:$B$1711,C789,$A$2:$A$1711),"")</f>
        <v/>
      </c>
      <c r="F789" s="9"/>
      <c r="G789" t="str">
        <f t="array" ref="G789">IFERROR(_xlfn.STDEV.P(IF($B$2:$B$1711=C789,$A$2:$A$1711)),"")</f>
        <v/>
      </c>
    </row>
    <row r="790" spans="1:7" ht="15.75" thickBot="1" x14ac:dyDescent="0.3">
      <c r="A790" s="17">
        <v>7146079000</v>
      </c>
      <c r="B790" s="16" t="s">
        <v>124</v>
      </c>
      <c r="D790" s="9" t="str">
        <f t="array" ref="D790">IFERROR(MEDIAN(IF($B$2:$B$1711=C790,$A$2:$A$1711)),"")</f>
        <v/>
      </c>
      <c r="E790" s="9" t="str">
        <f t="array" ref="E790">IFERROR(AVERAGEIF($B$2:$B$1711,C790,$A$2:$A$1711),"")</f>
        <v/>
      </c>
      <c r="F790" s="9"/>
      <c r="G790" t="str">
        <f t="array" ref="G790">IFERROR(_xlfn.STDEV.P(IF($B$2:$B$1711=C790,$A$2:$A$1711)),"")</f>
        <v/>
      </c>
    </row>
    <row r="791" spans="1:7" ht="15.75" thickBot="1" x14ac:dyDescent="0.3">
      <c r="A791" s="17">
        <v>7421768000</v>
      </c>
      <c r="B791" s="16" t="s">
        <v>124</v>
      </c>
      <c r="D791" s="9" t="str">
        <f t="array" ref="D791">IFERROR(MEDIAN(IF($B$2:$B$1711=C791,$A$2:$A$1711)),"")</f>
        <v/>
      </c>
      <c r="E791" s="9" t="str">
        <f t="array" ref="E791">IFERROR(AVERAGEIF($B$2:$B$1711,C791,$A$2:$A$1711),"")</f>
        <v/>
      </c>
      <c r="F791" s="9"/>
      <c r="G791" t="str">
        <f t="array" ref="G791">IFERROR(_xlfn.STDEV.P(IF($B$2:$B$1711=C791,$A$2:$A$1711)),"")</f>
        <v/>
      </c>
    </row>
    <row r="792" spans="1:7" ht="15.75" thickBot="1" x14ac:dyDescent="0.3">
      <c r="A792" s="17">
        <v>7386626000</v>
      </c>
      <c r="B792" s="16" t="s">
        <v>124</v>
      </c>
      <c r="D792" s="9" t="str">
        <f t="array" ref="D792">IFERROR(MEDIAN(IF($B$2:$B$1711=C792,$A$2:$A$1711)),"")</f>
        <v/>
      </c>
      <c r="E792" s="9" t="str">
        <f t="array" ref="E792">IFERROR(AVERAGEIF($B$2:$B$1711,C792,$A$2:$A$1711),"")</f>
        <v/>
      </c>
      <c r="F792" s="9"/>
      <c r="G792" t="str">
        <f t="array" ref="G792">IFERROR(_xlfn.STDEV.P(IF($B$2:$B$1711=C792,$A$2:$A$1711)),"")</f>
        <v/>
      </c>
    </row>
    <row r="793" spans="1:7" ht="15.75" thickBot="1" x14ac:dyDescent="0.3">
      <c r="A793" s="17">
        <v>41313000000</v>
      </c>
      <c r="B793" s="16" t="s">
        <v>81</v>
      </c>
      <c r="D793" s="9" t="str">
        <f t="array" ref="D793">IFERROR(MEDIAN(IF($B$2:$B$1711=C793,$A$2:$A$1711)),"")</f>
        <v/>
      </c>
      <c r="E793" s="9" t="str">
        <f t="array" ref="E793">IFERROR(AVERAGEIF($B$2:$B$1711,C793,$A$2:$A$1711),"")</f>
        <v/>
      </c>
      <c r="F793" s="9"/>
      <c r="G793" t="str">
        <f t="array" ref="G793">IFERROR(_xlfn.STDEV.P(IF($B$2:$B$1711=C793,$A$2:$A$1711)),"")</f>
        <v/>
      </c>
    </row>
    <row r="794" spans="1:7" ht="15.75" thickBot="1" x14ac:dyDescent="0.3">
      <c r="A794" s="17">
        <v>48500000000</v>
      </c>
      <c r="B794" s="16" t="s">
        <v>81</v>
      </c>
      <c r="D794" s="9" t="str">
        <f t="array" ref="D794">IFERROR(MEDIAN(IF($B$2:$B$1711=C794,$A$2:$A$1711)),"")</f>
        <v/>
      </c>
      <c r="E794" s="9" t="str">
        <f t="array" ref="E794">IFERROR(AVERAGEIF($B$2:$B$1711,C794,$A$2:$A$1711),"")</f>
        <v/>
      </c>
      <c r="F794" s="9"/>
      <c r="G794" t="str">
        <f t="array" ref="G794">IFERROR(_xlfn.STDEV.P(IF($B$2:$B$1711=C794,$A$2:$A$1711)),"")</f>
        <v/>
      </c>
    </row>
    <row r="795" spans="1:7" ht="15.75" thickBot="1" x14ac:dyDescent="0.3">
      <c r="A795" s="17">
        <v>54289000000</v>
      </c>
      <c r="B795" s="16" t="s">
        <v>81</v>
      </c>
      <c r="D795" s="9" t="str">
        <f t="array" ref="D795">IFERROR(MEDIAN(IF($B$2:$B$1711=C795,$A$2:$A$1711)),"")</f>
        <v/>
      </c>
      <c r="E795" s="9" t="str">
        <f t="array" ref="E795">IFERROR(AVERAGEIF($B$2:$B$1711,C795,$A$2:$A$1711),"")</f>
        <v/>
      </c>
      <c r="F795" s="9"/>
      <c r="G795" t="str">
        <f t="array" ref="G795">IFERROR(_xlfn.STDEV.P(IF($B$2:$B$1711=C795,$A$2:$A$1711)),"")</f>
        <v/>
      </c>
    </row>
    <row r="796" spans="1:7" ht="15.75" thickBot="1" x14ac:dyDescent="0.3">
      <c r="A796" s="17">
        <v>54379000000</v>
      </c>
      <c r="B796" s="16" t="s">
        <v>81</v>
      </c>
      <c r="D796" s="9" t="str">
        <f t="array" ref="D796">IFERROR(MEDIAN(IF($B$2:$B$1711=C796,$A$2:$A$1711)),"")</f>
        <v/>
      </c>
      <c r="E796" s="9" t="str">
        <f t="array" ref="E796">IFERROR(AVERAGEIF($B$2:$B$1711,C796,$A$2:$A$1711),"")</f>
        <v/>
      </c>
      <c r="F796" s="9"/>
      <c r="G796" t="str">
        <f t="array" ref="G796">IFERROR(_xlfn.STDEV.P(IF($B$2:$B$1711=C796,$A$2:$A$1711)),"")</f>
        <v/>
      </c>
    </row>
    <row r="797" spans="1:7" ht="15.75" thickBot="1" x14ac:dyDescent="0.3">
      <c r="A797" s="17">
        <v>102874000000</v>
      </c>
      <c r="B797" s="16" t="s">
        <v>176</v>
      </c>
      <c r="D797" s="9" t="str">
        <f t="array" ref="D797">IFERROR(MEDIAN(IF($B$2:$B$1711=C797,$A$2:$A$1711)),"")</f>
        <v/>
      </c>
      <c r="E797" s="9" t="str">
        <f t="array" ref="E797">IFERROR(AVERAGEIF($B$2:$B$1711,C797,$A$2:$A$1711),"")</f>
        <v/>
      </c>
      <c r="F797" s="9"/>
      <c r="G797" t="str">
        <f t="array" ref="G797">IFERROR(_xlfn.STDEV.P(IF($B$2:$B$1711=C797,$A$2:$A$1711)),"")</f>
        <v/>
      </c>
    </row>
    <row r="798" spans="1:7" ht="15.75" thickBot="1" x14ac:dyDescent="0.3">
      <c r="A798" s="17">
        <v>98367000000</v>
      </c>
      <c r="B798" s="16" t="s">
        <v>176</v>
      </c>
      <c r="D798" s="9" t="str">
        <f t="array" ref="D798">IFERROR(MEDIAN(IF($B$2:$B$1711=C798,$A$2:$A$1711)),"")</f>
        <v/>
      </c>
      <c r="E798" s="9" t="str">
        <f t="array" ref="E798">IFERROR(AVERAGEIF($B$2:$B$1711,C798,$A$2:$A$1711),"")</f>
        <v/>
      </c>
      <c r="F798" s="9"/>
      <c r="G798" t="str">
        <f t="array" ref="G798">IFERROR(_xlfn.STDEV.P(IF($B$2:$B$1711=C798,$A$2:$A$1711)),"")</f>
        <v/>
      </c>
    </row>
    <row r="799" spans="1:7" ht="15.75" thickBot="1" x14ac:dyDescent="0.3">
      <c r="A799" s="17">
        <v>92793000000</v>
      </c>
      <c r="B799" s="16" t="s">
        <v>176</v>
      </c>
      <c r="D799" s="9" t="str">
        <f t="array" ref="D799">IFERROR(MEDIAN(IF($B$2:$B$1711=C799,$A$2:$A$1711)),"")</f>
        <v/>
      </c>
      <c r="E799" s="9" t="str">
        <f t="array" ref="E799">IFERROR(AVERAGEIF($B$2:$B$1711,C799,$A$2:$A$1711),"")</f>
        <v/>
      </c>
      <c r="F799" s="9"/>
      <c r="G799" t="str">
        <f t="array" ref="G799">IFERROR(_xlfn.STDEV.P(IF($B$2:$B$1711=C799,$A$2:$A$1711)),"")</f>
        <v/>
      </c>
    </row>
    <row r="800" spans="1:7" ht="15.75" thickBot="1" x14ac:dyDescent="0.3">
      <c r="A800" s="17">
        <v>81741000000</v>
      </c>
      <c r="B800" s="16" t="s">
        <v>176</v>
      </c>
      <c r="D800" s="9" t="str">
        <f t="array" ref="D800">IFERROR(MEDIAN(IF($B$2:$B$1711=C800,$A$2:$A$1711)),"")</f>
        <v/>
      </c>
      <c r="E800" s="9" t="str">
        <f t="array" ref="E800">IFERROR(AVERAGEIF($B$2:$B$1711,C800,$A$2:$A$1711),"")</f>
        <v/>
      </c>
      <c r="F800" s="9"/>
      <c r="G800" t="str">
        <f t="array" ref="G800">IFERROR(_xlfn.STDEV.P(IF($B$2:$B$1711=C800,$A$2:$A$1711)),"")</f>
        <v/>
      </c>
    </row>
    <row r="801" spans="1:7" ht="15.75" thickBot="1" x14ac:dyDescent="0.3">
      <c r="A801" s="17">
        <v>1293338000</v>
      </c>
      <c r="B801" s="16" t="s">
        <v>30</v>
      </c>
      <c r="D801" s="9" t="str">
        <f t="array" ref="D801">IFERROR(MEDIAN(IF($B$2:$B$1711=C801,$A$2:$A$1711)),"")</f>
        <v/>
      </c>
      <c r="E801" s="9" t="str">
        <f t="array" ref="E801">IFERROR(AVERAGEIF($B$2:$B$1711,C801,$A$2:$A$1711),"")</f>
        <v/>
      </c>
      <c r="F801" s="9"/>
      <c r="G801" t="str">
        <f t="array" ref="G801">IFERROR(_xlfn.STDEV.P(IF($B$2:$B$1711=C801,$A$2:$A$1711)),"")</f>
        <v/>
      </c>
    </row>
    <row r="802" spans="1:7" ht="15.75" thickBot="1" x14ac:dyDescent="0.3">
      <c r="A802" s="17">
        <v>1377058000</v>
      </c>
      <c r="B802" s="16" t="s">
        <v>30</v>
      </c>
      <c r="D802" s="9" t="str">
        <f t="array" ref="D802">IFERROR(MEDIAN(IF($B$2:$B$1711=C802,$A$2:$A$1711)),"")</f>
        <v/>
      </c>
      <c r="E802" s="9" t="str">
        <f t="array" ref="E802">IFERROR(AVERAGEIF($B$2:$B$1711,C802,$A$2:$A$1711),"")</f>
        <v/>
      </c>
      <c r="F802" s="9"/>
      <c r="G802" t="str">
        <f t="array" ref="G802">IFERROR(_xlfn.STDEV.P(IF($B$2:$B$1711=C802,$A$2:$A$1711)),"")</f>
        <v/>
      </c>
    </row>
    <row r="803" spans="1:7" ht="15.75" thickBot="1" x14ac:dyDescent="0.3">
      <c r="A803" s="17">
        <v>1485807000</v>
      </c>
      <c r="B803" s="16" t="s">
        <v>30</v>
      </c>
      <c r="D803" s="9" t="str">
        <f t="array" ref="D803">IFERROR(MEDIAN(IF($B$2:$B$1711=C803,$A$2:$A$1711)),"")</f>
        <v/>
      </c>
      <c r="E803" s="9" t="str">
        <f t="array" ref="E803">IFERROR(AVERAGEIF($B$2:$B$1711,C803,$A$2:$A$1711),"")</f>
        <v/>
      </c>
      <c r="F803" s="9"/>
      <c r="G803" t="str">
        <f t="array" ref="G803">IFERROR(_xlfn.STDEV.P(IF($B$2:$B$1711=C803,$A$2:$A$1711)),"")</f>
        <v/>
      </c>
    </row>
    <row r="804" spans="1:7" ht="15.75" thickBot="1" x14ac:dyDescent="0.3">
      <c r="A804" s="17">
        <v>1601892000</v>
      </c>
      <c r="B804" s="16" t="s">
        <v>30</v>
      </c>
      <c r="D804" s="9" t="str">
        <f t="array" ref="D804">IFERROR(MEDIAN(IF($B$2:$B$1711=C804,$A$2:$A$1711)),"")</f>
        <v/>
      </c>
      <c r="E804" s="9" t="str">
        <f t="array" ref="E804">IFERROR(AVERAGEIF($B$2:$B$1711,C804,$A$2:$A$1711),"")</f>
        <v/>
      </c>
      <c r="F804" s="9"/>
      <c r="G804" t="str">
        <f t="array" ref="G804">IFERROR(_xlfn.STDEV.P(IF($B$2:$B$1711=C804,$A$2:$A$1711)),"")</f>
        <v/>
      </c>
    </row>
    <row r="805" spans="1:7" ht="15.75" thickBot="1" x14ac:dyDescent="0.3">
      <c r="A805" s="17">
        <v>2821446000</v>
      </c>
      <c r="B805" s="16" t="s">
        <v>60</v>
      </c>
      <c r="D805" s="9" t="str">
        <f t="array" ref="D805">IFERROR(MEDIAN(IF($B$2:$B$1711=C805,$A$2:$A$1711)),"")</f>
        <v/>
      </c>
      <c r="E805" s="9" t="str">
        <f t="array" ref="E805">IFERROR(AVERAGEIF($B$2:$B$1711,C805,$A$2:$A$1711),"")</f>
        <v/>
      </c>
      <c r="F805" s="9"/>
      <c r="G805" t="str">
        <f t="array" ref="G805">IFERROR(_xlfn.STDEV.P(IF($B$2:$B$1711=C805,$A$2:$A$1711)),"")</f>
        <v/>
      </c>
    </row>
    <row r="806" spans="1:7" ht="15.75" thickBot="1" x14ac:dyDescent="0.3">
      <c r="A806" s="17">
        <v>2952896000</v>
      </c>
      <c r="B806" s="16" t="s">
        <v>60</v>
      </c>
      <c r="D806" s="9" t="str">
        <f t="array" ref="D806">IFERROR(MEDIAN(IF($B$2:$B$1711=C806,$A$2:$A$1711)),"")</f>
        <v/>
      </c>
      <c r="E806" s="9" t="str">
        <f t="array" ref="E806">IFERROR(AVERAGEIF($B$2:$B$1711,C806,$A$2:$A$1711),"")</f>
        <v/>
      </c>
      <c r="F806" s="9"/>
      <c r="G806" t="str">
        <f t="array" ref="G806">IFERROR(_xlfn.STDEV.P(IF($B$2:$B$1711=C806,$A$2:$A$1711)),"")</f>
        <v/>
      </c>
    </row>
    <row r="807" spans="1:7" ht="15.75" thickBot="1" x14ac:dyDescent="0.3">
      <c r="A807" s="17">
        <v>3088533000</v>
      </c>
      <c r="B807" s="16" t="s">
        <v>60</v>
      </c>
      <c r="D807" s="9" t="str">
        <f t="array" ref="D807">IFERROR(MEDIAN(IF($B$2:$B$1711=C807,$A$2:$A$1711)),"")</f>
        <v/>
      </c>
      <c r="E807" s="9" t="str">
        <f t="array" ref="E807">IFERROR(AVERAGEIF($B$2:$B$1711,C807,$A$2:$A$1711),"")</f>
        <v/>
      </c>
      <c r="F807" s="9"/>
      <c r="G807" t="str">
        <f t="array" ref="G807">IFERROR(_xlfn.STDEV.P(IF($B$2:$B$1711=C807,$A$2:$A$1711)),"")</f>
        <v/>
      </c>
    </row>
    <row r="808" spans="1:7" ht="15.75" thickBot="1" x14ac:dyDescent="0.3">
      <c r="A808" s="17">
        <v>3023189000</v>
      </c>
      <c r="B808" s="16" t="s">
        <v>60</v>
      </c>
      <c r="D808" s="9" t="str">
        <f t="array" ref="D808">IFERROR(MEDIAN(IF($B$2:$B$1711=C808,$A$2:$A$1711)),"")</f>
        <v/>
      </c>
      <c r="E808" s="9" t="str">
        <f t="array" ref="E808">IFERROR(AVERAGEIF($B$2:$B$1711,C808,$A$2:$A$1711),"")</f>
        <v/>
      </c>
      <c r="F808" s="9"/>
      <c r="G808" t="str">
        <f t="array" ref="G808">IFERROR(_xlfn.STDEV.P(IF($B$2:$B$1711=C808,$A$2:$A$1711)),"")</f>
        <v/>
      </c>
    </row>
    <row r="809" spans="1:7" ht="15.75" thickBot="1" x14ac:dyDescent="0.3">
      <c r="A809" s="17">
        <v>1421178000</v>
      </c>
      <c r="B809" s="16" t="s">
        <v>318</v>
      </c>
      <c r="D809" s="9" t="str">
        <f t="array" ref="D809">IFERROR(MEDIAN(IF($B$2:$B$1711=C809,$A$2:$A$1711)),"")</f>
        <v/>
      </c>
      <c r="E809" s="9" t="str">
        <f t="array" ref="E809">IFERROR(AVERAGEIF($B$2:$B$1711,C809,$A$2:$A$1711),"")</f>
        <v/>
      </c>
      <c r="F809" s="9"/>
      <c r="G809" t="str">
        <f t="array" ref="G809">IFERROR(_xlfn.STDEV.P(IF($B$2:$B$1711=C809,$A$2:$A$1711)),"")</f>
        <v/>
      </c>
    </row>
    <row r="810" spans="1:7" ht="15.75" thickBot="1" x14ac:dyDescent="0.3">
      <c r="A810" s="17">
        <v>1861358000</v>
      </c>
      <c r="B810" s="16" t="s">
        <v>318</v>
      </c>
      <c r="D810" s="9" t="str">
        <f t="array" ref="D810">IFERROR(MEDIAN(IF($B$2:$B$1711=C810,$A$2:$A$1711)),"")</f>
        <v/>
      </c>
      <c r="E810" s="9" t="str">
        <f t="array" ref="E810">IFERROR(AVERAGEIF($B$2:$B$1711,C810,$A$2:$A$1711),"")</f>
        <v/>
      </c>
      <c r="F810" s="9"/>
      <c r="G810" t="str">
        <f t="array" ref="G810">IFERROR(_xlfn.STDEV.P(IF($B$2:$B$1711=C810,$A$2:$A$1711)),"")</f>
        <v/>
      </c>
    </row>
    <row r="811" spans="1:7" ht="15.75" thickBot="1" x14ac:dyDescent="0.3">
      <c r="A811" s="17">
        <v>2219762000</v>
      </c>
      <c r="B811" s="16" t="s">
        <v>318</v>
      </c>
      <c r="D811" s="9" t="str">
        <f t="array" ref="D811">IFERROR(MEDIAN(IF($B$2:$B$1711=C811,$A$2:$A$1711)),"")</f>
        <v/>
      </c>
      <c r="E811" s="9" t="str">
        <f t="array" ref="E811">IFERROR(AVERAGEIF($B$2:$B$1711,C811,$A$2:$A$1711),"")</f>
        <v/>
      </c>
      <c r="F811" s="9"/>
      <c r="G811" t="str">
        <f t="array" ref="G811">IFERROR(_xlfn.STDEV.P(IF($B$2:$B$1711=C811,$A$2:$A$1711)),"")</f>
        <v/>
      </c>
    </row>
    <row r="812" spans="1:7" ht="15.75" thickBot="1" x14ac:dyDescent="0.3">
      <c r="A812" s="17">
        <v>2398373000</v>
      </c>
      <c r="B812" s="16" t="s">
        <v>318</v>
      </c>
      <c r="D812" s="9" t="str">
        <f t="array" ref="D812">IFERROR(MEDIAN(IF($B$2:$B$1711=C812,$A$2:$A$1711)),"")</f>
        <v/>
      </c>
      <c r="E812" s="9" t="str">
        <f t="array" ref="E812">IFERROR(AVERAGEIF($B$2:$B$1711,C812,$A$2:$A$1711),"")</f>
        <v/>
      </c>
      <c r="F812" s="9"/>
      <c r="G812" t="str">
        <f t="array" ref="G812">IFERROR(_xlfn.STDEV.P(IF($B$2:$B$1711=C812,$A$2:$A$1711)),"")</f>
        <v/>
      </c>
    </row>
    <row r="813" spans="1:7" ht="15.75" thickBot="1" x14ac:dyDescent="0.3">
      <c r="A813" s="17">
        <v>52708000000</v>
      </c>
      <c r="B813" s="16" t="s">
        <v>34</v>
      </c>
      <c r="D813" s="9" t="str">
        <f t="array" ref="D813">IFERROR(MEDIAN(IF($B$2:$B$1711=C813,$A$2:$A$1711)),"")</f>
        <v/>
      </c>
      <c r="E813" s="9" t="str">
        <f t="array" ref="E813">IFERROR(AVERAGEIF($B$2:$B$1711,C813,$A$2:$A$1711),"")</f>
        <v/>
      </c>
      <c r="F813" s="9"/>
      <c r="G813" t="str">
        <f t="array" ref="G813">IFERROR(_xlfn.STDEV.P(IF($B$2:$B$1711=C813,$A$2:$A$1711)),"")</f>
        <v/>
      </c>
    </row>
    <row r="814" spans="1:7" ht="15.75" thickBot="1" x14ac:dyDescent="0.3">
      <c r="A814" s="17">
        <v>55870000000</v>
      </c>
      <c r="B814" s="16" t="s">
        <v>34</v>
      </c>
      <c r="D814" s="9" t="str">
        <f t="array" ref="D814">IFERROR(MEDIAN(IF($B$2:$B$1711=C814,$A$2:$A$1711)),"")</f>
        <v/>
      </c>
      <c r="E814" s="9" t="str">
        <f t="array" ref="E814">IFERROR(AVERAGEIF($B$2:$B$1711,C814,$A$2:$A$1711),"")</f>
        <v/>
      </c>
      <c r="F814" s="9"/>
      <c r="G814" t="str">
        <f t="array" ref="G814">IFERROR(_xlfn.STDEV.P(IF($B$2:$B$1711=C814,$A$2:$A$1711)),"")</f>
        <v/>
      </c>
    </row>
    <row r="815" spans="1:7" ht="15.75" thickBot="1" x14ac:dyDescent="0.3">
      <c r="A815" s="17">
        <v>55355000000</v>
      </c>
      <c r="B815" s="16" t="s">
        <v>34</v>
      </c>
      <c r="D815" s="9" t="str">
        <f t="array" ref="D815">IFERROR(MEDIAN(IF($B$2:$B$1711=C815,$A$2:$A$1711)),"")</f>
        <v/>
      </c>
      <c r="E815" s="9" t="str">
        <f t="array" ref="E815">IFERROR(AVERAGEIF($B$2:$B$1711,C815,$A$2:$A$1711),"")</f>
        <v/>
      </c>
      <c r="F815" s="9"/>
      <c r="G815" t="str">
        <f t="array" ref="G815">IFERROR(_xlfn.STDEV.P(IF($B$2:$B$1711=C815,$A$2:$A$1711)),"")</f>
        <v/>
      </c>
    </row>
    <row r="816" spans="1:7" ht="15.75" thickBot="1" x14ac:dyDescent="0.3">
      <c r="A816" s="17">
        <v>59387000000</v>
      </c>
      <c r="B816" s="16" t="s">
        <v>34</v>
      </c>
      <c r="D816" s="9" t="str">
        <f t="array" ref="D816">IFERROR(MEDIAN(IF($B$2:$B$1711=C816,$A$2:$A$1711)),"")</f>
        <v/>
      </c>
      <c r="E816" s="9" t="str">
        <f t="array" ref="E816">IFERROR(AVERAGEIF($B$2:$B$1711,C816,$A$2:$A$1711),"")</f>
        <v/>
      </c>
      <c r="F816" s="9"/>
      <c r="G816" t="str">
        <f t="array" ref="G816">IFERROR(_xlfn.STDEV.P(IF($B$2:$B$1711=C816,$A$2:$A$1711)),"")</f>
        <v/>
      </c>
    </row>
    <row r="817" spans="1:7" ht="15.75" thickBot="1" x14ac:dyDescent="0.3">
      <c r="A817" s="17">
        <v>3946000000</v>
      </c>
      <c r="B817" s="16" t="s">
        <v>57</v>
      </c>
      <c r="D817" s="9" t="str">
        <f t="array" ref="D817">IFERROR(MEDIAN(IF($B$2:$B$1711=C817,$A$2:$A$1711)),"")</f>
        <v/>
      </c>
      <c r="E817" s="9" t="str">
        <f t="array" ref="E817">IFERROR(AVERAGEIF($B$2:$B$1711,C817,$A$2:$A$1711),"")</f>
        <v/>
      </c>
      <c r="F817" s="9"/>
      <c r="G817" t="str">
        <f t="array" ref="G817">IFERROR(_xlfn.STDEV.P(IF($B$2:$B$1711=C817,$A$2:$A$1711)),"")</f>
        <v/>
      </c>
    </row>
    <row r="818" spans="1:7" ht="15.75" thickBot="1" x14ac:dyDescent="0.3">
      <c r="A818" s="17">
        <v>4243000000</v>
      </c>
      <c r="B818" s="16" t="s">
        <v>57</v>
      </c>
      <c r="D818" s="9" t="str">
        <f t="array" ref="D818">IFERROR(MEDIAN(IF($B$2:$B$1711=C818,$A$2:$A$1711)),"")</f>
        <v/>
      </c>
      <c r="E818" s="9" t="str">
        <f t="array" ref="E818">IFERROR(AVERAGEIF($B$2:$B$1711,C818,$A$2:$A$1711),"")</f>
        <v/>
      </c>
      <c r="F818" s="9"/>
      <c r="G818" t="str">
        <f t="array" ref="G818">IFERROR(_xlfn.STDEV.P(IF($B$2:$B$1711=C818,$A$2:$A$1711)),"")</f>
        <v/>
      </c>
    </row>
    <row r="819" spans="1:7" ht="15.75" thickBot="1" x14ac:dyDescent="0.3">
      <c r="A819" s="17">
        <v>4192000000</v>
      </c>
      <c r="B819" s="16" t="s">
        <v>57</v>
      </c>
      <c r="D819" s="9" t="str">
        <f t="array" ref="D819">IFERROR(MEDIAN(IF($B$2:$B$1711=C819,$A$2:$A$1711)),"")</f>
        <v/>
      </c>
      <c r="E819" s="9" t="str">
        <f t="array" ref="E819">IFERROR(AVERAGEIF($B$2:$B$1711,C819,$A$2:$A$1711),"")</f>
        <v/>
      </c>
      <c r="F819" s="9"/>
      <c r="G819" t="str">
        <f t="array" ref="G819">IFERROR(_xlfn.STDEV.P(IF($B$2:$B$1711=C819,$A$2:$A$1711)),"")</f>
        <v/>
      </c>
    </row>
    <row r="820" spans="1:7" ht="15.75" thickBot="1" x14ac:dyDescent="0.3">
      <c r="A820" s="17">
        <v>4694000000</v>
      </c>
      <c r="B820" s="16" t="s">
        <v>57</v>
      </c>
      <c r="D820" s="9" t="str">
        <f t="array" ref="D820">IFERROR(MEDIAN(IF($B$2:$B$1711=C820,$A$2:$A$1711)),"")</f>
        <v/>
      </c>
      <c r="E820" s="9" t="str">
        <f t="array" ref="E820">IFERROR(AVERAGEIF($B$2:$B$1711,C820,$A$2:$A$1711),"")</f>
        <v/>
      </c>
      <c r="F820" s="9"/>
      <c r="G820" t="str">
        <f t="array" ref="G820">IFERROR(_xlfn.STDEV.P(IF($B$2:$B$1711=C820,$A$2:$A$1711)),"")</f>
        <v/>
      </c>
    </row>
    <row r="821" spans="1:7" ht="15.75" thickBot="1" x14ac:dyDescent="0.3">
      <c r="A821" s="17">
        <v>21852000000</v>
      </c>
      <c r="B821" s="16" t="s">
        <v>96</v>
      </c>
      <c r="D821" s="9" t="str">
        <f t="array" ref="D821">IFERROR(MEDIAN(IF($B$2:$B$1711=C821,$A$2:$A$1711)),"")</f>
        <v/>
      </c>
      <c r="E821" s="9" t="str">
        <f t="array" ref="E821">IFERROR(AVERAGEIF($B$2:$B$1711,C821,$A$2:$A$1711),"")</f>
        <v/>
      </c>
      <c r="F821" s="9"/>
      <c r="G821" t="str">
        <f t="array" ref="G821">IFERROR(_xlfn.STDEV.P(IF($B$2:$B$1711=C821,$A$2:$A$1711)),"")</f>
        <v/>
      </c>
    </row>
    <row r="822" spans="1:7" ht="15.75" thickBot="1" x14ac:dyDescent="0.3">
      <c r="A822" s="17">
        <v>23483000000</v>
      </c>
      <c r="B822" s="16" t="s">
        <v>96</v>
      </c>
      <c r="D822" s="9" t="str">
        <f t="array" ref="D822">IFERROR(MEDIAN(IF($B$2:$B$1711=C822,$A$2:$A$1711)),"")</f>
        <v/>
      </c>
      <c r="E822" s="9" t="str">
        <f t="array" ref="E822">IFERROR(AVERAGEIF($B$2:$B$1711,C822,$A$2:$A$1711),"")</f>
        <v/>
      </c>
      <c r="F822" s="9"/>
      <c r="G822" t="str">
        <f t="array" ref="G822">IFERROR(_xlfn.STDEV.P(IF($B$2:$B$1711=C822,$A$2:$A$1711)),"")</f>
        <v/>
      </c>
    </row>
    <row r="823" spans="1:7" ht="15.75" thickBot="1" x14ac:dyDescent="0.3">
      <c r="A823" s="17">
        <v>23617000000</v>
      </c>
      <c r="B823" s="16" t="s">
        <v>96</v>
      </c>
      <c r="D823" s="9" t="str">
        <f t="array" ref="D823">IFERROR(MEDIAN(IF($B$2:$B$1711=C823,$A$2:$A$1711)),"")</f>
        <v/>
      </c>
      <c r="E823" s="9" t="str">
        <f t="array" ref="E823">IFERROR(AVERAGEIF($B$2:$B$1711,C823,$A$2:$A$1711),"")</f>
        <v/>
      </c>
      <c r="F823" s="9"/>
      <c r="G823" t="str">
        <f t="array" ref="G823">IFERROR(_xlfn.STDEV.P(IF($B$2:$B$1711=C823,$A$2:$A$1711)),"")</f>
        <v/>
      </c>
    </row>
    <row r="824" spans="1:7" ht="15.75" thickBot="1" x14ac:dyDescent="0.3">
      <c r="A824" s="17">
        <v>22365000000</v>
      </c>
      <c r="B824" s="16" t="s">
        <v>96</v>
      </c>
      <c r="D824" s="9" t="str">
        <f t="array" ref="D824">IFERROR(MEDIAN(IF($B$2:$B$1711=C824,$A$2:$A$1711)),"")</f>
        <v/>
      </c>
      <c r="E824" s="9" t="str">
        <f t="array" ref="E824">IFERROR(AVERAGEIF($B$2:$B$1711,C824,$A$2:$A$1711),"")</f>
        <v/>
      </c>
      <c r="F824" s="9"/>
      <c r="G824" t="str">
        <f t="array" ref="G824">IFERROR(_xlfn.STDEV.P(IF($B$2:$B$1711=C824,$A$2:$A$1711)),"")</f>
        <v/>
      </c>
    </row>
    <row r="825" spans="1:7" ht="15.75" thickBot="1" x14ac:dyDescent="0.3">
      <c r="A825" s="17">
        <v>6956200000</v>
      </c>
      <c r="B825" s="16" t="s">
        <v>323</v>
      </c>
      <c r="D825" s="9" t="str">
        <f t="array" ref="D825">IFERROR(MEDIAN(IF($B$2:$B$1711=C825,$A$2:$A$1711)),"")</f>
        <v/>
      </c>
      <c r="E825" s="9" t="str">
        <f t="array" ref="E825">IFERROR(AVERAGEIF($B$2:$B$1711,C825,$A$2:$A$1711),"")</f>
        <v/>
      </c>
      <c r="F825" s="9"/>
      <c r="G825" t="str">
        <f t="array" ref="G825">IFERROR(_xlfn.STDEV.P(IF($B$2:$B$1711=C825,$A$2:$A$1711)),"")</f>
        <v/>
      </c>
    </row>
    <row r="826" spans="1:7" ht="15.75" thickBot="1" x14ac:dyDescent="0.3">
      <c r="A826" s="17">
        <v>7122300000</v>
      </c>
      <c r="B826" s="16" t="s">
        <v>323</v>
      </c>
      <c r="D826" s="9" t="str">
        <f t="array" ref="D826">IFERROR(MEDIAN(IF($B$2:$B$1711=C826,$A$2:$A$1711)),"")</f>
        <v/>
      </c>
      <c r="E826" s="9" t="str">
        <f t="array" ref="E826">IFERROR(AVERAGEIF($B$2:$B$1711,C826,$A$2:$A$1711),"")</f>
        <v/>
      </c>
      <c r="F826" s="9"/>
      <c r="G826" t="str">
        <f t="array" ref="G826">IFERROR(_xlfn.STDEV.P(IF($B$2:$B$1711=C826,$A$2:$A$1711)),"")</f>
        <v/>
      </c>
    </row>
    <row r="827" spans="1:7" ht="15.75" thickBot="1" x14ac:dyDescent="0.3">
      <c r="A827" s="17">
        <v>7537100000</v>
      </c>
      <c r="B827" s="16" t="s">
        <v>323</v>
      </c>
      <c r="D827" s="9" t="str">
        <f t="array" ref="D827">IFERROR(MEDIAN(IF($B$2:$B$1711=C827,$A$2:$A$1711)),"")</f>
        <v/>
      </c>
      <c r="E827" s="9" t="str">
        <f t="array" ref="E827">IFERROR(AVERAGEIF($B$2:$B$1711,C827,$A$2:$A$1711),"")</f>
        <v/>
      </c>
      <c r="F827" s="9"/>
      <c r="G827" t="str">
        <f t="array" ref="G827">IFERROR(_xlfn.STDEV.P(IF($B$2:$B$1711=C827,$A$2:$A$1711)),"")</f>
        <v/>
      </c>
    </row>
    <row r="828" spans="1:7" ht="15.75" thickBot="1" x14ac:dyDescent="0.3">
      <c r="A828" s="17">
        <v>7613800000</v>
      </c>
      <c r="B828" s="16" t="s">
        <v>323</v>
      </c>
      <c r="D828" s="9" t="str">
        <f t="array" ref="D828">IFERROR(MEDIAN(IF($B$2:$B$1711=C828,$A$2:$A$1711)),"")</f>
        <v/>
      </c>
      <c r="E828" s="9" t="str">
        <f t="array" ref="E828">IFERROR(AVERAGEIF($B$2:$B$1711,C828,$A$2:$A$1711),"")</f>
        <v/>
      </c>
      <c r="F828" s="9"/>
      <c r="G828" t="str">
        <f t="array" ref="G828">IFERROR(_xlfn.STDEV.P(IF($B$2:$B$1711=C828,$A$2:$A$1711)),"")</f>
        <v/>
      </c>
    </row>
    <row r="829" spans="1:7" ht="15.75" thickBot="1" x14ac:dyDescent="0.3">
      <c r="A829" s="17">
        <v>3003955000</v>
      </c>
      <c r="B829" s="16" t="s">
        <v>53</v>
      </c>
      <c r="D829" s="9" t="str">
        <f t="array" ref="D829">IFERROR(MEDIAN(IF($B$2:$B$1711=C829,$A$2:$A$1711)),"")</f>
        <v/>
      </c>
      <c r="E829" s="9" t="str">
        <f t="array" ref="E829">IFERROR(AVERAGEIF($B$2:$B$1711,C829,$A$2:$A$1711),"")</f>
        <v/>
      </c>
      <c r="F829" s="9"/>
      <c r="G829" t="str">
        <f t="array" ref="G829">IFERROR(_xlfn.STDEV.P(IF($B$2:$B$1711=C829,$A$2:$A$1711)),"")</f>
        <v/>
      </c>
    </row>
    <row r="830" spans="1:7" ht="15.75" thickBot="1" x14ac:dyDescent="0.3">
      <c r="A830" s="17">
        <v>3024623000</v>
      </c>
      <c r="B830" s="16" t="s">
        <v>53</v>
      </c>
      <c r="D830" s="9" t="str">
        <f t="array" ref="D830">IFERROR(MEDIAN(IF($B$2:$B$1711=C830,$A$2:$A$1711)),"")</f>
        <v/>
      </c>
      <c r="E830" s="9" t="str">
        <f t="array" ref="E830">IFERROR(AVERAGEIF($B$2:$B$1711,C830,$A$2:$A$1711),"")</f>
        <v/>
      </c>
      <c r="F830" s="9"/>
      <c r="G830" t="str">
        <f t="array" ref="G830">IFERROR(_xlfn.STDEV.P(IF($B$2:$B$1711=C830,$A$2:$A$1711)),"")</f>
        <v/>
      </c>
    </row>
    <row r="831" spans="1:7" ht="15.75" thickBot="1" x14ac:dyDescent="0.3">
      <c r="A831" s="17">
        <v>3117693000</v>
      </c>
      <c r="B831" s="16" t="s">
        <v>53</v>
      </c>
      <c r="D831" s="9" t="str">
        <f t="array" ref="D831">IFERROR(MEDIAN(IF($B$2:$B$1711=C831,$A$2:$A$1711)),"")</f>
        <v/>
      </c>
      <c r="E831" s="9" t="str">
        <f t="array" ref="E831">IFERROR(AVERAGEIF($B$2:$B$1711,C831,$A$2:$A$1711),"")</f>
        <v/>
      </c>
      <c r="F831" s="9"/>
      <c r="G831" t="str">
        <f t="array" ref="G831">IFERROR(_xlfn.STDEV.P(IF($B$2:$B$1711=C831,$A$2:$A$1711)),"")</f>
        <v/>
      </c>
    </row>
    <row r="832" spans="1:7" ht="15.75" thickBot="1" x14ac:dyDescent="0.3">
      <c r="A832" s="17">
        <v>3007976000</v>
      </c>
      <c r="B832" s="16" t="s">
        <v>53</v>
      </c>
      <c r="D832" s="9" t="str">
        <f t="array" ref="D832">IFERROR(MEDIAN(IF($B$2:$B$1711=C832,$A$2:$A$1711)),"")</f>
        <v/>
      </c>
      <c r="E832" s="9" t="str">
        <f t="array" ref="E832">IFERROR(AVERAGEIF($B$2:$B$1711,C832,$A$2:$A$1711),"")</f>
        <v/>
      </c>
      <c r="F832" s="9"/>
      <c r="G832" t="str">
        <f t="array" ref="G832">IFERROR(_xlfn.STDEV.P(IF($B$2:$B$1711=C832,$A$2:$A$1711)),"")</f>
        <v/>
      </c>
    </row>
    <row r="833" spans="1:7" ht="15.75" thickBot="1" x14ac:dyDescent="0.3">
      <c r="A833" s="17">
        <v>2265100000</v>
      </c>
      <c r="B833" s="16" t="s">
        <v>30</v>
      </c>
      <c r="D833" s="9" t="str">
        <f t="array" ref="D833">IFERROR(MEDIAN(IF($B$2:$B$1711=C833,$A$2:$A$1711)),"")</f>
        <v/>
      </c>
      <c r="E833" s="9" t="str">
        <f t="array" ref="E833">IFERROR(AVERAGEIF($B$2:$B$1711,C833,$A$2:$A$1711),"")</f>
        <v/>
      </c>
      <c r="F833" s="9"/>
      <c r="G833" t="str">
        <f t="array" ref="G833">IFERROR(_xlfn.STDEV.P(IF($B$2:$B$1711=C833,$A$2:$A$1711)),"")</f>
        <v/>
      </c>
    </row>
    <row r="834" spans="1:7" ht="15.75" thickBot="1" x14ac:dyDescent="0.3">
      <c r="A834" s="17">
        <v>2131700000</v>
      </c>
      <c r="B834" s="16" t="s">
        <v>30</v>
      </c>
      <c r="D834" s="9" t="str">
        <f t="array" ref="D834">IFERROR(MEDIAN(IF($B$2:$B$1711=C834,$A$2:$A$1711)),"")</f>
        <v/>
      </c>
      <c r="E834" s="9" t="str">
        <f t="array" ref="E834">IFERROR(AVERAGEIF($B$2:$B$1711,C834,$A$2:$A$1711),"")</f>
        <v/>
      </c>
      <c r="F834" s="9"/>
      <c r="G834" t="str">
        <f t="array" ref="G834">IFERROR(_xlfn.STDEV.P(IF($B$2:$B$1711=C834,$A$2:$A$1711)),"")</f>
        <v/>
      </c>
    </row>
    <row r="835" spans="1:7" ht="15.75" thickBot="1" x14ac:dyDescent="0.3">
      <c r="A835" s="17">
        <v>2384400000</v>
      </c>
      <c r="B835" s="16" t="s">
        <v>30</v>
      </c>
      <c r="D835" s="9" t="str">
        <f t="array" ref="D835">IFERROR(MEDIAN(IF($B$2:$B$1711=C835,$A$2:$A$1711)),"")</f>
        <v/>
      </c>
      <c r="E835" s="9" t="str">
        <f t="array" ref="E835">IFERROR(AVERAGEIF($B$2:$B$1711,C835,$A$2:$A$1711),"")</f>
        <v/>
      </c>
      <c r="F835" s="9"/>
      <c r="G835" t="str">
        <f t="array" ref="G835">IFERROR(_xlfn.STDEV.P(IF($B$2:$B$1711=C835,$A$2:$A$1711)),"")</f>
        <v/>
      </c>
    </row>
    <row r="836" spans="1:7" ht="15.75" thickBot="1" x14ac:dyDescent="0.3">
      <c r="A836" s="17">
        <v>2704400000</v>
      </c>
      <c r="B836" s="16" t="s">
        <v>30</v>
      </c>
      <c r="D836" s="9" t="str">
        <f t="array" ref="D836">IFERROR(MEDIAN(IF($B$2:$B$1711=C836,$A$2:$A$1711)),"")</f>
        <v/>
      </c>
      <c r="E836" s="9" t="str">
        <f t="array" ref="E836">IFERROR(AVERAGEIF($B$2:$B$1711,C836,$A$2:$A$1711),"")</f>
        <v/>
      </c>
      <c r="F836" s="9"/>
      <c r="G836" t="str">
        <f t="array" ref="G836">IFERROR(_xlfn.STDEV.P(IF($B$2:$B$1711=C836,$A$2:$A$1711)),"")</f>
        <v/>
      </c>
    </row>
    <row r="837" spans="1:7" ht="15.75" thickBot="1" x14ac:dyDescent="0.3">
      <c r="A837" s="17">
        <v>14135000000</v>
      </c>
      <c r="B837" s="16" t="s">
        <v>157</v>
      </c>
      <c r="D837" s="9" t="str">
        <f t="array" ref="D837">IFERROR(MEDIAN(IF($B$2:$B$1711=C837,$A$2:$A$1711)),"")</f>
        <v/>
      </c>
      <c r="E837" s="9" t="str">
        <f t="array" ref="E837">IFERROR(AVERAGEIF($B$2:$B$1711,C837,$A$2:$A$1711),"")</f>
        <v/>
      </c>
      <c r="F837" s="9"/>
      <c r="G837" t="str">
        <f t="array" ref="G837">IFERROR(_xlfn.STDEV.P(IF($B$2:$B$1711=C837,$A$2:$A$1711)),"")</f>
        <v/>
      </c>
    </row>
    <row r="838" spans="1:7" ht="15.75" thickBot="1" x14ac:dyDescent="0.3">
      <c r="A838" s="17">
        <v>14484000000</v>
      </c>
      <c r="B838" s="16" t="s">
        <v>157</v>
      </c>
      <c r="D838" s="9" t="str">
        <f t="array" ref="D838">IFERROR(MEDIAN(IF($B$2:$B$1711=C838,$A$2:$A$1711)),"")</f>
        <v/>
      </c>
      <c r="E838" s="9" t="str">
        <f t="array" ref="E838">IFERROR(AVERAGEIF($B$2:$B$1711,C838,$A$2:$A$1711),"")</f>
        <v/>
      </c>
      <c r="F838" s="9"/>
      <c r="G838" t="str">
        <f t="array" ref="G838">IFERROR(_xlfn.STDEV.P(IF($B$2:$B$1711=C838,$A$2:$A$1711)),"")</f>
        <v/>
      </c>
    </row>
    <row r="839" spans="1:7" ht="15.75" thickBot="1" x14ac:dyDescent="0.3">
      <c r="A839" s="17">
        <v>13405000000</v>
      </c>
      <c r="B839" s="16" t="s">
        <v>157</v>
      </c>
      <c r="D839" s="9" t="str">
        <f t="array" ref="D839">IFERROR(MEDIAN(IF($B$2:$B$1711=C839,$A$2:$A$1711)),"")</f>
        <v/>
      </c>
      <c r="E839" s="9" t="str">
        <f t="array" ref="E839">IFERROR(AVERAGEIF($B$2:$B$1711,C839,$A$2:$A$1711),"")</f>
        <v/>
      </c>
      <c r="F839" s="9"/>
      <c r="G839" t="str">
        <f t="array" ref="G839">IFERROR(_xlfn.STDEV.P(IF($B$2:$B$1711=C839,$A$2:$A$1711)),"")</f>
        <v/>
      </c>
    </row>
    <row r="840" spans="1:7" ht="15.75" thickBot="1" x14ac:dyDescent="0.3">
      <c r="A840" s="17">
        <v>13599000000</v>
      </c>
      <c r="B840" s="16" t="s">
        <v>157</v>
      </c>
      <c r="D840" s="9" t="str">
        <f t="array" ref="D840">IFERROR(MEDIAN(IF($B$2:$B$1711=C840,$A$2:$A$1711)),"")</f>
        <v/>
      </c>
      <c r="E840" s="9" t="str">
        <f t="array" ref="E840">IFERROR(AVERAGEIF($B$2:$B$1711,C840,$A$2:$A$1711),"")</f>
        <v/>
      </c>
      <c r="F840" s="9"/>
      <c r="G840" t="str">
        <f t="array" ref="G840">IFERROR(_xlfn.STDEV.P(IF($B$2:$B$1711=C840,$A$2:$A$1711)),"")</f>
        <v/>
      </c>
    </row>
    <row r="841" spans="1:7" ht="27" thickBot="1" x14ac:dyDescent="0.3">
      <c r="A841" s="17">
        <v>4050400000</v>
      </c>
      <c r="B841" s="16" t="s">
        <v>73</v>
      </c>
      <c r="D841" s="9" t="str">
        <f t="array" ref="D841">IFERROR(MEDIAN(IF($B$2:$B$1711=C841,$A$2:$A$1711)),"")</f>
        <v/>
      </c>
      <c r="E841" s="9" t="str">
        <f t="array" ref="E841">IFERROR(AVERAGEIF($B$2:$B$1711,C841,$A$2:$A$1711),"")</f>
        <v/>
      </c>
      <c r="F841" s="9"/>
      <c r="G841" t="str">
        <f t="array" ref="G841">IFERROR(_xlfn.STDEV.P(IF($B$2:$B$1711=C841,$A$2:$A$1711)),"")</f>
        <v/>
      </c>
    </row>
    <row r="842" spans="1:7" ht="27" thickBot="1" x14ac:dyDescent="0.3">
      <c r="A842" s="17">
        <v>4644600000</v>
      </c>
      <c r="B842" s="16" t="s">
        <v>73</v>
      </c>
      <c r="D842" s="9" t="str">
        <f t="array" ref="D842">IFERROR(MEDIAN(IF($B$2:$B$1711=C842,$A$2:$A$1711)),"")</f>
        <v/>
      </c>
      <c r="E842" s="9" t="str">
        <f t="array" ref="E842">IFERROR(AVERAGEIF($B$2:$B$1711,C842,$A$2:$A$1711),"")</f>
        <v/>
      </c>
      <c r="F842" s="9"/>
      <c r="G842" t="str">
        <f t="array" ref="G842">IFERROR(_xlfn.STDEV.P(IF($B$2:$B$1711=C842,$A$2:$A$1711)),"")</f>
        <v/>
      </c>
    </row>
    <row r="843" spans="1:7" ht="27" thickBot="1" x14ac:dyDescent="0.3">
      <c r="A843" s="17">
        <v>5147100000</v>
      </c>
      <c r="B843" s="16" t="s">
        <v>73</v>
      </c>
      <c r="D843" s="9" t="str">
        <f t="array" ref="D843">IFERROR(MEDIAN(IF($B$2:$B$1711=C843,$A$2:$A$1711)),"")</f>
        <v/>
      </c>
      <c r="E843" s="9" t="str">
        <f t="array" ref="E843">IFERROR(AVERAGEIF($B$2:$B$1711,C843,$A$2:$A$1711),"")</f>
        <v/>
      </c>
      <c r="F843" s="9"/>
      <c r="G843" t="str">
        <f t="array" ref="G843">IFERROR(_xlfn.STDEV.P(IF($B$2:$B$1711=C843,$A$2:$A$1711)),"")</f>
        <v/>
      </c>
    </row>
    <row r="844" spans="1:7" ht="27" thickBot="1" x14ac:dyDescent="0.3">
      <c r="A844" s="17">
        <v>5122900000</v>
      </c>
      <c r="B844" s="16" t="s">
        <v>73</v>
      </c>
      <c r="D844" s="9" t="str">
        <f t="array" ref="D844">IFERROR(MEDIAN(IF($B$2:$B$1711=C844,$A$2:$A$1711)),"")</f>
        <v/>
      </c>
      <c r="E844" s="9" t="str">
        <f t="array" ref="E844">IFERROR(AVERAGEIF($B$2:$B$1711,C844,$A$2:$A$1711),"")</f>
        <v/>
      </c>
      <c r="F844" s="9"/>
      <c r="G844" t="str">
        <f t="array" ref="G844">IFERROR(_xlfn.STDEV.P(IF($B$2:$B$1711=C844,$A$2:$A$1711)),"")</f>
        <v/>
      </c>
    </row>
    <row r="845" spans="1:7" ht="15.75" thickBot="1" x14ac:dyDescent="0.3">
      <c r="A845" s="17">
        <v>5054980000</v>
      </c>
      <c r="B845" s="16" t="s">
        <v>329</v>
      </c>
      <c r="D845" s="9" t="str">
        <f t="array" ref="D845">IFERROR(MEDIAN(IF($B$2:$B$1711=C845,$A$2:$A$1711)),"")</f>
        <v/>
      </c>
      <c r="E845" s="9" t="str">
        <f t="array" ref="E845">IFERROR(AVERAGEIF($B$2:$B$1711,C845,$A$2:$A$1711),"")</f>
        <v/>
      </c>
      <c r="F845" s="9"/>
      <c r="G845" t="str">
        <f t="array" ref="G845">IFERROR(_xlfn.STDEV.P(IF($B$2:$B$1711=C845,$A$2:$A$1711)),"")</f>
        <v/>
      </c>
    </row>
    <row r="846" spans="1:7" ht="15.75" thickBot="1" x14ac:dyDescent="0.3">
      <c r="A846" s="17">
        <v>5584571000</v>
      </c>
      <c r="B846" s="16" t="s">
        <v>329</v>
      </c>
      <c r="D846" s="9" t="str">
        <f t="array" ref="D846">IFERROR(MEDIAN(IF($B$2:$B$1711=C846,$A$2:$A$1711)),"")</f>
        <v/>
      </c>
      <c r="E846" s="9" t="str">
        <f t="array" ref="E846">IFERROR(AVERAGEIF($B$2:$B$1711,C846,$A$2:$A$1711),"")</f>
        <v/>
      </c>
      <c r="F846" s="9"/>
      <c r="G846" t="str">
        <f t="array" ref="G846">IFERROR(_xlfn.STDEV.P(IF($B$2:$B$1711=C846,$A$2:$A$1711)),"")</f>
        <v/>
      </c>
    </row>
    <row r="847" spans="1:7" ht="15.75" thickBot="1" x14ac:dyDescent="0.3">
      <c r="A847" s="17">
        <v>6165441000</v>
      </c>
      <c r="B847" s="16" t="s">
        <v>329</v>
      </c>
      <c r="D847" s="9" t="str">
        <f t="array" ref="D847">IFERROR(MEDIAN(IF($B$2:$B$1711=C847,$A$2:$A$1711)),"")</f>
        <v/>
      </c>
      <c r="E847" s="9" t="str">
        <f t="array" ref="E847">IFERROR(AVERAGEIF($B$2:$B$1711,C847,$A$2:$A$1711),"")</f>
        <v/>
      </c>
      <c r="F847" s="9"/>
      <c r="G847" t="str">
        <f t="array" ref="G847">IFERROR(_xlfn.STDEV.P(IF($B$2:$B$1711=C847,$A$2:$A$1711)),"")</f>
        <v/>
      </c>
    </row>
    <row r="848" spans="1:7" ht="15.75" thickBot="1" x14ac:dyDescent="0.3">
      <c r="A848" s="17">
        <v>6187646000</v>
      </c>
      <c r="B848" s="16" t="s">
        <v>329</v>
      </c>
      <c r="D848" s="9" t="str">
        <f t="array" ref="D848">IFERROR(MEDIAN(IF($B$2:$B$1711=C848,$A$2:$A$1711)),"")</f>
        <v/>
      </c>
      <c r="E848" s="9" t="str">
        <f t="array" ref="E848">IFERROR(AVERAGEIF($B$2:$B$1711,C848,$A$2:$A$1711),"")</f>
        <v/>
      </c>
      <c r="F848" s="9"/>
      <c r="G848" t="str">
        <f t="array" ref="G848">IFERROR(_xlfn.STDEV.P(IF($B$2:$B$1711=C848,$A$2:$A$1711)),"")</f>
        <v/>
      </c>
    </row>
    <row r="849" spans="1:7" ht="15.75" thickBot="1" x14ac:dyDescent="0.3">
      <c r="A849" s="17">
        <v>11818376000</v>
      </c>
      <c r="B849" s="16" t="s">
        <v>164</v>
      </c>
      <c r="D849" s="9" t="str">
        <f t="array" ref="D849">IFERROR(MEDIAN(IF($B$2:$B$1711=C849,$A$2:$A$1711)),"")</f>
        <v/>
      </c>
      <c r="E849" s="9" t="str">
        <f t="array" ref="E849">IFERROR(AVERAGEIF($B$2:$B$1711,C849,$A$2:$A$1711),"")</f>
        <v/>
      </c>
      <c r="F849" s="9"/>
      <c r="G849" t="str">
        <f t="array" ref="G849">IFERROR(_xlfn.STDEV.P(IF($B$2:$B$1711=C849,$A$2:$A$1711)),"")</f>
        <v/>
      </c>
    </row>
    <row r="850" spans="1:7" ht="15.75" thickBot="1" x14ac:dyDescent="0.3">
      <c r="A850" s="17">
        <v>12695157000</v>
      </c>
      <c r="B850" s="16" t="s">
        <v>164</v>
      </c>
      <c r="D850" s="9" t="str">
        <f t="array" ref="D850">IFERROR(MEDIAN(IF($B$2:$B$1711=C850,$A$2:$A$1711)),"")</f>
        <v/>
      </c>
      <c r="E850" s="9" t="str">
        <f t="array" ref="E850">IFERROR(AVERAGEIF($B$2:$B$1711,C850,$A$2:$A$1711),"")</f>
        <v/>
      </c>
      <c r="F850" s="9"/>
      <c r="G850" t="str">
        <f t="array" ref="G850">IFERROR(_xlfn.STDEV.P(IF($B$2:$B$1711=C850,$A$2:$A$1711)),"")</f>
        <v/>
      </c>
    </row>
    <row r="851" spans="1:7" ht="15.75" thickBot="1" x14ac:dyDescent="0.3">
      <c r="A851" s="17">
        <v>12114832000</v>
      </c>
      <c r="B851" s="16" t="s">
        <v>164</v>
      </c>
      <c r="D851" s="9" t="str">
        <f t="array" ref="D851">IFERROR(MEDIAN(IF($B$2:$B$1711=C851,$A$2:$A$1711)),"")</f>
        <v/>
      </c>
      <c r="E851" s="9" t="str">
        <f t="array" ref="E851">IFERROR(AVERAGEIF($B$2:$B$1711,C851,$A$2:$A$1711),"")</f>
        <v/>
      </c>
      <c r="F851" s="9"/>
      <c r="G851" t="str">
        <f t="array" ref="G851">IFERROR(_xlfn.STDEV.P(IF($B$2:$B$1711=C851,$A$2:$A$1711)),"")</f>
        <v/>
      </c>
    </row>
    <row r="852" spans="1:7" ht="15.75" thickBot="1" x14ac:dyDescent="0.3">
      <c r="A852" s="17">
        <v>10964157000</v>
      </c>
      <c r="B852" s="16" t="s">
        <v>164</v>
      </c>
      <c r="D852" s="9" t="str">
        <f t="array" ref="D852">IFERROR(MEDIAN(IF($B$2:$B$1711=C852,$A$2:$A$1711)),"")</f>
        <v/>
      </c>
      <c r="E852" s="9" t="str">
        <f t="array" ref="E852">IFERROR(AVERAGEIF($B$2:$B$1711,C852,$A$2:$A$1711),"")</f>
        <v/>
      </c>
      <c r="F852" s="9"/>
      <c r="G852" t="str">
        <f t="array" ref="G852">IFERROR(_xlfn.STDEV.P(IF($B$2:$B$1711=C852,$A$2:$A$1711)),"")</f>
        <v/>
      </c>
    </row>
    <row r="853" spans="1:7" ht="15.75" thickBot="1" x14ac:dyDescent="0.3">
      <c r="A853" s="17">
        <v>4365400000</v>
      </c>
      <c r="B853" s="16" t="s">
        <v>174</v>
      </c>
      <c r="D853" s="9" t="str">
        <f t="array" ref="D853">IFERROR(MEDIAN(IF($B$2:$B$1711=C853,$A$2:$A$1711)),"")</f>
        <v/>
      </c>
      <c r="E853" s="9" t="str">
        <f t="array" ref="E853">IFERROR(AVERAGEIF($B$2:$B$1711,C853,$A$2:$A$1711),"")</f>
        <v/>
      </c>
      <c r="F853" s="9"/>
      <c r="G853" t="str">
        <f t="array" ref="G853">IFERROR(_xlfn.STDEV.P(IF($B$2:$B$1711=C853,$A$2:$A$1711)),"")</f>
        <v/>
      </c>
    </row>
    <row r="854" spans="1:7" ht="15.75" thickBot="1" x14ac:dyDescent="0.3">
      <c r="A854" s="17">
        <v>4669100000</v>
      </c>
      <c r="B854" s="16" t="s">
        <v>174</v>
      </c>
      <c r="D854" s="9" t="str">
        <f t="array" ref="D854">IFERROR(MEDIAN(IF($B$2:$B$1711=C854,$A$2:$A$1711)),"")</f>
        <v/>
      </c>
      <c r="E854" s="9" t="str">
        <f t="array" ref="E854">IFERROR(AVERAGEIF($B$2:$B$1711,C854,$A$2:$A$1711),"")</f>
        <v/>
      </c>
      <c r="F854" s="9"/>
      <c r="G854" t="str">
        <f t="array" ref="G854">IFERROR(_xlfn.STDEV.P(IF($B$2:$B$1711=C854,$A$2:$A$1711)),"")</f>
        <v/>
      </c>
    </row>
    <row r="855" spans="1:7" ht="15.75" thickBot="1" x14ac:dyDescent="0.3">
      <c r="A855" s="17">
        <v>4627100000</v>
      </c>
      <c r="B855" s="16" t="s">
        <v>174</v>
      </c>
      <c r="D855" s="9" t="str">
        <f t="array" ref="D855">IFERROR(MEDIAN(IF($B$2:$B$1711=C855,$A$2:$A$1711)),"")</f>
        <v/>
      </c>
      <c r="E855" s="9" t="str">
        <f t="array" ref="E855">IFERROR(AVERAGEIF($B$2:$B$1711,C855,$A$2:$A$1711),"")</f>
        <v/>
      </c>
      <c r="F855" s="9"/>
      <c r="G855" t="str">
        <f t="array" ref="G855">IFERROR(_xlfn.STDEV.P(IF($B$2:$B$1711=C855,$A$2:$A$1711)),"")</f>
        <v/>
      </c>
    </row>
    <row r="856" spans="1:7" ht="15.75" thickBot="1" x14ac:dyDescent="0.3">
      <c r="A856" s="17">
        <v>4857800000</v>
      </c>
      <c r="B856" s="16" t="s">
        <v>174</v>
      </c>
      <c r="D856" s="9" t="str">
        <f t="array" ref="D856">IFERROR(MEDIAN(IF($B$2:$B$1711=C856,$A$2:$A$1711)),"")</f>
        <v/>
      </c>
      <c r="E856" s="9" t="str">
        <f t="array" ref="E856">IFERROR(AVERAGEIF($B$2:$B$1711,C856,$A$2:$A$1711),"")</f>
        <v/>
      </c>
      <c r="F856" s="9"/>
      <c r="G856" t="str">
        <f t="array" ref="G856">IFERROR(_xlfn.STDEV.P(IF($B$2:$B$1711=C856,$A$2:$A$1711)),"")</f>
        <v/>
      </c>
    </row>
    <row r="857" spans="1:7" ht="15.75" thickBot="1" x14ac:dyDescent="0.3">
      <c r="A857" s="17">
        <v>93646000000</v>
      </c>
      <c r="B857" s="16" t="s">
        <v>105</v>
      </c>
      <c r="D857" s="9" t="str">
        <f t="array" ref="D857">IFERROR(MEDIAN(IF($B$2:$B$1711=C857,$A$2:$A$1711)),"")</f>
        <v/>
      </c>
      <c r="E857" s="9" t="str">
        <f t="array" ref="E857">IFERROR(AVERAGEIF($B$2:$B$1711,C857,$A$2:$A$1711),"")</f>
        <v/>
      </c>
      <c r="F857" s="9"/>
      <c r="G857" t="str">
        <f t="array" ref="G857">IFERROR(_xlfn.STDEV.P(IF($B$2:$B$1711=C857,$A$2:$A$1711)),"")</f>
        <v/>
      </c>
    </row>
    <row r="858" spans="1:7" ht="15.75" thickBot="1" x14ac:dyDescent="0.3">
      <c r="A858" s="17">
        <v>97142000000</v>
      </c>
      <c r="B858" s="16" t="s">
        <v>105</v>
      </c>
      <c r="D858" s="9" t="str">
        <f t="array" ref="D858">IFERROR(MEDIAN(IF($B$2:$B$1711=C858,$A$2:$A$1711)),"")</f>
        <v/>
      </c>
      <c r="E858" s="9" t="str">
        <f t="array" ref="E858">IFERROR(AVERAGEIF($B$2:$B$1711,C858,$A$2:$A$1711),"")</f>
        <v/>
      </c>
      <c r="F858" s="9"/>
      <c r="G858" t="str">
        <f t="array" ref="G858">IFERROR(_xlfn.STDEV.P(IF($B$2:$B$1711=C858,$A$2:$A$1711)),"")</f>
        <v/>
      </c>
    </row>
    <row r="859" spans="1:7" ht="15.75" thickBot="1" x14ac:dyDescent="0.3">
      <c r="A859" s="17">
        <v>91973000000</v>
      </c>
      <c r="B859" s="16" t="s">
        <v>105</v>
      </c>
      <c r="D859" s="9" t="str">
        <f t="array" ref="D859">IFERROR(MEDIAN(IF($B$2:$B$1711=C859,$A$2:$A$1711)),"")</f>
        <v/>
      </c>
      <c r="E859" s="9" t="str">
        <f t="array" ref="E859">IFERROR(AVERAGEIF($B$2:$B$1711,C859,$A$2:$A$1711),"")</f>
        <v/>
      </c>
      <c r="F859" s="9"/>
      <c r="G859" t="str">
        <f t="array" ref="G859">IFERROR(_xlfn.STDEV.P(IF($B$2:$B$1711=C859,$A$2:$A$1711)),"")</f>
        <v/>
      </c>
    </row>
    <row r="860" spans="1:7" ht="15.75" thickBot="1" x14ac:dyDescent="0.3">
      <c r="A860" s="17">
        <v>89716000000</v>
      </c>
      <c r="B860" s="16" t="s">
        <v>105</v>
      </c>
      <c r="D860" s="9" t="str">
        <f t="array" ref="D860">IFERROR(MEDIAN(IF($B$2:$B$1711=C860,$A$2:$A$1711)),"")</f>
        <v/>
      </c>
      <c r="E860" s="9" t="str">
        <f t="array" ref="E860">IFERROR(AVERAGEIF($B$2:$B$1711,C860,$A$2:$A$1711),"")</f>
        <v/>
      </c>
      <c r="F860" s="9"/>
      <c r="G860" t="str">
        <f t="array" ref="G860">IFERROR(_xlfn.STDEV.P(IF($B$2:$B$1711=C860,$A$2:$A$1711)),"")</f>
        <v/>
      </c>
    </row>
    <row r="861" spans="1:7" ht="15.75" thickBot="1" x14ac:dyDescent="0.3">
      <c r="A861" s="17">
        <v>12134000000</v>
      </c>
      <c r="B861" s="16" t="s">
        <v>334</v>
      </c>
      <c r="D861" s="9" t="str">
        <f t="array" ref="D861">IFERROR(MEDIAN(IF($B$2:$B$1711=C861,$A$2:$A$1711)),"")</f>
        <v/>
      </c>
      <c r="E861" s="9" t="str">
        <f t="array" ref="E861">IFERROR(AVERAGEIF($B$2:$B$1711,C861,$A$2:$A$1711),"")</f>
        <v/>
      </c>
      <c r="F861" s="9"/>
      <c r="G861" t="str">
        <f t="array" ref="G861">IFERROR(_xlfn.STDEV.P(IF($B$2:$B$1711=C861,$A$2:$A$1711)),"")</f>
        <v/>
      </c>
    </row>
    <row r="862" spans="1:7" ht="15.75" thickBot="1" x14ac:dyDescent="0.3">
      <c r="A862" s="17">
        <v>12540000000</v>
      </c>
      <c r="B862" s="16" t="s">
        <v>334</v>
      </c>
      <c r="D862" s="9" t="str">
        <f t="array" ref="D862">IFERROR(MEDIAN(IF($B$2:$B$1711=C862,$A$2:$A$1711)),"")</f>
        <v/>
      </c>
      <c r="E862" s="9" t="str">
        <f t="array" ref="E862">IFERROR(AVERAGEIF($B$2:$B$1711,C862,$A$2:$A$1711),"")</f>
        <v/>
      </c>
      <c r="F862" s="9"/>
      <c r="G862" t="str">
        <f t="array" ref="G862">IFERROR(_xlfn.STDEV.P(IF($B$2:$B$1711=C862,$A$2:$A$1711)),"")</f>
        <v/>
      </c>
    </row>
    <row r="863" spans="1:7" ht="15.75" thickBot="1" x14ac:dyDescent="0.3">
      <c r="A863" s="17">
        <v>13506000000</v>
      </c>
      <c r="B863" s="16" t="s">
        <v>334</v>
      </c>
      <c r="D863" s="9" t="str">
        <f t="array" ref="D863">IFERROR(MEDIAN(IF($B$2:$B$1711=C863,$A$2:$A$1711)),"")</f>
        <v/>
      </c>
      <c r="E863" s="9" t="str">
        <f t="array" ref="E863">IFERROR(AVERAGEIF($B$2:$B$1711,C863,$A$2:$A$1711),"")</f>
        <v/>
      </c>
      <c r="F863" s="9"/>
      <c r="G863" t="str">
        <f t="array" ref="G863">IFERROR(_xlfn.STDEV.P(IF($B$2:$B$1711=C863,$A$2:$A$1711)),"")</f>
        <v/>
      </c>
    </row>
    <row r="864" spans="1:7" ht="15.75" thickBot="1" x14ac:dyDescent="0.3">
      <c r="A864" s="17">
        <v>14437000000</v>
      </c>
      <c r="B864" s="16" t="s">
        <v>334</v>
      </c>
      <c r="D864" s="9" t="str">
        <f t="array" ref="D864">IFERROR(MEDIAN(IF($B$2:$B$1711=C864,$A$2:$A$1711)),"")</f>
        <v/>
      </c>
      <c r="E864" s="9" t="str">
        <f t="array" ref="E864">IFERROR(AVERAGEIF($B$2:$B$1711,C864,$A$2:$A$1711),"")</f>
        <v/>
      </c>
      <c r="F864" s="9"/>
      <c r="G864" t="str">
        <f t="array" ref="G864">IFERROR(_xlfn.STDEV.P(IF($B$2:$B$1711=C864,$A$2:$A$1711)),"")</f>
        <v/>
      </c>
    </row>
    <row r="865" spans="1:7" ht="15.75" thickBot="1" x14ac:dyDescent="0.3">
      <c r="A865" s="17">
        <v>14197000000</v>
      </c>
      <c r="B865" s="16" t="s">
        <v>124</v>
      </c>
      <c r="D865" s="9" t="str">
        <f t="array" ref="D865">IFERROR(MEDIAN(IF($B$2:$B$1711=C865,$A$2:$A$1711)),"")</f>
        <v/>
      </c>
      <c r="E865" s="9" t="str">
        <f t="array" ref="E865">IFERROR(AVERAGEIF($B$2:$B$1711,C865,$A$2:$A$1711),"")</f>
        <v/>
      </c>
      <c r="F865" s="9"/>
      <c r="G865" t="str">
        <f t="array" ref="G865">IFERROR(_xlfn.STDEV.P(IF($B$2:$B$1711=C865,$A$2:$A$1711)),"")</f>
        <v/>
      </c>
    </row>
    <row r="866" spans="1:7" ht="15.75" thickBot="1" x14ac:dyDescent="0.3">
      <c r="A866" s="17">
        <v>14792000000</v>
      </c>
      <c r="B866" s="16" t="s">
        <v>124</v>
      </c>
      <c r="D866" s="9" t="str">
        <f t="array" ref="D866">IFERROR(MEDIAN(IF($B$2:$B$1711=C866,$A$2:$A$1711)),"")</f>
        <v/>
      </c>
      <c r="E866" s="9" t="str">
        <f t="array" ref="E866">IFERROR(AVERAGEIF($B$2:$B$1711,C866,$A$2:$A$1711),"")</f>
        <v/>
      </c>
      <c r="F866" s="9"/>
      <c r="G866" t="str">
        <f t="array" ref="G866">IFERROR(_xlfn.STDEV.P(IF($B$2:$B$1711=C866,$A$2:$A$1711)),"")</f>
        <v/>
      </c>
    </row>
    <row r="867" spans="1:7" ht="15.75" thickBot="1" x14ac:dyDescent="0.3">
      <c r="A867" s="17">
        <v>14580000000</v>
      </c>
      <c r="B867" s="16" t="s">
        <v>124</v>
      </c>
      <c r="D867" s="9" t="str">
        <f t="array" ref="D867">IFERROR(MEDIAN(IF($B$2:$B$1711=C867,$A$2:$A$1711)),"")</f>
        <v/>
      </c>
      <c r="E867" s="9" t="str">
        <f t="array" ref="E867">IFERROR(AVERAGEIF($B$2:$B$1711,C867,$A$2:$A$1711),"")</f>
        <v/>
      </c>
      <c r="F867" s="9"/>
      <c r="G867" t="str">
        <f t="array" ref="G867">IFERROR(_xlfn.STDEV.P(IF($B$2:$B$1711=C867,$A$2:$A$1711)),"")</f>
        <v/>
      </c>
    </row>
    <row r="868" spans="1:7" ht="15.75" thickBot="1" x14ac:dyDescent="0.3">
      <c r="A868" s="17">
        <v>13525000000</v>
      </c>
      <c r="B868" s="16" t="s">
        <v>124</v>
      </c>
      <c r="D868" s="9" t="str">
        <f t="array" ref="D868">IFERROR(MEDIAN(IF($B$2:$B$1711=C868,$A$2:$A$1711)),"")</f>
        <v/>
      </c>
      <c r="E868" s="9" t="str">
        <f t="array" ref="E868">IFERROR(AVERAGEIF($B$2:$B$1711,C868,$A$2:$A$1711),"")</f>
        <v/>
      </c>
      <c r="F868" s="9"/>
      <c r="G868" t="str">
        <f t="array" ref="G868">IFERROR(_xlfn.STDEV.P(IF($B$2:$B$1711=C868,$A$2:$A$1711)),"")</f>
        <v/>
      </c>
    </row>
    <row r="869" spans="1:7" ht="15.75" thickBot="1" x14ac:dyDescent="0.3">
      <c r="A869" s="17">
        <v>1287577000</v>
      </c>
      <c r="B869" s="16" t="s">
        <v>105</v>
      </c>
      <c r="D869" s="9" t="str">
        <f t="array" ref="D869">IFERROR(MEDIAN(IF($B$2:$B$1711=C869,$A$2:$A$1711)),"")</f>
        <v/>
      </c>
      <c r="E869" s="9" t="str">
        <f t="array" ref="E869">IFERROR(AVERAGEIF($B$2:$B$1711,C869,$A$2:$A$1711),"")</f>
        <v/>
      </c>
      <c r="F869" s="9"/>
      <c r="G869" t="str">
        <f t="array" ref="G869">IFERROR(_xlfn.STDEV.P(IF($B$2:$B$1711=C869,$A$2:$A$1711)),"")</f>
        <v/>
      </c>
    </row>
    <row r="870" spans="1:7" ht="15.75" thickBot="1" x14ac:dyDescent="0.3">
      <c r="A870" s="17">
        <v>1463767000</v>
      </c>
      <c r="B870" s="16" t="s">
        <v>105</v>
      </c>
      <c r="D870" s="9" t="str">
        <f t="array" ref="D870">IFERROR(MEDIAN(IF($B$2:$B$1711=C870,$A$2:$A$1711)),"")</f>
        <v/>
      </c>
      <c r="E870" s="9" t="str">
        <f t="array" ref="E870">IFERROR(AVERAGEIF($B$2:$B$1711,C870,$A$2:$A$1711),"")</f>
        <v/>
      </c>
      <c r="F870" s="9"/>
      <c r="G870" t="str">
        <f t="array" ref="G870">IFERROR(_xlfn.STDEV.P(IF($B$2:$B$1711=C870,$A$2:$A$1711)),"")</f>
        <v/>
      </c>
    </row>
    <row r="871" spans="1:7" ht="15.75" thickBot="1" x14ac:dyDescent="0.3">
      <c r="A871" s="17">
        <v>1627413000</v>
      </c>
      <c r="B871" s="16" t="s">
        <v>105</v>
      </c>
      <c r="D871" s="9" t="str">
        <f t="array" ref="D871">IFERROR(MEDIAN(IF($B$2:$B$1711=C871,$A$2:$A$1711)),"")</f>
        <v/>
      </c>
      <c r="E871" s="9" t="str">
        <f t="array" ref="E871">IFERROR(AVERAGEIF($B$2:$B$1711,C871,$A$2:$A$1711),"")</f>
        <v/>
      </c>
      <c r="F871" s="9"/>
      <c r="G871" t="str">
        <f t="array" ref="G871">IFERROR(_xlfn.STDEV.P(IF($B$2:$B$1711=C871,$A$2:$A$1711)),"")</f>
        <v/>
      </c>
    </row>
    <row r="872" spans="1:7" ht="15.75" thickBot="1" x14ac:dyDescent="0.3">
      <c r="A872" s="17">
        <v>1822114000</v>
      </c>
      <c r="B872" s="16" t="s">
        <v>105</v>
      </c>
      <c r="D872" s="9" t="str">
        <f t="array" ref="D872">IFERROR(MEDIAN(IF($B$2:$B$1711=C872,$A$2:$A$1711)),"")</f>
        <v/>
      </c>
      <c r="E872" s="9" t="str">
        <f t="array" ref="E872">IFERROR(AVERAGEIF($B$2:$B$1711,C872,$A$2:$A$1711),"")</f>
        <v/>
      </c>
      <c r="F872" s="9"/>
      <c r="G872" t="str">
        <f t="array" ref="G872">IFERROR(_xlfn.STDEV.P(IF($B$2:$B$1711=C872,$A$2:$A$1711)),"")</f>
        <v/>
      </c>
    </row>
    <row r="873" spans="1:7" ht="15.75" thickBot="1" x14ac:dyDescent="0.3">
      <c r="A873" s="17">
        <v>793373000</v>
      </c>
      <c r="B873" s="16" t="s">
        <v>53</v>
      </c>
      <c r="D873" s="9" t="str">
        <f t="array" ref="D873">IFERROR(MEDIAN(IF($B$2:$B$1711=C873,$A$2:$A$1711)),"")</f>
        <v/>
      </c>
      <c r="E873" s="9" t="str">
        <f t="array" ref="E873">IFERROR(AVERAGEIF($B$2:$B$1711,C873,$A$2:$A$1711),"")</f>
        <v/>
      </c>
      <c r="F873" s="9"/>
      <c r="G873" t="str">
        <f t="array" ref="G873">IFERROR(_xlfn.STDEV.P(IF($B$2:$B$1711=C873,$A$2:$A$1711)),"")</f>
        <v/>
      </c>
    </row>
    <row r="874" spans="1:7" ht="15.75" thickBot="1" x14ac:dyDescent="0.3">
      <c r="A874" s="17">
        <v>861527000</v>
      </c>
      <c r="B874" s="16" t="s">
        <v>53</v>
      </c>
      <c r="D874" s="9" t="str">
        <f t="array" ref="D874">IFERROR(MEDIAN(IF($B$2:$B$1711=C874,$A$2:$A$1711)),"")</f>
        <v/>
      </c>
      <c r="E874" s="9" t="str">
        <f t="array" ref="E874">IFERROR(AVERAGEIF($B$2:$B$1711,C874,$A$2:$A$1711),"")</f>
        <v/>
      </c>
      <c r="F874" s="9"/>
      <c r="G874" t="str">
        <f t="array" ref="G874">IFERROR(_xlfn.STDEV.P(IF($B$2:$B$1711=C874,$A$2:$A$1711)),"")</f>
        <v/>
      </c>
    </row>
    <row r="875" spans="1:7" ht="15.75" thickBot="1" x14ac:dyDescent="0.3">
      <c r="A875" s="17">
        <v>993897000</v>
      </c>
      <c r="B875" s="16" t="s">
        <v>53</v>
      </c>
      <c r="D875" s="9" t="str">
        <f t="array" ref="D875">IFERROR(MEDIAN(IF($B$2:$B$1711=C875,$A$2:$A$1711)),"")</f>
        <v/>
      </c>
      <c r="E875" s="9" t="str">
        <f t="array" ref="E875">IFERROR(AVERAGEIF($B$2:$B$1711,C875,$A$2:$A$1711),"")</f>
        <v/>
      </c>
      <c r="F875" s="9"/>
      <c r="G875" t="str">
        <f t="array" ref="G875">IFERROR(_xlfn.STDEV.P(IF($B$2:$B$1711=C875,$A$2:$A$1711)),"")</f>
        <v/>
      </c>
    </row>
    <row r="876" spans="1:7" ht="15.75" thickBot="1" x14ac:dyDescent="0.3">
      <c r="A876" s="17">
        <v>1166769000</v>
      </c>
      <c r="B876" s="16" t="s">
        <v>53</v>
      </c>
      <c r="D876" s="9" t="str">
        <f t="array" ref="D876">IFERROR(MEDIAN(IF($B$2:$B$1711=C876,$A$2:$A$1711)),"")</f>
        <v/>
      </c>
      <c r="E876" s="9" t="str">
        <f t="array" ref="E876">IFERROR(AVERAGEIF($B$2:$B$1711,C876,$A$2:$A$1711),"")</f>
        <v/>
      </c>
      <c r="F876" s="9"/>
      <c r="G876" t="str">
        <f t="array" ref="G876">IFERROR(_xlfn.STDEV.P(IF($B$2:$B$1711=C876,$A$2:$A$1711)),"")</f>
        <v/>
      </c>
    </row>
    <row r="877" spans="1:7" ht="15.75" thickBot="1" x14ac:dyDescent="0.3">
      <c r="A877" s="17">
        <v>2842781000</v>
      </c>
      <c r="B877" s="16" t="s">
        <v>68</v>
      </c>
      <c r="D877" s="9" t="str">
        <f t="array" ref="D877">IFERROR(MEDIAN(IF($B$2:$B$1711=C877,$A$2:$A$1711)),"")</f>
        <v/>
      </c>
      <c r="E877" s="9" t="str">
        <f t="array" ref="E877">IFERROR(AVERAGEIF($B$2:$B$1711,C877,$A$2:$A$1711),"")</f>
        <v/>
      </c>
      <c r="F877" s="9"/>
      <c r="G877" t="str">
        <f t="array" ref="G877">IFERROR(_xlfn.STDEV.P(IF($B$2:$B$1711=C877,$A$2:$A$1711)),"")</f>
        <v/>
      </c>
    </row>
    <row r="878" spans="1:7" ht="15.75" thickBot="1" x14ac:dyDescent="0.3">
      <c r="A878" s="17">
        <v>2929408000</v>
      </c>
      <c r="B878" s="16" t="s">
        <v>68</v>
      </c>
      <c r="D878" s="9" t="str">
        <f t="array" ref="D878">IFERROR(MEDIAN(IF($B$2:$B$1711=C878,$A$2:$A$1711)),"")</f>
        <v/>
      </c>
      <c r="E878" s="9" t="str">
        <f t="array" ref="E878">IFERROR(AVERAGEIF($B$2:$B$1711,C878,$A$2:$A$1711),"")</f>
        <v/>
      </c>
      <c r="F878" s="9"/>
      <c r="G878" t="str">
        <f t="array" ref="G878">IFERROR(_xlfn.STDEV.P(IF($B$2:$B$1711=C878,$A$2:$A$1711)),"")</f>
        <v/>
      </c>
    </row>
    <row r="879" spans="1:7" ht="15.75" thickBot="1" x14ac:dyDescent="0.3">
      <c r="A879" s="17">
        <v>2814049000</v>
      </c>
      <c r="B879" s="16" t="s">
        <v>68</v>
      </c>
      <c r="D879" s="9" t="str">
        <f t="array" ref="D879">IFERROR(MEDIAN(IF($B$2:$B$1711=C879,$A$2:$A$1711)),"")</f>
        <v/>
      </c>
      <c r="E879" s="9" t="str">
        <f t="array" ref="E879">IFERROR(AVERAGEIF($B$2:$B$1711,C879,$A$2:$A$1711),"")</f>
        <v/>
      </c>
      <c r="F879" s="9"/>
      <c r="G879" t="str">
        <f t="array" ref="G879">IFERROR(_xlfn.STDEV.P(IF($B$2:$B$1711=C879,$A$2:$A$1711)),"")</f>
        <v/>
      </c>
    </row>
    <row r="880" spans="1:7" ht="15.75" thickBot="1" x14ac:dyDescent="0.3">
      <c r="A880" s="17">
        <v>2984493000</v>
      </c>
      <c r="B880" s="16" t="s">
        <v>68</v>
      </c>
      <c r="D880" s="9" t="str">
        <f t="array" ref="D880">IFERROR(MEDIAN(IF($B$2:$B$1711=C880,$A$2:$A$1711)),"")</f>
        <v/>
      </c>
      <c r="E880" s="9" t="str">
        <f t="array" ref="E880">IFERROR(AVERAGEIF($B$2:$B$1711,C880,$A$2:$A$1711),"")</f>
        <v/>
      </c>
      <c r="F880" s="9"/>
      <c r="G880" t="str">
        <f t="array" ref="G880">IFERROR(_xlfn.STDEV.P(IF($B$2:$B$1711=C880,$A$2:$A$1711)),"")</f>
        <v/>
      </c>
    </row>
    <row r="881" spans="1:7" ht="15.75" thickBot="1" x14ac:dyDescent="0.3">
      <c r="A881" s="17">
        <v>19561000000</v>
      </c>
      <c r="B881" s="16" t="s">
        <v>142</v>
      </c>
      <c r="D881" s="9" t="str">
        <f t="array" ref="D881">IFERROR(MEDIAN(IF($B$2:$B$1711=C881,$A$2:$A$1711)),"")</f>
        <v/>
      </c>
      <c r="E881" s="9" t="str">
        <f t="array" ref="E881">IFERROR(AVERAGEIF($B$2:$B$1711,C881,$A$2:$A$1711),"")</f>
        <v/>
      </c>
      <c r="F881" s="9"/>
      <c r="G881" t="str">
        <f t="array" ref="G881">IFERROR(_xlfn.STDEV.P(IF($B$2:$B$1711=C881,$A$2:$A$1711)),"")</f>
        <v/>
      </c>
    </row>
    <row r="882" spans="1:7" ht="15.75" thickBot="1" x14ac:dyDescent="0.3">
      <c r="A882" s="17">
        <v>19724000000</v>
      </c>
      <c r="B882" s="16" t="s">
        <v>142</v>
      </c>
      <c r="D882" s="9" t="str">
        <f t="array" ref="D882">IFERROR(MEDIAN(IF($B$2:$B$1711=C882,$A$2:$A$1711)),"")</f>
        <v/>
      </c>
      <c r="E882" s="9" t="str">
        <f t="array" ref="E882">IFERROR(AVERAGEIF($B$2:$B$1711,C882,$A$2:$A$1711),"")</f>
        <v/>
      </c>
      <c r="F882" s="9"/>
      <c r="G882" t="str">
        <f t="array" ref="G882">IFERROR(_xlfn.STDEV.P(IF($B$2:$B$1711=C882,$A$2:$A$1711)),"")</f>
        <v/>
      </c>
    </row>
    <row r="883" spans="1:7" ht="15.75" thickBot="1" x14ac:dyDescent="0.3">
      <c r="A883" s="17">
        <v>18591000000</v>
      </c>
      <c r="B883" s="16" t="s">
        <v>142</v>
      </c>
      <c r="D883" s="9" t="str">
        <f t="array" ref="D883">IFERROR(MEDIAN(IF($B$2:$B$1711=C883,$A$2:$A$1711)),"")</f>
        <v/>
      </c>
      <c r="E883" s="9" t="str">
        <f t="array" ref="E883">IFERROR(AVERAGEIF($B$2:$B$1711,C883,$A$2:$A$1711),"")</f>
        <v/>
      </c>
      <c r="F883" s="9"/>
      <c r="G883" t="str">
        <f t="array" ref="G883">IFERROR(_xlfn.STDEV.P(IF($B$2:$B$1711=C883,$A$2:$A$1711)),"")</f>
        <v/>
      </c>
    </row>
    <row r="884" spans="1:7" ht="15.75" thickBot="1" x14ac:dyDescent="0.3">
      <c r="A884" s="17">
        <v>18202000000</v>
      </c>
      <c r="B884" s="16" t="s">
        <v>142</v>
      </c>
      <c r="D884" s="9" t="str">
        <f t="array" ref="D884">IFERROR(MEDIAN(IF($B$2:$B$1711=C884,$A$2:$A$1711)),"")</f>
        <v/>
      </c>
      <c r="E884" s="9" t="str">
        <f t="array" ref="E884">IFERROR(AVERAGEIF($B$2:$B$1711,C884,$A$2:$A$1711),"")</f>
        <v/>
      </c>
      <c r="F884" s="9"/>
      <c r="G884" t="str">
        <f t="array" ref="G884">IFERROR(_xlfn.STDEV.P(IF($B$2:$B$1711=C884,$A$2:$A$1711)),"")</f>
        <v/>
      </c>
    </row>
    <row r="885" spans="1:7" ht="27" thickBot="1" x14ac:dyDescent="0.3">
      <c r="A885" s="17">
        <v>14070000000</v>
      </c>
      <c r="B885" s="16" t="s">
        <v>341</v>
      </c>
      <c r="D885" s="9" t="str">
        <f t="array" ref="D885">IFERROR(MEDIAN(IF($B$2:$B$1711=C885,$A$2:$A$1711)),"")</f>
        <v/>
      </c>
      <c r="E885" s="9" t="str">
        <f t="array" ref="E885">IFERROR(AVERAGEIF($B$2:$B$1711,C885,$A$2:$A$1711),"")</f>
        <v/>
      </c>
      <c r="F885" s="9"/>
      <c r="G885" t="str">
        <f t="array" ref="G885">IFERROR(_xlfn.STDEV.P(IF($B$2:$B$1711=C885,$A$2:$A$1711)),"")</f>
        <v/>
      </c>
    </row>
    <row r="886" spans="1:7" ht="27" thickBot="1" x14ac:dyDescent="0.3">
      <c r="A886" s="17">
        <v>16226000000</v>
      </c>
      <c r="B886" s="16" t="s">
        <v>341</v>
      </c>
      <c r="D886" s="9" t="str">
        <f t="array" ref="D886">IFERROR(MEDIAN(IF($B$2:$B$1711=C886,$A$2:$A$1711)),"")</f>
        <v/>
      </c>
      <c r="E886" s="9" t="str">
        <f t="array" ref="E886">IFERROR(AVERAGEIF($B$2:$B$1711,C886,$A$2:$A$1711),"")</f>
        <v/>
      </c>
      <c r="F886" s="9"/>
      <c r="G886" t="str">
        <f t="array" ref="G886">IFERROR(_xlfn.STDEV.P(IF($B$2:$B$1711=C886,$A$2:$A$1711)),"")</f>
        <v/>
      </c>
    </row>
    <row r="887" spans="1:7" ht="27" thickBot="1" x14ac:dyDescent="0.3">
      <c r="A887" s="17">
        <v>14403000000</v>
      </c>
      <c r="B887" s="16" t="s">
        <v>341</v>
      </c>
      <c r="D887" s="9" t="str">
        <f t="array" ref="D887">IFERROR(MEDIAN(IF($B$2:$B$1711=C887,$A$2:$A$1711)),"")</f>
        <v/>
      </c>
      <c r="E887" s="9" t="str">
        <f t="array" ref="E887">IFERROR(AVERAGEIF($B$2:$B$1711,C887,$A$2:$A$1711),"")</f>
        <v/>
      </c>
      <c r="F887" s="9"/>
      <c r="G887" t="str">
        <f t="array" ref="G887">IFERROR(_xlfn.STDEV.P(IF($B$2:$B$1711=C887,$A$2:$A$1711)),"")</f>
        <v/>
      </c>
    </row>
    <row r="888" spans="1:7" ht="27" thickBot="1" x14ac:dyDescent="0.3">
      <c r="A888" s="17">
        <v>13058000000</v>
      </c>
      <c r="B888" s="16" t="s">
        <v>341</v>
      </c>
      <c r="D888" s="9" t="str">
        <f t="array" ref="D888">IFERROR(MEDIAN(IF($B$2:$B$1711=C888,$A$2:$A$1711)),"")</f>
        <v/>
      </c>
      <c r="E888" s="9" t="str">
        <f t="array" ref="E888">IFERROR(AVERAGEIF($B$2:$B$1711,C888,$A$2:$A$1711),"")</f>
        <v/>
      </c>
      <c r="F888" s="9"/>
      <c r="G888" t="str">
        <f t="array" ref="G888">IFERROR(_xlfn.STDEV.P(IF($B$2:$B$1711=C888,$A$2:$A$1711)),"")</f>
        <v/>
      </c>
    </row>
    <row r="889" spans="1:7" ht="15.75" thickBot="1" x14ac:dyDescent="0.3">
      <c r="A889" s="17">
        <v>10962818000</v>
      </c>
      <c r="B889" s="16" t="s">
        <v>79</v>
      </c>
      <c r="D889" s="9" t="str">
        <f t="array" ref="D889">IFERROR(MEDIAN(IF($B$2:$B$1711=C889,$A$2:$A$1711)),"")</f>
        <v/>
      </c>
      <c r="E889" s="9" t="str">
        <f t="array" ref="E889">IFERROR(AVERAGEIF($B$2:$B$1711,C889,$A$2:$A$1711),"")</f>
        <v/>
      </c>
      <c r="F889" s="9"/>
      <c r="G889" t="str">
        <f t="array" ref="G889">IFERROR(_xlfn.STDEV.P(IF($B$2:$B$1711=C889,$A$2:$A$1711)),"")</f>
        <v/>
      </c>
    </row>
    <row r="890" spans="1:7" ht="15.75" thickBot="1" x14ac:dyDescent="0.3">
      <c r="A890" s="17">
        <v>12574299000</v>
      </c>
      <c r="B890" s="16" t="s">
        <v>79</v>
      </c>
      <c r="D890" s="9" t="str">
        <f t="array" ref="D890">IFERROR(MEDIAN(IF($B$2:$B$1711=C890,$A$2:$A$1711)),"")</f>
        <v/>
      </c>
      <c r="E890" s="9" t="str">
        <f t="array" ref="E890">IFERROR(AVERAGEIF($B$2:$B$1711,C890,$A$2:$A$1711),"")</f>
        <v/>
      </c>
      <c r="F890" s="9"/>
      <c r="G890" t="str">
        <f t="array" ref="G890">IFERROR(_xlfn.STDEV.P(IF($B$2:$B$1711=C890,$A$2:$A$1711)),"")</f>
        <v/>
      </c>
    </row>
    <row r="891" spans="1:7" ht="15.75" thickBot="1" x14ac:dyDescent="0.3">
      <c r="A891" s="17">
        <v>14268716000</v>
      </c>
      <c r="B891" s="16" t="s">
        <v>79</v>
      </c>
      <c r="D891" s="9" t="str">
        <f t="array" ref="D891">IFERROR(MEDIAN(IF($B$2:$B$1711=C891,$A$2:$A$1711)),"")</f>
        <v/>
      </c>
      <c r="E891" s="9" t="str">
        <f t="array" ref="E891">IFERROR(AVERAGEIF($B$2:$B$1711,C891,$A$2:$A$1711),"")</f>
        <v/>
      </c>
      <c r="F891" s="9"/>
      <c r="G891" t="str">
        <f t="array" ref="G891">IFERROR(_xlfn.STDEV.P(IF($B$2:$B$1711=C891,$A$2:$A$1711)),"")</f>
        <v/>
      </c>
    </row>
    <row r="892" spans="1:7" ht="15.75" thickBot="1" x14ac:dyDescent="0.3">
      <c r="A892" s="17">
        <v>15149675000</v>
      </c>
      <c r="B892" s="16" t="s">
        <v>79</v>
      </c>
      <c r="D892" s="9" t="str">
        <f t="array" ref="D892">IFERROR(MEDIAN(IF($B$2:$B$1711=C892,$A$2:$A$1711)),"")</f>
        <v/>
      </c>
      <c r="E892" s="9" t="str">
        <f t="array" ref="E892">IFERROR(AVERAGEIF($B$2:$B$1711,C892,$A$2:$A$1711),"")</f>
        <v/>
      </c>
      <c r="F892" s="9"/>
      <c r="G892" t="str">
        <f t="array" ref="G892">IFERROR(_xlfn.STDEV.P(IF($B$2:$B$1711=C892,$A$2:$A$1711)),"")</f>
        <v/>
      </c>
    </row>
    <row r="893" spans="1:7" ht="15.75" thickBot="1" x14ac:dyDescent="0.3">
      <c r="A893" s="17">
        <v>48017000000</v>
      </c>
      <c r="B893" s="16" t="s">
        <v>214</v>
      </c>
      <c r="D893" s="9" t="str">
        <f t="array" ref="D893">IFERROR(MEDIAN(IF($B$2:$B$1711=C893,$A$2:$A$1711)),"")</f>
        <v/>
      </c>
      <c r="E893" s="9" t="str">
        <f t="array" ref="E893">IFERROR(AVERAGEIF($B$2:$B$1711,C893,$A$2:$A$1711),"")</f>
        <v/>
      </c>
      <c r="F893" s="9"/>
      <c r="G893" t="str">
        <f t="array" ref="G893">IFERROR(_xlfn.STDEV.P(IF($B$2:$B$1711=C893,$A$2:$A$1711)),"")</f>
        <v/>
      </c>
    </row>
    <row r="894" spans="1:7" ht="15.75" thickBot="1" x14ac:dyDescent="0.3">
      <c r="A894" s="17">
        <v>46854000000</v>
      </c>
      <c r="B894" s="16" t="s">
        <v>214</v>
      </c>
      <c r="D894" s="9" t="str">
        <f t="array" ref="D894">IFERROR(MEDIAN(IF($B$2:$B$1711=C894,$A$2:$A$1711)),"")</f>
        <v/>
      </c>
      <c r="E894" s="9" t="str">
        <f t="array" ref="E894">IFERROR(AVERAGEIF($B$2:$B$1711,C894,$A$2:$A$1711),"")</f>
        <v/>
      </c>
      <c r="F894" s="9"/>
      <c r="G894" t="str">
        <f t="array" ref="G894">IFERROR(_xlfn.STDEV.P(IF($B$2:$B$1711=C894,$A$2:$A$1711)),"")</f>
        <v/>
      </c>
    </row>
    <row r="895" spans="1:7" ht="15.75" thickBot="1" x14ac:dyDescent="0.3">
      <c r="A895" s="17">
        <v>45998000000</v>
      </c>
      <c r="B895" s="16" t="s">
        <v>214</v>
      </c>
      <c r="D895" s="9" t="str">
        <f t="array" ref="D895">IFERROR(MEDIAN(IF($B$2:$B$1711=C895,$A$2:$A$1711)),"")</f>
        <v/>
      </c>
      <c r="E895" s="9" t="str">
        <f t="array" ref="E895">IFERROR(AVERAGEIF($B$2:$B$1711,C895,$A$2:$A$1711),"")</f>
        <v/>
      </c>
      <c r="F895" s="9"/>
      <c r="G895" t="str">
        <f t="array" ref="G895">IFERROR(_xlfn.STDEV.P(IF($B$2:$B$1711=C895,$A$2:$A$1711)),"")</f>
        <v/>
      </c>
    </row>
    <row r="896" spans="1:7" ht="15.75" thickBot="1" x14ac:dyDescent="0.3">
      <c r="A896" s="17">
        <v>44294000000</v>
      </c>
      <c r="B896" s="16" t="s">
        <v>214</v>
      </c>
      <c r="D896" s="9" t="str">
        <f t="array" ref="D896">IFERROR(MEDIAN(IF($B$2:$B$1711=C896,$A$2:$A$1711)),"")</f>
        <v/>
      </c>
      <c r="E896" s="9" t="str">
        <f t="array" ref="E896">IFERROR(AVERAGEIF($B$2:$B$1711,C896,$A$2:$A$1711),"")</f>
        <v/>
      </c>
      <c r="F896" s="9"/>
      <c r="G896" t="str">
        <f t="array" ref="G896">IFERROR(_xlfn.STDEV.P(IF($B$2:$B$1711=C896,$A$2:$A$1711)),"")</f>
        <v/>
      </c>
    </row>
    <row r="897" spans="1:7" ht="27" thickBot="1" x14ac:dyDescent="0.3">
      <c r="A897" s="17">
        <v>2181732000</v>
      </c>
      <c r="B897" s="16" t="s">
        <v>289</v>
      </c>
      <c r="D897" s="9" t="str">
        <f t="array" ref="D897">IFERROR(MEDIAN(IF($B$2:$B$1711=C897,$A$2:$A$1711)),"")</f>
        <v/>
      </c>
      <c r="E897" s="9" t="str">
        <f t="array" ref="E897">IFERROR(AVERAGEIF($B$2:$B$1711,C897,$A$2:$A$1711),"")</f>
        <v/>
      </c>
      <c r="F897" s="9"/>
      <c r="G897" t="str">
        <f t="array" ref="G897">IFERROR(_xlfn.STDEV.P(IF($B$2:$B$1711=C897,$A$2:$A$1711)),"")</f>
        <v/>
      </c>
    </row>
    <row r="898" spans="1:7" ht="27" thickBot="1" x14ac:dyDescent="0.3">
      <c r="A898" s="17">
        <v>3310800000</v>
      </c>
      <c r="B898" s="16" t="s">
        <v>289</v>
      </c>
      <c r="D898" s="9" t="str">
        <f t="array" ref="D898">IFERROR(MEDIAN(IF($B$2:$B$1711=C898,$A$2:$A$1711)),"")</f>
        <v/>
      </c>
      <c r="E898" s="9" t="str">
        <f t="array" ref="E898">IFERROR(AVERAGEIF($B$2:$B$1711,C898,$A$2:$A$1711),"")</f>
        <v/>
      </c>
      <c r="F898" s="9"/>
      <c r="G898" t="str">
        <f t="array" ref="G898">IFERROR(_xlfn.STDEV.P(IF($B$2:$B$1711=C898,$A$2:$A$1711)),"")</f>
        <v/>
      </c>
    </row>
    <row r="899" spans="1:7" ht="27" thickBot="1" x14ac:dyDescent="0.3">
      <c r="A899" s="17">
        <v>4371500000</v>
      </c>
      <c r="B899" s="16" t="s">
        <v>289</v>
      </c>
      <c r="D899" s="9" t="str">
        <f t="array" ref="D899">IFERROR(MEDIAN(IF($B$2:$B$1711=C899,$A$2:$A$1711)),"")</f>
        <v/>
      </c>
      <c r="E899" s="9" t="str">
        <f t="array" ref="E899">IFERROR(AVERAGEIF($B$2:$B$1711,C899,$A$2:$A$1711),"")</f>
        <v/>
      </c>
      <c r="F899" s="9"/>
      <c r="G899" t="str">
        <f t="array" ref="G899">IFERROR(_xlfn.STDEV.P(IF($B$2:$B$1711=C899,$A$2:$A$1711)),"")</f>
        <v/>
      </c>
    </row>
    <row r="900" spans="1:7" ht="27" thickBot="1" x14ac:dyDescent="0.3">
      <c r="A900" s="17">
        <v>4712100000</v>
      </c>
      <c r="B900" s="16" t="s">
        <v>289</v>
      </c>
      <c r="D900" s="9" t="str">
        <f t="array" ref="D900">IFERROR(MEDIAN(IF($B$2:$B$1711=C900,$A$2:$A$1711)),"")</f>
        <v/>
      </c>
      <c r="E900" s="9" t="str">
        <f t="array" ref="E900">IFERROR(AVERAGEIF($B$2:$B$1711,C900,$A$2:$A$1711),"")</f>
        <v/>
      </c>
      <c r="F900" s="9"/>
      <c r="G900" t="str">
        <f t="array" ref="G900">IFERROR(_xlfn.STDEV.P(IF($B$2:$B$1711=C900,$A$2:$A$1711)),"")</f>
        <v/>
      </c>
    </row>
    <row r="901" spans="1:7" ht="15.75" thickBot="1" x14ac:dyDescent="0.3">
      <c r="A901" s="17">
        <v>96619000000</v>
      </c>
      <c r="B901" s="16" t="s">
        <v>346</v>
      </c>
      <c r="D901" s="9" t="str">
        <f t="array" ref="D901">IFERROR(MEDIAN(IF($B$2:$B$1711=C901,$A$2:$A$1711)),"")</f>
        <v/>
      </c>
      <c r="E901" s="9" t="str">
        <f t="array" ref="E901">IFERROR(AVERAGEIF($B$2:$B$1711,C901,$A$2:$A$1711),"")</f>
        <v/>
      </c>
      <c r="F901" s="9"/>
      <c r="G901" t="str">
        <f t="array" ref="G901">IFERROR(_xlfn.STDEV.P(IF($B$2:$B$1711=C901,$A$2:$A$1711)),"")</f>
        <v/>
      </c>
    </row>
    <row r="902" spans="1:7" ht="15.75" thickBot="1" x14ac:dyDescent="0.3">
      <c r="A902" s="17">
        <v>98375000000</v>
      </c>
      <c r="B902" s="16" t="s">
        <v>346</v>
      </c>
      <c r="D902" s="9" t="str">
        <f t="array" ref="D902">IFERROR(MEDIAN(IF($B$2:$B$1711=C902,$A$2:$A$1711)),"")</f>
        <v/>
      </c>
      <c r="E902" s="9" t="str">
        <f t="array" ref="E902">IFERROR(AVERAGEIF($B$2:$B$1711,C902,$A$2:$A$1711),"")</f>
        <v/>
      </c>
      <c r="F902" s="9"/>
      <c r="G902" t="str">
        <f t="array" ref="G902">IFERROR(_xlfn.STDEV.P(IF($B$2:$B$1711=C902,$A$2:$A$1711)),"")</f>
        <v/>
      </c>
    </row>
    <row r="903" spans="1:7" ht="15.75" thickBot="1" x14ac:dyDescent="0.3">
      <c r="A903" s="17">
        <v>108465000000</v>
      </c>
      <c r="B903" s="16" t="s">
        <v>346</v>
      </c>
      <c r="D903" s="9" t="str">
        <f t="array" ref="D903">IFERROR(MEDIAN(IF($B$2:$B$1711=C903,$A$2:$A$1711)),"")</f>
        <v/>
      </c>
      <c r="E903" s="9" t="str">
        <f t="array" ref="E903">IFERROR(AVERAGEIF($B$2:$B$1711,C903,$A$2:$A$1711),"")</f>
        <v/>
      </c>
      <c r="F903" s="9"/>
      <c r="G903" t="str">
        <f t="array" ref="G903">IFERROR(_xlfn.STDEV.P(IF($B$2:$B$1711=C903,$A$2:$A$1711)),"")</f>
        <v/>
      </c>
    </row>
    <row r="904" spans="1:7" ht="15.75" thickBot="1" x14ac:dyDescent="0.3">
      <c r="A904" s="17">
        <v>109830000000</v>
      </c>
      <c r="B904" s="16" t="s">
        <v>346</v>
      </c>
      <c r="D904" s="9" t="str">
        <f t="array" ref="D904">IFERROR(MEDIAN(IF($B$2:$B$1711=C904,$A$2:$A$1711)),"")</f>
        <v/>
      </c>
      <c r="E904" s="9" t="str">
        <f t="array" ref="E904">IFERROR(AVERAGEIF($B$2:$B$1711,C904,$A$2:$A$1711),"")</f>
        <v/>
      </c>
      <c r="F904" s="9"/>
      <c r="G904" t="str">
        <f t="array" ref="G904">IFERROR(_xlfn.STDEV.P(IF($B$2:$B$1711=C904,$A$2:$A$1711)),"")</f>
        <v/>
      </c>
    </row>
    <row r="905" spans="1:7" ht="15.75" thickBot="1" x14ac:dyDescent="0.3">
      <c r="A905" s="17">
        <v>19279000000</v>
      </c>
      <c r="B905" s="16" t="s">
        <v>197</v>
      </c>
      <c r="D905" s="9" t="str">
        <f t="array" ref="D905">IFERROR(MEDIAN(IF($B$2:$B$1711=C905,$A$2:$A$1711)),"")</f>
        <v/>
      </c>
      <c r="E905" s="9" t="str">
        <f t="array" ref="E905">IFERROR(AVERAGEIF($B$2:$B$1711,C905,$A$2:$A$1711),"")</f>
        <v/>
      </c>
      <c r="F905" s="9"/>
      <c r="G905" t="str">
        <f t="array" ref="G905">IFERROR(_xlfn.STDEV.P(IF($B$2:$B$1711=C905,$A$2:$A$1711)),"")</f>
        <v/>
      </c>
    </row>
    <row r="906" spans="1:7" ht="15.75" thickBot="1" x14ac:dyDescent="0.3">
      <c r="A906" s="17">
        <v>19031000000</v>
      </c>
      <c r="B906" s="16" t="s">
        <v>197</v>
      </c>
      <c r="D906" s="9" t="str">
        <f t="array" ref="D906">IFERROR(MEDIAN(IF($B$2:$B$1711=C906,$A$2:$A$1711)),"")</f>
        <v/>
      </c>
      <c r="E906" s="9" t="str">
        <f t="array" ref="E906">IFERROR(AVERAGEIF($B$2:$B$1711,C906,$A$2:$A$1711),"")</f>
        <v/>
      </c>
      <c r="F906" s="9"/>
      <c r="G906" t="str">
        <f t="array" ref="G906">IFERROR(_xlfn.STDEV.P(IF($B$2:$B$1711=C906,$A$2:$A$1711)),"")</f>
        <v/>
      </c>
    </row>
    <row r="907" spans="1:7" ht="15.75" thickBot="1" x14ac:dyDescent="0.3">
      <c r="A907" s="17">
        <v>19023000000</v>
      </c>
      <c r="B907" s="16" t="s">
        <v>197</v>
      </c>
      <c r="D907" s="9" t="str">
        <f t="array" ref="D907">IFERROR(MEDIAN(IF($B$2:$B$1711=C907,$A$2:$A$1711)),"")</f>
        <v/>
      </c>
      <c r="E907" s="9" t="str">
        <f t="array" ref="E907">IFERROR(AVERAGEIF($B$2:$B$1711,C907,$A$2:$A$1711),"")</f>
        <v/>
      </c>
      <c r="F907" s="9"/>
      <c r="G907" t="str">
        <f t="array" ref="G907">IFERROR(_xlfn.STDEV.P(IF($B$2:$B$1711=C907,$A$2:$A$1711)),"")</f>
        <v/>
      </c>
    </row>
    <row r="908" spans="1:7" ht="15.75" thickBot="1" x14ac:dyDescent="0.3">
      <c r="A908" s="17">
        <v>19204000000</v>
      </c>
      <c r="B908" s="16" t="s">
        <v>197</v>
      </c>
      <c r="D908" s="9" t="str">
        <f t="array" ref="D908">IFERROR(MEDIAN(IF($B$2:$B$1711=C908,$A$2:$A$1711)),"")</f>
        <v/>
      </c>
      <c r="E908" s="9" t="str">
        <f t="array" ref="E908">IFERROR(AVERAGEIF($B$2:$B$1711,C908,$A$2:$A$1711),"")</f>
        <v/>
      </c>
      <c r="F908" s="9"/>
      <c r="G908" t="str">
        <f t="array" ref="G908">IFERROR(_xlfn.STDEV.P(IF($B$2:$B$1711=C908,$A$2:$A$1711)),"")</f>
        <v/>
      </c>
    </row>
    <row r="909" spans="1:7" ht="15.75" thickBot="1" x14ac:dyDescent="0.3">
      <c r="A909" s="17">
        <v>2369300000</v>
      </c>
      <c r="B909" s="16" t="s">
        <v>178</v>
      </c>
      <c r="D909" s="9" t="str">
        <f t="array" ref="D909">IFERROR(MEDIAN(IF($B$2:$B$1711=C909,$A$2:$A$1711)),"")</f>
        <v/>
      </c>
      <c r="E909" s="9" t="str">
        <f t="array" ref="E909">IFERROR(AVERAGEIF($B$2:$B$1711,C909,$A$2:$A$1711),"")</f>
        <v/>
      </c>
      <c r="F909" s="9"/>
      <c r="G909" t="str">
        <f t="array" ref="G909">IFERROR(_xlfn.STDEV.P(IF($B$2:$B$1711=C909,$A$2:$A$1711)),"")</f>
        <v/>
      </c>
    </row>
    <row r="910" spans="1:7" ht="15.75" thickBot="1" x14ac:dyDescent="0.3">
      <c r="A910" s="17">
        <v>2577100000</v>
      </c>
      <c r="B910" s="16" t="s">
        <v>178</v>
      </c>
      <c r="D910" s="9" t="str">
        <f t="array" ref="D910">IFERROR(MEDIAN(IF($B$2:$B$1711=C910,$A$2:$A$1711)),"")</f>
        <v/>
      </c>
      <c r="E910" s="9" t="str">
        <f t="array" ref="E910">IFERROR(AVERAGEIF($B$2:$B$1711,C910,$A$2:$A$1711),"")</f>
        <v/>
      </c>
      <c r="F910" s="9"/>
      <c r="G910" t="str">
        <f t="array" ref="G910">IFERROR(_xlfn.STDEV.P(IF($B$2:$B$1711=C910,$A$2:$A$1711)),"")</f>
        <v/>
      </c>
    </row>
    <row r="911" spans="1:7" ht="15.75" thickBot="1" x14ac:dyDescent="0.3">
      <c r="A911" s="17">
        <v>2418800000</v>
      </c>
      <c r="B911" s="16" t="s">
        <v>178</v>
      </c>
      <c r="D911" s="9" t="str">
        <f t="array" ref="D911">IFERROR(MEDIAN(IF($B$2:$B$1711=C911,$A$2:$A$1711)),"")</f>
        <v/>
      </c>
      <c r="E911" s="9" t="str">
        <f t="array" ref="E911">IFERROR(AVERAGEIF($B$2:$B$1711,C911,$A$2:$A$1711),"")</f>
        <v/>
      </c>
      <c r="F911" s="9"/>
      <c r="G911" t="str">
        <f t="array" ref="G911">IFERROR(_xlfn.STDEV.P(IF($B$2:$B$1711=C911,$A$2:$A$1711)),"")</f>
        <v/>
      </c>
    </row>
    <row r="912" spans="1:7" ht="15.75" thickBot="1" x14ac:dyDescent="0.3">
      <c r="A912" s="17">
        <v>2334200000</v>
      </c>
      <c r="B912" s="16" t="s">
        <v>178</v>
      </c>
      <c r="D912" s="9" t="str">
        <f t="array" ref="D912">IFERROR(MEDIAN(IF($B$2:$B$1711=C912,$A$2:$A$1711)),"")</f>
        <v/>
      </c>
      <c r="E912" s="9" t="str">
        <f t="array" ref="E912">IFERROR(AVERAGEIF($B$2:$B$1711,C912,$A$2:$A$1711),"")</f>
        <v/>
      </c>
      <c r="F912" s="9"/>
      <c r="G912" t="str">
        <f t="array" ref="G912">IFERROR(_xlfn.STDEV.P(IF($B$2:$B$1711=C912,$A$2:$A$1711)),"")</f>
        <v/>
      </c>
    </row>
    <row r="913" spans="1:7" ht="15.75" thickBot="1" x14ac:dyDescent="0.3">
      <c r="A913" s="17">
        <v>10459000000</v>
      </c>
      <c r="B913" s="16" t="s">
        <v>257</v>
      </c>
      <c r="D913" s="9" t="str">
        <f t="array" ref="D913">IFERROR(MEDIAN(IF($B$2:$B$1711=C913,$A$2:$A$1711)),"")</f>
        <v/>
      </c>
      <c r="E913" s="9" t="str">
        <f t="array" ref="E913">IFERROR(AVERAGEIF($B$2:$B$1711,C913,$A$2:$A$1711),"")</f>
        <v/>
      </c>
      <c r="F913" s="9"/>
      <c r="G913" t="str">
        <f t="array" ref="G913">IFERROR(_xlfn.STDEV.P(IF($B$2:$B$1711=C913,$A$2:$A$1711)),"")</f>
        <v/>
      </c>
    </row>
    <row r="914" spans="1:7" ht="15.75" thickBot="1" x14ac:dyDescent="0.3">
      <c r="A914" s="17">
        <v>10773000000</v>
      </c>
      <c r="B914" s="16" t="s">
        <v>257</v>
      </c>
      <c r="D914" s="9" t="str">
        <f t="array" ref="D914">IFERROR(MEDIAN(IF($B$2:$B$1711=C914,$A$2:$A$1711)),"")</f>
        <v/>
      </c>
      <c r="E914" s="9" t="str">
        <f t="array" ref="E914">IFERROR(AVERAGEIF($B$2:$B$1711,C914,$A$2:$A$1711),"")</f>
        <v/>
      </c>
      <c r="F914" s="9"/>
      <c r="G914" t="str">
        <f t="array" ref="G914">IFERROR(_xlfn.STDEV.P(IF($B$2:$B$1711=C914,$A$2:$A$1711)),"")</f>
        <v/>
      </c>
    </row>
    <row r="915" spans="1:7" ht="15.75" thickBot="1" x14ac:dyDescent="0.3">
      <c r="A915" s="17">
        <v>11454000000</v>
      </c>
      <c r="B915" s="16" t="s">
        <v>257</v>
      </c>
      <c r="D915" s="9" t="str">
        <f t="array" ref="D915">IFERROR(MEDIAN(IF($B$2:$B$1711=C915,$A$2:$A$1711)),"")</f>
        <v/>
      </c>
      <c r="E915" s="9" t="str">
        <f t="array" ref="E915">IFERROR(AVERAGEIF($B$2:$B$1711,C915,$A$2:$A$1711),"")</f>
        <v/>
      </c>
      <c r="F915" s="9"/>
      <c r="G915" t="str">
        <f t="array" ref="G915">IFERROR(_xlfn.STDEV.P(IF($B$2:$B$1711=C915,$A$2:$A$1711)),"")</f>
        <v/>
      </c>
    </row>
    <row r="916" spans="1:7" ht="15.75" thickBot="1" x14ac:dyDescent="0.3">
      <c r="A916" s="17">
        <v>12154000000</v>
      </c>
      <c r="B916" s="16" t="s">
        <v>257</v>
      </c>
      <c r="D916" s="9" t="str">
        <f t="array" ref="D916">IFERROR(MEDIAN(IF($B$2:$B$1711=C916,$A$2:$A$1711)),"")</f>
        <v/>
      </c>
      <c r="E916" s="9" t="str">
        <f t="array" ref="E916">IFERROR(AVERAGEIF($B$2:$B$1711,C916,$A$2:$A$1711),"")</f>
        <v/>
      </c>
      <c r="F916" s="9"/>
      <c r="G916" t="str">
        <f t="array" ref="G916">IFERROR(_xlfn.STDEV.P(IF($B$2:$B$1711=C916,$A$2:$A$1711)),"")</f>
        <v/>
      </c>
    </row>
    <row r="917" spans="1:7" ht="15.75" thickBot="1" x14ac:dyDescent="0.3">
      <c r="A917" s="17">
        <v>3414500000</v>
      </c>
      <c r="B917" s="16" t="s">
        <v>164</v>
      </c>
      <c r="D917" s="9" t="str">
        <f t="array" ref="D917">IFERROR(MEDIAN(IF($B$2:$B$1711=C917,$A$2:$A$1711)),"")</f>
        <v/>
      </c>
      <c r="E917" s="9" t="str">
        <f t="array" ref="E917">IFERROR(AVERAGEIF($B$2:$B$1711,C917,$A$2:$A$1711),"")</f>
        <v/>
      </c>
      <c r="F917" s="9"/>
      <c r="G917" t="str">
        <f t="array" ref="G917">IFERROR(_xlfn.STDEV.P(IF($B$2:$B$1711=C917,$A$2:$A$1711)),"")</f>
        <v/>
      </c>
    </row>
    <row r="918" spans="1:7" ht="15.75" thickBot="1" x14ac:dyDescent="0.3">
      <c r="A918" s="17">
        <v>3477200000</v>
      </c>
      <c r="B918" s="16" t="s">
        <v>164</v>
      </c>
      <c r="D918" s="9" t="str">
        <f t="array" ref="D918">IFERROR(MEDIAN(IF($B$2:$B$1711=C918,$A$2:$A$1711)),"")</f>
        <v/>
      </c>
      <c r="E918" s="9" t="str">
        <f t="array" ref="E918">IFERROR(AVERAGEIF($B$2:$B$1711,C918,$A$2:$A$1711),"")</f>
        <v/>
      </c>
      <c r="F918" s="9"/>
      <c r="G918" t="str">
        <f t="array" ref="G918">IFERROR(_xlfn.STDEV.P(IF($B$2:$B$1711=C918,$A$2:$A$1711)),"")</f>
        <v/>
      </c>
    </row>
    <row r="919" spans="1:7" ht="15.75" thickBot="1" x14ac:dyDescent="0.3">
      <c r="A919" s="17">
        <v>3782300000</v>
      </c>
      <c r="B919" s="16" t="s">
        <v>164</v>
      </c>
      <c r="D919" s="9" t="str">
        <f t="array" ref="D919">IFERROR(MEDIAN(IF($B$2:$B$1711=C919,$A$2:$A$1711)),"")</f>
        <v/>
      </c>
      <c r="E919" s="9" t="str">
        <f t="array" ref="E919">IFERROR(AVERAGEIF($B$2:$B$1711,C919,$A$2:$A$1711),"")</f>
        <v/>
      </c>
      <c r="F919" s="9"/>
      <c r="G919" t="str">
        <f t="array" ref="G919">IFERROR(_xlfn.STDEV.P(IF($B$2:$B$1711=C919,$A$2:$A$1711)),"")</f>
        <v/>
      </c>
    </row>
    <row r="920" spans="1:7" ht="15.75" thickBot="1" x14ac:dyDescent="0.3">
      <c r="A920" s="17">
        <v>3917200000</v>
      </c>
      <c r="B920" s="16" t="s">
        <v>164</v>
      </c>
      <c r="D920" s="9" t="str">
        <f t="array" ref="D920">IFERROR(MEDIAN(IF($B$2:$B$1711=C920,$A$2:$A$1711)),"")</f>
        <v/>
      </c>
      <c r="E920" s="9" t="str">
        <f t="array" ref="E920">IFERROR(AVERAGEIF($B$2:$B$1711,C920,$A$2:$A$1711),"")</f>
        <v/>
      </c>
      <c r="F920" s="9"/>
      <c r="G920" t="str">
        <f t="array" ref="G920">IFERROR(_xlfn.STDEV.P(IF($B$2:$B$1711=C920,$A$2:$A$1711)),"")</f>
        <v/>
      </c>
    </row>
    <row r="921" spans="1:7" ht="15.75" thickBot="1" x14ac:dyDescent="0.3">
      <c r="A921" s="17">
        <v>5935095000</v>
      </c>
      <c r="B921" s="16" t="s">
        <v>201</v>
      </c>
      <c r="D921" s="9" t="str">
        <f t="array" ref="D921">IFERROR(MEDIAN(IF($B$2:$B$1711=C921,$A$2:$A$1711)),"")</f>
        <v/>
      </c>
      <c r="E921" s="9" t="str">
        <f t="array" ref="E921">IFERROR(AVERAGEIF($B$2:$B$1711,C921,$A$2:$A$1711),"")</f>
        <v/>
      </c>
      <c r="F921" s="9"/>
      <c r="G921" t="str">
        <f t="array" ref="G921">IFERROR(_xlfn.STDEV.P(IF($B$2:$B$1711=C921,$A$2:$A$1711)),"")</f>
        <v/>
      </c>
    </row>
    <row r="922" spans="1:7" ht="15.75" thickBot="1" x14ac:dyDescent="0.3">
      <c r="A922" s="17">
        <v>7779812000</v>
      </c>
      <c r="B922" s="16" t="s">
        <v>201</v>
      </c>
      <c r="D922" s="9" t="str">
        <f t="array" ref="D922">IFERROR(MEDIAN(IF($B$2:$B$1711=C922,$A$2:$A$1711)),"")</f>
        <v/>
      </c>
      <c r="E922" s="9" t="str">
        <f t="array" ref="E922">IFERROR(AVERAGEIF($B$2:$B$1711,C922,$A$2:$A$1711),"")</f>
        <v/>
      </c>
      <c r="F922" s="9"/>
      <c r="G922" t="str">
        <f t="array" ref="G922">IFERROR(_xlfn.STDEV.P(IF($B$2:$B$1711=C922,$A$2:$A$1711)),"")</f>
        <v/>
      </c>
    </row>
    <row r="923" spans="1:7" ht="15.75" thickBot="1" x14ac:dyDescent="0.3">
      <c r="A923" s="17">
        <v>9474008000</v>
      </c>
      <c r="B923" s="16" t="s">
        <v>201</v>
      </c>
      <c r="D923" s="9" t="str">
        <f t="array" ref="D923">IFERROR(MEDIAN(IF($B$2:$B$1711=C923,$A$2:$A$1711)),"")</f>
        <v/>
      </c>
      <c r="E923" s="9" t="str">
        <f t="array" ref="E923">IFERROR(AVERAGEIF($B$2:$B$1711,C923,$A$2:$A$1711),"")</f>
        <v/>
      </c>
      <c r="F923" s="9"/>
      <c r="G923" t="str">
        <f t="array" ref="G923">IFERROR(_xlfn.STDEV.P(IF($B$2:$B$1711=C923,$A$2:$A$1711)),"")</f>
        <v/>
      </c>
    </row>
    <row r="924" spans="1:7" ht="15.75" thickBot="1" x14ac:dyDescent="0.3">
      <c r="A924" s="17">
        <v>10949999000</v>
      </c>
      <c r="B924" s="16" t="s">
        <v>201</v>
      </c>
      <c r="D924" s="9" t="str">
        <f t="array" ref="D924">IFERROR(MEDIAN(IF($B$2:$B$1711=C924,$A$2:$A$1711)),"")</f>
        <v/>
      </c>
      <c r="E924" s="9" t="str">
        <f t="array" ref="E924">IFERROR(AVERAGEIF($B$2:$B$1711,C924,$A$2:$A$1711),"")</f>
        <v/>
      </c>
      <c r="F924" s="9"/>
      <c r="G924" t="str">
        <f t="array" ref="G924">IFERROR(_xlfn.STDEV.P(IF($B$2:$B$1711=C924,$A$2:$A$1711)),"")</f>
        <v/>
      </c>
    </row>
    <row r="925" spans="1:7" ht="15.75" thickBot="1" x14ac:dyDescent="0.3">
      <c r="A925" s="17">
        <v>5671400000</v>
      </c>
      <c r="B925" s="16" t="s">
        <v>199</v>
      </c>
      <c r="D925" s="9" t="str">
        <f t="array" ref="D925">IFERROR(MEDIAN(IF($B$2:$B$1711=C925,$A$2:$A$1711)),"")</f>
        <v/>
      </c>
      <c r="E925" s="9" t="str">
        <f t="array" ref="E925">IFERROR(AVERAGEIF($B$2:$B$1711,C925,$A$2:$A$1711),"")</f>
        <v/>
      </c>
      <c r="F925" s="9"/>
      <c r="G925" t="str">
        <f t="array" ref="G925">IFERROR(_xlfn.STDEV.P(IF($B$2:$B$1711=C925,$A$2:$A$1711)),"")</f>
        <v/>
      </c>
    </row>
    <row r="926" spans="1:7" ht="15.75" thickBot="1" x14ac:dyDescent="0.3">
      <c r="A926" s="17">
        <v>5808300000</v>
      </c>
      <c r="B926" s="16" t="s">
        <v>199</v>
      </c>
      <c r="D926" s="9" t="str">
        <f t="array" ref="D926">IFERROR(MEDIAN(IF($B$2:$B$1711=C926,$A$2:$A$1711)),"")</f>
        <v/>
      </c>
      <c r="E926" s="9" t="str">
        <f t="array" ref="E926">IFERROR(AVERAGEIF($B$2:$B$1711,C926,$A$2:$A$1711),"")</f>
        <v/>
      </c>
      <c r="F926" s="9"/>
      <c r="G926" t="str">
        <f t="array" ref="G926">IFERROR(_xlfn.STDEV.P(IF($B$2:$B$1711=C926,$A$2:$A$1711)),"")</f>
        <v/>
      </c>
    </row>
    <row r="927" spans="1:7" ht="15.75" thickBot="1" x14ac:dyDescent="0.3">
      <c r="A927" s="17">
        <v>6011600000</v>
      </c>
      <c r="B927" s="16" t="s">
        <v>199</v>
      </c>
      <c r="D927" s="9" t="str">
        <f t="array" ref="D927">IFERROR(MEDIAN(IF($B$2:$B$1711=C927,$A$2:$A$1711)),"")</f>
        <v/>
      </c>
      <c r="E927" s="9" t="str">
        <f t="array" ref="E927">IFERROR(AVERAGEIF($B$2:$B$1711,C927,$A$2:$A$1711),"")</f>
        <v/>
      </c>
      <c r="F927" s="9"/>
      <c r="G927" t="str">
        <f t="array" ref="G927">IFERROR(_xlfn.STDEV.P(IF($B$2:$B$1711=C927,$A$2:$A$1711)),"")</f>
        <v/>
      </c>
    </row>
    <row r="928" spans="1:7" ht="15.75" thickBot="1" x14ac:dyDescent="0.3">
      <c r="A928" s="17">
        <v>8680100000</v>
      </c>
      <c r="B928" s="16" t="s">
        <v>199</v>
      </c>
      <c r="D928" s="9" t="str">
        <f t="array" ref="D928">IFERROR(MEDIAN(IF($B$2:$B$1711=C928,$A$2:$A$1711)),"")</f>
        <v/>
      </c>
      <c r="E928" s="9" t="str">
        <f t="array" ref="E928">IFERROR(AVERAGEIF($B$2:$B$1711,C928,$A$2:$A$1711),"")</f>
        <v/>
      </c>
      <c r="F928" s="9"/>
      <c r="G928" t="str">
        <f t="array" ref="G928">IFERROR(_xlfn.STDEV.P(IF($B$2:$B$1711=C928,$A$2:$A$1711)),"")</f>
        <v/>
      </c>
    </row>
    <row r="929" spans="1:7" ht="15.75" thickBot="1" x14ac:dyDescent="0.3">
      <c r="A929" s="17">
        <v>4122930000</v>
      </c>
      <c r="B929" s="16" t="s">
        <v>354</v>
      </c>
      <c r="D929" s="9" t="str">
        <f t="array" ref="D929">IFERROR(MEDIAN(IF($B$2:$B$1711=C929,$A$2:$A$1711)),"")</f>
        <v/>
      </c>
      <c r="E929" s="9" t="str">
        <f t="array" ref="E929">IFERROR(AVERAGEIF($B$2:$B$1711,C929,$A$2:$A$1711),"")</f>
        <v/>
      </c>
      <c r="F929" s="9"/>
      <c r="G929" t="str">
        <f t="array" ref="G929">IFERROR(_xlfn.STDEV.P(IF($B$2:$B$1711=C929,$A$2:$A$1711)),"")</f>
        <v/>
      </c>
    </row>
    <row r="930" spans="1:7" ht="15.75" thickBot="1" x14ac:dyDescent="0.3">
      <c r="A930" s="17">
        <v>5062528000</v>
      </c>
      <c r="B930" s="16" t="s">
        <v>354</v>
      </c>
      <c r="D930" s="9" t="str">
        <f t="array" ref="D930">IFERROR(MEDIAN(IF($B$2:$B$1711=C930,$A$2:$A$1711)),"")</f>
        <v/>
      </c>
      <c r="E930" s="9" t="str">
        <f t="array" ref="E930">IFERROR(AVERAGEIF($B$2:$B$1711,C930,$A$2:$A$1711),"")</f>
        <v/>
      </c>
      <c r="F930" s="9"/>
      <c r="G930" t="str">
        <f t="array" ref="G930">IFERROR(_xlfn.STDEV.P(IF($B$2:$B$1711=C930,$A$2:$A$1711)),"")</f>
        <v/>
      </c>
    </row>
    <row r="931" spans="1:7" ht="15.75" thickBot="1" x14ac:dyDescent="0.3">
      <c r="A931" s="17">
        <v>6740064000</v>
      </c>
      <c r="B931" s="16" t="s">
        <v>354</v>
      </c>
      <c r="D931" s="9" t="str">
        <f t="array" ref="D931">IFERROR(MEDIAN(IF($B$2:$B$1711=C931,$A$2:$A$1711)),"")</f>
        <v/>
      </c>
      <c r="E931" s="9" t="str">
        <f t="array" ref="E931">IFERROR(AVERAGEIF($B$2:$B$1711,C931,$A$2:$A$1711),"")</f>
        <v/>
      </c>
      <c r="F931" s="9"/>
      <c r="G931" t="str">
        <f t="array" ref="G931">IFERROR(_xlfn.STDEV.P(IF($B$2:$B$1711=C931,$A$2:$A$1711)),"")</f>
        <v/>
      </c>
    </row>
    <row r="932" spans="1:7" ht="15.75" thickBot="1" x14ac:dyDescent="0.3">
      <c r="A932" s="17">
        <v>7192633000</v>
      </c>
      <c r="B932" s="16" t="s">
        <v>354</v>
      </c>
      <c r="D932" s="9" t="str">
        <f t="array" ref="D932">IFERROR(MEDIAN(IF($B$2:$B$1711=C932,$A$2:$A$1711)),"")</f>
        <v/>
      </c>
      <c r="E932" s="9" t="str">
        <f t="array" ref="E932">IFERROR(AVERAGEIF($B$2:$B$1711,C932,$A$2:$A$1711),"")</f>
        <v/>
      </c>
      <c r="F932" s="9"/>
      <c r="G932" t="str">
        <f t="array" ref="G932">IFERROR(_xlfn.STDEV.P(IF($B$2:$B$1711=C932,$A$2:$A$1711)),"")</f>
        <v/>
      </c>
    </row>
    <row r="933" spans="1:7" ht="15.75" thickBot="1" x14ac:dyDescent="0.3">
      <c r="A933" s="17">
        <v>13107000000</v>
      </c>
      <c r="B933" s="16" t="s">
        <v>164</v>
      </c>
      <c r="D933" s="9" t="str">
        <f t="array" ref="D933">IFERROR(MEDIAN(IF($B$2:$B$1711=C933,$A$2:$A$1711)),"")</f>
        <v/>
      </c>
      <c r="E933" s="9" t="str">
        <f t="array" ref="E933">IFERROR(AVERAGEIF($B$2:$B$1711,C933,$A$2:$A$1711),"")</f>
        <v/>
      </c>
      <c r="F933" s="9"/>
      <c r="G933" t="str">
        <f t="array" ref="G933">IFERROR(_xlfn.STDEV.P(IF($B$2:$B$1711=C933,$A$2:$A$1711)),"")</f>
        <v/>
      </c>
    </row>
    <row r="934" spans="1:7" ht="15.75" thickBot="1" x14ac:dyDescent="0.3">
      <c r="A934" s="17">
        <v>11420000000</v>
      </c>
      <c r="B934" s="16" t="s">
        <v>164</v>
      </c>
      <c r="D934" s="9" t="str">
        <f t="array" ref="D934">IFERROR(MEDIAN(IF($B$2:$B$1711=C934,$A$2:$A$1711)),"")</f>
        <v/>
      </c>
      <c r="E934" s="9" t="str">
        <f t="array" ref="E934">IFERROR(AVERAGEIF($B$2:$B$1711,C934,$A$2:$A$1711),"")</f>
        <v/>
      </c>
      <c r="F934" s="9"/>
      <c r="G934" t="str">
        <f t="array" ref="G934">IFERROR(_xlfn.STDEV.P(IF($B$2:$B$1711=C934,$A$2:$A$1711)),"")</f>
        <v/>
      </c>
    </row>
    <row r="935" spans="1:7" ht="15.75" thickBot="1" x14ac:dyDescent="0.3">
      <c r="A935" s="17">
        <v>10986000000</v>
      </c>
      <c r="B935" s="16" t="s">
        <v>164</v>
      </c>
      <c r="D935" s="9" t="str">
        <f t="array" ref="D935">IFERROR(MEDIAN(IF($B$2:$B$1711=C935,$A$2:$A$1711)),"")</f>
        <v/>
      </c>
      <c r="E935" s="9" t="str">
        <f t="array" ref="E935">IFERROR(AVERAGEIF($B$2:$B$1711,C935,$A$2:$A$1711),"")</f>
        <v/>
      </c>
      <c r="F935" s="9"/>
      <c r="G935" t="str">
        <f t="array" ref="G935">IFERROR(_xlfn.STDEV.P(IF($B$2:$B$1711=C935,$A$2:$A$1711)),"")</f>
        <v/>
      </c>
    </row>
    <row r="936" spans="1:7" ht="15.75" thickBot="1" x14ac:dyDescent="0.3">
      <c r="A936" s="17">
        <v>10466000000</v>
      </c>
      <c r="B936" s="16" t="s">
        <v>164</v>
      </c>
      <c r="D936" s="9" t="str">
        <f t="array" ref="D936">IFERROR(MEDIAN(IF($B$2:$B$1711=C936,$A$2:$A$1711)),"")</f>
        <v/>
      </c>
      <c r="E936" s="9" t="str">
        <f t="array" ref="E936">IFERROR(AVERAGEIF($B$2:$B$1711,C936,$A$2:$A$1711),"")</f>
        <v/>
      </c>
      <c r="F936" s="9"/>
      <c r="G936" t="str">
        <f t="array" ref="G936">IFERROR(_xlfn.STDEV.P(IF($B$2:$B$1711=C936,$A$2:$A$1711)),"")</f>
        <v/>
      </c>
    </row>
    <row r="937" spans="1:7" ht="15.75" thickBot="1" x14ac:dyDescent="0.3">
      <c r="A937" s="17">
        <v>1282236000</v>
      </c>
      <c r="B937" s="16" t="s">
        <v>34</v>
      </c>
      <c r="D937" s="9" t="str">
        <f t="array" ref="D937">IFERROR(MEDIAN(IF($B$2:$B$1711=C937,$A$2:$A$1711)),"")</f>
        <v/>
      </c>
      <c r="E937" s="9" t="str">
        <f t="array" ref="E937">IFERROR(AVERAGEIF($B$2:$B$1711,C937,$A$2:$A$1711),"")</f>
        <v/>
      </c>
      <c r="F937" s="9"/>
      <c r="G937" t="str">
        <f t="array" ref="G937">IFERROR(_xlfn.STDEV.P(IF($B$2:$B$1711=C937,$A$2:$A$1711)),"")</f>
        <v/>
      </c>
    </row>
    <row r="938" spans="1:7" ht="15.75" thickBot="1" x14ac:dyDescent="0.3">
      <c r="A938" s="17">
        <v>1388386000</v>
      </c>
      <c r="B938" s="16" t="s">
        <v>34</v>
      </c>
      <c r="D938" s="9" t="str">
        <f t="array" ref="D938">IFERROR(MEDIAN(IF($B$2:$B$1711=C938,$A$2:$A$1711)),"")</f>
        <v/>
      </c>
      <c r="E938" s="9" t="str">
        <f t="array" ref="E938">IFERROR(AVERAGEIF($B$2:$B$1711,C938,$A$2:$A$1711),"")</f>
        <v/>
      </c>
      <c r="F938" s="9"/>
      <c r="G938" t="str">
        <f t="array" ref="G938">IFERROR(_xlfn.STDEV.P(IF($B$2:$B$1711=C938,$A$2:$A$1711)),"")</f>
        <v/>
      </c>
    </row>
    <row r="939" spans="1:7" ht="15.75" thickBot="1" x14ac:dyDescent="0.3">
      <c r="A939" s="17">
        <v>1475139000</v>
      </c>
      <c r="B939" s="16" t="s">
        <v>34</v>
      </c>
      <c r="D939" s="9" t="str">
        <f t="array" ref="D939">IFERROR(MEDIAN(IF($B$2:$B$1711=C939,$A$2:$A$1711)),"")</f>
        <v/>
      </c>
      <c r="E939" s="9" t="str">
        <f t="array" ref="E939">IFERROR(AVERAGEIF($B$2:$B$1711,C939,$A$2:$A$1711),"")</f>
        <v/>
      </c>
      <c r="F939" s="9"/>
      <c r="G939" t="str">
        <f t="array" ref="G939">IFERROR(_xlfn.STDEV.P(IF($B$2:$B$1711=C939,$A$2:$A$1711)),"")</f>
        <v/>
      </c>
    </row>
    <row r="940" spans="1:7" ht="15.75" thickBot="1" x14ac:dyDescent="0.3">
      <c r="A940" s="17">
        <v>1423936000</v>
      </c>
      <c r="B940" s="16" t="s">
        <v>34</v>
      </c>
      <c r="D940" s="9" t="str">
        <f t="array" ref="D940">IFERROR(MEDIAN(IF($B$2:$B$1711=C940,$A$2:$A$1711)),"")</f>
        <v/>
      </c>
      <c r="E940" s="9" t="str">
        <f t="array" ref="E940">IFERROR(AVERAGEIF($B$2:$B$1711,C940,$A$2:$A$1711),"")</f>
        <v/>
      </c>
      <c r="F940" s="9"/>
      <c r="G940" t="str">
        <f t="array" ref="G940">IFERROR(_xlfn.STDEV.P(IF($B$2:$B$1711=C940,$A$2:$A$1711)),"")</f>
        <v/>
      </c>
    </row>
    <row r="941" spans="1:7" ht="15.75" thickBot="1" x14ac:dyDescent="0.3">
      <c r="A941" s="17">
        <v>22603400000</v>
      </c>
      <c r="B941" s="16" t="s">
        <v>26</v>
      </c>
      <c r="D941" s="9" t="str">
        <f t="array" ref="D941">IFERROR(MEDIAN(IF($B$2:$B$1711=C941,$A$2:$A$1711)),"")</f>
        <v/>
      </c>
      <c r="E941" s="9" t="str">
        <f t="array" ref="E941">IFERROR(AVERAGEIF($B$2:$B$1711,C941,$A$2:$A$1711),"")</f>
        <v/>
      </c>
      <c r="F941" s="9"/>
      <c r="G941" t="str">
        <f t="array" ref="G941">IFERROR(_xlfn.STDEV.P(IF($B$2:$B$1711=C941,$A$2:$A$1711)),"")</f>
        <v/>
      </c>
    </row>
    <row r="942" spans="1:7" ht="15.75" thickBot="1" x14ac:dyDescent="0.3">
      <c r="A942" s="17">
        <v>23113100000</v>
      </c>
      <c r="B942" s="16" t="s">
        <v>26</v>
      </c>
      <c r="D942" s="9" t="str">
        <f t="array" ref="D942">IFERROR(MEDIAN(IF($B$2:$B$1711=C942,$A$2:$A$1711)),"")</f>
        <v/>
      </c>
      <c r="E942" s="9" t="str">
        <f t="array" ref="E942">IFERROR(AVERAGEIF($B$2:$B$1711,C942,$A$2:$A$1711),"")</f>
        <v/>
      </c>
      <c r="F942" s="9"/>
      <c r="G942" t="str">
        <f t="array" ref="G942">IFERROR(_xlfn.STDEV.P(IF($B$2:$B$1711=C942,$A$2:$A$1711)),"")</f>
        <v/>
      </c>
    </row>
    <row r="943" spans="1:7" ht="15.75" thickBot="1" x14ac:dyDescent="0.3">
      <c r="A943" s="17">
        <v>19615600000</v>
      </c>
      <c r="B943" s="16" t="s">
        <v>26</v>
      </c>
      <c r="D943" s="9" t="str">
        <f t="array" ref="D943">IFERROR(MEDIAN(IF($B$2:$B$1711=C943,$A$2:$A$1711)),"")</f>
        <v/>
      </c>
      <c r="E943" s="9" t="str">
        <f t="array" ref="E943">IFERROR(AVERAGEIF($B$2:$B$1711,C943,$A$2:$A$1711),"")</f>
        <v/>
      </c>
      <c r="F943" s="9"/>
      <c r="G943" t="str">
        <f t="array" ref="G943">IFERROR(_xlfn.STDEV.P(IF($B$2:$B$1711=C943,$A$2:$A$1711)),"")</f>
        <v/>
      </c>
    </row>
    <row r="944" spans="1:7" ht="15.75" thickBot="1" x14ac:dyDescent="0.3">
      <c r="A944" s="17">
        <v>19958700000</v>
      </c>
      <c r="B944" s="16" t="s">
        <v>26</v>
      </c>
      <c r="D944" s="9" t="str">
        <f t="array" ref="D944">IFERROR(MEDIAN(IF($B$2:$B$1711=C944,$A$2:$A$1711)),"")</f>
        <v/>
      </c>
      <c r="E944" s="9" t="str">
        <f t="array" ref="E944">IFERROR(AVERAGEIF($B$2:$B$1711,C944,$A$2:$A$1711),"")</f>
        <v/>
      </c>
      <c r="F944" s="9"/>
      <c r="G944" t="str">
        <f t="array" ref="G944">IFERROR(_xlfn.STDEV.P(IF($B$2:$B$1711=C944,$A$2:$A$1711)),"")</f>
        <v/>
      </c>
    </row>
    <row r="945" spans="1:7" ht="15.75" thickBot="1" x14ac:dyDescent="0.3">
      <c r="A945" s="17">
        <v>45358000000</v>
      </c>
      <c r="B945" s="16" t="s">
        <v>91</v>
      </c>
      <c r="D945" s="9" t="str">
        <f t="array" ref="D945">IFERROR(MEDIAN(IF($B$2:$B$1711=C945,$A$2:$A$1711)),"")</f>
        <v/>
      </c>
      <c r="E945" s="9" t="str">
        <f t="array" ref="E945">IFERROR(AVERAGEIF($B$2:$B$1711,C945,$A$2:$A$1711),"")</f>
        <v/>
      </c>
      <c r="F945" s="9"/>
      <c r="G945" t="str">
        <f t="array" ref="G945">IFERROR(_xlfn.STDEV.P(IF($B$2:$B$1711=C945,$A$2:$A$1711)),"")</f>
        <v/>
      </c>
    </row>
    <row r="946" spans="1:7" ht="15.75" thickBot="1" x14ac:dyDescent="0.3">
      <c r="A946" s="17">
        <v>39946000000</v>
      </c>
      <c r="B946" s="16" t="s">
        <v>91</v>
      </c>
      <c r="D946" s="9" t="str">
        <f t="array" ref="D946">IFERROR(MEDIAN(IF($B$2:$B$1711=C946,$A$2:$A$1711)),"")</f>
        <v/>
      </c>
      <c r="E946" s="9" t="str">
        <f t="array" ref="E946">IFERROR(AVERAGEIF($B$2:$B$1711,C946,$A$2:$A$1711),"")</f>
        <v/>
      </c>
      <c r="F946" s="9"/>
      <c r="G946" t="str">
        <f t="array" ref="G946">IFERROR(_xlfn.STDEV.P(IF($B$2:$B$1711=C946,$A$2:$A$1711)),"")</f>
        <v/>
      </c>
    </row>
    <row r="947" spans="1:7" ht="15.75" thickBot="1" x14ac:dyDescent="0.3">
      <c r="A947" s="17">
        <v>40536000000</v>
      </c>
      <c r="B947" s="16" t="s">
        <v>91</v>
      </c>
      <c r="D947" s="9" t="str">
        <f t="array" ref="D947">IFERROR(MEDIAN(IF($B$2:$B$1711=C947,$A$2:$A$1711)),"")</f>
        <v/>
      </c>
      <c r="E947" s="9" t="str">
        <f t="array" ref="E947">IFERROR(AVERAGEIF($B$2:$B$1711,C947,$A$2:$A$1711),"")</f>
        <v/>
      </c>
      <c r="F947" s="9"/>
      <c r="G947" t="str">
        <f t="array" ref="G947">IFERROR(_xlfn.STDEV.P(IF($B$2:$B$1711=C947,$A$2:$A$1711)),"")</f>
        <v/>
      </c>
    </row>
    <row r="948" spans="1:7" ht="15.75" thickBot="1" x14ac:dyDescent="0.3">
      <c r="A948" s="17">
        <v>47248000000</v>
      </c>
      <c r="B948" s="16" t="s">
        <v>91</v>
      </c>
      <c r="D948" s="9" t="str">
        <f t="array" ref="D948">IFERROR(MEDIAN(IF($B$2:$B$1711=C948,$A$2:$A$1711)),"")</f>
        <v/>
      </c>
      <c r="E948" s="9" t="str">
        <f t="array" ref="E948">IFERROR(AVERAGEIF($B$2:$B$1711,C948,$A$2:$A$1711),"")</f>
        <v/>
      </c>
      <c r="F948" s="9"/>
      <c r="G948" t="str">
        <f t="array" ref="G948">IFERROR(_xlfn.STDEV.P(IF($B$2:$B$1711=C948,$A$2:$A$1711)),"")</f>
        <v/>
      </c>
    </row>
    <row r="949" spans="1:7" ht="15.75" thickBot="1" x14ac:dyDescent="0.3">
      <c r="A949" s="17">
        <v>3094500000</v>
      </c>
      <c r="B949" s="16" t="s">
        <v>45</v>
      </c>
      <c r="D949" s="9" t="str">
        <f t="array" ref="D949">IFERROR(MEDIAN(IF($B$2:$B$1711=C949,$A$2:$A$1711)),"")</f>
        <v/>
      </c>
      <c r="E949" s="9" t="str">
        <f t="array" ref="E949">IFERROR(AVERAGEIF($B$2:$B$1711,C949,$A$2:$A$1711),"")</f>
        <v/>
      </c>
      <c r="F949" s="9"/>
      <c r="G949" t="str">
        <f t="array" ref="G949">IFERROR(_xlfn.STDEV.P(IF($B$2:$B$1711=C949,$A$2:$A$1711)),"")</f>
        <v/>
      </c>
    </row>
    <row r="950" spans="1:7" ht="15.75" thickBot="1" x14ac:dyDescent="0.3">
      <c r="A950" s="17">
        <v>3276800000</v>
      </c>
      <c r="B950" s="16" t="s">
        <v>45</v>
      </c>
      <c r="D950" s="9" t="str">
        <f t="array" ref="D950">IFERROR(MEDIAN(IF($B$2:$B$1711=C950,$A$2:$A$1711)),"")</f>
        <v/>
      </c>
      <c r="E950" s="9" t="str">
        <f t="array" ref="E950">IFERROR(AVERAGEIF($B$2:$B$1711,C950,$A$2:$A$1711),"")</f>
        <v/>
      </c>
      <c r="F950" s="9"/>
      <c r="G950" t="str">
        <f t="array" ref="G950">IFERROR(_xlfn.STDEV.P(IF($B$2:$B$1711=C950,$A$2:$A$1711)),"")</f>
        <v/>
      </c>
    </row>
    <row r="951" spans="1:7" ht="15.75" thickBot="1" x14ac:dyDescent="0.3">
      <c r="A951" s="17">
        <v>3350300000</v>
      </c>
      <c r="B951" s="16" t="s">
        <v>45</v>
      </c>
      <c r="D951" s="9" t="str">
        <f t="array" ref="D951">IFERROR(MEDIAN(IF($B$2:$B$1711=C951,$A$2:$A$1711)),"")</f>
        <v/>
      </c>
      <c r="E951" s="9" t="str">
        <f t="array" ref="E951">IFERROR(AVERAGEIF($B$2:$B$1711,C951,$A$2:$A$1711),"")</f>
        <v/>
      </c>
      <c r="F951" s="9"/>
      <c r="G951" t="str">
        <f t="array" ref="G951">IFERROR(_xlfn.STDEV.P(IF($B$2:$B$1711=C951,$A$2:$A$1711)),"")</f>
        <v/>
      </c>
    </row>
    <row r="952" spans="1:7" ht="15.75" thickBot="1" x14ac:dyDescent="0.3">
      <c r="A952" s="17">
        <v>3253600000</v>
      </c>
      <c r="B952" s="16" t="s">
        <v>45</v>
      </c>
      <c r="D952" s="9" t="str">
        <f t="array" ref="D952">IFERROR(MEDIAN(IF($B$2:$B$1711=C952,$A$2:$A$1711)),"")</f>
        <v/>
      </c>
      <c r="E952" s="9" t="str">
        <f t="array" ref="E952">IFERROR(AVERAGEIF($B$2:$B$1711,C952,$A$2:$A$1711),"")</f>
        <v/>
      </c>
      <c r="F952" s="9"/>
      <c r="G952" t="str">
        <f t="array" ref="G952">IFERROR(_xlfn.STDEV.P(IF($B$2:$B$1711=C952,$A$2:$A$1711)),"")</f>
        <v/>
      </c>
    </row>
    <row r="953" spans="1:7" ht="15.75" thickBot="1" x14ac:dyDescent="0.3">
      <c r="A953" s="17">
        <v>50521000000</v>
      </c>
      <c r="B953" s="16" t="s">
        <v>294</v>
      </c>
      <c r="D953" s="9" t="str">
        <f t="array" ref="D953">IFERROR(MEDIAN(IF($B$2:$B$1711=C953,$A$2:$A$1711)),"")</f>
        <v/>
      </c>
      <c r="E953" s="9" t="str">
        <f t="array" ref="E953">IFERROR(AVERAGEIF($B$2:$B$1711,C953,$A$2:$A$1711),"")</f>
        <v/>
      </c>
      <c r="F953" s="9"/>
      <c r="G953" t="str">
        <f t="array" ref="G953">IFERROR(_xlfn.STDEV.P(IF($B$2:$B$1711=C953,$A$2:$A$1711)),"")</f>
        <v/>
      </c>
    </row>
    <row r="954" spans="1:7" ht="15.75" thickBot="1" x14ac:dyDescent="0.3">
      <c r="A954" s="17">
        <v>53417000000</v>
      </c>
      <c r="B954" s="16" t="s">
        <v>294</v>
      </c>
      <c r="D954" s="9" t="str">
        <f t="array" ref="D954">IFERROR(MEDIAN(IF($B$2:$B$1711=C954,$A$2:$A$1711)),"")</f>
        <v/>
      </c>
      <c r="E954" s="9" t="str">
        <f t="array" ref="E954">IFERROR(AVERAGEIF($B$2:$B$1711,C954,$A$2:$A$1711),"")</f>
        <v/>
      </c>
      <c r="F954" s="9"/>
      <c r="G954" t="str">
        <f t="array" ref="G954">IFERROR(_xlfn.STDEV.P(IF($B$2:$B$1711=C954,$A$2:$A$1711)),"")</f>
        <v/>
      </c>
    </row>
    <row r="955" spans="1:7" ht="15.75" thickBot="1" x14ac:dyDescent="0.3">
      <c r="A955" s="17">
        <v>56223000000</v>
      </c>
      <c r="B955" s="16" t="s">
        <v>294</v>
      </c>
      <c r="D955" s="9" t="str">
        <f t="array" ref="D955">IFERROR(MEDIAN(IF($B$2:$B$1711=C955,$A$2:$A$1711)),"")</f>
        <v/>
      </c>
      <c r="E955" s="9" t="str">
        <f t="array" ref="E955">IFERROR(AVERAGEIF($B$2:$B$1711,C955,$A$2:$A$1711),"")</f>
        <v/>
      </c>
      <c r="F955" s="9"/>
      <c r="G955" t="str">
        <f t="array" ref="G955">IFERROR(_xlfn.STDEV.P(IF($B$2:$B$1711=C955,$A$2:$A$1711)),"")</f>
        <v/>
      </c>
    </row>
    <row r="956" spans="1:7" ht="15.75" thickBot="1" x14ac:dyDescent="0.3">
      <c r="A956" s="17">
        <v>59074000000</v>
      </c>
      <c r="B956" s="16" t="s">
        <v>294</v>
      </c>
      <c r="D956" s="9" t="str">
        <f t="array" ref="D956">IFERROR(MEDIAN(IF($B$2:$B$1711=C956,$A$2:$A$1711)),"")</f>
        <v/>
      </c>
      <c r="E956" s="9" t="str">
        <f t="array" ref="E956">IFERROR(AVERAGEIF($B$2:$B$1711,C956,$A$2:$A$1711),"")</f>
        <v/>
      </c>
      <c r="F956" s="9"/>
      <c r="G956" t="str">
        <f t="array" ref="G956">IFERROR(_xlfn.STDEV.P(IF($B$2:$B$1711=C956,$A$2:$A$1711)),"")</f>
        <v/>
      </c>
    </row>
    <row r="957" spans="1:7" ht="15.75" thickBot="1" x14ac:dyDescent="0.3">
      <c r="A957" s="17">
        <v>3598916000</v>
      </c>
      <c r="B957" s="16" t="s">
        <v>68</v>
      </c>
      <c r="D957" s="9" t="str">
        <f t="array" ref="D957">IFERROR(MEDIAN(IF($B$2:$B$1711=C957,$A$2:$A$1711)),"")</f>
        <v/>
      </c>
      <c r="E957" s="9" t="str">
        <f t="array" ref="E957">IFERROR(AVERAGEIF($B$2:$B$1711,C957,$A$2:$A$1711),"")</f>
        <v/>
      </c>
      <c r="F957" s="9"/>
      <c r="G957" t="str">
        <f t="array" ref="G957">IFERROR(_xlfn.STDEV.P(IF($B$2:$B$1711=C957,$A$2:$A$1711)),"")</f>
        <v/>
      </c>
    </row>
    <row r="958" spans="1:7" ht="15.75" thickBot="1" x14ac:dyDescent="0.3">
      <c r="A958" s="17">
        <v>4607309000</v>
      </c>
      <c r="B958" s="16" t="s">
        <v>68</v>
      </c>
      <c r="D958" s="9" t="str">
        <f t="array" ref="D958">IFERROR(MEDIAN(IF($B$2:$B$1711=C958,$A$2:$A$1711)),"")</f>
        <v/>
      </c>
      <c r="E958" s="9" t="str">
        <f t="array" ref="E958">IFERROR(AVERAGEIF($B$2:$B$1711,C958,$A$2:$A$1711),"")</f>
        <v/>
      </c>
      <c r="F958" s="9"/>
      <c r="G958" t="str">
        <f t="array" ref="G958">IFERROR(_xlfn.STDEV.P(IF($B$2:$B$1711=C958,$A$2:$A$1711)),"")</f>
        <v/>
      </c>
    </row>
    <row r="959" spans="1:7" ht="15.75" thickBot="1" x14ac:dyDescent="0.3">
      <c r="A959" s="17">
        <v>5259312000</v>
      </c>
      <c r="B959" s="16" t="s">
        <v>68</v>
      </c>
      <c r="D959" s="9" t="str">
        <f t="array" ref="D959">IFERROR(MEDIAN(IF($B$2:$B$1711=C959,$A$2:$A$1711)),"")</f>
        <v/>
      </c>
      <c r="E959" s="9" t="str">
        <f t="array" ref="E959">IFERROR(AVERAGEIF($B$2:$B$1711,C959,$A$2:$A$1711),"")</f>
        <v/>
      </c>
      <c r="F959" s="9"/>
      <c r="G959" t="str">
        <f t="array" ref="G959">IFERROR(_xlfn.STDEV.P(IF($B$2:$B$1711=C959,$A$2:$A$1711)),"")</f>
        <v/>
      </c>
    </row>
    <row r="960" spans="1:7" ht="15.75" thickBot="1" x14ac:dyDescent="0.3">
      <c r="A960" s="17">
        <v>5885893000</v>
      </c>
      <c r="B960" s="16" t="s">
        <v>68</v>
      </c>
      <c r="D960" s="9" t="str">
        <f t="array" ref="D960">IFERROR(MEDIAN(IF($B$2:$B$1711=C960,$A$2:$A$1711)),"")</f>
        <v/>
      </c>
      <c r="E960" s="9" t="str">
        <f t="array" ref="E960">IFERROR(AVERAGEIF($B$2:$B$1711,C960,$A$2:$A$1711),"")</f>
        <v/>
      </c>
      <c r="F960" s="9"/>
      <c r="G960" t="str">
        <f t="array" ref="G960">IFERROR(_xlfn.STDEV.P(IF($B$2:$B$1711=C960,$A$2:$A$1711)),"")</f>
        <v/>
      </c>
    </row>
    <row r="961" spans="1:7" ht="15.75" thickBot="1" x14ac:dyDescent="0.3">
      <c r="A961" s="17">
        <v>7810610000</v>
      </c>
      <c r="B961" s="16" t="s">
        <v>363</v>
      </c>
      <c r="D961" s="9" t="str">
        <f t="array" ref="D961">IFERROR(MEDIAN(IF($B$2:$B$1711=C961,$A$2:$A$1711)),"")</f>
        <v/>
      </c>
      <c r="E961" s="9" t="str">
        <f t="array" ref="E961">IFERROR(AVERAGEIF($B$2:$B$1711,C961,$A$2:$A$1711),"")</f>
        <v/>
      </c>
      <c r="F961" s="9"/>
      <c r="G961" t="str">
        <f t="array" ref="G961">IFERROR(_xlfn.STDEV.P(IF($B$2:$B$1711=C961,$A$2:$A$1711)),"")</f>
        <v/>
      </c>
    </row>
    <row r="962" spans="1:7" ht="15.75" thickBot="1" x14ac:dyDescent="0.3">
      <c r="A962" s="17">
        <v>9531778000</v>
      </c>
      <c r="B962" s="16" t="s">
        <v>363</v>
      </c>
      <c r="D962" s="9" t="str">
        <f t="array" ref="D962">IFERROR(MEDIAN(IF($B$2:$B$1711=C962,$A$2:$A$1711)),"")</f>
        <v/>
      </c>
      <c r="E962" s="9" t="str">
        <f t="array" ref="E962">IFERROR(AVERAGEIF($B$2:$B$1711,C962,$A$2:$A$1711),"")</f>
        <v/>
      </c>
      <c r="F962" s="9"/>
      <c r="G962" t="str">
        <f t="array" ref="G962">IFERROR(_xlfn.STDEV.P(IF($B$2:$B$1711=C962,$A$2:$A$1711)),"")</f>
        <v/>
      </c>
    </row>
    <row r="963" spans="1:7" ht="15.75" thickBot="1" x14ac:dyDescent="0.3">
      <c r="A963" s="17">
        <v>10681897000</v>
      </c>
      <c r="B963" s="16" t="s">
        <v>363</v>
      </c>
      <c r="D963" s="9" t="str">
        <f t="array" ref="D963">IFERROR(MEDIAN(IF($B$2:$B$1711=C963,$A$2:$A$1711)),"")</f>
        <v/>
      </c>
      <c r="E963" s="9" t="str">
        <f t="array" ref="E963">IFERROR(AVERAGEIF($B$2:$B$1711,C963,$A$2:$A$1711),"")</f>
        <v/>
      </c>
      <c r="F963" s="9"/>
      <c r="G963" t="str">
        <f t="array" ref="G963">IFERROR(_xlfn.STDEV.P(IF($B$2:$B$1711=C963,$A$2:$A$1711)),"")</f>
        <v/>
      </c>
    </row>
    <row r="964" spans="1:7" ht="15.75" thickBot="1" x14ac:dyDescent="0.3">
      <c r="A964" s="17">
        <v>10116502000</v>
      </c>
      <c r="B964" s="16" t="s">
        <v>363</v>
      </c>
      <c r="D964" s="9" t="str">
        <f t="array" ref="D964">IFERROR(MEDIAN(IF($B$2:$B$1711=C964,$A$2:$A$1711)),"")</f>
        <v/>
      </c>
      <c r="E964" s="9" t="str">
        <f t="array" ref="E964">IFERROR(AVERAGEIF($B$2:$B$1711,C964,$A$2:$A$1711),"")</f>
        <v/>
      </c>
      <c r="F964" s="9"/>
      <c r="G964" t="str">
        <f t="array" ref="G964">IFERROR(_xlfn.STDEV.P(IF($B$2:$B$1711=C964,$A$2:$A$1711)),"")</f>
        <v/>
      </c>
    </row>
    <row r="965" spans="1:7" ht="15.75" thickBot="1" x14ac:dyDescent="0.3">
      <c r="A965" s="17">
        <v>17699000000</v>
      </c>
      <c r="B965" s="16" t="s">
        <v>14</v>
      </c>
      <c r="D965" s="9" t="str">
        <f t="array" ref="D965">IFERROR(MEDIAN(IF($B$2:$B$1711=C965,$A$2:$A$1711)),"")</f>
        <v/>
      </c>
      <c r="E965" s="9" t="str">
        <f t="array" ref="E965">IFERROR(AVERAGEIF($B$2:$B$1711,C965,$A$2:$A$1711),"")</f>
        <v/>
      </c>
      <c r="F965" s="9"/>
      <c r="G965" t="str">
        <f t="array" ref="G965">IFERROR(_xlfn.STDEV.P(IF($B$2:$B$1711=C965,$A$2:$A$1711)),"")</f>
        <v/>
      </c>
    </row>
    <row r="966" spans="1:7" ht="15.75" thickBot="1" x14ac:dyDescent="0.3">
      <c r="A966" s="17">
        <v>18605000000</v>
      </c>
      <c r="B966" s="16" t="s">
        <v>14</v>
      </c>
      <c r="D966" s="9" t="str">
        <f t="array" ref="D966">IFERROR(MEDIAN(IF($B$2:$B$1711=C966,$A$2:$A$1711)),"")</f>
        <v/>
      </c>
      <c r="E966" s="9" t="str">
        <f t="array" ref="E966">IFERROR(AVERAGEIF($B$2:$B$1711,C966,$A$2:$A$1711),"")</f>
        <v/>
      </c>
      <c r="F966" s="9"/>
      <c r="G966" t="str">
        <f t="array" ref="G966">IFERROR(_xlfn.STDEV.P(IF($B$2:$B$1711=C966,$A$2:$A$1711)),"")</f>
        <v/>
      </c>
    </row>
    <row r="967" spans="1:7" ht="15.75" thickBot="1" x14ac:dyDescent="0.3">
      <c r="A967" s="17">
        <v>19820000000</v>
      </c>
      <c r="B967" s="16" t="s">
        <v>14</v>
      </c>
      <c r="D967" s="9" t="str">
        <f t="array" ref="D967">IFERROR(MEDIAN(IF($B$2:$B$1711=C967,$A$2:$A$1711)),"")</f>
        <v/>
      </c>
      <c r="E967" s="9" t="str">
        <f t="array" ref="E967">IFERROR(AVERAGEIF($B$2:$B$1711,C967,$A$2:$A$1711),"")</f>
        <v/>
      </c>
      <c r="F967" s="9"/>
      <c r="G967" t="str">
        <f t="array" ref="G967">IFERROR(_xlfn.STDEV.P(IF($B$2:$B$1711=C967,$A$2:$A$1711)),"")</f>
        <v/>
      </c>
    </row>
    <row r="968" spans="1:7" ht="15.75" thickBot="1" x14ac:dyDescent="0.3">
      <c r="A968" s="17">
        <v>20425000000</v>
      </c>
      <c r="B968" s="16" t="s">
        <v>14</v>
      </c>
      <c r="D968" s="9" t="str">
        <f t="array" ref="D968">IFERROR(MEDIAN(IF($B$2:$B$1711=C968,$A$2:$A$1711)),"")</f>
        <v/>
      </c>
      <c r="E968" s="9" t="str">
        <f t="array" ref="E968">IFERROR(AVERAGEIF($B$2:$B$1711,C968,$A$2:$A$1711),"")</f>
        <v/>
      </c>
      <c r="F968" s="9"/>
      <c r="G968" t="str">
        <f t="array" ref="G968">IFERROR(_xlfn.STDEV.P(IF($B$2:$B$1711=C968,$A$2:$A$1711)),"")</f>
        <v/>
      </c>
    </row>
    <row r="969" spans="1:7" ht="15.75" thickBot="1" x14ac:dyDescent="0.3">
      <c r="A969" s="17">
        <v>6376000000</v>
      </c>
      <c r="B969" s="16" t="s">
        <v>366</v>
      </c>
      <c r="D969" s="9" t="str">
        <f t="array" ref="D969">IFERROR(MEDIAN(IF($B$2:$B$1711=C969,$A$2:$A$1711)),"")</f>
        <v/>
      </c>
      <c r="E969" s="9" t="str">
        <f t="array" ref="E969">IFERROR(AVERAGEIF($B$2:$B$1711,C969,$A$2:$A$1711),"")</f>
        <v/>
      </c>
      <c r="F969" s="9"/>
      <c r="G969" t="str">
        <f t="array" ref="G969">IFERROR(_xlfn.STDEV.P(IF($B$2:$B$1711=C969,$A$2:$A$1711)),"")</f>
        <v/>
      </c>
    </row>
    <row r="970" spans="1:7" ht="15.75" thickBot="1" x14ac:dyDescent="0.3">
      <c r="A970" s="17">
        <v>6313000000</v>
      </c>
      <c r="B970" s="16" t="s">
        <v>366</v>
      </c>
      <c r="D970" s="9" t="str">
        <f t="array" ref="D970">IFERROR(MEDIAN(IF($B$2:$B$1711=C970,$A$2:$A$1711)),"")</f>
        <v/>
      </c>
      <c r="E970" s="9" t="str">
        <f t="array" ref="E970">IFERROR(AVERAGEIF($B$2:$B$1711,C970,$A$2:$A$1711),"")</f>
        <v/>
      </c>
      <c r="F970" s="9"/>
      <c r="G970" t="str">
        <f t="array" ref="G970">IFERROR(_xlfn.STDEV.P(IF($B$2:$B$1711=C970,$A$2:$A$1711)),"")</f>
        <v/>
      </c>
    </row>
    <row r="971" spans="1:7" ht="15.75" thickBot="1" x14ac:dyDescent="0.3">
      <c r="A971" s="17">
        <v>6777000000</v>
      </c>
      <c r="B971" s="16" t="s">
        <v>366</v>
      </c>
      <c r="D971" s="9" t="str">
        <f t="array" ref="D971">IFERROR(MEDIAN(IF($B$2:$B$1711=C971,$A$2:$A$1711)),"")</f>
        <v/>
      </c>
      <c r="E971" s="9" t="str">
        <f t="array" ref="E971">IFERROR(AVERAGEIF($B$2:$B$1711,C971,$A$2:$A$1711),"")</f>
        <v/>
      </c>
      <c r="F971" s="9"/>
      <c r="G971" t="str">
        <f t="array" ref="G971">IFERROR(_xlfn.STDEV.P(IF($B$2:$B$1711=C971,$A$2:$A$1711)),"")</f>
        <v/>
      </c>
    </row>
    <row r="972" spans="1:7" ht="15.75" thickBot="1" x14ac:dyDescent="0.3">
      <c r="A972" s="17">
        <v>8229000000</v>
      </c>
      <c r="B972" s="16" t="s">
        <v>366</v>
      </c>
      <c r="D972" s="9" t="str">
        <f t="array" ref="D972">IFERROR(MEDIAN(IF($B$2:$B$1711=C972,$A$2:$A$1711)),"")</f>
        <v/>
      </c>
      <c r="E972" s="9" t="str">
        <f t="array" ref="E972">IFERROR(AVERAGEIF($B$2:$B$1711,C972,$A$2:$A$1711),"")</f>
        <v/>
      </c>
      <c r="F972" s="9"/>
      <c r="G972" t="str">
        <f t="array" ref="G972">IFERROR(_xlfn.STDEV.P(IF($B$2:$B$1711=C972,$A$2:$A$1711)),"")</f>
        <v/>
      </c>
    </row>
    <row r="973" spans="1:7" ht="15.75" thickBot="1" x14ac:dyDescent="0.3">
      <c r="A973" s="17">
        <v>45352000000</v>
      </c>
      <c r="B973" s="16" t="s">
        <v>193</v>
      </c>
      <c r="D973" s="9" t="str">
        <f t="array" ref="D973">IFERROR(MEDIAN(IF($B$2:$B$1711=C973,$A$2:$A$1711)),"")</f>
        <v/>
      </c>
      <c r="E973" s="9" t="str">
        <f t="array" ref="E973">IFERROR(AVERAGEIF($B$2:$B$1711,C973,$A$2:$A$1711),"")</f>
        <v/>
      </c>
      <c r="F973" s="9"/>
      <c r="G973" t="str">
        <f t="array" ref="G973">IFERROR(_xlfn.STDEV.P(IF($B$2:$B$1711=C973,$A$2:$A$1711)),"")</f>
        <v/>
      </c>
    </row>
    <row r="974" spans="1:7" ht="15.75" thickBot="1" x14ac:dyDescent="0.3">
      <c r="A974" s="17">
        <v>44062000000</v>
      </c>
      <c r="B974" s="16" t="s">
        <v>193</v>
      </c>
      <c r="D974" s="9" t="str">
        <f t="array" ref="D974">IFERROR(MEDIAN(IF($B$2:$B$1711=C974,$A$2:$A$1711)),"")</f>
        <v/>
      </c>
      <c r="E974" s="9" t="str">
        <f t="array" ref="E974">IFERROR(AVERAGEIF($B$2:$B$1711,C974,$A$2:$A$1711),"")</f>
        <v/>
      </c>
      <c r="F974" s="9"/>
      <c r="G974" t="str">
        <f t="array" ref="G974">IFERROR(_xlfn.STDEV.P(IF($B$2:$B$1711=C974,$A$2:$A$1711)),"")</f>
        <v/>
      </c>
    </row>
    <row r="975" spans="1:7" ht="15.75" thickBot="1" x14ac:dyDescent="0.3">
      <c r="A975" s="17">
        <v>45608000000</v>
      </c>
      <c r="B975" s="16" t="s">
        <v>193</v>
      </c>
      <c r="D975" s="9" t="str">
        <f t="array" ref="D975">IFERROR(MEDIAN(IF($B$2:$B$1711=C975,$A$2:$A$1711)),"")</f>
        <v/>
      </c>
      <c r="E975" s="9" t="str">
        <f t="array" ref="E975">IFERROR(AVERAGEIF($B$2:$B$1711,C975,$A$2:$A$1711),"")</f>
        <v/>
      </c>
      <c r="F975" s="9"/>
      <c r="G975" t="str">
        <f t="array" ref="G975">IFERROR(_xlfn.STDEV.P(IF($B$2:$B$1711=C975,$A$2:$A$1711)),"")</f>
        <v/>
      </c>
    </row>
    <row r="976" spans="1:7" ht="15.75" thickBot="1" x14ac:dyDescent="0.3">
      <c r="A976" s="17">
        <v>32735000000</v>
      </c>
      <c r="B976" s="16" t="s">
        <v>193</v>
      </c>
      <c r="D976" s="9" t="str">
        <f t="array" ref="D976">IFERROR(MEDIAN(IF($B$2:$B$1711=C976,$A$2:$A$1711)),"")</f>
        <v/>
      </c>
      <c r="E976" s="9" t="str">
        <f t="array" ref="E976">IFERROR(AVERAGEIF($B$2:$B$1711,C976,$A$2:$A$1711),"")</f>
        <v/>
      </c>
      <c r="F976" s="9"/>
      <c r="G976" t="str">
        <f t="array" ref="G976">IFERROR(_xlfn.STDEV.P(IF($B$2:$B$1711=C976,$A$2:$A$1711)),"")</f>
        <v/>
      </c>
    </row>
    <row r="977" spans="1:7" ht="15.75" thickBot="1" x14ac:dyDescent="0.3">
      <c r="A977" s="17">
        <v>27686000000</v>
      </c>
      <c r="B977" s="16" t="s">
        <v>334</v>
      </c>
      <c r="D977" s="9" t="str">
        <f t="array" ref="D977">IFERROR(MEDIAN(IF($B$2:$B$1711=C977,$A$2:$A$1711)),"")</f>
        <v/>
      </c>
      <c r="E977" s="9" t="str">
        <f t="array" ref="E977">IFERROR(AVERAGEIF($B$2:$B$1711,C977,$A$2:$A$1711),"")</f>
        <v/>
      </c>
      <c r="F977" s="9"/>
      <c r="G977" t="str">
        <f t="array" ref="G977">IFERROR(_xlfn.STDEV.P(IF($B$2:$B$1711=C977,$A$2:$A$1711)),"")</f>
        <v/>
      </c>
    </row>
    <row r="978" spans="1:7" ht="15.75" thickBot="1" x14ac:dyDescent="0.3">
      <c r="A978" s="17">
        <v>27931000000</v>
      </c>
      <c r="B978" s="16" t="s">
        <v>334</v>
      </c>
      <c r="D978" s="9" t="str">
        <f t="array" ref="D978">IFERROR(MEDIAN(IF($B$2:$B$1711=C978,$A$2:$A$1711)),"")</f>
        <v/>
      </c>
      <c r="E978" s="9" t="str">
        <f t="array" ref="E978">IFERROR(AVERAGEIF($B$2:$B$1711,C978,$A$2:$A$1711),"")</f>
        <v/>
      </c>
      <c r="F978" s="9"/>
      <c r="G978" t="str">
        <f t="array" ref="G978">IFERROR(_xlfn.STDEV.P(IF($B$2:$B$1711=C978,$A$2:$A$1711)),"")</f>
        <v/>
      </c>
    </row>
    <row r="979" spans="1:7" ht="15.75" thickBot="1" x14ac:dyDescent="0.3">
      <c r="A979" s="17">
        <v>28105000000</v>
      </c>
      <c r="B979" s="16" t="s">
        <v>334</v>
      </c>
      <c r="D979" s="9" t="str">
        <f t="array" ref="D979">IFERROR(MEDIAN(IF($B$2:$B$1711=C979,$A$2:$A$1711)),"")</f>
        <v/>
      </c>
      <c r="E979" s="9" t="str">
        <f t="array" ref="E979">IFERROR(AVERAGEIF($B$2:$B$1711,C979,$A$2:$A$1711),"")</f>
        <v/>
      </c>
      <c r="F979" s="9"/>
      <c r="G979" t="str">
        <f t="array" ref="G979">IFERROR(_xlfn.STDEV.P(IF($B$2:$B$1711=C979,$A$2:$A$1711)),"")</f>
        <v/>
      </c>
    </row>
    <row r="980" spans="1:7" ht="15.75" thickBot="1" x14ac:dyDescent="0.3">
      <c r="A980" s="17">
        <v>27079000000</v>
      </c>
      <c r="B980" s="16" t="s">
        <v>334</v>
      </c>
      <c r="D980" s="9" t="str">
        <f t="array" ref="D980">IFERROR(MEDIAN(IF($B$2:$B$1711=C980,$A$2:$A$1711)),"")</f>
        <v/>
      </c>
      <c r="E980" s="9" t="str">
        <f t="array" ref="E980">IFERROR(AVERAGEIF($B$2:$B$1711,C980,$A$2:$A$1711),"")</f>
        <v/>
      </c>
      <c r="F980" s="9"/>
      <c r="G980" t="str">
        <f t="array" ref="G980">IFERROR(_xlfn.STDEV.P(IF($B$2:$B$1711=C980,$A$2:$A$1711)),"")</f>
        <v/>
      </c>
    </row>
    <row r="981" spans="1:7" ht="15.75" thickBot="1" x14ac:dyDescent="0.3">
      <c r="A981" s="17">
        <v>8312000000</v>
      </c>
      <c r="B981" s="16" t="s">
        <v>57</v>
      </c>
      <c r="D981" s="9" t="str">
        <f t="array" ref="D981">IFERROR(MEDIAN(IF($B$2:$B$1711=C981,$A$2:$A$1711)),"")</f>
        <v/>
      </c>
      <c r="E981" s="9" t="str">
        <f t="array" ref="E981">IFERROR(AVERAGEIF($B$2:$B$1711,C981,$A$2:$A$1711),"")</f>
        <v/>
      </c>
      <c r="F981" s="9"/>
      <c r="G981" t="str">
        <f t="array" ref="G981">IFERROR(_xlfn.STDEV.P(IF($B$2:$B$1711=C981,$A$2:$A$1711)),"")</f>
        <v/>
      </c>
    </row>
    <row r="982" spans="1:7" ht="15.75" thickBot="1" x14ac:dyDescent="0.3">
      <c r="A982" s="17">
        <v>9441000000</v>
      </c>
      <c r="B982" s="16" t="s">
        <v>57</v>
      </c>
      <c r="D982" s="9" t="str">
        <f t="array" ref="D982">IFERROR(MEDIAN(IF($B$2:$B$1711=C982,$A$2:$A$1711)),"")</f>
        <v/>
      </c>
      <c r="E982" s="9" t="str">
        <f t="array" ref="E982">IFERROR(AVERAGEIF($B$2:$B$1711,C982,$A$2:$A$1711),"")</f>
        <v/>
      </c>
      <c r="F982" s="9"/>
      <c r="G982" t="str">
        <f t="array" ref="G982">IFERROR(_xlfn.STDEV.P(IF($B$2:$B$1711=C982,$A$2:$A$1711)),"")</f>
        <v/>
      </c>
    </row>
    <row r="983" spans="1:7" ht="15.75" thickBot="1" x14ac:dyDescent="0.3">
      <c r="A983" s="17">
        <v>9667000000</v>
      </c>
      <c r="B983" s="16" t="s">
        <v>57</v>
      </c>
      <c r="D983" s="9" t="str">
        <f t="array" ref="D983">IFERROR(MEDIAN(IF($B$2:$B$1711=C983,$A$2:$A$1711)),"")</f>
        <v/>
      </c>
      <c r="E983" s="9" t="str">
        <f t="array" ref="E983">IFERROR(AVERAGEIF($B$2:$B$1711,C983,$A$2:$A$1711),"")</f>
        <v/>
      </c>
      <c r="F983" s="9"/>
      <c r="G983" t="str">
        <f t="array" ref="G983">IFERROR(_xlfn.STDEV.P(IF($B$2:$B$1711=C983,$A$2:$A$1711)),"")</f>
        <v/>
      </c>
    </row>
    <row r="984" spans="1:7" ht="15.75" thickBot="1" x14ac:dyDescent="0.3">
      <c r="A984" s="17">
        <v>10776000000</v>
      </c>
      <c r="B984" s="16" t="s">
        <v>57</v>
      </c>
      <c r="D984" s="9" t="str">
        <f t="array" ref="D984">IFERROR(MEDIAN(IF($B$2:$B$1711=C984,$A$2:$A$1711)),"")</f>
        <v/>
      </c>
      <c r="E984" s="9" t="str">
        <f t="array" ref="E984">IFERROR(AVERAGEIF($B$2:$B$1711,C984,$A$2:$A$1711),"")</f>
        <v/>
      </c>
      <c r="F984" s="9"/>
      <c r="G984" t="str">
        <f t="array" ref="G984">IFERROR(_xlfn.STDEV.P(IF($B$2:$B$1711=C984,$A$2:$A$1711)),"")</f>
        <v/>
      </c>
    </row>
    <row r="985" spans="1:7" ht="15.75" thickBot="1" x14ac:dyDescent="0.3">
      <c r="A985" s="17">
        <v>475888000</v>
      </c>
      <c r="B985" s="16" t="s">
        <v>234</v>
      </c>
      <c r="D985" s="9" t="str">
        <f t="array" ref="D985">IFERROR(MEDIAN(IF($B$2:$B$1711=C985,$A$2:$A$1711)),"")</f>
        <v/>
      </c>
      <c r="E985" s="9" t="str">
        <f t="array" ref="E985">IFERROR(AVERAGEIF($B$2:$B$1711,C985,$A$2:$A$1711),"")</f>
        <v/>
      </c>
      <c r="F985" s="9"/>
      <c r="G985" t="str">
        <f t="array" ref="G985">IFERROR(_xlfn.STDEV.P(IF($B$2:$B$1711=C985,$A$2:$A$1711)),"")</f>
        <v/>
      </c>
    </row>
    <row r="986" spans="1:7" ht="15.75" thickBot="1" x14ac:dyDescent="0.3">
      <c r="A986" s="17">
        <v>635490000</v>
      </c>
      <c r="B986" s="16" t="s">
        <v>234</v>
      </c>
      <c r="D986" s="9" t="str">
        <f t="array" ref="D986">IFERROR(MEDIAN(IF($B$2:$B$1711=C986,$A$2:$A$1711)),"")</f>
        <v/>
      </c>
      <c r="E986" s="9" t="str">
        <f t="array" ref="E986">IFERROR(AVERAGEIF($B$2:$B$1711,C986,$A$2:$A$1711),"")</f>
        <v/>
      </c>
      <c r="F986" s="9"/>
      <c r="G986" t="str">
        <f t="array" ref="G986">IFERROR(_xlfn.STDEV.P(IF($B$2:$B$1711=C986,$A$2:$A$1711)),"")</f>
        <v/>
      </c>
    </row>
    <row r="987" spans="1:7" ht="15.75" thickBot="1" x14ac:dyDescent="0.3">
      <c r="A987" s="17">
        <v>992332000</v>
      </c>
      <c r="B987" s="16" t="s">
        <v>234</v>
      </c>
      <c r="D987" s="9" t="str">
        <f t="array" ref="D987">IFERROR(MEDIAN(IF($B$2:$B$1711=C987,$A$2:$A$1711)),"")</f>
        <v/>
      </c>
      <c r="E987" s="9" t="str">
        <f t="array" ref="E987">IFERROR(AVERAGEIF($B$2:$B$1711,C987,$A$2:$A$1711),"")</f>
        <v/>
      </c>
      <c r="F987" s="9"/>
      <c r="G987" t="str">
        <f t="array" ref="G987">IFERROR(_xlfn.STDEV.P(IF($B$2:$B$1711=C987,$A$2:$A$1711)),"")</f>
        <v/>
      </c>
    </row>
    <row r="988" spans="1:7" ht="15.75" thickBot="1" x14ac:dyDescent="0.3">
      <c r="A988" s="17">
        <v>1042779000</v>
      </c>
      <c r="B988" s="16" t="s">
        <v>234</v>
      </c>
      <c r="D988" s="9" t="str">
        <f t="array" ref="D988">IFERROR(MEDIAN(IF($B$2:$B$1711=C988,$A$2:$A$1711)),"")</f>
        <v/>
      </c>
      <c r="E988" s="9" t="str">
        <f t="array" ref="E988">IFERROR(AVERAGEIF($B$2:$B$1711,C988,$A$2:$A$1711),"")</f>
        <v/>
      </c>
      <c r="F988" s="9"/>
      <c r="G988" t="str">
        <f t="array" ref="G988">IFERROR(_xlfn.STDEV.P(IF($B$2:$B$1711=C988,$A$2:$A$1711)),"")</f>
        <v/>
      </c>
    </row>
    <row r="989" spans="1:7" ht="15.75" thickBot="1" x14ac:dyDescent="0.3">
      <c r="A989" s="17">
        <v>797517000</v>
      </c>
      <c r="B989" s="16" t="s">
        <v>265</v>
      </c>
      <c r="D989" s="9" t="str">
        <f t="array" ref="D989">IFERROR(MEDIAN(IF($B$2:$B$1711=C989,$A$2:$A$1711)),"")</f>
        <v/>
      </c>
      <c r="E989" s="9" t="str">
        <f t="array" ref="E989">IFERROR(AVERAGEIF($B$2:$B$1711,C989,$A$2:$A$1711),"")</f>
        <v/>
      </c>
      <c r="F989" s="9"/>
      <c r="G989" t="str">
        <f t="array" ref="G989">IFERROR(_xlfn.STDEV.P(IF($B$2:$B$1711=C989,$A$2:$A$1711)),"")</f>
        <v/>
      </c>
    </row>
    <row r="990" spans="1:7" ht="15.75" thickBot="1" x14ac:dyDescent="0.3">
      <c r="A990" s="17">
        <v>1029475000</v>
      </c>
      <c r="B990" s="16" t="s">
        <v>265</v>
      </c>
      <c r="D990" s="9" t="str">
        <f t="array" ref="D990">IFERROR(MEDIAN(IF($B$2:$B$1711=C990,$A$2:$A$1711)),"")</f>
        <v/>
      </c>
      <c r="E990" s="9" t="str">
        <f t="array" ref="E990">IFERROR(AVERAGEIF($B$2:$B$1711,C990,$A$2:$A$1711),"")</f>
        <v/>
      </c>
      <c r="F990" s="9"/>
      <c r="G990" t="str">
        <f t="array" ref="G990">IFERROR(_xlfn.STDEV.P(IF($B$2:$B$1711=C990,$A$2:$A$1711)),"")</f>
        <v/>
      </c>
    </row>
    <row r="991" spans="1:7" ht="15.75" thickBot="1" x14ac:dyDescent="0.3">
      <c r="A991" s="17">
        <v>1105247000</v>
      </c>
      <c r="B991" s="16" t="s">
        <v>265</v>
      </c>
      <c r="D991" s="9" t="str">
        <f t="array" ref="D991">IFERROR(MEDIAN(IF($B$2:$B$1711=C991,$A$2:$A$1711)),"")</f>
        <v/>
      </c>
      <c r="E991" s="9" t="str">
        <f t="array" ref="E991">IFERROR(AVERAGEIF($B$2:$B$1711,C991,$A$2:$A$1711),"")</f>
        <v/>
      </c>
      <c r="F991" s="9"/>
      <c r="G991" t="str">
        <f t="array" ref="G991">IFERROR(_xlfn.STDEV.P(IF($B$2:$B$1711=C991,$A$2:$A$1711)),"")</f>
        <v/>
      </c>
    </row>
    <row r="992" spans="1:7" ht="15.75" thickBot="1" x14ac:dyDescent="0.3">
      <c r="A992" s="17">
        <v>1288149000</v>
      </c>
      <c r="B992" s="16" t="s">
        <v>265</v>
      </c>
      <c r="D992" s="9" t="str">
        <f t="array" ref="D992">IFERROR(MEDIAN(IF($B$2:$B$1711=C992,$A$2:$A$1711)),"")</f>
        <v/>
      </c>
      <c r="E992" s="9" t="str">
        <f t="array" ref="E992">IFERROR(AVERAGEIF($B$2:$B$1711,C992,$A$2:$A$1711),"")</f>
        <v/>
      </c>
      <c r="F992" s="9"/>
      <c r="G992" t="str">
        <f t="array" ref="G992">IFERROR(_xlfn.STDEV.P(IF($B$2:$B$1711=C992,$A$2:$A$1711)),"")</f>
        <v/>
      </c>
    </row>
    <row r="993" spans="1:7" ht="15.75" thickBot="1" x14ac:dyDescent="0.3">
      <c r="A993" s="17">
        <v>11814000000</v>
      </c>
      <c r="B993" s="16" t="s">
        <v>133</v>
      </c>
      <c r="D993" s="9" t="str">
        <f t="array" ref="D993">IFERROR(MEDIAN(IF($B$2:$B$1711=C993,$A$2:$A$1711)),"")</f>
        <v/>
      </c>
      <c r="E993" s="9" t="str">
        <f t="array" ref="E993">IFERROR(AVERAGEIF($B$2:$B$1711,C993,$A$2:$A$1711),"")</f>
        <v/>
      </c>
      <c r="F993" s="9"/>
      <c r="G993" t="str">
        <f t="array" ref="G993">IFERROR(_xlfn.STDEV.P(IF($B$2:$B$1711=C993,$A$2:$A$1711)),"")</f>
        <v/>
      </c>
    </row>
    <row r="994" spans="1:7" ht="15.75" thickBot="1" x14ac:dyDescent="0.3">
      <c r="A994" s="17">
        <v>12784000000</v>
      </c>
      <c r="B994" s="16" t="s">
        <v>133</v>
      </c>
      <c r="D994" s="9" t="str">
        <f t="array" ref="D994">IFERROR(MEDIAN(IF($B$2:$B$1711=C994,$A$2:$A$1711)),"")</f>
        <v/>
      </c>
      <c r="E994" s="9" t="str">
        <f t="array" ref="E994">IFERROR(AVERAGEIF($B$2:$B$1711,C994,$A$2:$A$1711),"")</f>
        <v/>
      </c>
      <c r="F994" s="9"/>
      <c r="G994" t="str">
        <f t="array" ref="G994">IFERROR(_xlfn.STDEV.P(IF($B$2:$B$1711=C994,$A$2:$A$1711)),"")</f>
        <v/>
      </c>
    </row>
    <row r="995" spans="1:7" ht="15.75" thickBot="1" x14ac:dyDescent="0.3">
      <c r="A995" s="17">
        <v>13796000000</v>
      </c>
      <c r="B995" s="16" t="s">
        <v>133</v>
      </c>
      <c r="D995" s="9" t="str">
        <f t="array" ref="D995">IFERROR(MEDIAN(IF($B$2:$B$1711=C995,$A$2:$A$1711)),"")</f>
        <v/>
      </c>
      <c r="E995" s="9" t="str">
        <f t="array" ref="E995">IFERROR(AVERAGEIF($B$2:$B$1711,C995,$A$2:$A$1711),"")</f>
        <v/>
      </c>
      <c r="F995" s="9"/>
      <c r="G995" t="str">
        <f t="array" ref="G995">IFERROR(_xlfn.STDEV.P(IF($B$2:$B$1711=C995,$A$2:$A$1711)),"")</f>
        <v/>
      </c>
    </row>
    <row r="996" spans="1:7" ht="15.75" thickBot="1" x14ac:dyDescent="0.3">
      <c r="A996" s="17">
        <v>14486000000</v>
      </c>
      <c r="B996" s="16" t="s">
        <v>133</v>
      </c>
      <c r="D996" s="9" t="str">
        <f t="array" ref="D996">IFERROR(MEDIAN(IF($B$2:$B$1711=C996,$A$2:$A$1711)),"")</f>
        <v/>
      </c>
      <c r="E996" s="9" t="str">
        <f t="array" ref="E996">IFERROR(AVERAGEIF($B$2:$B$1711,C996,$A$2:$A$1711),"")</f>
        <v/>
      </c>
      <c r="F996" s="9"/>
      <c r="G996" t="str">
        <f t="array" ref="G996">IFERROR(_xlfn.STDEV.P(IF($B$2:$B$1711=C996,$A$2:$A$1711)),"")</f>
        <v/>
      </c>
    </row>
    <row r="997" spans="1:7" ht="15.75" thickBot="1" x14ac:dyDescent="0.3">
      <c r="A997" s="17">
        <v>6761000000</v>
      </c>
      <c r="B997" s="16" t="s">
        <v>64</v>
      </c>
      <c r="D997" s="9" t="str">
        <f t="array" ref="D997">IFERROR(MEDIAN(IF($B$2:$B$1711=C997,$A$2:$A$1711)),"")</f>
        <v/>
      </c>
      <c r="E997" s="9" t="str">
        <f t="array" ref="E997">IFERROR(AVERAGEIF($B$2:$B$1711,C997,$A$2:$A$1711),"")</f>
        <v/>
      </c>
      <c r="F997" s="9"/>
      <c r="G997" t="str">
        <f t="array" ref="G997">IFERROR(_xlfn.STDEV.P(IF($B$2:$B$1711=C997,$A$2:$A$1711)),"")</f>
        <v/>
      </c>
    </row>
    <row r="998" spans="1:7" ht="15.75" thickBot="1" x14ac:dyDescent="0.3">
      <c r="A998" s="17">
        <v>7006000000</v>
      </c>
      <c r="B998" s="16" t="s">
        <v>64</v>
      </c>
      <c r="D998" s="9" t="str">
        <f t="array" ref="D998">IFERROR(MEDIAN(IF($B$2:$B$1711=C998,$A$2:$A$1711)),"")</f>
        <v/>
      </c>
      <c r="E998" s="9" t="str">
        <f t="array" ref="E998">IFERROR(AVERAGEIF($B$2:$B$1711,C998,$A$2:$A$1711),"")</f>
        <v/>
      </c>
      <c r="F998" s="9"/>
      <c r="G998" t="str">
        <f t="array" ref="G998">IFERROR(_xlfn.STDEV.P(IF($B$2:$B$1711=C998,$A$2:$A$1711)),"")</f>
        <v/>
      </c>
    </row>
    <row r="999" spans="1:7" ht="15.75" thickBot="1" x14ac:dyDescent="0.3">
      <c r="A999" s="17">
        <v>7142000000</v>
      </c>
      <c r="B999" s="16" t="s">
        <v>64</v>
      </c>
      <c r="D999" s="9" t="str">
        <f t="array" ref="D999">IFERROR(MEDIAN(IF($B$2:$B$1711=C999,$A$2:$A$1711)),"")</f>
        <v/>
      </c>
      <c r="E999" s="9" t="str">
        <f t="array" ref="E999">IFERROR(AVERAGEIF($B$2:$B$1711,C999,$A$2:$A$1711),"")</f>
        <v/>
      </c>
      <c r="F999" s="9"/>
      <c r="G999" t="str">
        <f t="array" ref="G999">IFERROR(_xlfn.STDEV.P(IF($B$2:$B$1711=C999,$A$2:$A$1711)),"")</f>
        <v/>
      </c>
    </row>
    <row r="1000" spans="1:7" ht="15.75" thickBot="1" x14ac:dyDescent="0.3">
      <c r="A1000" s="17">
        <v>7357000000</v>
      </c>
      <c r="B1000" s="16" t="s">
        <v>64</v>
      </c>
      <c r="D1000" s="9" t="str">
        <f t="array" ref="D1000">IFERROR(MEDIAN(IF($B$2:$B$1711=C1000,$A$2:$A$1711)),"")</f>
        <v/>
      </c>
      <c r="E1000" s="9" t="str">
        <f t="array" ref="E1000">IFERROR(AVERAGEIF($B$2:$B$1711,C1000,$A$2:$A$1711),"")</f>
        <v/>
      </c>
      <c r="F1000" s="9"/>
      <c r="G1000" t="str">
        <f t="array" ref="G1000">IFERROR(_xlfn.STDEV.P(IF($B$2:$B$1711=C1000,$A$2:$A$1711)),"")</f>
        <v/>
      </c>
    </row>
    <row r="1001" spans="1:7" ht="15.75" thickBot="1" x14ac:dyDescent="0.3">
      <c r="A1001" s="17">
        <v>6420881000</v>
      </c>
      <c r="B1001" s="16" t="s">
        <v>286</v>
      </c>
      <c r="D1001" s="9" t="str">
        <f t="array" ref="D1001">IFERROR(MEDIAN(IF($B$2:$B$1711=C1001,$A$2:$A$1711)),"")</f>
        <v/>
      </c>
      <c r="E1001" s="9" t="str">
        <f t="array" ref="E1001">IFERROR(AVERAGEIF($B$2:$B$1711,C1001,$A$2:$A$1711),"")</f>
        <v/>
      </c>
      <c r="F1001" s="9"/>
      <c r="G1001" t="str">
        <f t="array" ref="G1001">IFERROR(_xlfn.STDEV.P(IF($B$2:$B$1711=C1001,$A$2:$A$1711)),"")</f>
        <v/>
      </c>
    </row>
    <row r="1002" spans="1:7" ht="15.75" thickBot="1" x14ac:dyDescent="0.3">
      <c r="A1002" s="17">
        <v>6484892000</v>
      </c>
      <c r="B1002" s="16" t="s">
        <v>286</v>
      </c>
      <c r="D1002" s="9" t="str">
        <f t="array" ref="D1002">IFERROR(MEDIAN(IF($B$2:$B$1711=C1002,$A$2:$A$1711)),"")</f>
        <v/>
      </c>
      <c r="E1002" s="9" t="str">
        <f t="array" ref="E1002">IFERROR(AVERAGEIF($B$2:$B$1711,C1002,$A$2:$A$1711),"")</f>
        <v/>
      </c>
      <c r="F1002" s="9"/>
      <c r="G1002" t="str">
        <f t="array" ref="G1002">IFERROR(_xlfn.STDEV.P(IF($B$2:$B$1711=C1002,$A$2:$A$1711)),"")</f>
        <v/>
      </c>
    </row>
    <row r="1003" spans="1:7" ht="15.75" thickBot="1" x14ac:dyDescent="0.3">
      <c r="A1003" s="17">
        <v>6023819000</v>
      </c>
      <c r="B1003" s="16" t="s">
        <v>286</v>
      </c>
      <c r="D1003" s="9" t="str">
        <f t="array" ref="D1003">IFERROR(MEDIAN(IF($B$2:$B$1711=C1003,$A$2:$A$1711)),"")</f>
        <v/>
      </c>
      <c r="E1003" s="9" t="str">
        <f t="array" ref="E1003">IFERROR(AVERAGEIF($B$2:$B$1711,C1003,$A$2:$A$1711),"")</f>
        <v/>
      </c>
      <c r="F1003" s="9"/>
      <c r="G1003" t="str">
        <f t="array" ref="G1003">IFERROR(_xlfn.STDEV.P(IF($B$2:$B$1711=C1003,$A$2:$A$1711)),"")</f>
        <v/>
      </c>
    </row>
    <row r="1004" spans="1:7" ht="15.75" thickBot="1" x14ac:dyDescent="0.3">
      <c r="A1004" s="17">
        <v>5702613000</v>
      </c>
      <c r="B1004" s="16" t="s">
        <v>286</v>
      </c>
      <c r="D1004" s="9" t="str">
        <f t="array" ref="D1004">IFERROR(MEDIAN(IF($B$2:$B$1711=C1004,$A$2:$A$1711)),"")</f>
        <v/>
      </c>
      <c r="E1004" s="9" t="str">
        <f t="array" ref="E1004">IFERROR(AVERAGEIF($B$2:$B$1711,C1004,$A$2:$A$1711),"")</f>
        <v/>
      </c>
      <c r="F1004" s="9"/>
      <c r="G1004" t="str">
        <f t="array" ref="G1004">IFERROR(_xlfn.STDEV.P(IF($B$2:$B$1711=C1004,$A$2:$A$1711)),"")</f>
        <v/>
      </c>
    </row>
    <row r="1005" spans="1:7" ht="15.75" thickBot="1" x14ac:dyDescent="0.3">
      <c r="A1005" s="17">
        <v>27567000000</v>
      </c>
      <c r="B1005" s="16" t="s">
        <v>155</v>
      </c>
      <c r="D1005" s="9" t="str">
        <f t="array" ref="D1005">IFERROR(MEDIAN(IF($B$2:$B$1711=C1005,$A$2:$A$1711)),"")</f>
        <v/>
      </c>
      <c r="E1005" s="9" t="str">
        <f t="array" ref="E1005">IFERROR(AVERAGEIF($B$2:$B$1711,C1005,$A$2:$A$1711),"")</f>
        <v/>
      </c>
      <c r="F1005" s="9"/>
      <c r="G1005" t="str">
        <f t="array" ref="G1005">IFERROR(_xlfn.STDEV.P(IF($B$2:$B$1711=C1005,$A$2:$A$1711)),"")</f>
        <v/>
      </c>
    </row>
    <row r="1006" spans="1:7" ht="15.75" thickBot="1" x14ac:dyDescent="0.3">
      <c r="A1006" s="17">
        <v>28105700000</v>
      </c>
      <c r="B1006" s="16" t="s">
        <v>155</v>
      </c>
      <c r="D1006" s="9" t="str">
        <f t="array" ref="D1006">IFERROR(MEDIAN(IF($B$2:$B$1711=C1006,$A$2:$A$1711)),"")</f>
        <v/>
      </c>
      <c r="E1006" s="9" t="str">
        <f t="array" ref="E1006">IFERROR(AVERAGEIF($B$2:$B$1711,C1006,$A$2:$A$1711),"")</f>
        <v/>
      </c>
      <c r="F1006" s="9"/>
      <c r="G1006" t="str">
        <f t="array" ref="G1006">IFERROR(_xlfn.STDEV.P(IF($B$2:$B$1711=C1006,$A$2:$A$1711)),"")</f>
        <v/>
      </c>
    </row>
    <row r="1007" spans="1:7" ht="15.75" thickBot="1" x14ac:dyDescent="0.3">
      <c r="A1007" s="17">
        <v>27441300000</v>
      </c>
      <c r="B1007" s="16" t="s">
        <v>155</v>
      </c>
      <c r="D1007" s="9" t="str">
        <f t="array" ref="D1007">IFERROR(MEDIAN(IF($B$2:$B$1711=C1007,$A$2:$A$1711)),"")</f>
        <v/>
      </c>
      <c r="E1007" s="9" t="str">
        <f t="array" ref="E1007">IFERROR(AVERAGEIF($B$2:$B$1711,C1007,$A$2:$A$1711),"")</f>
        <v/>
      </c>
      <c r="F1007" s="9"/>
      <c r="G1007" t="str">
        <f t="array" ref="G1007">IFERROR(_xlfn.STDEV.P(IF($B$2:$B$1711=C1007,$A$2:$A$1711)),"")</f>
        <v/>
      </c>
    </row>
    <row r="1008" spans="1:7" ht="15.75" thickBot="1" x14ac:dyDescent="0.3">
      <c r="A1008" s="17">
        <v>25413000000</v>
      </c>
      <c r="B1008" s="16" t="s">
        <v>155</v>
      </c>
      <c r="D1008" s="9" t="str">
        <f t="array" ref="D1008">IFERROR(MEDIAN(IF($B$2:$B$1711=C1008,$A$2:$A$1711)),"")</f>
        <v/>
      </c>
      <c r="E1008" s="9" t="str">
        <f t="array" ref="E1008">IFERROR(AVERAGEIF($B$2:$B$1711,C1008,$A$2:$A$1711),"")</f>
        <v/>
      </c>
      <c r="F1008" s="9"/>
      <c r="G1008" t="str">
        <f t="array" ref="G1008">IFERROR(_xlfn.STDEV.P(IF($B$2:$B$1711=C1008,$A$2:$A$1711)),"")</f>
        <v/>
      </c>
    </row>
    <row r="1009" spans="1:7" ht="15.75" thickBot="1" x14ac:dyDescent="0.3">
      <c r="A1009" s="17">
        <v>1581623000</v>
      </c>
      <c r="B1009" s="16" t="s">
        <v>34</v>
      </c>
      <c r="D1009" s="9" t="str">
        <f t="array" ref="D1009">IFERROR(MEDIAN(IF($B$2:$B$1711=C1009,$A$2:$A$1711)),"")</f>
        <v/>
      </c>
      <c r="E1009" s="9" t="str">
        <f t="array" ref="E1009">IFERROR(AVERAGEIF($B$2:$B$1711,C1009,$A$2:$A$1711),"")</f>
        <v/>
      </c>
      <c r="F1009" s="9"/>
      <c r="G1009" t="str">
        <f t="array" ref="G1009">IFERROR(_xlfn.STDEV.P(IF($B$2:$B$1711=C1009,$A$2:$A$1711)),"")</f>
        <v/>
      </c>
    </row>
    <row r="1010" spans="1:7" ht="15.75" thickBot="1" x14ac:dyDescent="0.3">
      <c r="A1010" s="17">
        <v>1931217000</v>
      </c>
      <c r="B1010" s="16" t="s">
        <v>34</v>
      </c>
      <c r="D1010" s="9" t="str">
        <f t="array" ref="D1010">IFERROR(MEDIAN(IF($B$2:$B$1711=C1010,$A$2:$A$1711)),"")</f>
        <v/>
      </c>
      <c r="E1010" s="9" t="str">
        <f t="array" ref="E1010">IFERROR(AVERAGEIF($B$2:$B$1711,C1010,$A$2:$A$1711),"")</f>
        <v/>
      </c>
      <c r="F1010" s="9"/>
      <c r="G1010" t="str">
        <f t="array" ref="G1010">IFERROR(_xlfn.STDEV.P(IF($B$2:$B$1711=C1010,$A$2:$A$1711)),"")</f>
        <v/>
      </c>
    </row>
    <row r="1011" spans="1:7" ht="15.75" thickBot="1" x14ac:dyDescent="0.3">
      <c r="A1011" s="17">
        <v>2147036000</v>
      </c>
      <c r="B1011" s="16" t="s">
        <v>34</v>
      </c>
      <c r="D1011" s="9" t="str">
        <f t="array" ref="D1011">IFERROR(MEDIAN(IF($B$2:$B$1711=C1011,$A$2:$A$1711)),"")</f>
        <v/>
      </c>
      <c r="E1011" s="9" t="str">
        <f t="array" ref="E1011">IFERROR(AVERAGEIF($B$2:$B$1711,C1011,$A$2:$A$1711),"")</f>
        <v/>
      </c>
      <c r="F1011" s="9"/>
      <c r="G1011" t="str">
        <f t="array" ref="G1011">IFERROR(_xlfn.STDEV.P(IF($B$2:$B$1711=C1011,$A$2:$A$1711)),"")</f>
        <v/>
      </c>
    </row>
    <row r="1012" spans="1:7" ht="15.75" thickBot="1" x14ac:dyDescent="0.3">
      <c r="A1012" s="17">
        <v>2173334000</v>
      </c>
      <c r="B1012" s="16" t="s">
        <v>34</v>
      </c>
      <c r="D1012" s="9" t="str">
        <f t="array" ref="D1012">IFERROR(MEDIAN(IF($B$2:$B$1711=C1012,$A$2:$A$1711)),"")</f>
        <v/>
      </c>
      <c r="E1012" s="9" t="str">
        <f t="array" ref="E1012">IFERROR(AVERAGEIF($B$2:$B$1711,C1012,$A$2:$A$1711),"")</f>
        <v/>
      </c>
      <c r="F1012" s="9"/>
      <c r="G1012" t="str">
        <f t="array" ref="G1012">IFERROR(_xlfn.STDEV.P(IF($B$2:$B$1711=C1012,$A$2:$A$1711)),"")</f>
        <v/>
      </c>
    </row>
    <row r="1013" spans="1:7" ht="15.75" thickBot="1" x14ac:dyDescent="0.3">
      <c r="A1013" s="17">
        <v>122196000000</v>
      </c>
      <c r="B1013" s="16" t="s">
        <v>28</v>
      </c>
      <c r="D1013" s="9" t="str">
        <f t="array" ref="D1013">IFERROR(MEDIAN(IF($B$2:$B$1711=C1013,$A$2:$A$1711)),"")</f>
        <v/>
      </c>
      <c r="E1013" s="9" t="str">
        <f t="array" ref="E1013">IFERROR(AVERAGEIF($B$2:$B$1711,C1013,$A$2:$A$1711),"")</f>
        <v/>
      </c>
      <c r="F1013" s="9"/>
      <c r="G1013" t="str">
        <f t="array" ref="G1013">IFERROR(_xlfn.STDEV.P(IF($B$2:$B$1711=C1013,$A$2:$A$1711)),"")</f>
        <v/>
      </c>
    </row>
    <row r="1014" spans="1:7" ht="15.75" thickBot="1" x14ac:dyDescent="0.3">
      <c r="A1014" s="17">
        <v>137392000000</v>
      </c>
      <c r="B1014" s="16" t="s">
        <v>28</v>
      </c>
      <c r="D1014" s="9" t="str">
        <f t="array" ref="D1014">IFERROR(MEDIAN(IF($B$2:$B$1711=C1014,$A$2:$A$1711)),"")</f>
        <v/>
      </c>
      <c r="E1014" s="9" t="str">
        <f t="array" ref="E1014">IFERROR(AVERAGEIF($B$2:$B$1711,C1014,$A$2:$A$1711),"")</f>
        <v/>
      </c>
      <c r="F1014" s="9"/>
      <c r="G1014" t="str">
        <f t="array" ref="G1014">IFERROR(_xlfn.STDEV.P(IF($B$2:$B$1711=C1014,$A$2:$A$1711)),"")</f>
        <v/>
      </c>
    </row>
    <row r="1015" spans="1:7" ht="15.75" thickBot="1" x14ac:dyDescent="0.3">
      <c r="A1015" s="17">
        <v>179045000000</v>
      </c>
      <c r="B1015" s="16" t="s">
        <v>28</v>
      </c>
      <c r="D1015" s="9" t="str">
        <f t="array" ref="D1015">IFERROR(MEDIAN(IF($B$2:$B$1711=C1015,$A$2:$A$1711)),"")</f>
        <v/>
      </c>
      <c r="E1015" s="9" t="str">
        <f t="array" ref="E1015">IFERROR(AVERAGEIF($B$2:$B$1711,C1015,$A$2:$A$1711),"")</f>
        <v/>
      </c>
      <c r="F1015" s="9"/>
      <c r="G1015" t="str">
        <f t="array" ref="G1015">IFERROR(_xlfn.STDEV.P(IF($B$2:$B$1711=C1015,$A$2:$A$1711)),"")</f>
        <v/>
      </c>
    </row>
    <row r="1016" spans="1:7" ht="15.75" thickBot="1" x14ac:dyDescent="0.3">
      <c r="A1016" s="17">
        <v>190884000000</v>
      </c>
      <c r="B1016" s="16" t="s">
        <v>28</v>
      </c>
      <c r="D1016" s="9" t="str">
        <f t="array" ref="D1016">IFERROR(MEDIAN(IF($B$2:$B$1711=C1016,$A$2:$A$1711)),"")</f>
        <v/>
      </c>
      <c r="E1016" s="9" t="str">
        <f t="array" ref="E1016">IFERROR(AVERAGEIF($B$2:$B$1711,C1016,$A$2:$A$1711),"")</f>
        <v/>
      </c>
      <c r="F1016" s="9"/>
      <c r="G1016" t="str">
        <f t="array" ref="G1016">IFERROR(_xlfn.STDEV.P(IF($B$2:$B$1711=C1016,$A$2:$A$1711)),"")</f>
        <v/>
      </c>
    </row>
    <row r="1017" spans="1:7" ht="15.75" thickBot="1" x14ac:dyDescent="0.3">
      <c r="A1017" s="17">
        <v>2730300000</v>
      </c>
      <c r="B1017" s="16" t="s">
        <v>379</v>
      </c>
      <c r="D1017" s="9" t="str">
        <f t="array" ref="D1017">IFERROR(MEDIAN(IF($B$2:$B$1711=C1017,$A$2:$A$1711)),"")</f>
        <v/>
      </c>
      <c r="E1017" s="9" t="str">
        <f t="array" ref="E1017">IFERROR(AVERAGEIF($B$2:$B$1711,C1017,$A$2:$A$1711),"")</f>
        <v/>
      </c>
      <c r="F1017" s="9"/>
      <c r="G1017" t="str">
        <f t="array" ref="G1017">IFERROR(_xlfn.STDEV.P(IF($B$2:$B$1711=C1017,$A$2:$A$1711)),"")</f>
        <v/>
      </c>
    </row>
    <row r="1018" spans="1:7" ht="15.75" thickBot="1" x14ac:dyDescent="0.3">
      <c r="A1018" s="17">
        <v>2972500000</v>
      </c>
      <c r="B1018" s="16" t="s">
        <v>379</v>
      </c>
      <c r="D1018" s="9" t="str">
        <f t="array" ref="D1018">IFERROR(MEDIAN(IF($B$2:$B$1711=C1018,$A$2:$A$1711)),"")</f>
        <v/>
      </c>
      <c r="E1018" s="9" t="str">
        <f t="array" ref="E1018">IFERROR(AVERAGEIF($B$2:$B$1711,C1018,$A$2:$A$1711),"")</f>
        <v/>
      </c>
      <c r="F1018" s="9"/>
      <c r="G1018" t="str">
        <f t="array" ref="G1018">IFERROR(_xlfn.STDEV.P(IF($B$2:$B$1711=C1018,$A$2:$A$1711)),"")</f>
        <v/>
      </c>
    </row>
    <row r="1019" spans="1:7" ht="15.75" thickBot="1" x14ac:dyDescent="0.3">
      <c r="A1019" s="17">
        <v>3334300000</v>
      </c>
      <c r="B1019" s="16" t="s">
        <v>379</v>
      </c>
      <c r="D1019" s="9" t="str">
        <f t="array" ref="D1019">IFERROR(MEDIAN(IF($B$2:$B$1711=C1019,$A$2:$A$1711)),"")</f>
        <v/>
      </c>
      <c r="E1019" s="9" t="str">
        <f t="array" ref="E1019">IFERROR(AVERAGEIF($B$2:$B$1711,C1019,$A$2:$A$1711),"")</f>
        <v/>
      </c>
      <c r="F1019" s="9"/>
      <c r="G1019" t="str">
        <f t="array" ref="G1019">IFERROR(_xlfn.STDEV.P(IF($B$2:$B$1711=C1019,$A$2:$A$1711)),"")</f>
        <v/>
      </c>
    </row>
    <row r="1020" spans="1:7" ht="15.75" thickBot="1" x14ac:dyDescent="0.3">
      <c r="A1020" s="17">
        <v>3484500000</v>
      </c>
      <c r="B1020" s="16" t="s">
        <v>379</v>
      </c>
      <c r="D1020" s="9" t="str">
        <f t="array" ref="D1020">IFERROR(MEDIAN(IF($B$2:$B$1711=C1020,$A$2:$A$1711)),"")</f>
        <v/>
      </c>
      <c r="E1020" s="9" t="str">
        <f t="array" ref="E1020">IFERROR(AVERAGEIF($B$2:$B$1711,C1020,$A$2:$A$1711),"")</f>
        <v/>
      </c>
      <c r="F1020" s="9"/>
      <c r="G1020" t="str">
        <f t="array" ref="G1020">IFERROR(_xlfn.STDEV.P(IF($B$2:$B$1711=C1020,$A$2:$A$1711)),"")</f>
        <v/>
      </c>
    </row>
    <row r="1021" spans="1:7" ht="15.75" thickBot="1" x14ac:dyDescent="0.3">
      <c r="A1021" s="17">
        <v>35015000000</v>
      </c>
      <c r="B1021" s="16" t="s">
        <v>124</v>
      </c>
      <c r="D1021" s="9" t="str">
        <f t="array" ref="D1021">IFERROR(MEDIAN(IF($B$2:$B$1711=C1021,$A$2:$A$1711)),"")</f>
        <v/>
      </c>
      <c r="E1021" s="9" t="str">
        <f t="array" ref="E1021">IFERROR(AVERAGEIF($B$2:$B$1711,C1021,$A$2:$A$1711),"")</f>
        <v/>
      </c>
      <c r="F1021" s="9"/>
      <c r="G1021" t="str">
        <f t="array" ref="G1021">IFERROR(_xlfn.STDEV.P(IF($B$2:$B$1711=C1021,$A$2:$A$1711)),"")</f>
        <v/>
      </c>
    </row>
    <row r="1022" spans="1:7" ht="15.75" thickBot="1" x14ac:dyDescent="0.3">
      <c r="A1022" s="17">
        <v>35299000000</v>
      </c>
      <c r="B1022" s="16" t="s">
        <v>124</v>
      </c>
      <c r="D1022" s="9" t="str">
        <f t="array" ref="D1022">IFERROR(MEDIAN(IF($B$2:$B$1711=C1022,$A$2:$A$1711)),"")</f>
        <v/>
      </c>
      <c r="E1022" s="9" t="str">
        <f t="array" ref="E1022">IFERROR(AVERAGEIF($B$2:$B$1711,C1022,$A$2:$A$1711),"")</f>
        <v/>
      </c>
      <c r="F1022" s="9"/>
      <c r="G1022" t="str">
        <f t="array" ref="G1022">IFERROR(_xlfn.STDEV.P(IF($B$2:$B$1711=C1022,$A$2:$A$1711)),"")</f>
        <v/>
      </c>
    </row>
    <row r="1023" spans="1:7" ht="15.75" thickBot="1" x14ac:dyDescent="0.3">
      <c r="A1023" s="17">
        <v>34244000000</v>
      </c>
      <c r="B1023" s="16" t="s">
        <v>124</v>
      </c>
      <c r="D1023" s="9" t="str">
        <f t="array" ref="D1023">IFERROR(MEDIAN(IF($B$2:$B$1711=C1023,$A$2:$A$1711)),"")</f>
        <v/>
      </c>
      <c r="E1023" s="9" t="str">
        <f t="array" ref="E1023">IFERROR(AVERAGEIF($B$2:$B$1711,C1023,$A$2:$A$1711),"")</f>
        <v/>
      </c>
      <c r="F1023" s="9"/>
      <c r="G1023" t="str">
        <f t="array" ref="G1023">IFERROR(_xlfn.STDEV.P(IF($B$2:$B$1711=C1023,$A$2:$A$1711)),"")</f>
        <v/>
      </c>
    </row>
    <row r="1024" spans="1:7" ht="15.75" thickBot="1" x14ac:dyDescent="0.3">
      <c r="A1024" s="17">
        <v>29636000000</v>
      </c>
      <c r="B1024" s="16" t="s">
        <v>124</v>
      </c>
      <c r="D1024" s="9" t="str">
        <f t="array" ref="D1024">IFERROR(MEDIAN(IF($B$2:$B$1711=C1024,$A$2:$A$1711)),"")</f>
        <v/>
      </c>
      <c r="E1024" s="9" t="str">
        <f t="array" ref="E1024">IFERROR(AVERAGEIF($B$2:$B$1711,C1024,$A$2:$A$1711),"")</f>
        <v/>
      </c>
      <c r="F1024" s="9"/>
      <c r="G1024" t="str">
        <f t="array" ref="G1024">IFERROR(_xlfn.STDEV.P(IF($B$2:$B$1711=C1024,$A$2:$A$1711)),"")</f>
        <v/>
      </c>
    </row>
    <row r="1025" spans="1:7" ht="15.75" thickBot="1" x14ac:dyDescent="0.3">
      <c r="A1025" s="17">
        <v>68150000000</v>
      </c>
      <c r="B1025" s="16" t="s">
        <v>48</v>
      </c>
      <c r="D1025" s="9" t="str">
        <f t="array" ref="D1025">IFERROR(MEDIAN(IF($B$2:$B$1711=C1025,$A$2:$A$1711)),"")</f>
        <v/>
      </c>
      <c r="E1025" s="9" t="str">
        <f t="array" ref="E1025">IFERROR(AVERAGEIF($B$2:$B$1711,C1025,$A$2:$A$1711),"")</f>
        <v/>
      </c>
      <c r="F1025" s="9"/>
      <c r="G1025" t="str">
        <f t="array" ref="G1025">IFERROR(_xlfn.STDEV.P(IF($B$2:$B$1711=C1025,$A$2:$A$1711)),"")</f>
        <v/>
      </c>
    </row>
    <row r="1026" spans="1:7" ht="15.75" thickBot="1" x14ac:dyDescent="0.3">
      <c r="A1026" s="17">
        <v>68199000000</v>
      </c>
      <c r="B1026" s="16" t="s">
        <v>48</v>
      </c>
      <c r="D1026" s="9" t="str">
        <f t="array" ref="D1026">IFERROR(MEDIAN(IF($B$2:$B$1711=C1026,$A$2:$A$1711)),"")</f>
        <v/>
      </c>
      <c r="E1026" s="9" t="str">
        <f t="array" ref="E1026">IFERROR(AVERAGEIF($B$2:$B$1711,C1026,$A$2:$A$1711),"")</f>
        <v/>
      </c>
      <c r="F1026" s="9"/>
      <c r="G1026" t="str">
        <f t="array" ref="G1026">IFERROR(_xlfn.STDEV.P(IF($B$2:$B$1711=C1026,$A$2:$A$1711)),"")</f>
        <v/>
      </c>
    </row>
    <row r="1027" spans="1:7" ht="15.75" thickBot="1" x14ac:dyDescent="0.3">
      <c r="A1027" s="17">
        <v>73316000000</v>
      </c>
      <c r="B1027" s="16" t="s">
        <v>48</v>
      </c>
      <c r="D1027" s="9" t="str">
        <f t="array" ref="D1027">IFERROR(MEDIAN(IF($B$2:$B$1711=C1027,$A$2:$A$1711)),"")</f>
        <v/>
      </c>
      <c r="E1027" s="9" t="str">
        <f t="array" ref="E1027">IFERROR(AVERAGEIF($B$2:$B$1711,C1027,$A$2:$A$1711),"")</f>
        <v/>
      </c>
      <c r="F1027" s="9"/>
      <c r="G1027" t="str">
        <f t="array" ref="G1027">IFERROR(_xlfn.STDEV.P(IF($B$2:$B$1711=C1027,$A$2:$A$1711)),"")</f>
        <v/>
      </c>
    </row>
    <row r="1028" spans="1:7" ht="15.75" thickBot="1" x14ac:dyDescent="0.3">
      <c r="A1028" s="17">
        <v>69951000000</v>
      </c>
      <c r="B1028" s="16" t="s">
        <v>48</v>
      </c>
      <c r="D1028" s="9" t="str">
        <f t="array" ref="D1028">IFERROR(MEDIAN(IF($B$2:$B$1711=C1028,$A$2:$A$1711)),"")</f>
        <v/>
      </c>
      <c r="E1028" s="9" t="str">
        <f t="array" ref="E1028">IFERROR(AVERAGEIF($B$2:$B$1711,C1028,$A$2:$A$1711),"")</f>
        <v/>
      </c>
      <c r="F1028" s="9"/>
      <c r="G1028" t="str">
        <f t="array" ref="G1028">IFERROR(_xlfn.STDEV.P(IF($B$2:$B$1711=C1028,$A$2:$A$1711)),"")</f>
        <v/>
      </c>
    </row>
    <row r="1029" spans="1:7" ht="15.75" thickBot="1" x14ac:dyDescent="0.3">
      <c r="A1029" s="17">
        <v>5787980000</v>
      </c>
      <c r="B1029" s="16" t="s">
        <v>383</v>
      </c>
      <c r="D1029" s="9" t="str">
        <f t="array" ref="D1029">IFERROR(MEDIAN(IF($B$2:$B$1711=C1029,$A$2:$A$1711)),"")</f>
        <v/>
      </c>
      <c r="E1029" s="9" t="str">
        <f t="array" ref="E1029">IFERROR(AVERAGEIF($B$2:$B$1711,C1029,$A$2:$A$1711),"")</f>
        <v/>
      </c>
      <c r="F1029" s="9"/>
      <c r="G1029" t="str">
        <f t="array" ref="G1029">IFERROR(_xlfn.STDEV.P(IF($B$2:$B$1711=C1029,$A$2:$A$1711)),"")</f>
        <v/>
      </c>
    </row>
    <row r="1030" spans="1:7" ht="15.75" thickBot="1" x14ac:dyDescent="0.3">
      <c r="A1030" s="17">
        <v>7348754000</v>
      </c>
      <c r="B1030" s="16" t="s">
        <v>383</v>
      </c>
      <c r="D1030" s="9" t="str">
        <f t="array" ref="D1030">IFERROR(MEDIAN(IF($B$2:$B$1711=C1030,$A$2:$A$1711)),"")</f>
        <v/>
      </c>
      <c r="E1030" s="9" t="str">
        <f t="array" ref="E1030">IFERROR(AVERAGEIF($B$2:$B$1711,C1030,$A$2:$A$1711),"")</f>
        <v/>
      </c>
      <c r="F1030" s="9"/>
      <c r="G1030" t="str">
        <f t="array" ref="G1030">IFERROR(_xlfn.STDEV.P(IF($B$2:$B$1711=C1030,$A$2:$A$1711)),"")</f>
        <v/>
      </c>
    </row>
    <row r="1031" spans="1:7" ht="15.75" thickBot="1" x14ac:dyDescent="0.3">
      <c r="A1031" s="17">
        <v>7803446000</v>
      </c>
      <c r="B1031" s="16" t="s">
        <v>383</v>
      </c>
      <c r="D1031" s="9" t="str">
        <f t="array" ref="D1031">IFERROR(MEDIAN(IF($B$2:$B$1711=C1031,$A$2:$A$1711)),"")</f>
        <v/>
      </c>
      <c r="E1031" s="9" t="str">
        <f t="array" ref="E1031">IFERROR(AVERAGEIF($B$2:$B$1711,C1031,$A$2:$A$1711),"")</f>
        <v/>
      </c>
      <c r="F1031" s="9"/>
      <c r="G1031" t="str">
        <f t="array" ref="G1031">IFERROR(_xlfn.STDEV.P(IF($B$2:$B$1711=C1031,$A$2:$A$1711)),"")</f>
        <v/>
      </c>
    </row>
    <row r="1032" spans="1:7" ht="15.75" thickBot="1" x14ac:dyDescent="0.3">
      <c r="A1032" s="17">
        <v>8071563000</v>
      </c>
      <c r="B1032" s="16" t="s">
        <v>383</v>
      </c>
      <c r="D1032" s="9" t="str">
        <f t="array" ref="D1032">IFERROR(MEDIAN(IF($B$2:$B$1711=C1032,$A$2:$A$1711)),"")</f>
        <v/>
      </c>
      <c r="E1032" s="9" t="str">
        <f t="array" ref="E1032">IFERROR(AVERAGEIF($B$2:$B$1711,C1032,$A$2:$A$1711),"")</f>
        <v/>
      </c>
      <c r="F1032" s="9"/>
      <c r="G1032" t="str">
        <f t="array" ref="G1032">IFERROR(_xlfn.STDEV.P(IF($B$2:$B$1711=C1032,$A$2:$A$1711)),"")</f>
        <v/>
      </c>
    </row>
    <row r="1033" spans="1:7" ht="15.75" thickBot="1" x14ac:dyDescent="0.3">
      <c r="A1033" s="17">
        <v>3901300000</v>
      </c>
      <c r="B1033" s="16" t="s">
        <v>124</v>
      </c>
      <c r="D1033" s="9" t="str">
        <f t="array" ref="D1033">IFERROR(MEDIAN(IF($B$2:$B$1711=C1033,$A$2:$A$1711)),"")</f>
        <v/>
      </c>
      <c r="E1033" s="9" t="str">
        <f t="array" ref="E1033">IFERROR(AVERAGEIF($B$2:$B$1711,C1033,$A$2:$A$1711),"")</f>
        <v/>
      </c>
      <c r="F1033" s="9"/>
      <c r="G1033" t="str">
        <f t="array" ref="G1033">IFERROR(_xlfn.STDEV.P(IF($B$2:$B$1711=C1033,$A$2:$A$1711)),"")</f>
        <v/>
      </c>
    </row>
    <row r="1034" spans="1:7" ht="15.75" thickBot="1" x14ac:dyDescent="0.3">
      <c r="A1034" s="17">
        <v>4200700000</v>
      </c>
      <c r="B1034" s="16" t="s">
        <v>124</v>
      </c>
      <c r="D1034" s="9" t="str">
        <f t="array" ref="D1034">IFERROR(MEDIAN(IF($B$2:$B$1711=C1034,$A$2:$A$1711)),"")</f>
        <v/>
      </c>
      <c r="E1034" s="9" t="str">
        <f t="array" ref="E1034">IFERROR(AVERAGEIF($B$2:$B$1711,C1034,$A$2:$A$1711),"")</f>
        <v/>
      </c>
      <c r="F1034" s="9"/>
      <c r="G1034" t="str">
        <f t="array" ref="G1034">IFERROR(_xlfn.STDEV.P(IF($B$2:$B$1711=C1034,$A$2:$A$1711)),"")</f>
        <v/>
      </c>
    </row>
    <row r="1035" spans="1:7" ht="15.75" thickBot="1" x14ac:dyDescent="0.3">
      <c r="A1035" s="17">
        <v>4409300000</v>
      </c>
      <c r="B1035" s="16" t="s">
        <v>124</v>
      </c>
      <c r="D1035" s="9" t="str">
        <f t="array" ref="D1035">IFERROR(MEDIAN(IF($B$2:$B$1711=C1035,$A$2:$A$1711)),"")</f>
        <v/>
      </c>
      <c r="E1035" s="9" t="str">
        <f t="array" ref="E1035">IFERROR(AVERAGEIF($B$2:$B$1711,C1035,$A$2:$A$1711),"")</f>
        <v/>
      </c>
      <c r="F1035" s="9"/>
      <c r="G1035" t="str">
        <f t="array" ref="G1035">IFERROR(_xlfn.STDEV.P(IF($B$2:$B$1711=C1035,$A$2:$A$1711)),"")</f>
        <v/>
      </c>
    </row>
    <row r="1036" spans="1:7" ht="15.75" thickBot="1" x14ac:dyDescent="0.3">
      <c r="A1036" s="17">
        <v>4071300000</v>
      </c>
      <c r="B1036" s="16" t="s">
        <v>124</v>
      </c>
      <c r="D1036" s="9" t="str">
        <f t="array" ref="D1036">IFERROR(MEDIAN(IF($B$2:$B$1711=C1036,$A$2:$A$1711)),"")</f>
        <v/>
      </c>
      <c r="E1036" s="9" t="str">
        <f t="array" ref="E1036">IFERROR(AVERAGEIF($B$2:$B$1711,C1036,$A$2:$A$1711),"")</f>
        <v/>
      </c>
      <c r="F1036" s="9"/>
      <c r="G1036" t="str">
        <f t="array" ref="G1036">IFERROR(_xlfn.STDEV.P(IF($B$2:$B$1711=C1036,$A$2:$A$1711)),"")</f>
        <v/>
      </c>
    </row>
    <row r="1037" spans="1:7" ht="15.75" thickBot="1" x14ac:dyDescent="0.3">
      <c r="A1037" s="17">
        <v>4123400000</v>
      </c>
      <c r="B1037" s="16" t="s">
        <v>124</v>
      </c>
      <c r="D1037" s="9" t="str">
        <f t="array" ref="D1037">IFERROR(MEDIAN(IF($B$2:$B$1711=C1037,$A$2:$A$1711)),"")</f>
        <v/>
      </c>
      <c r="E1037" s="9" t="str">
        <f t="array" ref="E1037">IFERROR(AVERAGEIF($B$2:$B$1711,C1037,$A$2:$A$1711),"")</f>
        <v/>
      </c>
      <c r="F1037" s="9"/>
      <c r="G1037" t="str">
        <f t="array" ref="G1037">IFERROR(_xlfn.STDEV.P(IF($B$2:$B$1711=C1037,$A$2:$A$1711)),"")</f>
        <v/>
      </c>
    </row>
    <row r="1038" spans="1:7" ht="15.75" thickBot="1" x14ac:dyDescent="0.3">
      <c r="A1038" s="17">
        <v>4243200000</v>
      </c>
      <c r="B1038" s="16" t="s">
        <v>124</v>
      </c>
      <c r="D1038" s="9" t="str">
        <f t="array" ref="D1038">IFERROR(MEDIAN(IF($B$2:$B$1711=C1038,$A$2:$A$1711)),"")</f>
        <v/>
      </c>
      <c r="E1038" s="9" t="str">
        <f t="array" ref="E1038">IFERROR(AVERAGEIF($B$2:$B$1711,C1038,$A$2:$A$1711),"")</f>
        <v/>
      </c>
      <c r="F1038" s="9"/>
      <c r="G1038" t="str">
        <f t="array" ref="G1038">IFERROR(_xlfn.STDEV.P(IF($B$2:$B$1711=C1038,$A$2:$A$1711)),"")</f>
        <v/>
      </c>
    </row>
    <row r="1039" spans="1:7" ht="15.75" thickBot="1" x14ac:dyDescent="0.3">
      <c r="A1039" s="17">
        <v>4296300000</v>
      </c>
      <c r="B1039" s="16" t="s">
        <v>124</v>
      </c>
      <c r="D1039" s="9" t="str">
        <f t="array" ref="D1039">IFERROR(MEDIAN(IF($B$2:$B$1711=C1039,$A$2:$A$1711)),"")</f>
        <v/>
      </c>
      <c r="E1039" s="9" t="str">
        <f t="array" ref="E1039">IFERROR(AVERAGEIF($B$2:$B$1711,C1039,$A$2:$A$1711),"")</f>
        <v/>
      </c>
      <c r="F1039" s="9"/>
      <c r="G1039" t="str">
        <f t="array" ref="G1039">IFERROR(_xlfn.STDEV.P(IF($B$2:$B$1711=C1039,$A$2:$A$1711)),"")</f>
        <v/>
      </c>
    </row>
    <row r="1040" spans="1:7" ht="15.75" thickBot="1" x14ac:dyDescent="0.3">
      <c r="A1040" s="17">
        <v>4411500000</v>
      </c>
      <c r="B1040" s="16" t="s">
        <v>124</v>
      </c>
      <c r="D1040" s="9" t="str">
        <f t="array" ref="D1040">IFERROR(MEDIAN(IF($B$2:$B$1711=C1040,$A$2:$A$1711)),"")</f>
        <v/>
      </c>
      <c r="E1040" s="9" t="str">
        <f t="array" ref="E1040">IFERROR(AVERAGEIF($B$2:$B$1711,C1040,$A$2:$A$1711),"")</f>
        <v/>
      </c>
      <c r="F1040" s="9"/>
      <c r="G1040" t="str">
        <f t="array" ref="G1040">IFERROR(_xlfn.STDEV.P(IF($B$2:$B$1711=C1040,$A$2:$A$1711)),"")</f>
        <v/>
      </c>
    </row>
    <row r="1041" spans="1:7" ht="15.75" thickBot="1" x14ac:dyDescent="0.3">
      <c r="A1041" s="17">
        <v>2031901000</v>
      </c>
      <c r="B1041" s="16" t="s">
        <v>387</v>
      </c>
      <c r="D1041" s="9" t="str">
        <f t="array" ref="D1041">IFERROR(MEDIAN(IF($B$2:$B$1711=C1041,$A$2:$A$1711)),"")</f>
        <v/>
      </c>
      <c r="E1041" s="9" t="str">
        <f t="array" ref="E1041">IFERROR(AVERAGEIF($B$2:$B$1711,C1041,$A$2:$A$1711),"")</f>
        <v/>
      </c>
      <c r="F1041" s="9"/>
      <c r="G1041" t="str">
        <f t="array" ref="G1041">IFERROR(_xlfn.STDEV.P(IF($B$2:$B$1711=C1041,$A$2:$A$1711)),"")</f>
        <v/>
      </c>
    </row>
    <row r="1042" spans="1:7" ht="15.75" thickBot="1" x14ac:dyDescent="0.3">
      <c r="A1042" s="17">
        <v>2155551000</v>
      </c>
      <c r="B1042" s="16" t="s">
        <v>387</v>
      </c>
      <c r="D1042" s="9" t="str">
        <f t="array" ref="D1042">IFERROR(MEDIAN(IF($B$2:$B$1711=C1042,$A$2:$A$1711)),"")</f>
        <v/>
      </c>
      <c r="E1042" s="9" t="str">
        <f t="array" ref="E1042">IFERROR(AVERAGEIF($B$2:$B$1711,C1042,$A$2:$A$1711),"")</f>
        <v/>
      </c>
      <c r="F1042" s="9"/>
      <c r="G1042" t="str">
        <f t="array" ref="G1042">IFERROR(_xlfn.STDEV.P(IF($B$2:$B$1711=C1042,$A$2:$A$1711)),"")</f>
        <v/>
      </c>
    </row>
    <row r="1043" spans="1:7" ht="15.75" thickBot="1" x14ac:dyDescent="0.3">
      <c r="A1043" s="17">
        <v>2957951000</v>
      </c>
      <c r="B1043" s="16" t="s">
        <v>387</v>
      </c>
      <c r="D1043" s="9" t="str">
        <f t="array" ref="D1043">IFERROR(MEDIAN(IF($B$2:$B$1711=C1043,$A$2:$A$1711)),"")</f>
        <v/>
      </c>
      <c r="E1043" s="9" t="str">
        <f t="array" ref="E1043">IFERROR(AVERAGEIF($B$2:$B$1711,C1043,$A$2:$A$1711),"")</f>
        <v/>
      </c>
      <c r="F1043" s="9"/>
      <c r="G1043" t="str">
        <f t="array" ref="G1043">IFERROR(_xlfn.STDEV.P(IF($B$2:$B$1711=C1043,$A$2:$A$1711)),"")</f>
        <v/>
      </c>
    </row>
    <row r="1044" spans="1:7" ht="15.75" thickBot="1" x14ac:dyDescent="0.3">
      <c r="A1044" s="17">
        <v>3539570000</v>
      </c>
      <c r="B1044" s="16" t="s">
        <v>387</v>
      </c>
      <c r="D1044" s="9" t="str">
        <f t="array" ref="D1044">IFERROR(MEDIAN(IF($B$2:$B$1711=C1044,$A$2:$A$1711)),"")</f>
        <v/>
      </c>
      <c r="E1044" s="9" t="str">
        <f t="array" ref="E1044">IFERROR(AVERAGEIF($B$2:$B$1711,C1044,$A$2:$A$1711),"")</f>
        <v/>
      </c>
      <c r="F1044" s="9"/>
      <c r="G1044" t="str">
        <f t="array" ref="G1044">IFERROR(_xlfn.STDEV.P(IF($B$2:$B$1711=C1044,$A$2:$A$1711)),"")</f>
        <v/>
      </c>
    </row>
    <row r="1045" spans="1:7" ht="15.75" thickBot="1" x14ac:dyDescent="0.3">
      <c r="A1045" s="17">
        <v>11924000000</v>
      </c>
      <c r="B1045" s="16" t="s">
        <v>389</v>
      </c>
      <c r="D1045" s="9" t="str">
        <f t="array" ref="D1045">IFERROR(MEDIAN(IF($B$2:$B$1711=C1045,$A$2:$A$1711)),"")</f>
        <v/>
      </c>
      <c r="E1045" s="9" t="str">
        <f t="array" ref="E1045">IFERROR(AVERAGEIF($B$2:$B$1711,C1045,$A$2:$A$1711),"")</f>
        <v/>
      </c>
      <c r="F1045" s="9"/>
      <c r="G1045" t="str">
        <f t="array" ref="G1045">IFERROR(_xlfn.STDEV.P(IF($B$2:$B$1711=C1045,$A$2:$A$1711)),"")</f>
        <v/>
      </c>
    </row>
    <row r="1046" spans="1:7" ht="15.75" thickBot="1" x14ac:dyDescent="0.3">
      <c r="A1046" s="17">
        <v>12261000000</v>
      </c>
      <c r="B1046" s="16" t="s">
        <v>389</v>
      </c>
      <c r="D1046" s="9" t="str">
        <f t="array" ref="D1046">IFERROR(MEDIAN(IF($B$2:$B$1711=C1046,$A$2:$A$1711)),"")</f>
        <v/>
      </c>
      <c r="E1046" s="9" t="str">
        <f t="array" ref="E1046">IFERROR(AVERAGEIF($B$2:$B$1711,C1046,$A$2:$A$1711),"")</f>
        <v/>
      </c>
      <c r="F1046" s="9"/>
      <c r="G1046" t="str">
        <f t="array" ref="G1046">IFERROR(_xlfn.STDEV.P(IF($B$2:$B$1711=C1046,$A$2:$A$1711)),"")</f>
        <v/>
      </c>
    </row>
    <row r="1047" spans="1:7" ht="15.75" thickBot="1" x14ac:dyDescent="0.3">
      <c r="A1047" s="17">
        <v>12951000000</v>
      </c>
      <c r="B1047" s="16" t="s">
        <v>389</v>
      </c>
      <c r="D1047" s="9" t="str">
        <f t="array" ref="D1047">IFERROR(MEDIAN(IF($B$2:$B$1711=C1047,$A$2:$A$1711)),"")</f>
        <v/>
      </c>
      <c r="E1047" s="9" t="str">
        <f t="array" ref="E1047">IFERROR(AVERAGEIF($B$2:$B$1711,C1047,$A$2:$A$1711),"")</f>
        <v/>
      </c>
      <c r="F1047" s="9"/>
      <c r="G1047" t="str">
        <f t="array" ref="G1047">IFERROR(_xlfn.STDEV.P(IF($B$2:$B$1711=C1047,$A$2:$A$1711)),"")</f>
        <v/>
      </c>
    </row>
    <row r="1048" spans="1:7" ht="15.75" thickBot="1" x14ac:dyDescent="0.3">
      <c r="A1048" s="17">
        <v>12893000000</v>
      </c>
      <c r="B1048" s="16" t="s">
        <v>389</v>
      </c>
      <c r="D1048" s="9" t="str">
        <f t="array" ref="D1048">IFERROR(MEDIAN(IF($B$2:$B$1711=C1048,$A$2:$A$1711)),"")</f>
        <v/>
      </c>
      <c r="E1048" s="9" t="str">
        <f t="array" ref="E1048">IFERROR(AVERAGEIF($B$2:$B$1711,C1048,$A$2:$A$1711),"")</f>
        <v/>
      </c>
      <c r="F1048" s="9"/>
      <c r="G1048" t="str">
        <f t="array" ref="G1048">IFERROR(_xlfn.STDEV.P(IF($B$2:$B$1711=C1048,$A$2:$A$1711)),"")</f>
        <v/>
      </c>
    </row>
    <row r="1049" spans="1:7" ht="15.75" thickBot="1" x14ac:dyDescent="0.3">
      <c r="A1049" s="17">
        <v>30871000000</v>
      </c>
      <c r="B1049" s="16" t="s">
        <v>164</v>
      </c>
      <c r="D1049" s="9" t="str">
        <f t="array" ref="D1049">IFERROR(MEDIAN(IF($B$2:$B$1711=C1049,$A$2:$A$1711)),"")</f>
        <v/>
      </c>
      <c r="E1049" s="9" t="str">
        <f t="array" ref="E1049">IFERROR(AVERAGEIF($B$2:$B$1711,C1049,$A$2:$A$1711),"")</f>
        <v/>
      </c>
      <c r="F1049" s="9"/>
      <c r="G1049" t="str">
        <f t="array" ref="G1049">IFERROR(_xlfn.STDEV.P(IF($B$2:$B$1711=C1049,$A$2:$A$1711)),"")</f>
        <v/>
      </c>
    </row>
    <row r="1050" spans="1:7" ht="15.75" thickBot="1" x14ac:dyDescent="0.3">
      <c r="A1050" s="17">
        <v>31821000000</v>
      </c>
      <c r="B1050" s="16" t="s">
        <v>164</v>
      </c>
      <c r="D1050" s="9" t="str">
        <f t="array" ref="D1050">IFERROR(MEDIAN(IF($B$2:$B$1711=C1050,$A$2:$A$1711)),"")</f>
        <v/>
      </c>
      <c r="E1050" s="9" t="str">
        <f t="array" ref="E1050">IFERROR(AVERAGEIF($B$2:$B$1711,C1050,$A$2:$A$1711),"")</f>
        <v/>
      </c>
      <c r="F1050" s="9"/>
      <c r="G1050" t="str">
        <f t="array" ref="G1050">IFERROR(_xlfn.STDEV.P(IF($B$2:$B$1711=C1050,$A$2:$A$1711)),"")</f>
        <v/>
      </c>
    </row>
    <row r="1051" spans="1:7" ht="15.75" thickBot="1" x14ac:dyDescent="0.3">
      <c r="A1051" s="17">
        <v>30274000000</v>
      </c>
      <c r="B1051" s="16" t="s">
        <v>164</v>
      </c>
      <c r="D1051" s="9" t="str">
        <f t="array" ref="D1051">IFERROR(MEDIAN(IF($B$2:$B$1711=C1051,$A$2:$A$1711)),"")</f>
        <v/>
      </c>
      <c r="E1051" s="9" t="str">
        <f t="array" ref="E1051">IFERROR(AVERAGEIF($B$2:$B$1711,C1051,$A$2:$A$1711),"")</f>
        <v/>
      </c>
      <c r="F1051" s="9"/>
      <c r="G1051" t="str">
        <f t="array" ref="G1051">IFERROR(_xlfn.STDEV.P(IF($B$2:$B$1711=C1051,$A$2:$A$1711)),"")</f>
        <v/>
      </c>
    </row>
    <row r="1052" spans="1:7" ht="15.75" thickBot="1" x14ac:dyDescent="0.3">
      <c r="A1052" s="17">
        <v>30109000000</v>
      </c>
      <c r="B1052" s="16" t="s">
        <v>164</v>
      </c>
      <c r="D1052" s="9" t="str">
        <f t="array" ref="D1052">IFERROR(MEDIAN(IF($B$2:$B$1711=C1052,$A$2:$A$1711)),"")</f>
        <v/>
      </c>
      <c r="E1052" s="9" t="str">
        <f t="array" ref="E1052">IFERROR(AVERAGEIF($B$2:$B$1711,C1052,$A$2:$A$1711),"")</f>
        <v/>
      </c>
      <c r="F1052" s="9"/>
      <c r="G1052" t="str">
        <f t="array" ref="G1052">IFERROR(_xlfn.STDEV.P(IF($B$2:$B$1711=C1052,$A$2:$A$1711)),"")</f>
        <v/>
      </c>
    </row>
    <row r="1053" spans="1:7" ht="15.75" thickBot="1" x14ac:dyDescent="0.3">
      <c r="A1053" s="17">
        <v>2060702000</v>
      </c>
      <c r="B1053" s="16" t="s">
        <v>214</v>
      </c>
      <c r="D1053" s="9" t="str">
        <f t="array" ref="D1053">IFERROR(MEDIAN(IF($B$2:$B$1711=C1053,$A$2:$A$1711)),"")</f>
        <v/>
      </c>
      <c r="E1053" s="9" t="str">
        <f t="array" ref="E1053">IFERROR(AVERAGEIF($B$2:$B$1711,C1053,$A$2:$A$1711),"")</f>
        <v/>
      </c>
      <c r="F1053" s="9"/>
      <c r="G1053" t="str">
        <f t="array" ref="G1053">IFERROR(_xlfn.STDEV.P(IF($B$2:$B$1711=C1053,$A$2:$A$1711)),"")</f>
        <v/>
      </c>
    </row>
    <row r="1054" spans="1:7" ht="15.75" thickBot="1" x14ac:dyDescent="0.3">
      <c r="A1054" s="17">
        <v>2246428000</v>
      </c>
      <c r="B1054" s="16" t="s">
        <v>214</v>
      </c>
      <c r="D1054" s="9" t="str">
        <f t="array" ref="D1054">IFERROR(MEDIAN(IF($B$2:$B$1711=C1054,$A$2:$A$1711)),"")</f>
        <v/>
      </c>
      <c r="E1054" s="9" t="str">
        <f t="array" ref="E1054">IFERROR(AVERAGEIF($B$2:$B$1711,C1054,$A$2:$A$1711),"")</f>
        <v/>
      </c>
      <c r="F1054" s="9"/>
      <c r="G1054" t="str">
        <f t="array" ref="G1054">IFERROR(_xlfn.STDEV.P(IF($B$2:$B$1711=C1054,$A$2:$A$1711)),"")</f>
        <v/>
      </c>
    </row>
    <row r="1055" spans="1:7" ht="15.75" thickBot="1" x14ac:dyDescent="0.3">
      <c r="A1055" s="17">
        <v>2464867000</v>
      </c>
      <c r="B1055" s="16" t="s">
        <v>214</v>
      </c>
      <c r="D1055" s="9" t="str">
        <f t="array" ref="D1055">IFERROR(MEDIAN(IF($B$2:$B$1711=C1055,$A$2:$A$1711)),"")</f>
        <v/>
      </c>
      <c r="E1055" s="9" t="str">
        <f t="array" ref="E1055">IFERROR(AVERAGEIF($B$2:$B$1711,C1055,$A$2:$A$1711),"")</f>
        <v/>
      </c>
      <c r="F1055" s="9"/>
      <c r="G1055" t="str">
        <f t="array" ref="G1055">IFERROR(_xlfn.STDEV.P(IF($B$2:$B$1711=C1055,$A$2:$A$1711)),"")</f>
        <v/>
      </c>
    </row>
    <row r="1056" spans="1:7" ht="15.75" thickBot="1" x14ac:dyDescent="0.3">
      <c r="A1056" s="17">
        <v>2722564000</v>
      </c>
      <c r="B1056" s="16" t="s">
        <v>214</v>
      </c>
      <c r="D1056" s="9" t="str">
        <f t="array" ref="D1056">IFERROR(MEDIAN(IF($B$2:$B$1711=C1056,$A$2:$A$1711)),"")</f>
        <v/>
      </c>
      <c r="E1056" s="9" t="str">
        <f t="array" ref="E1056">IFERROR(AVERAGEIF($B$2:$B$1711,C1056,$A$2:$A$1711),"")</f>
        <v/>
      </c>
      <c r="F1056" s="9"/>
      <c r="G1056" t="str">
        <f t="array" ref="G1056">IFERROR(_xlfn.STDEV.P(IF($B$2:$B$1711=C1056,$A$2:$A$1711)),"")</f>
        <v/>
      </c>
    </row>
    <row r="1057" spans="1:7" ht="15.75" thickBot="1" x14ac:dyDescent="0.3">
      <c r="A1057" s="17">
        <v>24618000000</v>
      </c>
      <c r="B1057" s="16" t="s">
        <v>393</v>
      </c>
      <c r="D1057" s="9" t="str">
        <f t="array" ref="D1057">IFERROR(MEDIAN(IF($B$2:$B$1711=C1057,$A$2:$A$1711)),"")</f>
        <v/>
      </c>
      <c r="E1057" s="9" t="str">
        <f t="array" ref="E1057">IFERROR(AVERAGEIF($B$2:$B$1711,C1057,$A$2:$A$1711),"")</f>
        <v/>
      </c>
      <c r="F1057" s="9"/>
      <c r="G1057" t="str">
        <f t="array" ref="G1057">IFERROR(_xlfn.STDEV.P(IF($B$2:$B$1711=C1057,$A$2:$A$1711)),"")</f>
        <v/>
      </c>
    </row>
    <row r="1058" spans="1:7" ht="15.75" thickBot="1" x14ac:dyDescent="0.3">
      <c r="A1058" s="17">
        <v>24466000000</v>
      </c>
      <c r="B1058" s="16" t="s">
        <v>393</v>
      </c>
      <c r="D1058" s="9" t="str">
        <f t="array" ref="D1058">IFERROR(MEDIAN(IF($B$2:$B$1711=C1058,$A$2:$A$1711)),"")</f>
        <v/>
      </c>
      <c r="E1058" s="9" t="str">
        <f t="array" ref="E1058">IFERROR(AVERAGEIF($B$2:$B$1711,C1058,$A$2:$A$1711),"")</f>
        <v/>
      </c>
      <c r="F1058" s="9"/>
      <c r="G1058" t="str">
        <f t="array" ref="G1058">IFERROR(_xlfn.STDEV.P(IF($B$2:$B$1711=C1058,$A$2:$A$1711)),"")</f>
        <v/>
      </c>
    </row>
    <row r="1059" spans="1:7" ht="15.75" thickBot="1" x14ac:dyDescent="0.3">
      <c r="A1059" s="17">
        <v>24522000000</v>
      </c>
      <c r="B1059" s="16" t="s">
        <v>393</v>
      </c>
      <c r="D1059" s="9" t="str">
        <f t="array" ref="D1059">IFERROR(MEDIAN(IF($B$2:$B$1711=C1059,$A$2:$A$1711)),"")</f>
        <v/>
      </c>
      <c r="E1059" s="9" t="str">
        <f t="array" ref="E1059">IFERROR(AVERAGEIF($B$2:$B$1711,C1059,$A$2:$A$1711),"")</f>
        <v/>
      </c>
      <c r="F1059" s="9"/>
      <c r="G1059" t="str">
        <f t="array" ref="G1059">IFERROR(_xlfn.STDEV.P(IF($B$2:$B$1711=C1059,$A$2:$A$1711)),"")</f>
        <v/>
      </c>
    </row>
    <row r="1060" spans="1:7" ht="15.75" thickBot="1" x14ac:dyDescent="0.3">
      <c r="A1060" s="17">
        <v>25434000000</v>
      </c>
      <c r="B1060" s="16" t="s">
        <v>393</v>
      </c>
      <c r="D1060" s="9" t="str">
        <f t="array" ref="D1060">IFERROR(MEDIAN(IF($B$2:$B$1711=C1060,$A$2:$A$1711)),"")</f>
        <v/>
      </c>
      <c r="E1060" s="9" t="str">
        <f t="array" ref="E1060">IFERROR(AVERAGEIF($B$2:$B$1711,C1060,$A$2:$A$1711),"")</f>
        <v/>
      </c>
      <c r="F1060" s="9"/>
      <c r="G1060" t="str">
        <f t="array" ref="G1060">IFERROR(_xlfn.STDEV.P(IF($B$2:$B$1711=C1060,$A$2:$A$1711)),"")</f>
        <v/>
      </c>
    </row>
    <row r="1061" spans="1:7" ht="27" thickBot="1" x14ac:dyDescent="0.3">
      <c r="A1061" s="17">
        <v>14861000000</v>
      </c>
      <c r="B1061" s="16" t="s">
        <v>138</v>
      </c>
      <c r="D1061" s="9" t="str">
        <f t="array" ref="D1061">IFERROR(MEDIAN(IF($B$2:$B$1711=C1061,$A$2:$A$1711)),"")</f>
        <v/>
      </c>
      <c r="E1061" s="9" t="str">
        <f t="array" ref="E1061">IFERROR(AVERAGEIF($B$2:$B$1711,C1061,$A$2:$A$1711),"")</f>
        <v/>
      </c>
      <c r="F1061" s="9"/>
      <c r="G1061" t="str">
        <f t="array" ref="G1061">IFERROR(_xlfn.STDEV.P(IF($B$2:$B$1711=C1061,$A$2:$A$1711)),"")</f>
        <v/>
      </c>
    </row>
    <row r="1062" spans="1:7" ht="27" thickBot="1" x14ac:dyDescent="0.3">
      <c r="A1062" s="17">
        <v>15855000000</v>
      </c>
      <c r="B1062" s="16" t="s">
        <v>138</v>
      </c>
      <c r="D1062" s="9" t="str">
        <f t="array" ref="D1062">IFERROR(MEDIAN(IF($B$2:$B$1711=C1062,$A$2:$A$1711)),"")</f>
        <v/>
      </c>
      <c r="E1062" s="9" t="str">
        <f t="array" ref="E1062">IFERROR(AVERAGEIF($B$2:$B$1711,C1062,$A$2:$A$1711),"")</f>
        <v/>
      </c>
      <c r="F1062" s="9"/>
      <c r="G1062" t="str">
        <f t="array" ref="G1062">IFERROR(_xlfn.STDEV.P(IF($B$2:$B$1711=C1062,$A$2:$A$1711)),"")</f>
        <v/>
      </c>
    </row>
    <row r="1063" spans="1:7" ht="27" thickBot="1" x14ac:dyDescent="0.3">
      <c r="A1063" s="17">
        <v>15001000000</v>
      </c>
      <c r="B1063" s="16" t="s">
        <v>138</v>
      </c>
      <c r="D1063" s="9" t="str">
        <f t="array" ref="D1063">IFERROR(MEDIAN(IF($B$2:$B$1711=C1063,$A$2:$A$1711)),"")</f>
        <v/>
      </c>
      <c r="E1063" s="9" t="str">
        <f t="array" ref="E1063">IFERROR(AVERAGEIF($B$2:$B$1711,C1063,$A$2:$A$1711),"")</f>
        <v/>
      </c>
      <c r="F1063" s="9"/>
      <c r="G1063" t="str">
        <f t="array" ref="G1063">IFERROR(_xlfn.STDEV.P(IF($B$2:$B$1711=C1063,$A$2:$A$1711)),"")</f>
        <v/>
      </c>
    </row>
    <row r="1064" spans="1:7" ht="27" thickBot="1" x14ac:dyDescent="0.3">
      <c r="A1064" s="17">
        <v>13502000000</v>
      </c>
      <c r="B1064" s="16" t="s">
        <v>138</v>
      </c>
      <c r="D1064" s="9" t="str">
        <f t="array" ref="D1064">IFERROR(MEDIAN(IF($B$2:$B$1711=C1064,$A$2:$A$1711)),"")</f>
        <v/>
      </c>
      <c r="E1064" s="9" t="str">
        <f t="array" ref="E1064">IFERROR(AVERAGEIF($B$2:$B$1711,C1064,$A$2:$A$1711),"")</f>
        <v/>
      </c>
      <c r="F1064" s="9"/>
      <c r="G1064" t="str">
        <f t="array" ref="G1064">IFERROR(_xlfn.STDEV.P(IF($B$2:$B$1711=C1064,$A$2:$A$1711)),"")</f>
        <v/>
      </c>
    </row>
    <row r="1065" spans="1:7" ht="27" thickBot="1" x14ac:dyDescent="0.3">
      <c r="A1065" s="17">
        <v>9974100000</v>
      </c>
      <c r="B1065" s="16" t="s">
        <v>138</v>
      </c>
      <c r="D1065" s="9" t="str">
        <f t="array" ref="D1065">IFERROR(MEDIAN(IF($B$2:$B$1711=C1065,$A$2:$A$1711)),"")</f>
        <v/>
      </c>
      <c r="E1065" s="9" t="str">
        <f t="array" ref="E1065">IFERROR(AVERAGEIF($B$2:$B$1711,C1065,$A$2:$A$1711),"")</f>
        <v/>
      </c>
      <c r="F1065" s="9"/>
      <c r="G1065" t="str">
        <f t="array" ref="G1065">IFERROR(_xlfn.STDEV.P(IF($B$2:$B$1711=C1065,$A$2:$A$1711)),"")</f>
        <v/>
      </c>
    </row>
    <row r="1066" spans="1:7" ht="27" thickBot="1" x14ac:dyDescent="0.3">
      <c r="A1066" s="17">
        <v>9055800000</v>
      </c>
      <c r="B1066" s="16" t="s">
        <v>138</v>
      </c>
      <c r="D1066" s="9" t="str">
        <f t="array" ref="D1066">IFERROR(MEDIAN(IF($B$2:$B$1711=C1066,$A$2:$A$1711)),"")</f>
        <v/>
      </c>
      <c r="E1066" s="9" t="str">
        <f t="array" ref="E1066">IFERROR(AVERAGEIF($B$2:$B$1711,C1066,$A$2:$A$1711),"")</f>
        <v/>
      </c>
      <c r="F1066" s="9"/>
      <c r="G1066" t="str">
        <f t="array" ref="G1066">IFERROR(_xlfn.STDEV.P(IF($B$2:$B$1711=C1066,$A$2:$A$1711)),"")</f>
        <v/>
      </c>
    </row>
    <row r="1067" spans="1:7" ht="27" thickBot="1" x14ac:dyDescent="0.3">
      <c r="A1067" s="17">
        <v>8895300000</v>
      </c>
      <c r="B1067" s="16" t="s">
        <v>138</v>
      </c>
      <c r="D1067" s="9" t="str">
        <f t="array" ref="D1067">IFERROR(MEDIAN(IF($B$2:$B$1711=C1067,$A$2:$A$1711)),"")</f>
        <v/>
      </c>
      <c r="E1067" s="9" t="str">
        <f t="array" ref="E1067">IFERROR(AVERAGEIF($B$2:$B$1711,C1067,$A$2:$A$1711),"")</f>
        <v/>
      </c>
      <c r="F1067" s="9"/>
      <c r="G1067" t="str">
        <f t="array" ref="G1067">IFERROR(_xlfn.STDEV.P(IF($B$2:$B$1711=C1067,$A$2:$A$1711)),"")</f>
        <v/>
      </c>
    </row>
    <row r="1068" spans="1:7" ht="27" thickBot="1" x14ac:dyDescent="0.3">
      <c r="A1068" s="17">
        <v>7162800000</v>
      </c>
      <c r="B1068" s="16" t="s">
        <v>138</v>
      </c>
      <c r="D1068" s="9" t="str">
        <f t="array" ref="D1068">IFERROR(MEDIAN(IF($B$2:$B$1711=C1068,$A$2:$A$1711)),"")</f>
        <v/>
      </c>
      <c r="E1068" s="9" t="str">
        <f t="array" ref="E1068">IFERROR(AVERAGEIF($B$2:$B$1711,C1068,$A$2:$A$1711),"")</f>
        <v/>
      </c>
      <c r="F1068" s="9"/>
      <c r="G1068" t="str">
        <f t="array" ref="G1068">IFERROR(_xlfn.STDEV.P(IF($B$2:$B$1711=C1068,$A$2:$A$1711)),"")</f>
        <v/>
      </c>
    </row>
    <row r="1069" spans="1:7" ht="27" thickBot="1" x14ac:dyDescent="0.3">
      <c r="A1069" s="17">
        <v>82243000000</v>
      </c>
      <c r="B1069" s="16" t="s">
        <v>341</v>
      </c>
      <c r="D1069" s="9" t="str">
        <f t="array" ref="D1069">IFERROR(MEDIAN(IF($B$2:$B$1711=C1069,$A$2:$A$1711)),"")</f>
        <v/>
      </c>
      <c r="E1069" s="9" t="str">
        <f t="array" ref="E1069">IFERROR(AVERAGEIF($B$2:$B$1711,C1069,$A$2:$A$1711),"")</f>
        <v/>
      </c>
      <c r="F1069" s="9"/>
      <c r="G1069" t="str">
        <f t="array" ref="G1069">IFERROR(_xlfn.STDEV.P(IF($B$2:$B$1711=C1069,$A$2:$A$1711)),"")</f>
        <v/>
      </c>
    </row>
    <row r="1070" spans="1:7" ht="27" thickBot="1" x14ac:dyDescent="0.3">
      <c r="A1070" s="17">
        <v>100160000000</v>
      </c>
      <c r="B1070" s="16" t="s">
        <v>341</v>
      </c>
      <c r="D1070" s="9" t="str">
        <f t="array" ref="D1070">IFERROR(MEDIAN(IF($B$2:$B$1711=C1070,$A$2:$A$1711)),"")</f>
        <v/>
      </c>
      <c r="E1070" s="9" t="str">
        <f t="array" ref="E1070">IFERROR(AVERAGEIF($B$2:$B$1711,C1070,$A$2:$A$1711),"")</f>
        <v/>
      </c>
      <c r="F1070" s="9"/>
      <c r="G1070" t="str">
        <f t="array" ref="G1070">IFERROR(_xlfn.STDEV.P(IF($B$2:$B$1711=C1070,$A$2:$A$1711)),"")</f>
        <v/>
      </c>
    </row>
    <row r="1071" spans="1:7" ht="27" thickBot="1" x14ac:dyDescent="0.3">
      <c r="A1071" s="17">
        <v>97817000000</v>
      </c>
      <c r="B1071" s="16" t="s">
        <v>341</v>
      </c>
      <c r="D1071" s="9" t="str">
        <f t="array" ref="D1071">IFERROR(MEDIAN(IF($B$2:$B$1711=C1071,$A$2:$A$1711)),"")</f>
        <v/>
      </c>
      <c r="E1071" s="9" t="str">
        <f t="array" ref="E1071">IFERROR(AVERAGEIF($B$2:$B$1711,C1071,$A$2:$A$1711),"")</f>
        <v/>
      </c>
      <c r="F1071" s="9"/>
      <c r="G1071" t="str">
        <f t="array" ref="G1071">IFERROR(_xlfn.STDEV.P(IF($B$2:$B$1711=C1071,$A$2:$A$1711)),"")</f>
        <v/>
      </c>
    </row>
    <row r="1072" spans="1:7" ht="27" thickBot="1" x14ac:dyDescent="0.3">
      <c r="A1072" s="17">
        <v>72051000000</v>
      </c>
      <c r="B1072" s="16" t="s">
        <v>341</v>
      </c>
      <c r="D1072" s="9" t="str">
        <f t="array" ref="D1072">IFERROR(MEDIAN(IF($B$2:$B$1711=C1072,$A$2:$A$1711)),"")</f>
        <v/>
      </c>
      <c r="E1072" s="9" t="str">
        <f t="array" ref="E1072">IFERROR(AVERAGEIF($B$2:$B$1711,C1072,$A$2:$A$1711),"")</f>
        <v/>
      </c>
      <c r="F1072" s="9"/>
      <c r="G1072" t="str">
        <f t="array" ref="G1072">IFERROR(_xlfn.STDEV.P(IF($B$2:$B$1711=C1072,$A$2:$A$1711)),"")</f>
        <v/>
      </c>
    </row>
    <row r="1073" spans="1:7" ht="15.75" thickBot="1" x14ac:dyDescent="0.3">
      <c r="A1073" s="17">
        <v>47267000000</v>
      </c>
      <c r="B1073" s="16" t="s">
        <v>26</v>
      </c>
      <c r="D1073" s="9" t="str">
        <f t="array" ref="D1073">IFERROR(MEDIAN(IF($B$2:$B$1711=C1073,$A$2:$A$1711)),"")</f>
        <v/>
      </c>
      <c r="E1073" s="9" t="str">
        <f t="array" ref="E1073">IFERROR(AVERAGEIF($B$2:$B$1711,C1073,$A$2:$A$1711),"")</f>
        <v/>
      </c>
      <c r="F1073" s="9"/>
      <c r="G1073" t="str">
        <f t="array" ref="G1073">IFERROR(_xlfn.STDEV.P(IF($B$2:$B$1711=C1073,$A$2:$A$1711)),"")</f>
        <v/>
      </c>
    </row>
    <row r="1074" spans="1:7" ht="15.75" thickBot="1" x14ac:dyDescent="0.3">
      <c r="A1074" s="17">
        <v>44033000000</v>
      </c>
      <c r="B1074" s="16" t="s">
        <v>26</v>
      </c>
      <c r="D1074" s="9" t="str">
        <f t="array" ref="D1074">IFERROR(MEDIAN(IF($B$2:$B$1711=C1074,$A$2:$A$1711)),"")</f>
        <v/>
      </c>
      <c r="E1074" s="9" t="str">
        <f t="array" ref="E1074">IFERROR(AVERAGEIF($B$2:$B$1711,C1074,$A$2:$A$1711),"")</f>
        <v/>
      </c>
      <c r="F1074" s="9"/>
      <c r="G1074" t="str">
        <f t="array" ref="G1074">IFERROR(_xlfn.STDEV.P(IF($B$2:$B$1711=C1074,$A$2:$A$1711)),"")</f>
        <v/>
      </c>
    </row>
    <row r="1075" spans="1:7" ht="15.75" thickBot="1" x14ac:dyDescent="0.3">
      <c r="A1075" s="17">
        <v>42237000000</v>
      </c>
      <c r="B1075" s="16" t="s">
        <v>26</v>
      </c>
      <c r="D1075" s="9" t="str">
        <f t="array" ref="D1075">IFERROR(MEDIAN(IF($B$2:$B$1711=C1075,$A$2:$A$1711)),"")</f>
        <v/>
      </c>
      <c r="E1075" s="9" t="str">
        <f t="array" ref="E1075">IFERROR(AVERAGEIF($B$2:$B$1711,C1075,$A$2:$A$1711),"")</f>
        <v/>
      </c>
      <c r="F1075" s="9"/>
      <c r="G1075" t="str">
        <f t="array" ref="G1075">IFERROR(_xlfn.STDEV.P(IF($B$2:$B$1711=C1075,$A$2:$A$1711)),"")</f>
        <v/>
      </c>
    </row>
    <row r="1076" spans="1:7" ht="15.75" thickBot="1" x14ac:dyDescent="0.3">
      <c r="A1076" s="17">
        <v>39498000000</v>
      </c>
      <c r="B1076" s="16" t="s">
        <v>26</v>
      </c>
      <c r="D1076" s="9" t="str">
        <f t="array" ref="D1076">IFERROR(MEDIAN(IF($B$2:$B$1711=C1076,$A$2:$A$1711)),"")</f>
        <v/>
      </c>
      <c r="E1076" s="9" t="str">
        <f t="array" ref="E1076">IFERROR(AVERAGEIF($B$2:$B$1711,C1076,$A$2:$A$1711),"")</f>
        <v/>
      </c>
      <c r="F1076" s="9"/>
      <c r="G1076" t="str">
        <f t="array" ref="G1076">IFERROR(_xlfn.STDEV.P(IF($B$2:$B$1711=C1076,$A$2:$A$1711)),"")</f>
        <v/>
      </c>
    </row>
    <row r="1077" spans="1:7" ht="27" thickBot="1" x14ac:dyDescent="0.3">
      <c r="A1077" s="17">
        <v>11966000000</v>
      </c>
      <c r="B1077" s="16" t="s">
        <v>84</v>
      </c>
      <c r="D1077" s="9" t="str">
        <f t="array" ref="D1077">IFERROR(MEDIAN(IF($B$2:$B$1711=C1077,$A$2:$A$1711)),"")</f>
        <v/>
      </c>
      <c r="E1077" s="9" t="str">
        <f t="array" ref="E1077">IFERROR(AVERAGEIF($B$2:$B$1711,C1077,$A$2:$A$1711),"")</f>
        <v/>
      </c>
      <c r="F1077" s="9"/>
      <c r="G1077" t="str">
        <f t="array" ref="G1077">IFERROR(_xlfn.STDEV.P(IF($B$2:$B$1711=C1077,$A$2:$A$1711)),"")</f>
        <v/>
      </c>
    </row>
    <row r="1078" spans="1:7" ht="27" thickBot="1" x14ac:dyDescent="0.3">
      <c r="A1078" s="17">
        <v>11325000000</v>
      </c>
      <c r="B1078" s="16" t="s">
        <v>84</v>
      </c>
      <c r="D1078" s="9" t="str">
        <f t="array" ref="D1078">IFERROR(MEDIAN(IF($B$2:$B$1711=C1078,$A$2:$A$1711)),"")</f>
        <v/>
      </c>
      <c r="E1078" s="9" t="str">
        <f t="array" ref="E1078">IFERROR(AVERAGEIF($B$2:$B$1711,C1078,$A$2:$A$1711),"")</f>
        <v/>
      </c>
      <c r="F1078" s="9"/>
      <c r="G1078" t="str">
        <f t="array" ref="G1078">IFERROR(_xlfn.STDEV.P(IF($B$2:$B$1711=C1078,$A$2:$A$1711)),"")</f>
        <v/>
      </c>
    </row>
    <row r="1079" spans="1:7" ht="27" thickBot="1" x14ac:dyDescent="0.3">
      <c r="A1079" s="17">
        <v>10846000000</v>
      </c>
      <c r="B1079" s="16" t="s">
        <v>84</v>
      </c>
      <c r="D1079" s="9" t="str">
        <f t="array" ref="D1079">IFERROR(MEDIAN(IF($B$2:$B$1711=C1079,$A$2:$A$1711)),"")</f>
        <v/>
      </c>
      <c r="E1079" s="9" t="str">
        <f t="array" ref="E1079">IFERROR(AVERAGEIF($B$2:$B$1711,C1079,$A$2:$A$1711),"")</f>
        <v/>
      </c>
      <c r="F1079" s="9"/>
      <c r="G1079" t="str">
        <f t="array" ref="G1079">IFERROR(_xlfn.STDEV.P(IF($B$2:$B$1711=C1079,$A$2:$A$1711)),"")</f>
        <v/>
      </c>
    </row>
    <row r="1080" spans="1:7" ht="27" thickBot="1" x14ac:dyDescent="0.3">
      <c r="A1080" s="17">
        <v>5522000000</v>
      </c>
      <c r="B1080" s="16" t="s">
        <v>84</v>
      </c>
      <c r="D1080" s="9" t="str">
        <f t="array" ref="D1080">IFERROR(MEDIAN(IF($B$2:$B$1711=C1080,$A$2:$A$1711)),"")</f>
        <v/>
      </c>
      <c r="E1080" s="9" t="str">
        <f t="array" ref="E1080">IFERROR(AVERAGEIF($B$2:$B$1711,C1080,$A$2:$A$1711),"")</f>
        <v/>
      </c>
      <c r="F1080" s="9"/>
      <c r="G1080" t="str">
        <f t="array" ref="G1080">IFERROR(_xlfn.STDEV.P(IF($B$2:$B$1711=C1080,$A$2:$A$1711)),"")</f>
        <v/>
      </c>
    </row>
    <row r="1081" spans="1:7" ht="15.75" thickBot="1" x14ac:dyDescent="0.3">
      <c r="A1081" s="17">
        <v>77849000000</v>
      </c>
      <c r="B1081" s="16" t="s">
        <v>400</v>
      </c>
      <c r="D1081" s="9" t="str">
        <f t="array" ref="D1081">IFERROR(MEDIAN(IF($B$2:$B$1711=C1081,$A$2:$A$1711)),"")</f>
        <v/>
      </c>
      <c r="E1081" s="9" t="str">
        <f t="array" ref="E1081">IFERROR(AVERAGEIF($B$2:$B$1711,C1081,$A$2:$A$1711),"")</f>
        <v/>
      </c>
      <c r="F1081" s="9"/>
      <c r="G1081" t="str">
        <f t="array" ref="G1081">IFERROR(_xlfn.STDEV.P(IF($B$2:$B$1711=C1081,$A$2:$A$1711)),"")</f>
        <v/>
      </c>
    </row>
    <row r="1082" spans="1:7" ht="15.75" thickBot="1" x14ac:dyDescent="0.3">
      <c r="A1082" s="17">
        <v>86833000000</v>
      </c>
      <c r="B1082" s="16" t="s">
        <v>400</v>
      </c>
      <c r="D1082" s="9" t="str">
        <f t="array" ref="D1082">IFERROR(MEDIAN(IF($B$2:$B$1711=C1082,$A$2:$A$1711)),"")</f>
        <v/>
      </c>
      <c r="E1082" s="9" t="str">
        <f t="array" ref="E1082">IFERROR(AVERAGEIF($B$2:$B$1711,C1082,$A$2:$A$1711),"")</f>
        <v/>
      </c>
      <c r="F1082" s="9"/>
      <c r="G1082" t="str">
        <f t="array" ref="G1082">IFERROR(_xlfn.STDEV.P(IF($B$2:$B$1711=C1082,$A$2:$A$1711)),"")</f>
        <v/>
      </c>
    </row>
    <row r="1083" spans="1:7" ht="15.75" thickBot="1" x14ac:dyDescent="0.3">
      <c r="A1083" s="17">
        <v>93580000000</v>
      </c>
      <c r="B1083" s="16" t="s">
        <v>400</v>
      </c>
      <c r="D1083" s="9" t="str">
        <f t="array" ref="D1083">IFERROR(MEDIAN(IF($B$2:$B$1711=C1083,$A$2:$A$1711)),"")</f>
        <v/>
      </c>
      <c r="E1083" s="9" t="str">
        <f t="array" ref="E1083">IFERROR(AVERAGEIF($B$2:$B$1711,C1083,$A$2:$A$1711),"")</f>
        <v/>
      </c>
      <c r="F1083" s="9"/>
      <c r="G1083" t="str">
        <f t="array" ref="G1083">IFERROR(_xlfn.STDEV.P(IF($B$2:$B$1711=C1083,$A$2:$A$1711)),"")</f>
        <v/>
      </c>
    </row>
    <row r="1084" spans="1:7" ht="15.75" thickBot="1" x14ac:dyDescent="0.3">
      <c r="A1084" s="17">
        <v>85320000000</v>
      </c>
      <c r="B1084" s="16" t="s">
        <v>400</v>
      </c>
      <c r="D1084" s="9" t="str">
        <f t="array" ref="D1084">IFERROR(MEDIAN(IF($B$2:$B$1711=C1084,$A$2:$A$1711)),"")</f>
        <v/>
      </c>
      <c r="E1084" s="9" t="str">
        <f t="array" ref="E1084">IFERROR(AVERAGEIF($B$2:$B$1711,C1084,$A$2:$A$1711),"")</f>
        <v/>
      </c>
      <c r="F1084" s="9"/>
      <c r="G1084" t="str">
        <f t="array" ref="G1084">IFERROR(_xlfn.STDEV.P(IF($B$2:$B$1711=C1084,$A$2:$A$1711)),"")</f>
        <v/>
      </c>
    </row>
    <row r="1085" spans="1:7" ht="15.75" thickBot="1" x14ac:dyDescent="0.3">
      <c r="A1085" s="17">
        <v>4608955000</v>
      </c>
      <c r="B1085" s="16" t="s">
        <v>105</v>
      </c>
      <c r="D1085" s="9" t="str">
        <f t="array" ref="D1085">IFERROR(MEDIAN(IF($B$2:$B$1711=C1085,$A$2:$A$1711)),"")</f>
        <v/>
      </c>
      <c r="E1085" s="9" t="str">
        <f t="array" ref="E1085">IFERROR(AVERAGEIF($B$2:$B$1711,C1085,$A$2:$A$1711),"")</f>
        <v/>
      </c>
      <c r="F1085" s="9"/>
      <c r="G1085" t="str">
        <f t="array" ref="G1085">IFERROR(_xlfn.STDEV.P(IF($B$2:$B$1711=C1085,$A$2:$A$1711)),"")</f>
        <v/>
      </c>
    </row>
    <row r="1086" spans="1:7" ht="15.75" thickBot="1" x14ac:dyDescent="0.3">
      <c r="A1086" s="17">
        <v>4822539000</v>
      </c>
      <c r="B1086" s="16" t="s">
        <v>105</v>
      </c>
      <c r="D1086" s="9" t="str">
        <f t="array" ref="D1086">IFERROR(MEDIAN(IF($B$2:$B$1711=C1086,$A$2:$A$1711)),"")</f>
        <v/>
      </c>
      <c r="E1086" s="9" t="str">
        <f t="array" ref="E1086">IFERROR(AVERAGEIF($B$2:$B$1711,C1086,$A$2:$A$1711),"")</f>
        <v/>
      </c>
      <c r="F1086" s="9"/>
      <c r="G1086" t="str">
        <f t="array" ref="G1086">IFERROR(_xlfn.STDEV.P(IF($B$2:$B$1711=C1086,$A$2:$A$1711)),"")</f>
        <v/>
      </c>
    </row>
    <row r="1087" spans="1:7" ht="15.75" thickBot="1" x14ac:dyDescent="0.3">
      <c r="A1087" s="17">
        <v>4736150000</v>
      </c>
      <c r="B1087" s="16" t="s">
        <v>105</v>
      </c>
      <c r="D1087" s="9" t="str">
        <f t="array" ref="D1087">IFERROR(MEDIAN(IF($B$2:$B$1711=C1087,$A$2:$A$1711)),"")</f>
        <v/>
      </c>
      <c r="E1087" s="9" t="str">
        <f t="array" ref="E1087">IFERROR(AVERAGEIF($B$2:$B$1711,C1087,$A$2:$A$1711),"")</f>
        <v/>
      </c>
      <c r="F1087" s="9"/>
      <c r="G1087" t="str">
        <f t="array" ref="G1087">IFERROR(_xlfn.STDEV.P(IF($B$2:$B$1711=C1087,$A$2:$A$1711)),"")</f>
        <v/>
      </c>
    </row>
    <row r="1088" spans="1:7" ht="15.75" thickBot="1" x14ac:dyDescent="0.3">
      <c r="A1088" s="17">
        <v>4995881000</v>
      </c>
      <c r="B1088" s="16" t="s">
        <v>105</v>
      </c>
      <c r="D1088" s="9" t="str">
        <f t="array" ref="D1088">IFERROR(MEDIAN(IF($B$2:$B$1711=C1088,$A$2:$A$1711)),"")</f>
        <v/>
      </c>
      <c r="E1088" s="9" t="str">
        <f t="array" ref="E1088">IFERROR(AVERAGEIF($B$2:$B$1711,C1088,$A$2:$A$1711),"")</f>
        <v/>
      </c>
      <c r="F1088" s="9"/>
      <c r="G1088" t="str">
        <f t="array" ref="G1088">IFERROR(_xlfn.STDEV.P(IF($B$2:$B$1711=C1088,$A$2:$A$1711)),"")</f>
        <v/>
      </c>
    </row>
    <row r="1089" spans="1:7" ht="15.75" thickBot="1" x14ac:dyDescent="0.3">
      <c r="A1089" s="17">
        <v>2378972000</v>
      </c>
      <c r="B1089" s="16" t="s">
        <v>318</v>
      </c>
      <c r="D1089" s="9" t="str">
        <f t="array" ref="D1089">IFERROR(MEDIAN(IF($B$2:$B$1711=C1089,$A$2:$A$1711)),"")</f>
        <v/>
      </c>
      <c r="E1089" s="9" t="str">
        <f t="array" ref="E1089">IFERROR(AVERAGEIF($B$2:$B$1711,C1089,$A$2:$A$1711),"")</f>
        <v/>
      </c>
      <c r="F1089" s="9"/>
      <c r="G1089" t="str">
        <f t="array" ref="G1089">IFERROR(_xlfn.STDEV.P(IF($B$2:$B$1711=C1089,$A$2:$A$1711)),"")</f>
        <v/>
      </c>
    </row>
    <row r="1090" spans="1:7" ht="15.75" thickBot="1" x14ac:dyDescent="0.3">
      <c r="A1090" s="17">
        <v>2485983000</v>
      </c>
      <c r="B1090" s="16" t="s">
        <v>318</v>
      </c>
      <c r="D1090" s="9" t="str">
        <f t="array" ref="D1090">IFERROR(MEDIAN(IF($B$2:$B$1711=C1090,$A$2:$A$1711)),"")</f>
        <v/>
      </c>
      <c r="E1090" s="9" t="str">
        <f t="array" ref="E1090">IFERROR(AVERAGEIF($B$2:$B$1711,C1090,$A$2:$A$1711),"")</f>
        <v/>
      </c>
      <c r="F1090" s="9"/>
      <c r="G1090" t="str">
        <f t="array" ref="G1090">IFERROR(_xlfn.STDEV.P(IF($B$2:$B$1711=C1090,$A$2:$A$1711)),"")</f>
        <v/>
      </c>
    </row>
    <row r="1091" spans="1:7" ht="15.75" thickBot="1" x14ac:dyDescent="0.3">
      <c r="A1091" s="17">
        <v>2395447000</v>
      </c>
      <c r="B1091" s="16" t="s">
        <v>318</v>
      </c>
      <c r="D1091" s="9" t="str">
        <f t="array" ref="D1091">IFERROR(MEDIAN(IF($B$2:$B$1711=C1091,$A$2:$A$1711)),"")</f>
        <v/>
      </c>
      <c r="E1091" s="9" t="str">
        <f t="array" ref="E1091">IFERROR(AVERAGEIF($B$2:$B$1711,C1091,$A$2:$A$1711),"")</f>
        <v/>
      </c>
      <c r="F1091" s="9"/>
      <c r="G1091" t="str">
        <f t="array" ref="G1091">IFERROR(_xlfn.STDEV.P(IF($B$2:$B$1711=C1091,$A$2:$A$1711)),"")</f>
        <v/>
      </c>
    </row>
    <row r="1092" spans="1:7" ht="15.75" thickBot="1" x14ac:dyDescent="0.3">
      <c r="A1092" s="17">
        <v>2508257000</v>
      </c>
      <c r="B1092" s="16" t="s">
        <v>318</v>
      </c>
      <c r="D1092" s="9" t="str">
        <f t="array" ref="D1092">IFERROR(MEDIAN(IF($B$2:$B$1711=C1092,$A$2:$A$1711)),"")</f>
        <v/>
      </c>
      <c r="E1092" s="9" t="str">
        <f t="array" ref="E1092">IFERROR(AVERAGEIF($B$2:$B$1711,C1092,$A$2:$A$1711),"")</f>
        <v/>
      </c>
      <c r="F1092" s="9"/>
      <c r="G1092" t="str">
        <f t="array" ref="G1092">IFERROR(_xlfn.STDEV.P(IF($B$2:$B$1711=C1092,$A$2:$A$1711)),"")</f>
        <v/>
      </c>
    </row>
    <row r="1093" spans="1:7" ht="15.75" thickBot="1" x14ac:dyDescent="0.3">
      <c r="A1093" s="17">
        <v>9073000000</v>
      </c>
      <c r="B1093" s="16" t="s">
        <v>34</v>
      </c>
      <c r="D1093" s="9" t="str">
        <f t="array" ref="D1093">IFERROR(MEDIAN(IF($B$2:$B$1711=C1093,$A$2:$A$1711)),"")</f>
        <v/>
      </c>
      <c r="E1093" s="9" t="str">
        <f t="array" ref="E1093">IFERROR(AVERAGEIF($B$2:$B$1711,C1093,$A$2:$A$1711),"")</f>
        <v/>
      </c>
      <c r="F1093" s="9"/>
      <c r="G1093" t="str">
        <f t="array" ref="G1093">IFERROR(_xlfn.STDEV.P(IF($B$2:$B$1711=C1093,$A$2:$A$1711)),"")</f>
        <v/>
      </c>
    </row>
    <row r="1094" spans="1:7" ht="15.75" thickBot="1" x14ac:dyDescent="0.3">
      <c r="A1094" s="17">
        <v>16358000000</v>
      </c>
      <c r="B1094" s="16" t="s">
        <v>34</v>
      </c>
      <c r="D1094" s="9" t="str">
        <f t="array" ref="D1094">IFERROR(MEDIAN(IF($B$2:$B$1711=C1094,$A$2:$A$1711)),"")</f>
        <v/>
      </c>
      <c r="E1094" s="9" t="str">
        <f t="array" ref="E1094">IFERROR(AVERAGEIF($B$2:$B$1711,C1094,$A$2:$A$1711),"")</f>
        <v/>
      </c>
      <c r="F1094" s="9"/>
      <c r="G1094" t="str">
        <f t="array" ref="G1094">IFERROR(_xlfn.STDEV.P(IF($B$2:$B$1711=C1094,$A$2:$A$1711)),"")</f>
        <v/>
      </c>
    </row>
    <row r="1095" spans="1:7" ht="15.75" thickBot="1" x14ac:dyDescent="0.3">
      <c r="A1095" s="17">
        <v>16192000000</v>
      </c>
      <c r="B1095" s="16" t="s">
        <v>34</v>
      </c>
      <c r="D1095" s="9" t="str">
        <f t="array" ref="D1095">IFERROR(MEDIAN(IF($B$2:$B$1711=C1095,$A$2:$A$1711)),"")</f>
        <v/>
      </c>
      <c r="E1095" s="9" t="str">
        <f t="array" ref="E1095">IFERROR(AVERAGEIF($B$2:$B$1711,C1095,$A$2:$A$1711),"")</f>
        <v/>
      </c>
      <c r="F1095" s="9"/>
      <c r="G1095" t="str">
        <f t="array" ref="G1095">IFERROR(_xlfn.STDEV.P(IF($B$2:$B$1711=C1095,$A$2:$A$1711)),"")</f>
        <v/>
      </c>
    </row>
    <row r="1096" spans="1:7" ht="15.75" thickBot="1" x14ac:dyDescent="0.3">
      <c r="A1096" s="17">
        <v>12399000000</v>
      </c>
      <c r="B1096" s="16" t="s">
        <v>34</v>
      </c>
      <c r="D1096" s="9" t="str">
        <f t="array" ref="D1096">IFERROR(MEDIAN(IF($B$2:$B$1711=C1096,$A$2:$A$1711)),"")</f>
        <v/>
      </c>
      <c r="E1096" s="9" t="str">
        <f t="array" ref="E1096">IFERROR(AVERAGEIF($B$2:$B$1711,C1096,$A$2:$A$1711),"")</f>
        <v/>
      </c>
      <c r="F1096" s="9"/>
      <c r="G1096" t="str">
        <f t="array" ref="G1096">IFERROR(_xlfn.STDEV.P(IF($B$2:$B$1711=C1096,$A$2:$A$1711)),"")</f>
        <v/>
      </c>
    </row>
    <row r="1097" spans="1:7" ht="15.75" thickBot="1" x14ac:dyDescent="0.3">
      <c r="A1097" s="17">
        <v>4608563000</v>
      </c>
      <c r="B1097" s="16" t="s">
        <v>144</v>
      </c>
      <c r="D1097" s="9" t="str">
        <f t="array" ref="D1097">IFERROR(MEDIAN(IF($B$2:$B$1711=C1097,$A$2:$A$1711)),"")</f>
        <v/>
      </c>
      <c r="E1097" s="9" t="str">
        <f t="array" ref="E1097">IFERROR(AVERAGEIF($B$2:$B$1711,C1097,$A$2:$A$1711),"")</f>
        <v/>
      </c>
      <c r="F1097" s="9"/>
      <c r="G1097" t="str">
        <f t="array" ref="G1097">IFERROR(_xlfn.STDEV.P(IF($B$2:$B$1711=C1097,$A$2:$A$1711)),"")</f>
        <v/>
      </c>
    </row>
    <row r="1098" spans="1:7" ht="15.75" thickBot="1" x14ac:dyDescent="0.3">
      <c r="A1098" s="17">
        <v>5312686000</v>
      </c>
      <c r="B1098" s="16" t="s">
        <v>144</v>
      </c>
      <c r="D1098" s="9" t="str">
        <f t="array" ref="D1098">IFERROR(MEDIAN(IF($B$2:$B$1711=C1098,$A$2:$A$1711)),"")</f>
        <v/>
      </c>
      <c r="E1098" s="9" t="str">
        <f t="array" ref="E1098">IFERROR(AVERAGEIF($B$2:$B$1711,C1098,$A$2:$A$1711),"")</f>
        <v/>
      </c>
      <c r="F1098" s="9"/>
      <c r="G1098" t="str">
        <f t="array" ref="G1098">IFERROR(_xlfn.STDEV.P(IF($B$2:$B$1711=C1098,$A$2:$A$1711)),"")</f>
        <v/>
      </c>
    </row>
    <row r="1099" spans="1:7" ht="15.75" thickBot="1" x14ac:dyDescent="0.3">
      <c r="A1099" s="17">
        <v>5288933000</v>
      </c>
      <c r="B1099" s="16" t="s">
        <v>144</v>
      </c>
      <c r="D1099" s="9" t="str">
        <f t="array" ref="D1099">IFERROR(MEDIAN(IF($B$2:$B$1711=C1099,$A$2:$A$1711)),"")</f>
        <v/>
      </c>
      <c r="E1099" s="9" t="str">
        <f t="array" ref="E1099">IFERROR(AVERAGEIF($B$2:$B$1711,C1099,$A$2:$A$1711),"")</f>
        <v/>
      </c>
      <c r="F1099" s="9"/>
      <c r="G1099" t="str">
        <f t="array" ref="G1099">IFERROR(_xlfn.STDEV.P(IF($B$2:$B$1711=C1099,$A$2:$A$1711)),"")</f>
        <v/>
      </c>
    </row>
    <row r="1100" spans="1:7" ht="15.75" thickBot="1" x14ac:dyDescent="0.3">
      <c r="A1100" s="17">
        <v>2787116000</v>
      </c>
      <c r="B1100" s="16" t="s">
        <v>144</v>
      </c>
      <c r="D1100" s="9" t="str">
        <f t="array" ref="D1100">IFERROR(MEDIAN(IF($B$2:$B$1711=C1100,$A$2:$A$1711)),"")</f>
        <v/>
      </c>
      <c r="E1100" s="9" t="str">
        <f t="array" ref="E1100">IFERROR(AVERAGEIF($B$2:$B$1711,C1100,$A$2:$A$1711),"")</f>
        <v/>
      </c>
      <c r="F1100" s="9"/>
      <c r="G1100" t="str">
        <f t="array" ref="G1100">IFERROR(_xlfn.STDEV.P(IF($B$2:$B$1711=C1100,$A$2:$A$1711)),"")</f>
        <v/>
      </c>
    </row>
    <row r="1101" spans="1:7" ht="15.75" thickBot="1" x14ac:dyDescent="0.3">
      <c r="A1101" s="17">
        <v>7719600000</v>
      </c>
      <c r="B1101" s="16" t="s">
        <v>26</v>
      </c>
      <c r="D1101" s="9" t="str">
        <f t="array" ref="D1101">IFERROR(MEDIAN(IF($B$2:$B$1711=C1101,$A$2:$A$1711)),"")</f>
        <v/>
      </c>
      <c r="E1101" s="9" t="str">
        <f t="array" ref="E1101">IFERROR(AVERAGEIF($B$2:$B$1711,C1101,$A$2:$A$1711),"")</f>
        <v/>
      </c>
      <c r="F1101" s="9"/>
      <c r="G1101" t="str">
        <f t="array" ref="G1101">IFERROR(_xlfn.STDEV.P(IF($B$2:$B$1711=C1101,$A$2:$A$1711)),"")</f>
        <v/>
      </c>
    </row>
    <row r="1102" spans="1:7" ht="15.75" thickBot="1" x14ac:dyDescent="0.3">
      <c r="A1102" s="17">
        <v>9429300000</v>
      </c>
      <c r="B1102" s="16" t="s">
        <v>26</v>
      </c>
      <c r="D1102" s="9" t="str">
        <f t="array" ref="D1102">IFERROR(MEDIAN(IF($B$2:$B$1711=C1102,$A$2:$A$1711)),"")</f>
        <v/>
      </c>
      <c r="E1102" s="9" t="str">
        <f t="array" ref="E1102">IFERROR(AVERAGEIF($B$2:$B$1711,C1102,$A$2:$A$1711),"")</f>
        <v/>
      </c>
      <c r="F1102" s="9"/>
      <c r="G1102" t="str">
        <f t="array" ref="G1102">IFERROR(_xlfn.STDEV.P(IF($B$2:$B$1711=C1102,$A$2:$A$1711)),"")</f>
        <v/>
      </c>
    </row>
    <row r="1103" spans="1:7" ht="27" thickBot="1" x14ac:dyDescent="0.3">
      <c r="A1103" s="17">
        <v>5015000000</v>
      </c>
      <c r="B1103" s="16" t="s">
        <v>84</v>
      </c>
      <c r="D1103" s="9" t="str">
        <f t="array" ref="D1103">IFERROR(MEDIAN(IF($B$2:$B$1711=C1103,$A$2:$A$1711)),"")</f>
        <v/>
      </c>
      <c r="E1103" s="9" t="str">
        <f t="array" ref="E1103">IFERROR(AVERAGEIF($B$2:$B$1711,C1103,$A$2:$A$1711),"")</f>
        <v/>
      </c>
      <c r="F1103" s="9"/>
      <c r="G1103" t="str">
        <f t="array" ref="G1103">IFERROR(_xlfn.STDEV.P(IF($B$2:$B$1711=C1103,$A$2:$A$1711)),"")</f>
        <v/>
      </c>
    </row>
    <row r="1104" spans="1:7" ht="27" thickBot="1" x14ac:dyDescent="0.3">
      <c r="A1104" s="17">
        <v>5115000000</v>
      </c>
      <c r="B1104" s="16" t="s">
        <v>84</v>
      </c>
      <c r="D1104" s="9" t="str">
        <f t="array" ref="D1104">IFERROR(MEDIAN(IF($B$2:$B$1711=C1104,$A$2:$A$1711)),"")</f>
        <v/>
      </c>
      <c r="E1104" s="9" t="str">
        <f t="array" ref="E1104">IFERROR(AVERAGEIF($B$2:$B$1711,C1104,$A$2:$A$1711),"")</f>
        <v/>
      </c>
      <c r="F1104" s="9"/>
      <c r="G1104" t="str">
        <f t="array" ref="G1104">IFERROR(_xlfn.STDEV.P(IF($B$2:$B$1711=C1104,$A$2:$A$1711)),"")</f>
        <v/>
      </c>
    </row>
    <row r="1105" spans="1:7" ht="27" thickBot="1" x14ac:dyDescent="0.3">
      <c r="A1105" s="17">
        <v>3183000000</v>
      </c>
      <c r="B1105" s="16" t="s">
        <v>84</v>
      </c>
      <c r="D1105" s="9" t="str">
        <f t="array" ref="D1105">IFERROR(MEDIAN(IF($B$2:$B$1711=C1105,$A$2:$A$1711)),"")</f>
        <v/>
      </c>
      <c r="E1105" s="9" t="str">
        <f t="array" ref="E1105">IFERROR(AVERAGEIF($B$2:$B$1711,C1105,$A$2:$A$1711),"")</f>
        <v/>
      </c>
      <c r="F1105" s="9"/>
      <c r="G1105" t="str">
        <f t="array" ref="G1105">IFERROR(_xlfn.STDEV.P(IF($B$2:$B$1711=C1105,$A$2:$A$1711)),"")</f>
        <v/>
      </c>
    </row>
    <row r="1106" spans="1:7" ht="27" thickBot="1" x14ac:dyDescent="0.3">
      <c r="A1106" s="17">
        <v>3491000000</v>
      </c>
      <c r="B1106" s="16" t="s">
        <v>84</v>
      </c>
      <c r="D1106" s="9" t="str">
        <f t="array" ref="D1106">IFERROR(MEDIAN(IF($B$2:$B$1711=C1106,$A$2:$A$1711)),"")</f>
        <v/>
      </c>
      <c r="E1106" s="9" t="str">
        <f t="array" ref="E1106">IFERROR(AVERAGEIF($B$2:$B$1711,C1106,$A$2:$A$1711),"")</f>
        <v/>
      </c>
      <c r="F1106" s="9"/>
      <c r="G1106" t="str">
        <f t="array" ref="G1106">IFERROR(_xlfn.STDEV.P(IF($B$2:$B$1711=C1106,$A$2:$A$1711)),"")</f>
        <v/>
      </c>
    </row>
    <row r="1107" spans="1:7" ht="15.75" thickBot="1" x14ac:dyDescent="0.3">
      <c r="A1107" s="17">
        <v>3023000000</v>
      </c>
      <c r="B1107" s="16" t="s">
        <v>379</v>
      </c>
      <c r="D1107" s="9" t="str">
        <f t="array" ref="D1107">IFERROR(MEDIAN(IF($B$2:$B$1711=C1107,$A$2:$A$1711)),"")</f>
        <v/>
      </c>
      <c r="E1107" s="9" t="str">
        <f t="array" ref="E1107">IFERROR(AVERAGEIF($B$2:$B$1711,C1107,$A$2:$A$1711),"")</f>
        <v/>
      </c>
      <c r="F1107" s="9"/>
      <c r="G1107" t="str">
        <f t="array" ref="G1107">IFERROR(_xlfn.STDEV.P(IF($B$2:$B$1711=C1107,$A$2:$A$1711)),"")</f>
        <v/>
      </c>
    </row>
    <row r="1108" spans="1:7" ht="15.75" thickBot="1" x14ac:dyDescent="0.3">
      <c r="A1108" s="17">
        <v>3100000000</v>
      </c>
      <c r="B1108" s="16" t="s">
        <v>379</v>
      </c>
      <c r="D1108" s="9" t="str">
        <f t="array" ref="D1108">IFERROR(MEDIAN(IF($B$2:$B$1711=C1108,$A$2:$A$1711)),"")</f>
        <v/>
      </c>
      <c r="E1108" s="9" t="str">
        <f t="array" ref="E1108">IFERROR(AVERAGEIF($B$2:$B$1711,C1108,$A$2:$A$1711),"")</f>
        <v/>
      </c>
      <c r="F1108" s="9"/>
      <c r="G1108" t="str">
        <f t="array" ref="G1108">IFERROR(_xlfn.STDEV.P(IF($B$2:$B$1711=C1108,$A$2:$A$1711)),"")</f>
        <v/>
      </c>
    </row>
    <row r="1109" spans="1:7" ht="15.75" thickBot="1" x14ac:dyDescent="0.3">
      <c r="A1109" s="17">
        <v>3383000000</v>
      </c>
      <c r="B1109" s="16" t="s">
        <v>379</v>
      </c>
      <c r="D1109" s="9" t="str">
        <f t="array" ref="D1109">IFERROR(MEDIAN(IF($B$2:$B$1711=C1109,$A$2:$A$1711)),"")</f>
        <v/>
      </c>
      <c r="E1109" s="9" t="str">
        <f t="array" ref="E1109">IFERROR(AVERAGEIF($B$2:$B$1711,C1109,$A$2:$A$1711),"")</f>
        <v/>
      </c>
      <c r="F1109" s="9"/>
      <c r="G1109" t="str">
        <f t="array" ref="G1109">IFERROR(_xlfn.STDEV.P(IF($B$2:$B$1711=C1109,$A$2:$A$1711)),"")</f>
        <v/>
      </c>
    </row>
    <row r="1110" spans="1:7" ht="15.75" thickBot="1" x14ac:dyDescent="0.3">
      <c r="A1110" s="17">
        <v>3292000000</v>
      </c>
      <c r="B1110" s="16" t="s">
        <v>379</v>
      </c>
      <c r="D1110" s="9" t="str">
        <f t="array" ref="D1110">IFERROR(MEDIAN(IF($B$2:$B$1711=C1110,$A$2:$A$1711)),"")</f>
        <v/>
      </c>
      <c r="E1110" s="9" t="str">
        <f t="array" ref="E1110">IFERROR(AVERAGEIF($B$2:$B$1711,C1110,$A$2:$A$1711),"")</f>
        <v/>
      </c>
      <c r="F1110" s="9"/>
      <c r="G1110" t="str">
        <f t="array" ref="G1110">IFERROR(_xlfn.STDEV.P(IF($B$2:$B$1711=C1110,$A$2:$A$1711)),"")</f>
        <v/>
      </c>
    </row>
    <row r="1111" spans="1:7" ht="15.75" thickBot="1" x14ac:dyDescent="0.3">
      <c r="A1111" s="17">
        <v>14256000000</v>
      </c>
      <c r="B1111" s="16" t="s">
        <v>43</v>
      </c>
      <c r="D1111" s="9" t="str">
        <f t="array" ref="D1111">IFERROR(MEDIAN(IF($B$2:$B$1711=C1111,$A$2:$A$1711)),"")</f>
        <v/>
      </c>
      <c r="E1111" s="9" t="str">
        <f t="array" ref="E1111">IFERROR(AVERAGEIF($B$2:$B$1711,C1111,$A$2:$A$1711),"")</f>
        <v/>
      </c>
      <c r="F1111" s="9"/>
      <c r="G1111" t="str">
        <f t="array" ref="G1111">IFERROR(_xlfn.STDEV.P(IF($B$2:$B$1711=C1111,$A$2:$A$1711)),"")</f>
        <v/>
      </c>
    </row>
    <row r="1112" spans="1:7" ht="15.75" thickBot="1" x14ac:dyDescent="0.3">
      <c r="A1112" s="17">
        <v>15136000000</v>
      </c>
      <c r="B1112" s="16" t="s">
        <v>43</v>
      </c>
      <c r="D1112" s="9" t="str">
        <f t="array" ref="D1112">IFERROR(MEDIAN(IF($B$2:$B$1711=C1112,$A$2:$A$1711)),"")</f>
        <v/>
      </c>
      <c r="E1112" s="9" t="str">
        <f t="array" ref="E1112">IFERROR(AVERAGEIF($B$2:$B$1711,C1112,$A$2:$A$1711),"")</f>
        <v/>
      </c>
      <c r="F1112" s="9"/>
      <c r="G1112" t="str">
        <f t="array" ref="G1112">IFERROR(_xlfn.STDEV.P(IF($B$2:$B$1711=C1112,$A$2:$A$1711)),"")</f>
        <v/>
      </c>
    </row>
    <row r="1113" spans="1:7" ht="15.75" thickBot="1" x14ac:dyDescent="0.3">
      <c r="A1113" s="17">
        <v>17021000000</v>
      </c>
      <c r="B1113" s="16" t="s">
        <v>43</v>
      </c>
      <c r="D1113" s="9" t="str">
        <f t="array" ref="D1113">IFERROR(MEDIAN(IF($B$2:$B$1711=C1113,$A$2:$A$1711)),"")</f>
        <v/>
      </c>
      <c r="E1113" s="9" t="str">
        <f t="array" ref="E1113">IFERROR(AVERAGEIF($B$2:$B$1711,C1113,$A$2:$A$1711),"")</f>
        <v/>
      </c>
      <c r="F1113" s="9"/>
      <c r="G1113" t="str">
        <f t="array" ref="G1113">IFERROR(_xlfn.STDEV.P(IF($B$2:$B$1711=C1113,$A$2:$A$1711)),"")</f>
        <v/>
      </c>
    </row>
    <row r="1114" spans="1:7" ht="15.75" thickBot="1" x14ac:dyDescent="0.3">
      <c r="A1114" s="17">
        <v>17486000000</v>
      </c>
      <c r="B1114" s="16" t="s">
        <v>43</v>
      </c>
      <c r="D1114" s="9" t="str">
        <f t="array" ref="D1114">IFERROR(MEDIAN(IF($B$2:$B$1711=C1114,$A$2:$A$1711)),"")</f>
        <v/>
      </c>
      <c r="E1114" s="9" t="str">
        <f t="array" ref="E1114">IFERROR(AVERAGEIF($B$2:$B$1711,C1114,$A$2:$A$1711),"")</f>
        <v/>
      </c>
      <c r="F1114" s="9"/>
      <c r="G1114" t="str">
        <f t="array" ref="G1114">IFERROR(_xlfn.STDEV.P(IF($B$2:$B$1711=C1114,$A$2:$A$1711)),"")</f>
        <v/>
      </c>
    </row>
    <row r="1115" spans="1:7" ht="15.75" thickBot="1" x14ac:dyDescent="0.3">
      <c r="A1115" s="17">
        <v>9964000000</v>
      </c>
      <c r="B1115" s="16" t="s">
        <v>410</v>
      </c>
      <c r="D1115" s="9" t="str">
        <f t="array" ref="D1115">IFERROR(MEDIAN(IF($B$2:$B$1711=C1115,$A$2:$A$1711)),"")</f>
        <v/>
      </c>
      <c r="E1115" s="9" t="str">
        <f t="array" ref="E1115">IFERROR(AVERAGEIF($B$2:$B$1711,C1115,$A$2:$A$1711),"")</f>
        <v/>
      </c>
      <c r="F1115" s="9"/>
      <c r="G1115" t="str">
        <f t="array" ref="G1115">IFERROR(_xlfn.STDEV.P(IF($B$2:$B$1711=C1115,$A$2:$A$1711)),"")</f>
        <v/>
      </c>
    </row>
    <row r="1116" spans="1:7" ht="15.75" thickBot="1" x14ac:dyDescent="0.3">
      <c r="A1116" s="17">
        <v>8414000000</v>
      </c>
      <c r="B1116" s="16" t="s">
        <v>410</v>
      </c>
      <c r="D1116" s="9" t="str">
        <f t="array" ref="D1116">IFERROR(MEDIAN(IF($B$2:$B$1711=C1116,$A$2:$A$1711)),"")</f>
        <v/>
      </c>
      <c r="E1116" s="9" t="str">
        <f t="array" ref="E1116">IFERROR(AVERAGEIF($B$2:$B$1711,C1116,$A$2:$A$1711),"")</f>
        <v/>
      </c>
      <c r="F1116" s="9"/>
      <c r="G1116" t="str">
        <f t="array" ref="G1116">IFERROR(_xlfn.STDEV.P(IF($B$2:$B$1711=C1116,$A$2:$A$1711)),"")</f>
        <v/>
      </c>
    </row>
    <row r="1117" spans="1:7" ht="15.75" thickBot="1" x14ac:dyDescent="0.3">
      <c r="A1117" s="17">
        <v>7292000000</v>
      </c>
      <c r="B1117" s="16" t="s">
        <v>410</v>
      </c>
      <c r="D1117" s="9" t="str">
        <f t="array" ref="D1117">IFERROR(MEDIAN(IF($B$2:$B$1711=C1117,$A$2:$A$1711)),"")</f>
        <v/>
      </c>
      <c r="E1117" s="9" t="str">
        <f t="array" ref="E1117">IFERROR(AVERAGEIF($B$2:$B$1711,C1117,$A$2:$A$1711),"")</f>
        <v/>
      </c>
      <c r="F1117" s="9"/>
      <c r="G1117" t="str">
        <f t="array" ref="G1117">IFERROR(_xlfn.STDEV.P(IF($B$2:$B$1711=C1117,$A$2:$A$1711)),"")</f>
        <v/>
      </c>
    </row>
    <row r="1118" spans="1:7" ht="15.75" thickBot="1" x14ac:dyDescent="0.3">
      <c r="A1118" s="17">
        <v>7729000000</v>
      </c>
      <c r="B1118" s="16" t="s">
        <v>410</v>
      </c>
      <c r="D1118" s="9" t="str">
        <f t="array" ref="D1118">IFERROR(MEDIAN(IF($B$2:$B$1711=C1118,$A$2:$A$1711)),"")</f>
        <v/>
      </c>
      <c r="E1118" s="9" t="str">
        <f t="array" ref="E1118">IFERROR(AVERAGEIF($B$2:$B$1711,C1118,$A$2:$A$1711),"")</f>
        <v/>
      </c>
      <c r="F1118" s="9"/>
      <c r="G1118" t="str">
        <f t="array" ref="G1118">IFERROR(_xlfn.STDEV.P(IF($B$2:$B$1711=C1118,$A$2:$A$1711)),"")</f>
        <v/>
      </c>
    </row>
    <row r="1119" spans="1:7" ht="15.75" thickBot="1" x14ac:dyDescent="0.3">
      <c r="A1119" s="17">
        <v>4374562000</v>
      </c>
      <c r="B1119" s="16" t="s">
        <v>57</v>
      </c>
      <c r="D1119" s="9" t="str">
        <f t="array" ref="D1119">IFERROR(MEDIAN(IF($B$2:$B$1711=C1119,$A$2:$A$1711)),"")</f>
        <v/>
      </c>
      <c r="E1119" s="9" t="str">
        <f t="array" ref="E1119">IFERROR(AVERAGEIF($B$2:$B$1711,C1119,$A$2:$A$1711),"")</f>
        <v/>
      </c>
      <c r="F1119" s="9"/>
      <c r="G1119" t="str">
        <f t="array" ref="G1119">IFERROR(_xlfn.STDEV.P(IF($B$2:$B$1711=C1119,$A$2:$A$1711)),"")</f>
        <v/>
      </c>
    </row>
    <row r="1120" spans="1:7" ht="15.75" thickBot="1" x14ac:dyDescent="0.3">
      <c r="A1120" s="17">
        <v>5504656000</v>
      </c>
      <c r="B1120" s="16" t="s">
        <v>57</v>
      </c>
      <c r="D1120" s="9" t="str">
        <f t="array" ref="D1120">IFERROR(MEDIAN(IF($B$2:$B$1711=C1120,$A$2:$A$1711)),"")</f>
        <v/>
      </c>
      <c r="E1120" s="9" t="str">
        <f t="array" ref="E1120">IFERROR(AVERAGEIF($B$2:$B$1711,C1120,$A$2:$A$1711),"")</f>
        <v/>
      </c>
      <c r="F1120" s="9"/>
      <c r="G1120" t="str">
        <f t="array" ref="G1120">IFERROR(_xlfn.STDEV.P(IF($B$2:$B$1711=C1120,$A$2:$A$1711)),"")</f>
        <v/>
      </c>
    </row>
    <row r="1121" spans="1:7" ht="15.75" thickBot="1" x14ac:dyDescent="0.3">
      <c r="A1121" s="17">
        <v>6779511000</v>
      </c>
      <c r="B1121" s="16" t="s">
        <v>57</v>
      </c>
      <c r="D1121" s="9" t="str">
        <f t="array" ref="D1121">IFERROR(MEDIAN(IF($B$2:$B$1711=C1121,$A$2:$A$1711)),"")</f>
        <v/>
      </c>
      <c r="E1121" s="9" t="str">
        <f t="array" ref="E1121">IFERROR(AVERAGEIF($B$2:$B$1711,C1121,$A$2:$A$1711),"")</f>
        <v/>
      </c>
      <c r="F1121" s="9"/>
      <c r="G1121" t="str">
        <f t="array" ref="G1121">IFERROR(_xlfn.STDEV.P(IF($B$2:$B$1711=C1121,$A$2:$A$1711)),"")</f>
        <v/>
      </c>
    </row>
    <row r="1122" spans="1:7" ht="15.75" thickBot="1" x14ac:dyDescent="0.3">
      <c r="A1122" s="17">
        <v>8830669000</v>
      </c>
      <c r="B1122" s="16" t="s">
        <v>57</v>
      </c>
      <c r="D1122" s="9" t="str">
        <f t="array" ref="D1122">IFERROR(MEDIAN(IF($B$2:$B$1711=C1122,$A$2:$A$1711)),"")</f>
        <v/>
      </c>
      <c r="E1122" s="9" t="str">
        <f t="array" ref="E1122">IFERROR(AVERAGEIF($B$2:$B$1711,C1122,$A$2:$A$1711),"")</f>
        <v/>
      </c>
      <c r="F1122" s="9"/>
      <c r="G1122" t="str">
        <f t="array" ref="G1122">IFERROR(_xlfn.STDEV.P(IF($B$2:$B$1711=C1122,$A$2:$A$1711)),"")</f>
        <v/>
      </c>
    </row>
    <row r="1123" spans="1:7" ht="27" thickBot="1" x14ac:dyDescent="0.3">
      <c r="A1123" s="17">
        <v>1562000000</v>
      </c>
      <c r="B1123" s="16" t="s">
        <v>84</v>
      </c>
      <c r="D1123" s="9" t="str">
        <f t="array" ref="D1123">IFERROR(MEDIAN(IF($B$2:$B$1711=C1123,$A$2:$A$1711)),"")</f>
        <v/>
      </c>
      <c r="E1123" s="9" t="str">
        <f t="array" ref="E1123">IFERROR(AVERAGEIF($B$2:$B$1711,C1123,$A$2:$A$1711),"")</f>
        <v/>
      </c>
      <c r="F1123" s="9"/>
      <c r="G1123" t="str">
        <f t="array" ref="G1123">IFERROR(_xlfn.STDEV.P(IF($B$2:$B$1711=C1123,$A$2:$A$1711)),"")</f>
        <v/>
      </c>
    </row>
    <row r="1124" spans="1:7" ht="27" thickBot="1" x14ac:dyDescent="0.3">
      <c r="A1124" s="17">
        <v>1857000000</v>
      </c>
      <c r="B1124" s="16" t="s">
        <v>84</v>
      </c>
      <c r="D1124" s="9" t="str">
        <f t="array" ref="D1124">IFERROR(MEDIAN(IF($B$2:$B$1711=C1124,$A$2:$A$1711)),"")</f>
        <v/>
      </c>
      <c r="E1124" s="9" t="str">
        <f t="array" ref="E1124">IFERROR(AVERAGEIF($B$2:$B$1711,C1124,$A$2:$A$1711),"")</f>
        <v/>
      </c>
      <c r="F1124" s="9"/>
      <c r="G1124" t="str">
        <f t="array" ref="G1124">IFERROR(_xlfn.STDEV.P(IF($B$2:$B$1711=C1124,$A$2:$A$1711)),"")</f>
        <v/>
      </c>
    </row>
    <row r="1125" spans="1:7" ht="27" thickBot="1" x14ac:dyDescent="0.3">
      <c r="A1125" s="17">
        <v>2288000000</v>
      </c>
      <c r="B1125" s="16" t="s">
        <v>84</v>
      </c>
      <c r="D1125" s="9" t="str">
        <f t="array" ref="D1125">IFERROR(MEDIAN(IF($B$2:$B$1711=C1125,$A$2:$A$1711)),"")</f>
        <v/>
      </c>
      <c r="E1125" s="9" t="str">
        <f t="array" ref="E1125">IFERROR(AVERAGEIF($B$2:$B$1711,C1125,$A$2:$A$1711),"")</f>
        <v/>
      </c>
      <c r="F1125" s="9"/>
      <c r="G1125" t="str">
        <f t="array" ref="G1125">IFERROR(_xlfn.STDEV.P(IF($B$2:$B$1711=C1125,$A$2:$A$1711)),"")</f>
        <v/>
      </c>
    </row>
    <row r="1126" spans="1:7" ht="27" thickBot="1" x14ac:dyDescent="0.3">
      <c r="A1126" s="17">
        <v>1557000000</v>
      </c>
      <c r="B1126" s="16" t="s">
        <v>84</v>
      </c>
      <c r="D1126" s="9" t="str">
        <f t="array" ref="D1126">IFERROR(MEDIAN(IF($B$2:$B$1711=C1126,$A$2:$A$1711)),"")</f>
        <v/>
      </c>
      <c r="E1126" s="9" t="str">
        <f t="array" ref="E1126">IFERROR(AVERAGEIF($B$2:$B$1711,C1126,$A$2:$A$1711),"")</f>
        <v/>
      </c>
      <c r="F1126" s="9"/>
      <c r="G1126" t="str">
        <f t="array" ref="G1126">IFERROR(_xlfn.STDEV.P(IF($B$2:$B$1711=C1126,$A$2:$A$1711)),"")</f>
        <v/>
      </c>
    </row>
    <row r="1127" spans="1:7" ht="27" thickBot="1" x14ac:dyDescent="0.3">
      <c r="A1127" s="17">
        <v>25313000000</v>
      </c>
      <c r="B1127" s="16" t="s">
        <v>289</v>
      </c>
      <c r="D1127" s="9" t="str">
        <f t="array" ref="D1127">IFERROR(MEDIAN(IF($B$2:$B$1711=C1127,$A$2:$A$1711)),"")</f>
        <v/>
      </c>
      <c r="E1127" s="9" t="str">
        <f t="array" ref="E1127">IFERROR(AVERAGEIF($B$2:$B$1711,C1127,$A$2:$A$1711),"")</f>
        <v/>
      </c>
      <c r="F1127" s="9"/>
      <c r="G1127" t="str">
        <f t="array" ref="G1127">IFERROR(_xlfn.STDEV.P(IF($B$2:$B$1711=C1127,$A$2:$A$1711)),"")</f>
        <v/>
      </c>
    </row>
    <row r="1128" spans="1:7" ht="27" thickBot="1" x14ac:dyDescent="0.3">
      <c r="A1128" s="17">
        <v>27799000000</v>
      </c>
      <c r="B1128" s="16" t="s">
        <v>289</v>
      </c>
      <c r="D1128" s="9" t="str">
        <f t="array" ref="D1128">IFERROR(MEDIAN(IF($B$2:$B$1711=C1128,$A$2:$A$1711)),"")</f>
        <v/>
      </c>
      <c r="E1128" s="9" t="str">
        <f t="array" ref="E1128">IFERROR(AVERAGEIF($B$2:$B$1711,C1128,$A$2:$A$1711),"")</f>
        <v/>
      </c>
      <c r="F1128" s="9"/>
      <c r="G1128" t="str">
        <f t="array" ref="G1128">IFERROR(_xlfn.STDEV.P(IF($B$2:$B$1711=C1128,$A$2:$A$1711)),"")</f>
        <v/>
      </c>
    </row>
    <row r="1129" spans="1:7" ht="27" thickBot="1" x14ac:dyDescent="0.3">
      <c r="A1129" s="17">
        <v>30601000000</v>
      </c>
      <c r="B1129" s="16" t="s">
        <v>289</v>
      </c>
      <c r="D1129" s="9" t="str">
        <f t="array" ref="D1129">IFERROR(MEDIAN(IF($B$2:$B$1711=C1129,$A$2:$A$1711)),"")</f>
        <v/>
      </c>
      <c r="E1129" s="9" t="str">
        <f t="array" ref="E1129">IFERROR(AVERAGEIF($B$2:$B$1711,C1129,$A$2:$A$1711),"")</f>
        <v/>
      </c>
      <c r="F1129" s="9"/>
      <c r="G1129" t="str">
        <f t="array" ref="G1129">IFERROR(_xlfn.STDEV.P(IF($B$2:$B$1711=C1129,$A$2:$A$1711)),"")</f>
        <v/>
      </c>
    </row>
    <row r="1130" spans="1:7" ht="27" thickBot="1" x14ac:dyDescent="0.3">
      <c r="A1130" s="17">
        <v>32376000000</v>
      </c>
      <c r="B1130" s="16" t="s">
        <v>289</v>
      </c>
      <c r="D1130" s="9" t="str">
        <f t="array" ref="D1130">IFERROR(MEDIAN(IF($B$2:$B$1711=C1130,$A$2:$A$1711)),"")</f>
        <v/>
      </c>
      <c r="E1130" s="9" t="str">
        <f t="array" ref="E1130">IFERROR(AVERAGEIF($B$2:$B$1711,C1130,$A$2:$A$1711),"")</f>
        <v/>
      </c>
      <c r="F1130" s="9"/>
      <c r="G1130" t="str">
        <f t="array" ref="G1130">IFERROR(_xlfn.STDEV.P(IF($B$2:$B$1711=C1130,$A$2:$A$1711)),"")</f>
        <v/>
      </c>
    </row>
    <row r="1131" spans="1:7" ht="27" thickBot="1" x14ac:dyDescent="0.3">
      <c r="A1131" s="17">
        <v>5703000000</v>
      </c>
      <c r="B1131" s="16" t="s">
        <v>211</v>
      </c>
      <c r="D1131" s="9" t="str">
        <f t="array" ref="D1131">IFERROR(MEDIAN(IF($B$2:$B$1711=C1131,$A$2:$A$1711)),"")</f>
        <v/>
      </c>
      <c r="E1131" s="9" t="str">
        <f t="array" ref="E1131">IFERROR(AVERAGEIF($B$2:$B$1711,C1131,$A$2:$A$1711),"")</f>
        <v/>
      </c>
      <c r="F1131" s="9"/>
      <c r="G1131" t="str">
        <f t="array" ref="G1131">IFERROR(_xlfn.STDEV.P(IF($B$2:$B$1711=C1131,$A$2:$A$1711)),"")</f>
        <v/>
      </c>
    </row>
    <row r="1132" spans="1:7" ht="27" thickBot="1" x14ac:dyDescent="0.3">
      <c r="A1132" s="17">
        <v>6288000000</v>
      </c>
      <c r="B1132" s="16" t="s">
        <v>211</v>
      </c>
      <c r="D1132" s="9" t="str">
        <f t="array" ref="D1132">IFERROR(MEDIAN(IF($B$2:$B$1711=C1132,$A$2:$A$1711)),"")</f>
        <v/>
      </c>
      <c r="E1132" s="9" t="str">
        <f t="array" ref="E1132">IFERROR(AVERAGEIF($B$2:$B$1711,C1132,$A$2:$A$1711),"")</f>
        <v/>
      </c>
      <c r="F1132" s="9"/>
      <c r="G1132" t="str">
        <f t="array" ref="G1132">IFERROR(_xlfn.STDEV.P(IF($B$2:$B$1711=C1132,$A$2:$A$1711)),"")</f>
        <v/>
      </c>
    </row>
    <row r="1133" spans="1:7" ht="27" thickBot="1" x14ac:dyDescent="0.3">
      <c r="A1133" s="17">
        <v>6172000000</v>
      </c>
      <c r="B1133" s="16" t="s">
        <v>211</v>
      </c>
      <c r="D1133" s="9" t="str">
        <f t="array" ref="D1133">IFERROR(MEDIAN(IF($B$2:$B$1711=C1133,$A$2:$A$1711)),"")</f>
        <v/>
      </c>
      <c r="E1133" s="9" t="str">
        <f t="array" ref="E1133">IFERROR(AVERAGEIF($B$2:$B$1711,C1133,$A$2:$A$1711),"")</f>
        <v/>
      </c>
      <c r="F1133" s="9"/>
      <c r="G1133" t="str">
        <f t="array" ref="G1133">IFERROR(_xlfn.STDEV.P(IF($B$2:$B$1711=C1133,$A$2:$A$1711)),"")</f>
        <v/>
      </c>
    </row>
    <row r="1134" spans="1:7" ht="27" thickBot="1" x14ac:dyDescent="0.3">
      <c r="A1134" s="17">
        <v>6309000000</v>
      </c>
      <c r="B1134" s="16" t="s">
        <v>211</v>
      </c>
      <c r="D1134" s="9" t="str">
        <f t="array" ref="D1134">IFERROR(MEDIAN(IF($B$2:$B$1711=C1134,$A$2:$A$1711)),"")</f>
        <v/>
      </c>
      <c r="E1134" s="9" t="str">
        <f t="array" ref="E1134">IFERROR(AVERAGEIF($B$2:$B$1711,C1134,$A$2:$A$1711),"")</f>
        <v/>
      </c>
      <c r="F1134" s="9"/>
      <c r="G1134" t="str">
        <f t="array" ref="G1134">IFERROR(_xlfn.STDEV.P(IF($B$2:$B$1711=C1134,$A$2:$A$1711)),"")</f>
        <v/>
      </c>
    </row>
    <row r="1135" spans="1:7" ht="27" thickBot="1" x14ac:dyDescent="0.3">
      <c r="A1135" s="17">
        <v>17194000000</v>
      </c>
      <c r="B1135" s="16" t="s">
        <v>114</v>
      </c>
      <c r="D1135" s="9" t="str">
        <f t="array" ref="D1135">IFERROR(MEDIAN(IF($B$2:$B$1711=C1135,$A$2:$A$1711)),"")</f>
        <v/>
      </c>
      <c r="E1135" s="9" t="str">
        <f t="array" ref="E1135">IFERROR(AVERAGEIF($B$2:$B$1711,C1135,$A$2:$A$1711),"")</f>
        <v/>
      </c>
      <c r="F1135" s="9"/>
      <c r="G1135" t="str">
        <f t="array" ref="G1135">IFERROR(_xlfn.STDEV.P(IF($B$2:$B$1711=C1135,$A$2:$A$1711)),"")</f>
        <v/>
      </c>
    </row>
    <row r="1136" spans="1:7" ht="27" thickBot="1" x14ac:dyDescent="0.3">
      <c r="A1136" s="17">
        <v>19221000000</v>
      </c>
      <c r="B1136" s="16" t="s">
        <v>114</v>
      </c>
      <c r="D1136" s="9" t="str">
        <f t="array" ref="D1136">IFERROR(MEDIAN(IF($B$2:$B$1711=C1136,$A$2:$A$1711)),"")</f>
        <v/>
      </c>
      <c r="E1136" s="9" t="str">
        <f t="array" ref="E1136">IFERROR(AVERAGEIF($B$2:$B$1711,C1136,$A$2:$A$1711),"")</f>
        <v/>
      </c>
      <c r="F1136" s="9"/>
      <c r="G1136" t="str">
        <f t="array" ref="G1136">IFERROR(_xlfn.STDEV.P(IF($B$2:$B$1711=C1136,$A$2:$A$1711)),"")</f>
        <v/>
      </c>
    </row>
    <row r="1137" spans="1:7" ht="27" thickBot="1" x14ac:dyDescent="0.3">
      <c r="A1137" s="17">
        <v>21440000000</v>
      </c>
      <c r="B1137" s="16" t="s">
        <v>114</v>
      </c>
      <c r="D1137" s="9" t="str">
        <f t="array" ref="D1137">IFERROR(MEDIAN(IF($B$2:$B$1711=C1137,$A$2:$A$1711)),"")</f>
        <v/>
      </c>
      <c r="E1137" s="9" t="str">
        <f t="array" ref="E1137">IFERROR(AVERAGEIF($B$2:$B$1711,C1137,$A$2:$A$1711),"")</f>
        <v/>
      </c>
      <c r="F1137" s="9"/>
      <c r="G1137" t="str">
        <f t="array" ref="G1137">IFERROR(_xlfn.STDEV.P(IF($B$2:$B$1711=C1137,$A$2:$A$1711)),"")</f>
        <v/>
      </c>
    </row>
    <row r="1138" spans="1:7" ht="27" thickBot="1" x14ac:dyDescent="0.3">
      <c r="A1138" s="17">
        <v>14757000000</v>
      </c>
      <c r="B1138" s="16" t="s">
        <v>114</v>
      </c>
      <c r="D1138" s="9" t="str">
        <f t="array" ref="D1138">IFERROR(MEDIAN(IF($B$2:$B$1711=C1138,$A$2:$A$1711)),"")</f>
        <v/>
      </c>
      <c r="E1138" s="9" t="str">
        <f t="array" ref="E1138">IFERROR(AVERAGEIF($B$2:$B$1711,C1138,$A$2:$A$1711),"")</f>
        <v/>
      </c>
      <c r="F1138" s="9"/>
      <c r="G1138" t="str">
        <f t="array" ref="G1138">IFERROR(_xlfn.STDEV.P(IF($B$2:$B$1711=C1138,$A$2:$A$1711)),"")</f>
        <v/>
      </c>
    </row>
    <row r="1139" spans="1:7" ht="15.75" thickBot="1" x14ac:dyDescent="0.3">
      <c r="A1139" s="17">
        <v>11245000000</v>
      </c>
      <c r="B1139" s="16" t="s">
        <v>178</v>
      </c>
      <c r="D1139" s="9" t="str">
        <f t="array" ref="D1139">IFERROR(MEDIAN(IF($B$2:$B$1711=C1139,$A$2:$A$1711)),"")</f>
        <v/>
      </c>
      <c r="E1139" s="9" t="str">
        <f t="array" ref="E1139">IFERROR(AVERAGEIF($B$2:$B$1711,C1139,$A$2:$A$1711),"")</f>
        <v/>
      </c>
      <c r="F1139" s="9"/>
      <c r="G1139" t="str">
        <f t="array" ref="G1139">IFERROR(_xlfn.STDEV.P(IF($B$2:$B$1711=C1139,$A$2:$A$1711)),"")</f>
        <v/>
      </c>
    </row>
    <row r="1140" spans="1:7" ht="15.75" thickBot="1" x14ac:dyDescent="0.3">
      <c r="A1140" s="17">
        <v>11624000000</v>
      </c>
      <c r="B1140" s="16" t="s">
        <v>178</v>
      </c>
      <c r="D1140" s="9" t="str">
        <f t="array" ref="D1140">IFERROR(MEDIAN(IF($B$2:$B$1711=C1140,$A$2:$A$1711)),"")</f>
        <v/>
      </c>
      <c r="E1140" s="9" t="str">
        <f t="array" ref="E1140">IFERROR(AVERAGEIF($B$2:$B$1711,C1140,$A$2:$A$1711),"")</f>
        <v/>
      </c>
      <c r="F1140" s="9"/>
      <c r="G1140" t="str">
        <f t="array" ref="G1140">IFERROR(_xlfn.STDEV.P(IF($B$2:$B$1711=C1140,$A$2:$A$1711)),"")</f>
        <v/>
      </c>
    </row>
    <row r="1141" spans="1:7" ht="15.75" thickBot="1" x14ac:dyDescent="0.3">
      <c r="A1141" s="17">
        <v>10511000000</v>
      </c>
      <c r="B1141" s="16" t="s">
        <v>178</v>
      </c>
      <c r="D1141" s="9" t="str">
        <f t="array" ref="D1141">IFERROR(MEDIAN(IF($B$2:$B$1711=C1141,$A$2:$A$1711)),"")</f>
        <v/>
      </c>
      <c r="E1141" s="9" t="str">
        <f t="array" ref="E1141">IFERROR(AVERAGEIF($B$2:$B$1711,C1141,$A$2:$A$1711),"")</f>
        <v/>
      </c>
      <c r="F1141" s="9"/>
      <c r="G1141" t="str">
        <f t="array" ref="G1141">IFERROR(_xlfn.STDEV.P(IF($B$2:$B$1711=C1141,$A$2:$A$1711)),"")</f>
        <v/>
      </c>
    </row>
    <row r="1142" spans="1:7" ht="15.75" thickBot="1" x14ac:dyDescent="0.3">
      <c r="A1142" s="17">
        <v>9888000000</v>
      </c>
      <c r="B1142" s="16" t="s">
        <v>178</v>
      </c>
      <c r="D1142" s="9" t="str">
        <f t="array" ref="D1142">IFERROR(MEDIAN(IF($B$2:$B$1711=C1142,$A$2:$A$1711)),"")</f>
        <v/>
      </c>
      <c r="E1142" s="9" t="str">
        <f t="array" ref="E1142">IFERROR(AVERAGEIF($B$2:$B$1711,C1142,$A$2:$A$1711),"")</f>
        <v/>
      </c>
      <c r="F1142" s="9"/>
      <c r="G1142" t="str">
        <f t="array" ref="G1142">IFERROR(_xlfn.STDEV.P(IF($B$2:$B$1711=C1142,$A$2:$A$1711)),"")</f>
        <v/>
      </c>
    </row>
    <row r="1143" spans="1:7" ht="15.75" thickBot="1" x14ac:dyDescent="0.3">
      <c r="A1143" s="17">
        <v>6332400000</v>
      </c>
      <c r="B1143" s="16" t="s">
        <v>57</v>
      </c>
      <c r="D1143" s="9" t="str">
        <f t="array" ref="D1143">IFERROR(MEDIAN(IF($B$2:$B$1711=C1143,$A$2:$A$1711)),"")</f>
        <v/>
      </c>
      <c r="E1143" s="9" t="str">
        <f t="array" ref="E1143">IFERROR(AVERAGEIF($B$2:$B$1711,C1143,$A$2:$A$1711),"")</f>
        <v/>
      </c>
      <c r="F1143" s="9"/>
      <c r="G1143" t="str">
        <f t="array" ref="G1143">IFERROR(_xlfn.STDEV.P(IF($B$2:$B$1711=C1143,$A$2:$A$1711)),"")</f>
        <v/>
      </c>
    </row>
    <row r="1144" spans="1:7" ht="15.75" thickBot="1" x14ac:dyDescent="0.3">
      <c r="A1144" s="17">
        <v>6325000000</v>
      </c>
      <c r="B1144" s="16" t="s">
        <v>57</v>
      </c>
      <c r="D1144" s="9" t="str">
        <f t="array" ref="D1144">IFERROR(MEDIAN(IF($B$2:$B$1711=C1144,$A$2:$A$1711)),"")</f>
        <v/>
      </c>
      <c r="E1144" s="9" t="str">
        <f t="array" ref="E1144">IFERROR(AVERAGEIF($B$2:$B$1711,C1144,$A$2:$A$1711),"")</f>
        <v/>
      </c>
      <c r="F1144" s="9"/>
      <c r="G1144" t="str">
        <f t="array" ref="G1144">IFERROR(_xlfn.STDEV.P(IF($B$2:$B$1711=C1144,$A$2:$A$1711)),"")</f>
        <v/>
      </c>
    </row>
    <row r="1145" spans="1:7" ht="15.75" thickBot="1" x14ac:dyDescent="0.3">
      <c r="A1145" s="17">
        <v>6123000000</v>
      </c>
      <c r="B1145" s="16" t="s">
        <v>57</v>
      </c>
      <c r="D1145" s="9" t="str">
        <f t="array" ref="D1145">IFERROR(MEDIAN(IF($B$2:$B$1711=C1145,$A$2:$A$1711)),"")</f>
        <v/>
      </c>
      <c r="E1145" s="9" t="str">
        <f t="array" ref="E1145">IFERROR(AVERAGEIF($B$2:$B$1711,C1145,$A$2:$A$1711),"")</f>
        <v/>
      </c>
      <c r="F1145" s="9"/>
      <c r="G1145" t="str">
        <f t="array" ref="G1145">IFERROR(_xlfn.STDEV.P(IF($B$2:$B$1711=C1145,$A$2:$A$1711)),"")</f>
        <v/>
      </c>
    </row>
    <row r="1146" spans="1:7" ht="15.75" thickBot="1" x14ac:dyDescent="0.3">
      <c r="A1146" s="17">
        <v>5546000000</v>
      </c>
      <c r="B1146" s="16" t="s">
        <v>57</v>
      </c>
      <c r="D1146" s="9" t="str">
        <f t="array" ref="D1146">IFERROR(MEDIAN(IF($B$2:$B$1711=C1146,$A$2:$A$1711)),"")</f>
        <v/>
      </c>
      <c r="E1146" s="9" t="str">
        <f t="array" ref="E1146">IFERROR(AVERAGEIF($B$2:$B$1711,C1146,$A$2:$A$1711),"")</f>
        <v/>
      </c>
      <c r="F1146" s="9"/>
      <c r="G1146" t="str">
        <f t="array" ref="G1146">IFERROR(_xlfn.STDEV.P(IF($B$2:$B$1711=C1146,$A$2:$A$1711)),"")</f>
        <v/>
      </c>
    </row>
    <row r="1147" spans="1:7" ht="15.75" thickBot="1" x14ac:dyDescent="0.3">
      <c r="A1147" s="17">
        <v>19429273000</v>
      </c>
      <c r="B1147" s="16" t="s">
        <v>419</v>
      </c>
      <c r="D1147" s="9" t="str">
        <f t="array" ref="D1147">IFERROR(MEDIAN(IF($B$2:$B$1711=C1147,$A$2:$A$1711)),"")</f>
        <v/>
      </c>
      <c r="E1147" s="9" t="str">
        <f t="array" ref="E1147">IFERROR(AVERAGEIF($B$2:$B$1711,C1147,$A$2:$A$1711),"")</f>
        <v/>
      </c>
      <c r="F1147" s="9"/>
      <c r="G1147" t="str">
        <f t="array" ref="G1147">IFERROR(_xlfn.STDEV.P(IF($B$2:$B$1711=C1147,$A$2:$A$1711)),"")</f>
        <v/>
      </c>
    </row>
    <row r="1148" spans="1:7" ht="15.75" thickBot="1" x14ac:dyDescent="0.3">
      <c r="A1148" s="17">
        <v>19052046000</v>
      </c>
      <c r="B1148" s="16" t="s">
        <v>419</v>
      </c>
      <c r="D1148" s="9" t="str">
        <f t="array" ref="D1148">IFERROR(MEDIAN(IF($B$2:$B$1711=C1148,$A$2:$A$1711)),"")</f>
        <v/>
      </c>
      <c r="E1148" s="9" t="str">
        <f t="array" ref="E1148">IFERROR(AVERAGEIF($B$2:$B$1711,C1148,$A$2:$A$1711),"")</f>
        <v/>
      </c>
      <c r="F1148" s="9"/>
      <c r="G1148" t="str">
        <f t="array" ref="G1148">IFERROR(_xlfn.STDEV.P(IF($B$2:$B$1711=C1148,$A$2:$A$1711)),"")</f>
        <v/>
      </c>
    </row>
    <row r="1149" spans="1:7" ht="15.75" thickBot="1" x14ac:dyDescent="0.3">
      <c r="A1149" s="17">
        <v>21105141000</v>
      </c>
      <c r="B1149" s="16" t="s">
        <v>419</v>
      </c>
      <c r="D1149" s="9" t="str">
        <f t="array" ref="D1149">IFERROR(MEDIAN(IF($B$2:$B$1711=C1149,$A$2:$A$1711)),"")</f>
        <v/>
      </c>
      <c r="E1149" s="9" t="str">
        <f t="array" ref="E1149">IFERROR(AVERAGEIF($B$2:$B$1711,C1149,$A$2:$A$1711),"")</f>
        <v/>
      </c>
      <c r="F1149" s="9"/>
      <c r="G1149" t="str">
        <f t="array" ref="G1149">IFERROR(_xlfn.STDEV.P(IF($B$2:$B$1711=C1149,$A$2:$A$1711)),"")</f>
        <v/>
      </c>
    </row>
    <row r="1150" spans="1:7" ht="15.75" thickBot="1" x14ac:dyDescent="0.3">
      <c r="A1150" s="17">
        <v>16439276000</v>
      </c>
      <c r="B1150" s="16" t="s">
        <v>419</v>
      </c>
      <c r="D1150" s="9" t="str">
        <f t="array" ref="D1150">IFERROR(MEDIAN(IF($B$2:$B$1711=C1150,$A$2:$A$1711)),"")</f>
        <v/>
      </c>
      <c r="E1150" s="9" t="str">
        <f t="array" ref="E1150">IFERROR(AVERAGEIF($B$2:$B$1711,C1150,$A$2:$A$1711),"")</f>
        <v/>
      </c>
      <c r="F1150" s="9"/>
      <c r="G1150" t="str">
        <f t="array" ref="G1150">IFERROR(_xlfn.STDEV.P(IF($B$2:$B$1711=C1150,$A$2:$A$1711)),"")</f>
        <v/>
      </c>
    </row>
    <row r="1151" spans="1:7" ht="15.75" thickBot="1" x14ac:dyDescent="0.3">
      <c r="A1151" s="17">
        <v>4280159000</v>
      </c>
      <c r="B1151" s="16" t="s">
        <v>34</v>
      </c>
      <c r="D1151" s="9" t="str">
        <f t="array" ref="D1151">IFERROR(MEDIAN(IF($B$2:$B$1711=C1151,$A$2:$A$1711)),"")</f>
        <v/>
      </c>
      <c r="E1151" s="9" t="str">
        <f t="array" ref="E1151">IFERROR(AVERAGEIF($B$2:$B$1711,C1151,$A$2:$A$1711),"")</f>
        <v/>
      </c>
      <c r="F1151" s="9"/>
      <c r="G1151" t="str">
        <f t="array" ref="G1151">IFERROR(_xlfn.STDEV.P(IF($B$2:$B$1711=C1151,$A$2:$A$1711)),"")</f>
        <v/>
      </c>
    </row>
    <row r="1152" spans="1:7" ht="15.75" thickBot="1" x14ac:dyDescent="0.3">
      <c r="A1152" s="17">
        <v>4130000000</v>
      </c>
      <c r="B1152" s="16" t="s">
        <v>34</v>
      </c>
      <c r="D1152" s="9" t="str">
        <f t="array" ref="D1152">IFERROR(MEDIAN(IF($B$2:$B$1711=C1152,$A$2:$A$1711)),"")</f>
        <v/>
      </c>
      <c r="E1152" s="9" t="str">
        <f t="array" ref="E1152">IFERROR(AVERAGEIF($B$2:$B$1711,C1152,$A$2:$A$1711),"")</f>
        <v/>
      </c>
      <c r="F1152" s="9"/>
      <c r="G1152" t="str">
        <f t="array" ref="G1152">IFERROR(_xlfn.STDEV.P(IF($B$2:$B$1711=C1152,$A$2:$A$1711)),"")</f>
        <v/>
      </c>
    </row>
    <row r="1153" spans="1:7" ht="15.75" thickBot="1" x14ac:dyDescent="0.3">
      <c r="A1153" s="17">
        <v>4682000000</v>
      </c>
      <c r="B1153" s="16" t="s">
        <v>34</v>
      </c>
      <c r="D1153" s="9" t="str">
        <f t="array" ref="D1153">IFERROR(MEDIAN(IF($B$2:$B$1711=C1153,$A$2:$A$1711)),"")</f>
        <v/>
      </c>
      <c r="E1153" s="9" t="str">
        <f t="array" ref="E1153">IFERROR(AVERAGEIF($B$2:$B$1711,C1153,$A$2:$A$1711),"")</f>
        <v/>
      </c>
      <c r="F1153" s="9"/>
      <c r="G1153" t="str">
        <f t="array" ref="G1153">IFERROR(_xlfn.STDEV.P(IF($B$2:$B$1711=C1153,$A$2:$A$1711)),"")</f>
        <v/>
      </c>
    </row>
    <row r="1154" spans="1:7" ht="15.75" thickBot="1" x14ac:dyDescent="0.3">
      <c r="A1154" s="17">
        <v>5010000000</v>
      </c>
      <c r="B1154" s="16" t="s">
        <v>34</v>
      </c>
      <c r="D1154" s="9" t="str">
        <f t="array" ref="D1154">IFERROR(MEDIAN(IF($B$2:$B$1711=C1154,$A$2:$A$1711)),"")</f>
        <v/>
      </c>
      <c r="E1154" s="9" t="str">
        <f t="array" ref="E1154">IFERROR(AVERAGEIF($B$2:$B$1711,C1154,$A$2:$A$1711),"")</f>
        <v/>
      </c>
      <c r="F1154" s="9"/>
      <c r="G1154" t="str">
        <f t="array" ref="G1154">IFERROR(_xlfn.STDEV.P(IF($B$2:$B$1711=C1154,$A$2:$A$1711)),"")</f>
        <v/>
      </c>
    </row>
    <row r="1155" spans="1:7" ht="15.75" thickBot="1" x14ac:dyDescent="0.3">
      <c r="A1155" s="17">
        <v>5508500000</v>
      </c>
      <c r="B1155" s="16" t="s">
        <v>422</v>
      </c>
      <c r="D1155" s="9" t="str">
        <f t="array" ref="D1155">IFERROR(MEDIAN(IF($B$2:$B$1711=C1155,$A$2:$A$1711)),"")</f>
        <v/>
      </c>
      <c r="E1155" s="9" t="str">
        <f t="array" ref="E1155">IFERROR(AVERAGEIF($B$2:$B$1711,C1155,$A$2:$A$1711),"")</f>
        <v/>
      </c>
      <c r="F1155" s="9"/>
      <c r="G1155" t="str">
        <f t="array" ref="G1155">IFERROR(_xlfn.STDEV.P(IF($B$2:$B$1711=C1155,$A$2:$A$1711)),"")</f>
        <v/>
      </c>
    </row>
    <row r="1156" spans="1:7" ht="15.75" thickBot="1" x14ac:dyDescent="0.3">
      <c r="A1156" s="17">
        <v>5607000000</v>
      </c>
      <c r="B1156" s="16" t="s">
        <v>422</v>
      </c>
      <c r="D1156" s="9" t="str">
        <f t="array" ref="D1156">IFERROR(MEDIAN(IF($B$2:$B$1711=C1156,$A$2:$A$1711)),"")</f>
        <v/>
      </c>
      <c r="E1156" s="9" t="str">
        <f t="array" ref="E1156">IFERROR(AVERAGEIF($B$2:$B$1711,C1156,$A$2:$A$1711),"")</f>
        <v/>
      </c>
      <c r="F1156" s="9"/>
      <c r="G1156" t="str">
        <f t="array" ref="G1156">IFERROR(_xlfn.STDEV.P(IF($B$2:$B$1711=C1156,$A$2:$A$1711)),"")</f>
        <v/>
      </c>
    </row>
    <row r="1157" spans="1:7" ht="15.75" thickBot="1" x14ac:dyDescent="0.3">
      <c r="A1157" s="17">
        <v>5727000000</v>
      </c>
      <c r="B1157" s="16" t="s">
        <v>422</v>
      </c>
      <c r="D1157" s="9" t="str">
        <f t="array" ref="D1157">IFERROR(MEDIAN(IF($B$2:$B$1711=C1157,$A$2:$A$1711)),"")</f>
        <v/>
      </c>
      <c r="E1157" s="9" t="str">
        <f t="array" ref="E1157">IFERROR(AVERAGEIF($B$2:$B$1711,C1157,$A$2:$A$1711),"")</f>
        <v/>
      </c>
      <c r="F1157" s="9"/>
      <c r="G1157" t="str">
        <f t="array" ref="G1157">IFERROR(_xlfn.STDEV.P(IF($B$2:$B$1711=C1157,$A$2:$A$1711)),"")</f>
        <v/>
      </c>
    </row>
    <row r="1158" spans="1:7" ht="15.75" thickBot="1" x14ac:dyDescent="0.3">
      <c r="A1158" s="17">
        <v>5915700000</v>
      </c>
      <c r="B1158" s="16" t="s">
        <v>422</v>
      </c>
      <c r="D1158" s="9" t="str">
        <f t="array" ref="D1158">IFERROR(MEDIAN(IF($B$2:$B$1711=C1158,$A$2:$A$1711)),"")</f>
        <v/>
      </c>
      <c r="E1158" s="9" t="str">
        <f t="array" ref="E1158">IFERROR(AVERAGEIF($B$2:$B$1711,C1158,$A$2:$A$1711),"")</f>
        <v/>
      </c>
      <c r="F1158" s="9"/>
      <c r="G1158" t="str">
        <f t="array" ref="G1158">IFERROR(_xlfn.STDEV.P(IF($B$2:$B$1711=C1158,$A$2:$A$1711)),"")</f>
        <v/>
      </c>
    </row>
    <row r="1159" spans="1:7" ht="15.75" thickBot="1" x14ac:dyDescent="0.3">
      <c r="A1159" s="17">
        <v>484581000</v>
      </c>
      <c r="B1159" s="16" t="s">
        <v>265</v>
      </c>
      <c r="D1159" s="9" t="str">
        <f t="array" ref="D1159">IFERROR(MEDIAN(IF($B$2:$B$1711=C1159,$A$2:$A$1711)),"")</f>
        <v/>
      </c>
      <c r="E1159" s="9" t="str">
        <f t="array" ref="E1159">IFERROR(AVERAGEIF($B$2:$B$1711,C1159,$A$2:$A$1711),"")</f>
        <v/>
      </c>
      <c r="F1159" s="9"/>
      <c r="G1159" t="str">
        <f t="array" ref="G1159">IFERROR(_xlfn.STDEV.P(IF($B$2:$B$1711=C1159,$A$2:$A$1711)),"")</f>
        <v/>
      </c>
    </row>
    <row r="1160" spans="1:7" ht="15.75" thickBot="1" x14ac:dyDescent="0.3">
      <c r="A1160" s="17">
        <v>780209000</v>
      </c>
      <c r="B1160" s="16" t="s">
        <v>265</v>
      </c>
      <c r="D1160" s="9" t="str">
        <f t="array" ref="D1160">IFERROR(MEDIAN(IF($B$2:$B$1711=C1160,$A$2:$A$1711)),"")</f>
        <v/>
      </c>
      <c r="E1160" s="9" t="str">
        <f t="array" ref="E1160">IFERROR(AVERAGEIF($B$2:$B$1711,C1160,$A$2:$A$1711),"")</f>
        <v/>
      </c>
      <c r="F1160" s="9"/>
      <c r="G1160" t="str">
        <f t="array" ref="G1160">IFERROR(_xlfn.STDEV.P(IF($B$2:$B$1711=C1160,$A$2:$A$1711)),"")</f>
        <v/>
      </c>
    </row>
    <row r="1161" spans="1:7" ht="15.75" thickBot="1" x14ac:dyDescent="0.3">
      <c r="A1161" s="17">
        <v>933505000</v>
      </c>
      <c r="B1161" s="16" t="s">
        <v>265</v>
      </c>
      <c r="D1161" s="9" t="str">
        <f t="array" ref="D1161">IFERROR(MEDIAN(IF($B$2:$B$1711=C1161,$A$2:$A$1711)),"")</f>
        <v/>
      </c>
      <c r="E1161" s="9" t="str">
        <f t="array" ref="E1161">IFERROR(AVERAGEIF($B$2:$B$1711,C1161,$A$2:$A$1711),"")</f>
        <v/>
      </c>
      <c r="F1161" s="9"/>
      <c r="G1161" t="str">
        <f t="array" ref="G1161">IFERROR(_xlfn.STDEV.P(IF($B$2:$B$1711=C1161,$A$2:$A$1711)),"")</f>
        <v/>
      </c>
    </row>
    <row r="1162" spans="1:7" ht="15.75" thickBot="1" x14ac:dyDescent="0.3">
      <c r="A1162" s="17">
        <v>1023285000</v>
      </c>
      <c r="B1162" s="16" t="s">
        <v>265</v>
      </c>
      <c r="D1162" s="9" t="str">
        <f t="array" ref="D1162">IFERROR(MEDIAN(IF($B$2:$B$1711=C1162,$A$2:$A$1711)),"")</f>
        <v/>
      </c>
      <c r="E1162" s="9" t="str">
        <f t="array" ref="E1162">IFERROR(AVERAGEIF($B$2:$B$1711,C1162,$A$2:$A$1711),"")</f>
        <v/>
      </c>
      <c r="F1162" s="9"/>
      <c r="G1162" t="str">
        <f t="array" ref="G1162">IFERROR(_xlfn.STDEV.P(IF($B$2:$B$1711=C1162,$A$2:$A$1711)),"")</f>
        <v/>
      </c>
    </row>
    <row r="1163" spans="1:7" ht="27" thickBot="1" x14ac:dyDescent="0.3">
      <c r="A1163" s="17">
        <v>10184121000</v>
      </c>
      <c r="B1163" s="16" t="s">
        <v>84</v>
      </c>
      <c r="D1163" s="9" t="str">
        <f t="array" ref="D1163">IFERROR(MEDIAN(IF($B$2:$B$1711=C1163,$A$2:$A$1711)),"")</f>
        <v/>
      </c>
      <c r="E1163" s="9" t="str">
        <f t="array" ref="E1163">IFERROR(AVERAGEIF($B$2:$B$1711,C1163,$A$2:$A$1711),"")</f>
        <v/>
      </c>
      <c r="F1163" s="9"/>
      <c r="G1163" t="str">
        <f t="array" ref="G1163">IFERROR(_xlfn.STDEV.P(IF($B$2:$B$1711=C1163,$A$2:$A$1711)),"")</f>
        <v/>
      </c>
    </row>
    <row r="1164" spans="1:7" ht="27" thickBot="1" x14ac:dyDescent="0.3">
      <c r="A1164" s="17">
        <v>11871879000</v>
      </c>
      <c r="B1164" s="16" t="s">
        <v>84</v>
      </c>
      <c r="D1164" s="9" t="str">
        <f t="array" ref="D1164">IFERROR(MEDIAN(IF($B$2:$B$1711=C1164,$A$2:$A$1711)),"")</f>
        <v/>
      </c>
      <c r="E1164" s="9" t="str">
        <f t="array" ref="E1164">IFERROR(AVERAGEIF($B$2:$B$1711,C1164,$A$2:$A$1711),"")</f>
        <v/>
      </c>
      <c r="F1164" s="9"/>
      <c r="G1164" t="str">
        <f t="array" ref="G1164">IFERROR(_xlfn.STDEV.P(IF($B$2:$B$1711=C1164,$A$2:$A$1711)),"")</f>
        <v/>
      </c>
    </row>
    <row r="1165" spans="1:7" ht="27" thickBot="1" x14ac:dyDescent="0.3">
      <c r="A1165" s="17">
        <v>12195091000</v>
      </c>
      <c r="B1165" s="16" t="s">
        <v>84</v>
      </c>
      <c r="D1165" s="9" t="str">
        <f t="array" ref="D1165">IFERROR(MEDIAN(IF($B$2:$B$1711=C1165,$A$2:$A$1711)),"")</f>
        <v/>
      </c>
      <c r="E1165" s="9" t="str">
        <f t="array" ref="E1165">IFERROR(AVERAGEIF($B$2:$B$1711,C1165,$A$2:$A$1711),"")</f>
        <v/>
      </c>
      <c r="F1165" s="9"/>
      <c r="G1165" t="str">
        <f t="array" ref="G1165">IFERROR(_xlfn.STDEV.P(IF($B$2:$B$1711=C1165,$A$2:$A$1711)),"")</f>
        <v/>
      </c>
    </row>
    <row r="1166" spans="1:7" ht="27" thickBot="1" x14ac:dyDescent="0.3">
      <c r="A1166" s="17">
        <v>7763206000</v>
      </c>
      <c r="B1166" s="16" t="s">
        <v>84</v>
      </c>
      <c r="D1166" s="9" t="str">
        <f t="array" ref="D1166">IFERROR(MEDIAN(IF($B$2:$B$1711=C1166,$A$2:$A$1711)),"")</f>
        <v/>
      </c>
      <c r="E1166" s="9" t="str">
        <f t="array" ref="E1166">IFERROR(AVERAGEIF($B$2:$B$1711,C1166,$A$2:$A$1711),"")</f>
        <v/>
      </c>
      <c r="F1166" s="9"/>
      <c r="G1166" t="str">
        <f t="array" ref="G1166">IFERROR(_xlfn.STDEV.P(IF($B$2:$B$1711=C1166,$A$2:$A$1711)),"")</f>
        <v/>
      </c>
    </row>
    <row r="1167" spans="1:7" ht="15.75" thickBot="1" x14ac:dyDescent="0.3">
      <c r="A1167" s="17">
        <v>15317800000</v>
      </c>
      <c r="B1167" s="16" t="s">
        <v>323</v>
      </c>
      <c r="D1167" s="9" t="str">
        <f t="array" ref="D1167">IFERROR(MEDIAN(IF($B$2:$B$1711=C1167,$A$2:$A$1711)),"")</f>
        <v/>
      </c>
      <c r="E1167" s="9" t="str">
        <f t="array" ref="E1167">IFERROR(AVERAGEIF($B$2:$B$1711,C1167,$A$2:$A$1711),"")</f>
        <v/>
      </c>
      <c r="F1167" s="9"/>
      <c r="G1167" t="str">
        <f t="array" ref="G1167">IFERROR(_xlfn.STDEV.P(IF($B$2:$B$1711=C1167,$A$2:$A$1711)),"")</f>
        <v/>
      </c>
    </row>
    <row r="1168" spans="1:7" ht="15.75" thickBot="1" x14ac:dyDescent="0.3">
      <c r="A1168" s="17">
        <v>15134400000</v>
      </c>
      <c r="B1168" s="16" t="s">
        <v>323</v>
      </c>
      <c r="D1168" s="9" t="str">
        <f t="array" ref="D1168">IFERROR(MEDIAN(IF($B$2:$B$1711=C1168,$A$2:$A$1711)),"")</f>
        <v/>
      </c>
      <c r="E1168" s="9" t="str">
        <f t="array" ref="E1168">IFERROR(AVERAGEIF($B$2:$B$1711,C1168,$A$2:$A$1711),"")</f>
        <v/>
      </c>
      <c r="F1168" s="9"/>
      <c r="G1168" t="str">
        <f t="array" ref="G1168">IFERROR(_xlfn.STDEV.P(IF($B$2:$B$1711=C1168,$A$2:$A$1711)),"")</f>
        <v/>
      </c>
    </row>
    <row r="1169" spans="1:7" ht="15.75" thickBot="1" x14ac:dyDescent="0.3">
      <c r="A1169" s="17">
        <v>15416900000</v>
      </c>
      <c r="B1169" s="16" t="s">
        <v>323</v>
      </c>
      <c r="D1169" s="9" t="str">
        <f t="array" ref="D1169">IFERROR(MEDIAN(IF($B$2:$B$1711=C1169,$A$2:$A$1711)),"")</f>
        <v/>
      </c>
      <c r="E1169" s="9" t="str">
        <f t="array" ref="E1169">IFERROR(AVERAGEIF($B$2:$B$1711,C1169,$A$2:$A$1711),"")</f>
        <v/>
      </c>
      <c r="F1169" s="9"/>
      <c r="G1169" t="str">
        <f t="array" ref="G1169">IFERROR(_xlfn.STDEV.P(IF($B$2:$B$1711=C1169,$A$2:$A$1711)),"")</f>
        <v/>
      </c>
    </row>
    <row r="1170" spans="1:7" ht="15.75" thickBot="1" x14ac:dyDescent="0.3">
      <c r="A1170" s="17">
        <v>6182184000</v>
      </c>
      <c r="B1170" s="16" t="s">
        <v>79</v>
      </c>
      <c r="D1170" s="9" t="str">
        <f t="array" ref="D1170">IFERROR(MEDIAN(IF($B$2:$B$1711=C1170,$A$2:$A$1711)),"")</f>
        <v/>
      </c>
      <c r="E1170" s="9" t="str">
        <f t="array" ref="E1170">IFERROR(AVERAGEIF($B$2:$B$1711,C1170,$A$2:$A$1711),"")</f>
        <v/>
      </c>
      <c r="F1170" s="9"/>
      <c r="G1170" t="str">
        <f t="array" ref="G1170">IFERROR(_xlfn.STDEV.P(IF($B$2:$B$1711=C1170,$A$2:$A$1711)),"")</f>
        <v/>
      </c>
    </row>
    <row r="1171" spans="1:7" ht="15.75" thickBot="1" x14ac:dyDescent="0.3">
      <c r="A1171" s="17">
        <v>6649237000</v>
      </c>
      <c r="B1171" s="16" t="s">
        <v>79</v>
      </c>
      <c r="D1171" s="9" t="str">
        <f t="array" ref="D1171">IFERROR(MEDIAN(IF($B$2:$B$1711=C1171,$A$2:$A$1711)),"")</f>
        <v/>
      </c>
      <c r="E1171" s="9" t="str">
        <f t="array" ref="E1171">IFERROR(AVERAGEIF($B$2:$B$1711,C1171,$A$2:$A$1711),"")</f>
        <v/>
      </c>
      <c r="F1171" s="9"/>
      <c r="G1171" t="str">
        <f t="array" ref="G1171">IFERROR(_xlfn.STDEV.P(IF($B$2:$B$1711=C1171,$A$2:$A$1711)),"")</f>
        <v/>
      </c>
    </row>
    <row r="1172" spans="1:7" ht="15.75" thickBot="1" x14ac:dyDescent="0.3">
      <c r="A1172" s="17">
        <v>7216081000</v>
      </c>
      <c r="B1172" s="16" t="s">
        <v>79</v>
      </c>
      <c r="D1172" s="9" t="str">
        <f t="array" ref="D1172">IFERROR(MEDIAN(IF($B$2:$B$1711=C1172,$A$2:$A$1711)),"")</f>
        <v/>
      </c>
      <c r="E1172" s="9" t="str">
        <f t="array" ref="E1172">IFERROR(AVERAGEIF($B$2:$B$1711,C1172,$A$2:$A$1711),"")</f>
        <v/>
      </c>
      <c r="F1172" s="9"/>
      <c r="G1172" t="str">
        <f t="array" ref="G1172">IFERROR(_xlfn.STDEV.P(IF($B$2:$B$1711=C1172,$A$2:$A$1711)),"")</f>
        <v/>
      </c>
    </row>
    <row r="1173" spans="1:7" ht="15.75" thickBot="1" x14ac:dyDescent="0.3">
      <c r="A1173" s="17">
        <v>7966674000</v>
      </c>
      <c r="B1173" s="16" t="s">
        <v>79</v>
      </c>
      <c r="D1173" s="9" t="str">
        <f t="array" ref="D1173">IFERROR(MEDIAN(IF($B$2:$B$1711=C1173,$A$2:$A$1711)),"")</f>
        <v/>
      </c>
      <c r="E1173" s="9" t="str">
        <f t="array" ref="E1173">IFERROR(AVERAGEIF($B$2:$B$1711,C1173,$A$2:$A$1711),"")</f>
        <v/>
      </c>
      <c r="F1173" s="9"/>
      <c r="G1173" t="str">
        <f t="array" ref="G1173">IFERROR(_xlfn.STDEV.P(IF($B$2:$B$1711=C1173,$A$2:$A$1711)),"")</f>
        <v/>
      </c>
    </row>
    <row r="1174" spans="1:7" ht="27" thickBot="1" x14ac:dyDescent="0.3">
      <c r="A1174" s="17">
        <v>20100000000</v>
      </c>
      <c r="B1174" s="16" t="s">
        <v>84</v>
      </c>
      <c r="D1174" s="9" t="str">
        <f t="array" ref="D1174">IFERROR(MEDIAN(IF($B$2:$B$1711=C1174,$A$2:$A$1711)),"")</f>
        <v/>
      </c>
      <c r="E1174" s="9" t="str">
        <f t="array" ref="E1174">IFERROR(AVERAGEIF($B$2:$B$1711,C1174,$A$2:$A$1711),"")</f>
        <v/>
      </c>
      <c r="F1174" s="9"/>
      <c r="G1174" t="str">
        <f t="array" ref="G1174">IFERROR(_xlfn.STDEV.P(IF($B$2:$B$1711=C1174,$A$2:$A$1711)),"")</f>
        <v/>
      </c>
    </row>
    <row r="1175" spans="1:7" ht="27" thickBot="1" x14ac:dyDescent="0.3">
      <c r="A1175" s="17">
        <v>20170000000</v>
      </c>
      <c r="B1175" s="16" t="s">
        <v>84</v>
      </c>
      <c r="D1175" s="9" t="str">
        <f t="array" ref="D1175">IFERROR(MEDIAN(IF($B$2:$B$1711=C1175,$A$2:$A$1711)),"")</f>
        <v/>
      </c>
      <c r="E1175" s="9" t="str">
        <f t="array" ref="E1175">IFERROR(AVERAGEIF($B$2:$B$1711,C1175,$A$2:$A$1711),"")</f>
        <v/>
      </c>
      <c r="F1175" s="9"/>
      <c r="G1175" t="str">
        <f t="array" ref="G1175">IFERROR(_xlfn.STDEV.P(IF($B$2:$B$1711=C1175,$A$2:$A$1711)),"")</f>
        <v/>
      </c>
    </row>
    <row r="1176" spans="1:7" ht="27" thickBot="1" x14ac:dyDescent="0.3">
      <c r="A1176" s="17">
        <v>19312000000</v>
      </c>
      <c r="B1176" s="16" t="s">
        <v>84</v>
      </c>
      <c r="D1176" s="9" t="str">
        <f t="array" ref="D1176">IFERROR(MEDIAN(IF($B$2:$B$1711=C1176,$A$2:$A$1711)),"")</f>
        <v/>
      </c>
      <c r="E1176" s="9" t="str">
        <f t="array" ref="E1176">IFERROR(AVERAGEIF($B$2:$B$1711,C1176,$A$2:$A$1711),"")</f>
        <v/>
      </c>
      <c r="F1176" s="9"/>
      <c r="G1176" t="str">
        <f t="array" ref="G1176">IFERROR(_xlfn.STDEV.P(IF($B$2:$B$1711=C1176,$A$2:$A$1711)),"")</f>
        <v/>
      </c>
    </row>
    <row r="1177" spans="1:7" ht="27" thickBot="1" x14ac:dyDescent="0.3">
      <c r="A1177" s="17">
        <v>12480000000</v>
      </c>
      <c r="B1177" s="16" t="s">
        <v>84</v>
      </c>
      <c r="D1177" s="9" t="str">
        <f t="array" ref="D1177">IFERROR(MEDIAN(IF($B$2:$B$1711=C1177,$A$2:$A$1711)),"")</f>
        <v/>
      </c>
      <c r="E1177" s="9" t="str">
        <f t="array" ref="E1177">IFERROR(AVERAGEIF($B$2:$B$1711,C1177,$A$2:$A$1711),"")</f>
        <v/>
      </c>
      <c r="F1177" s="9"/>
      <c r="G1177" t="str">
        <f t="array" ref="G1177">IFERROR(_xlfn.STDEV.P(IF($B$2:$B$1711=C1177,$A$2:$A$1711)),"")</f>
        <v/>
      </c>
    </row>
    <row r="1178" spans="1:7" ht="15.75" thickBot="1" x14ac:dyDescent="0.3">
      <c r="A1178" s="17">
        <v>1355300000</v>
      </c>
      <c r="B1178" s="16" t="s">
        <v>429</v>
      </c>
      <c r="D1178" s="9" t="str">
        <f t="array" ref="D1178">IFERROR(MEDIAN(IF($B$2:$B$1711=C1178,$A$2:$A$1711)),"")</f>
        <v/>
      </c>
      <c r="E1178" s="9" t="str">
        <f t="array" ref="E1178">IFERROR(AVERAGEIF($B$2:$B$1711,C1178,$A$2:$A$1711),"")</f>
        <v/>
      </c>
      <c r="F1178" s="9"/>
      <c r="G1178" t="str">
        <f t="array" ref="G1178">IFERROR(_xlfn.STDEV.P(IF($B$2:$B$1711=C1178,$A$2:$A$1711)),"")</f>
        <v/>
      </c>
    </row>
    <row r="1179" spans="1:7" ht="15.75" thickBot="1" x14ac:dyDescent="0.3">
      <c r="A1179" s="17">
        <v>1346100000</v>
      </c>
      <c r="B1179" s="16" t="s">
        <v>429</v>
      </c>
      <c r="D1179" s="9" t="str">
        <f t="array" ref="D1179">IFERROR(MEDIAN(IF($B$2:$B$1711=C1179,$A$2:$A$1711)),"")</f>
        <v/>
      </c>
      <c r="E1179" s="9" t="str">
        <f t="array" ref="E1179">IFERROR(AVERAGEIF($B$2:$B$1711,C1179,$A$2:$A$1711),"")</f>
        <v/>
      </c>
      <c r="F1179" s="9"/>
      <c r="G1179" t="str">
        <f t="array" ref="G1179">IFERROR(_xlfn.STDEV.P(IF($B$2:$B$1711=C1179,$A$2:$A$1711)),"")</f>
        <v/>
      </c>
    </row>
    <row r="1180" spans="1:7" ht="15.75" thickBot="1" x14ac:dyDescent="0.3">
      <c r="A1180" s="17">
        <v>1381400000</v>
      </c>
      <c r="B1180" s="16" t="s">
        <v>429</v>
      </c>
      <c r="D1180" s="9" t="str">
        <f t="array" ref="D1180">IFERROR(MEDIAN(IF($B$2:$B$1711=C1180,$A$2:$A$1711)),"")</f>
        <v/>
      </c>
      <c r="E1180" s="9" t="str">
        <f t="array" ref="E1180">IFERROR(AVERAGEIF($B$2:$B$1711,C1180,$A$2:$A$1711),"")</f>
        <v/>
      </c>
      <c r="F1180" s="9"/>
      <c r="G1180" t="str">
        <f t="array" ref="G1180">IFERROR(_xlfn.STDEV.P(IF($B$2:$B$1711=C1180,$A$2:$A$1711)),"")</f>
        <v/>
      </c>
    </row>
    <row r="1181" spans="1:7" ht="15.75" thickBot="1" x14ac:dyDescent="0.3">
      <c r="A1181" s="17">
        <v>1421300000</v>
      </c>
      <c r="B1181" s="16" t="s">
        <v>429</v>
      </c>
      <c r="D1181" s="9" t="str">
        <f t="array" ref="D1181">IFERROR(MEDIAN(IF($B$2:$B$1711=C1181,$A$2:$A$1711)),"")</f>
        <v/>
      </c>
      <c r="E1181" s="9" t="str">
        <f t="array" ref="E1181">IFERROR(AVERAGEIF($B$2:$B$1711,C1181,$A$2:$A$1711),"")</f>
        <v/>
      </c>
      <c r="F1181" s="9"/>
      <c r="G1181" t="str">
        <f t="array" ref="G1181">IFERROR(_xlfn.STDEV.P(IF($B$2:$B$1711=C1181,$A$2:$A$1711)),"")</f>
        <v/>
      </c>
    </row>
    <row r="1182" spans="1:7" ht="27" thickBot="1" x14ac:dyDescent="0.3">
      <c r="A1182" s="17">
        <v>3823713000</v>
      </c>
      <c r="B1182" s="16" t="s">
        <v>431</v>
      </c>
      <c r="D1182" s="9" t="str">
        <f t="array" ref="D1182">IFERROR(MEDIAN(IF($B$2:$B$1711=C1182,$A$2:$A$1711)),"")</f>
        <v/>
      </c>
      <c r="E1182" s="9" t="str">
        <f t="array" ref="E1182">IFERROR(AVERAGEIF($B$2:$B$1711,C1182,$A$2:$A$1711),"")</f>
        <v/>
      </c>
      <c r="F1182" s="9"/>
      <c r="G1182" t="str">
        <f t="array" ref="G1182">IFERROR(_xlfn.STDEV.P(IF($B$2:$B$1711=C1182,$A$2:$A$1711)),"")</f>
        <v/>
      </c>
    </row>
    <row r="1183" spans="1:7" ht="27" thickBot="1" x14ac:dyDescent="0.3">
      <c r="A1183" s="17">
        <v>3791335000</v>
      </c>
      <c r="B1183" s="16" t="s">
        <v>431</v>
      </c>
      <c r="D1183" s="9" t="str">
        <f t="array" ref="D1183">IFERROR(MEDIAN(IF($B$2:$B$1711=C1183,$A$2:$A$1711)),"")</f>
        <v/>
      </c>
      <c r="E1183" s="9" t="str">
        <f t="array" ref="E1183">IFERROR(AVERAGEIF($B$2:$B$1711,C1183,$A$2:$A$1711),"")</f>
        <v/>
      </c>
      <c r="F1183" s="9"/>
      <c r="G1183" t="str">
        <f t="array" ref="G1183">IFERROR(_xlfn.STDEV.P(IF($B$2:$B$1711=C1183,$A$2:$A$1711)),"")</f>
        <v/>
      </c>
    </row>
    <row r="1184" spans="1:7" ht="27" thickBot="1" x14ac:dyDescent="0.3">
      <c r="A1184" s="17">
        <v>3821504000</v>
      </c>
      <c r="B1184" s="16" t="s">
        <v>431</v>
      </c>
      <c r="D1184" s="9" t="str">
        <f t="array" ref="D1184">IFERROR(MEDIAN(IF($B$2:$B$1711=C1184,$A$2:$A$1711)),"")</f>
        <v/>
      </c>
      <c r="E1184" s="9" t="str">
        <f t="array" ref="E1184">IFERROR(AVERAGEIF($B$2:$B$1711,C1184,$A$2:$A$1711),"")</f>
        <v/>
      </c>
      <c r="F1184" s="9"/>
      <c r="G1184" t="str">
        <f t="array" ref="G1184">IFERROR(_xlfn.STDEV.P(IF($B$2:$B$1711=C1184,$A$2:$A$1711)),"")</f>
        <v/>
      </c>
    </row>
    <row r="1185" spans="1:7" ht="27" thickBot="1" x14ac:dyDescent="0.3">
      <c r="A1185" s="17">
        <v>3578060000</v>
      </c>
      <c r="B1185" s="16" t="s">
        <v>431</v>
      </c>
      <c r="D1185" s="9" t="str">
        <f t="array" ref="D1185">IFERROR(MEDIAN(IF($B$2:$B$1711=C1185,$A$2:$A$1711)),"")</f>
        <v/>
      </c>
      <c r="E1185" s="9" t="str">
        <f t="array" ref="E1185">IFERROR(AVERAGEIF($B$2:$B$1711,C1185,$A$2:$A$1711),"")</f>
        <v/>
      </c>
      <c r="F1185" s="9"/>
      <c r="G1185" t="str">
        <f t="array" ref="G1185">IFERROR(_xlfn.STDEV.P(IF($B$2:$B$1711=C1185,$A$2:$A$1711)),"")</f>
        <v/>
      </c>
    </row>
    <row r="1186" spans="1:7" ht="27" thickBot="1" x14ac:dyDescent="0.3">
      <c r="A1186" s="17">
        <v>16596800000</v>
      </c>
      <c r="B1186" s="16" t="s">
        <v>127</v>
      </c>
      <c r="D1186" s="9" t="str">
        <f t="array" ref="D1186">IFERROR(MEDIAN(IF($B$2:$B$1711=C1186,$A$2:$A$1711)),"")</f>
        <v/>
      </c>
      <c r="E1186" s="9" t="str">
        <f t="array" ref="E1186">IFERROR(AVERAGEIF($B$2:$B$1711,C1186,$A$2:$A$1711),"")</f>
        <v/>
      </c>
      <c r="F1186" s="9"/>
      <c r="G1186" t="str">
        <f t="array" ref="G1186">IFERROR(_xlfn.STDEV.P(IF($B$2:$B$1711=C1186,$A$2:$A$1711)),"")</f>
        <v/>
      </c>
    </row>
    <row r="1187" spans="1:7" ht="27" thickBot="1" x14ac:dyDescent="0.3">
      <c r="A1187" s="17">
        <v>16661000000</v>
      </c>
      <c r="B1187" s="16" t="s">
        <v>127</v>
      </c>
      <c r="D1187" s="9" t="str">
        <f t="array" ref="D1187">IFERROR(MEDIAN(IF($B$2:$B$1711=C1187,$A$2:$A$1711)),"")</f>
        <v/>
      </c>
      <c r="E1187" s="9" t="str">
        <f t="array" ref="E1187">IFERROR(AVERAGEIF($B$2:$B$1711,C1187,$A$2:$A$1711),"")</f>
        <v/>
      </c>
      <c r="F1187" s="9"/>
      <c r="G1187" t="str">
        <f t="array" ref="G1187">IFERROR(_xlfn.STDEV.P(IF($B$2:$B$1711=C1187,$A$2:$A$1711)),"")</f>
        <v/>
      </c>
    </row>
    <row r="1188" spans="1:7" ht="27" thickBot="1" x14ac:dyDescent="0.3">
      <c r="A1188" s="17">
        <v>18534400000</v>
      </c>
      <c r="B1188" s="16" t="s">
        <v>127</v>
      </c>
      <c r="D1188" s="9" t="str">
        <f t="array" ref="D1188">IFERROR(MEDIAN(IF($B$2:$B$1711=C1188,$A$2:$A$1711)),"")</f>
        <v/>
      </c>
      <c r="E1188" s="9" t="str">
        <f t="array" ref="E1188">IFERROR(AVERAGEIF($B$2:$B$1711,C1188,$A$2:$A$1711),"")</f>
        <v/>
      </c>
      <c r="F1188" s="9"/>
      <c r="G1188" t="str">
        <f t="array" ref="G1188">IFERROR(_xlfn.STDEV.P(IF($B$2:$B$1711=C1188,$A$2:$A$1711)),"")</f>
        <v/>
      </c>
    </row>
    <row r="1189" spans="1:7" ht="27" thickBot="1" x14ac:dyDescent="0.3">
      <c r="A1189" s="17">
        <v>18671300000</v>
      </c>
      <c r="B1189" s="16" t="s">
        <v>127</v>
      </c>
      <c r="D1189" s="9" t="str">
        <f t="array" ref="D1189">IFERROR(MEDIAN(IF($B$2:$B$1711=C1189,$A$2:$A$1711)),"")</f>
        <v/>
      </c>
      <c r="E1189" s="9" t="str">
        <f t="array" ref="E1189">IFERROR(AVERAGEIF($B$2:$B$1711,C1189,$A$2:$A$1711),"")</f>
        <v/>
      </c>
      <c r="F1189" s="9"/>
      <c r="G1189" t="str">
        <f t="array" ref="G1189">IFERROR(_xlfn.STDEV.P(IF($B$2:$B$1711=C1189,$A$2:$A$1711)),"")</f>
        <v/>
      </c>
    </row>
    <row r="1190" spans="1:7" ht="15.75" thickBot="1" x14ac:dyDescent="0.3">
      <c r="A1190" s="17">
        <v>15598000000</v>
      </c>
      <c r="B1190" s="16" t="s">
        <v>43</v>
      </c>
      <c r="D1190" s="9" t="str">
        <f t="array" ref="D1190">IFERROR(MEDIAN(IF($B$2:$B$1711=C1190,$A$2:$A$1711)),"")</f>
        <v/>
      </c>
      <c r="E1190" s="9" t="str">
        <f t="array" ref="E1190">IFERROR(AVERAGEIF($B$2:$B$1711,C1190,$A$2:$A$1711),"")</f>
        <v/>
      </c>
      <c r="F1190" s="9"/>
      <c r="G1190" t="str">
        <f t="array" ref="G1190">IFERROR(_xlfn.STDEV.P(IF($B$2:$B$1711=C1190,$A$2:$A$1711)),"")</f>
        <v/>
      </c>
    </row>
    <row r="1191" spans="1:7" ht="15.75" thickBot="1" x14ac:dyDescent="0.3">
      <c r="A1191" s="17">
        <v>17090000000</v>
      </c>
      <c r="B1191" s="16" t="s">
        <v>43</v>
      </c>
      <c r="D1191" s="9" t="str">
        <f t="array" ref="D1191">IFERROR(MEDIAN(IF($B$2:$B$1711=C1191,$A$2:$A$1711)),"")</f>
        <v/>
      </c>
      <c r="E1191" s="9" t="str">
        <f t="array" ref="E1191">IFERROR(AVERAGEIF($B$2:$B$1711,C1191,$A$2:$A$1711),"")</f>
        <v/>
      </c>
      <c r="F1191" s="9"/>
      <c r="G1191" t="str">
        <f t="array" ref="G1191">IFERROR(_xlfn.STDEV.P(IF($B$2:$B$1711=C1191,$A$2:$A$1711)),"")</f>
        <v/>
      </c>
    </row>
    <row r="1192" spans="1:7" ht="15.75" thickBot="1" x14ac:dyDescent="0.3">
      <c r="A1192" s="17">
        <v>16833000000</v>
      </c>
      <c r="B1192" s="16" t="s">
        <v>43</v>
      </c>
      <c r="D1192" s="9" t="str">
        <f t="array" ref="D1192">IFERROR(MEDIAN(IF($B$2:$B$1711=C1192,$A$2:$A$1711)),"")</f>
        <v/>
      </c>
      <c r="E1192" s="9" t="str">
        <f t="array" ref="E1192">IFERROR(AVERAGEIF($B$2:$B$1711,C1192,$A$2:$A$1711),"")</f>
        <v/>
      </c>
      <c r="F1192" s="9"/>
      <c r="G1192" t="str">
        <f t="array" ref="G1192">IFERROR(_xlfn.STDEV.P(IF($B$2:$B$1711=C1192,$A$2:$A$1711)),"")</f>
        <v/>
      </c>
    </row>
    <row r="1193" spans="1:7" ht="15.75" thickBot="1" x14ac:dyDescent="0.3">
      <c r="A1193" s="17">
        <v>17666000000</v>
      </c>
      <c r="B1193" s="16" t="s">
        <v>43</v>
      </c>
      <c r="D1193" s="9" t="str">
        <f t="array" ref="D1193">IFERROR(MEDIAN(IF($B$2:$B$1711=C1193,$A$2:$A$1711)),"")</f>
        <v/>
      </c>
      <c r="E1193" s="9" t="str">
        <f t="array" ref="E1193">IFERROR(AVERAGEIF($B$2:$B$1711,C1193,$A$2:$A$1711),"")</f>
        <v/>
      </c>
      <c r="F1193" s="9"/>
      <c r="G1193" t="str">
        <f t="array" ref="G1193">IFERROR(_xlfn.STDEV.P(IF($B$2:$B$1711=C1193,$A$2:$A$1711)),"")</f>
        <v/>
      </c>
    </row>
    <row r="1194" spans="1:7" ht="27" thickBot="1" x14ac:dyDescent="0.3">
      <c r="A1194" s="17">
        <v>5260956000</v>
      </c>
      <c r="B1194" s="16" t="s">
        <v>77</v>
      </c>
      <c r="D1194" s="9" t="str">
        <f t="array" ref="D1194">IFERROR(MEDIAN(IF($B$2:$B$1711=C1194,$A$2:$A$1711)),"")</f>
        <v/>
      </c>
      <c r="E1194" s="9" t="str">
        <f t="array" ref="E1194">IFERROR(AVERAGEIF($B$2:$B$1711,C1194,$A$2:$A$1711),"")</f>
        <v/>
      </c>
      <c r="F1194" s="9"/>
      <c r="G1194" t="str">
        <f t="array" ref="G1194">IFERROR(_xlfn.STDEV.P(IF($B$2:$B$1711=C1194,$A$2:$A$1711)),"")</f>
        <v/>
      </c>
    </row>
    <row r="1195" spans="1:7" ht="27" thickBot="1" x14ac:dyDescent="0.3">
      <c r="A1195" s="17">
        <v>6793306000</v>
      </c>
      <c r="B1195" s="16" t="s">
        <v>77</v>
      </c>
      <c r="D1195" s="9" t="str">
        <f t="array" ref="D1195">IFERROR(MEDIAN(IF($B$2:$B$1711=C1195,$A$2:$A$1711)),"")</f>
        <v/>
      </c>
      <c r="E1195" s="9" t="str">
        <f t="array" ref="E1195">IFERROR(AVERAGEIF($B$2:$B$1711,C1195,$A$2:$A$1711),"")</f>
        <v/>
      </c>
      <c r="F1195" s="9"/>
      <c r="G1195" t="str">
        <f t="array" ref="G1195">IFERROR(_xlfn.STDEV.P(IF($B$2:$B$1711=C1195,$A$2:$A$1711)),"")</f>
        <v/>
      </c>
    </row>
    <row r="1196" spans="1:7" ht="27" thickBot="1" x14ac:dyDescent="0.3">
      <c r="A1196" s="17">
        <v>8441971000</v>
      </c>
      <c r="B1196" s="16" t="s">
        <v>77</v>
      </c>
      <c r="D1196" s="9" t="str">
        <f t="array" ref="D1196">IFERROR(MEDIAN(IF($B$2:$B$1711=C1196,$A$2:$A$1711)),"")</f>
        <v/>
      </c>
      <c r="E1196" s="9" t="str">
        <f t="array" ref="E1196">IFERROR(AVERAGEIF($B$2:$B$1711,C1196,$A$2:$A$1711),"")</f>
        <v/>
      </c>
      <c r="F1196" s="9"/>
      <c r="G1196" t="str">
        <f t="array" ref="G1196">IFERROR(_xlfn.STDEV.P(IF($B$2:$B$1711=C1196,$A$2:$A$1711)),"")</f>
        <v/>
      </c>
    </row>
    <row r="1197" spans="1:7" ht="27" thickBot="1" x14ac:dyDescent="0.3">
      <c r="A1197" s="17">
        <v>9223987000</v>
      </c>
      <c r="B1197" s="16" t="s">
        <v>77</v>
      </c>
      <c r="D1197" s="9" t="str">
        <f t="array" ref="D1197">IFERROR(MEDIAN(IF($B$2:$B$1711=C1197,$A$2:$A$1711)),"")</f>
        <v/>
      </c>
      <c r="E1197" s="9" t="str">
        <f t="array" ref="E1197">IFERROR(AVERAGEIF($B$2:$B$1711,C1197,$A$2:$A$1711),"")</f>
        <v/>
      </c>
      <c r="F1197" s="9"/>
      <c r="G1197" t="str">
        <f t="array" ref="G1197">IFERROR(_xlfn.STDEV.P(IF($B$2:$B$1711=C1197,$A$2:$A$1711)),"")</f>
        <v/>
      </c>
    </row>
    <row r="1198" spans="1:7" ht="15.75" thickBot="1" x14ac:dyDescent="0.3">
      <c r="A1198" s="17">
        <v>3637212000</v>
      </c>
      <c r="B1198" s="16" t="s">
        <v>166</v>
      </c>
      <c r="D1198" s="9" t="str">
        <f t="array" ref="D1198">IFERROR(MEDIAN(IF($B$2:$B$1711=C1198,$A$2:$A$1711)),"")</f>
        <v/>
      </c>
      <c r="E1198" s="9" t="str">
        <f t="array" ref="E1198">IFERROR(AVERAGEIF($B$2:$B$1711,C1198,$A$2:$A$1711),"")</f>
        <v/>
      </c>
      <c r="F1198" s="9"/>
      <c r="G1198" t="str">
        <f t="array" ref="G1198">IFERROR(_xlfn.STDEV.P(IF($B$2:$B$1711=C1198,$A$2:$A$1711)),"")</f>
        <v/>
      </c>
    </row>
    <row r="1199" spans="1:7" ht="15.75" thickBot="1" x14ac:dyDescent="0.3">
      <c r="A1199" s="17">
        <v>3585141000</v>
      </c>
      <c r="B1199" s="16" t="s">
        <v>166</v>
      </c>
      <c r="D1199" s="9" t="str">
        <f t="array" ref="D1199">IFERROR(MEDIAN(IF($B$2:$B$1711=C1199,$A$2:$A$1711)),"")</f>
        <v/>
      </c>
      <c r="E1199" s="9" t="str">
        <f t="array" ref="E1199">IFERROR(AVERAGEIF($B$2:$B$1711,C1199,$A$2:$A$1711),"")</f>
        <v/>
      </c>
      <c r="F1199" s="9"/>
      <c r="G1199" t="str">
        <f t="array" ref="G1199">IFERROR(_xlfn.STDEV.P(IF($B$2:$B$1711=C1199,$A$2:$A$1711)),"")</f>
        <v/>
      </c>
    </row>
    <row r="1200" spans="1:7" ht="15.75" thickBot="1" x14ac:dyDescent="0.3">
      <c r="A1200" s="17">
        <v>3910865000</v>
      </c>
      <c r="B1200" s="16" t="s">
        <v>166</v>
      </c>
      <c r="D1200" s="9" t="str">
        <f t="array" ref="D1200">IFERROR(MEDIAN(IF($B$2:$B$1711=C1200,$A$2:$A$1711)),"")</f>
        <v/>
      </c>
      <c r="E1200" s="9" t="str">
        <f t="array" ref="E1200">IFERROR(AVERAGEIF($B$2:$B$1711,C1200,$A$2:$A$1711),"")</f>
        <v/>
      </c>
      <c r="F1200" s="9"/>
      <c r="G1200" t="str">
        <f t="array" ref="G1200">IFERROR(_xlfn.STDEV.P(IF($B$2:$B$1711=C1200,$A$2:$A$1711)),"")</f>
        <v/>
      </c>
    </row>
    <row r="1201" spans="1:7" ht="15.75" thickBot="1" x14ac:dyDescent="0.3">
      <c r="A1201" s="17">
        <v>5386703000</v>
      </c>
      <c r="B1201" s="16" t="s">
        <v>166</v>
      </c>
      <c r="D1201" s="9" t="str">
        <f t="array" ref="D1201">IFERROR(MEDIAN(IF($B$2:$B$1711=C1201,$A$2:$A$1711)),"")</f>
        <v/>
      </c>
      <c r="E1201" s="9" t="str">
        <f t="array" ref="E1201">IFERROR(AVERAGEIF($B$2:$B$1711,C1201,$A$2:$A$1711),"")</f>
        <v/>
      </c>
      <c r="F1201" s="9"/>
      <c r="G1201" t="str">
        <f t="array" ref="G1201">IFERROR(_xlfn.STDEV.P(IF($B$2:$B$1711=C1201,$A$2:$A$1711)),"")</f>
        <v/>
      </c>
    </row>
    <row r="1202" spans="1:7" ht="15.75" thickBot="1" x14ac:dyDescent="0.3">
      <c r="A1202" s="17">
        <v>9781000000</v>
      </c>
      <c r="B1202" s="16" t="s">
        <v>45</v>
      </c>
      <c r="D1202" s="9" t="str">
        <f t="array" ref="D1202">IFERROR(MEDIAN(IF($B$2:$B$1711=C1202,$A$2:$A$1711)),"")</f>
        <v/>
      </c>
      <c r="E1202" s="9" t="str">
        <f t="array" ref="E1202">IFERROR(AVERAGEIF($B$2:$B$1711,C1202,$A$2:$A$1711),"")</f>
        <v/>
      </c>
      <c r="F1202" s="9"/>
      <c r="G1202" t="str">
        <f t="array" ref="G1202">IFERROR(_xlfn.STDEV.P(IF($B$2:$B$1711=C1202,$A$2:$A$1711)),"")</f>
        <v/>
      </c>
    </row>
    <row r="1203" spans="1:7" ht="15.75" thickBot="1" x14ac:dyDescent="0.3">
      <c r="A1203" s="17">
        <v>9968000000</v>
      </c>
      <c r="B1203" s="16" t="s">
        <v>45</v>
      </c>
      <c r="D1203" s="9" t="str">
        <f t="array" ref="D1203">IFERROR(MEDIAN(IF($B$2:$B$1711=C1203,$A$2:$A$1711)),"")</f>
        <v/>
      </c>
      <c r="E1203" s="9" t="str">
        <f t="array" ref="E1203">IFERROR(AVERAGEIF($B$2:$B$1711,C1203,$A$2:$A$1711),"")</f>
        <v/>
      </c>
      <c r="F1203" s="9"/>
      <c r="G1203" t="str">
        <f t="array" ref="G1203">IFERROR(_xlfn.STDEV.P(IF($B$2:$B$1711=C1203,$A$2:$A$1711)),"")</f>
        <v/>
      </c>
    </row>
    <row r="1204" spans="1:7" ht="15.75" thickBot="1" x14ac:dyDescent="0.3">
      <c r="A1204" s="17">
        <v>10886000000</v>
      </c>
      <c r="B1204" s="16" t="s">
        <v>45</v>
      </c>
      <c r="D1204" s="9" t="str">
        <f t="array" ref="D1204">IFERROR(MEDIAN(IF($B$2:$B$1711=C1204,$A$2:$A$1711)),"")</f>
        <v/>
      </c>
      <c r="E1204" s="9" t="str">
        <f t="array" ref="E1204">IFERROR(AVERAGEIF($B$2:$B$1711,C1204,$A$2:$A$1711),"")</f>
        <v/>
      </c>
      <c r="F1204" s="9"/>
      <c r="G1204" t="str">
        <f t="array" ref="G1204">IFERROR(_xlfn.STDEV.P(IF($B$2:$B$1711=C1204,$A$2:$A$1711)),"")</f>
        <v/>
      </c>
    </row>
    <row r="1205" spans="1:7" ht="15.75" thickBot="1" x14ac:dyDescent="0.3">
      <c r="A1205" s="17">
        <v>10415000000</v>
      </c>
      <c r="B1205" s="16" t="s">
        <v>45</v>
      </c>
      <c r="D1205" s="9" t="str">
        <f t="array" ref="D1205">IFERROR(MEDIAN(IF($B$2:$B$1711=C1205,$A$2:$A$1711)),"")</f>
        <v/>
      </c>
      <c r="E1205" s="9" t="str">
        <f t="array" ref="E1205">IFERROR(AVERAGEIF($B$2:$B$1711,C1205,$A$2:$A$1711),"")</f>
        <v/>
      </c>
      <c r="F1205" s="9"/>
      <c r="G1205" t="str">
        <f t="array" ref="G1205">IFERROR(_xlfn.STDEV.P(IF($B$2:$B$1711=C1205,$A$2:$A$1711)),"")</f>
        <v/>
      </c>
    </row>
    <row r="1206" spans="1:7" ht="15.75" thickBot="1" x14ac:dyDescent="0.3">
      <c r="A1206" s="17">
        <v>66415000000</v>
      </c>
      <c r="B1206" s="16" t="s">
        <v>214</v>
      </c>
      <c r="D1206" s="9" t="str">
        <f t="array" ref="D1206">IFERROR(MEDIAN(IF($B$2:$B$1711=C1206,$A$2:$A$1711)),"")</f>
        <v/>
      </c>
      <c r="E1206" s="9" t="str">
        <f t="array" ref="E1206">IFERROR(AVERAGEIF($B$2:$B$1711,C1206,$A$2:$A$1711),"")</f>
        <v/>
      </c>
      <c r="F1206" s="9"/>
      <c r="G1206" t="str">
        <f t="array" ref="G1206">IFERROR(_xlfn.STDEV.P(IF($B$2:$B$1711=C1206,$A$2:$A$1711)),"")</f>
        <v/>
      </c>
    </row>
    <row r="1207" spans="1:7" ht="15.75" thickBot="1" x14ac:dyDescent="0.3">
      <c r="A1207" s="17">
        <v>66683000000</v>
      </c>
      <c r="B1207" s="16" t="s">
        <v>214</v>
      </c>
      <c r="D1207" s="9" t="str">
        <f t="array" ref="D1207">IFERROR(MEDIAN(IF($B$2:$B$1711=C1207,$A$2:$A$1711)),"")</f>
        <v/>
      </c>
      <c r="E1207" s="9" t="str">
        <f t="array" ref="E1207">IFERROR(AVERAGEIF($B$2:$B$1711,C1207,$A$2:$A$1711),"")</f>
        <v/>
      </c>
      <c r="F1207" s="9"/>
      <c r="G1207" t="str">
        <f t="array" ref="G1207">IFERROR(_xlfn.STDEV.P(IF($B$2:$B$1711=C1207,$A$2:$A$1711)),"")</f>
        <v/>
      </c>
    </row>
    <row r="1208" spans="1:7" ht="15.75" thickBot="1" x14ac:dyDescent="0.3">
      <c r="A1208" s="17">
        <v>63056000000</v>
      </c>
      <c r="B1208" s="16" t="s">
        <v>214</v>
      </c>
      <c r="D1208" s="9" t="str">
        <f t="array" ref="D1208">IFERROR(MEDIAN(IF($B$2:$B$1711=C1208,$A$2:$A$1711)),"")</f>
        <v/>
      </c>
      <c r="E1208" s="9" t="str">
        <f t="array" ref="E1208">IFERROR(AVERAGEIF($B$2:$B$1711,C1208,$A$2:$A$1711),"")</f>
        <v/>
      </c>
      <c r="F1208" s="9"/>
      <c r="G1208" t="str">
        <f t="array" ref="G1208">IFERROR(_xlfn.STDEV.P(IF($B$2:$B$1711=C1208,$A$2:$A$1711)),"")</f>
        <v/>
      </c>
    </row>
    <row r="1209" spans="1:7" ht="15.75" thickBot="1" x14ac:dyDescent="0.3">
      <c r="A1209" s="17">
        <v>62799000000</v>
      </c>
      <c r="B1209" s="16" t="s">
        <v>214</v>
      </c>
      <c r="D1209" s="9" t="str">
        <f t="array" ref="D1209">IFERROR(MEDIAN(IF($B$2:$B$1711=C1209,$A$2:$A$1711)),"")</f>
        <v/>
      </c>
      <c r="E1209" s="9" t="str">
        <f t="array" ref="E1209">IFERROR(AVERAGEIF($B$2:$B$1711,C1209,$A$2:$A$1711),"")</f>
        <v/>
      </c>
      <c r="F1209" s="9"/>
      <c r="G1209" t="str">
        <f t="array" ref="G1209">IFERROR(_xlfn.STDEV.P(IF($B$2:$B$1711=C1209,$A$2:$A$1711)),"")</f>
        <v/>
      </c>
    </row>
    <row r="1210" spans="1:7" ht="15.75" thickBot="1" x14ac:dyDescent="0.3">
      <c r="A1210" s="17">
        <v>54657000000</v>
      </c>
      <c r="B1210" s="16" t="s">
        <v>26</v>
      </c>
      <c r="D1210" s="9" t="str">
        <f t="array" ref="D1210">IFERROR(MEDIAN(IF($B$2:$B$1711=C1210,$A$2:$A$1711)),"")</f>
        <v/>
      </c>
      <c r="E1210" s="9" t="str">
        <f t="array" ref="E1210">IFERROR(AVERAGEIF($B$2:$B$1711,C1210,$A$2:$A$1711),"")</f>
        <v/>
      </c>
      <c r="F1210" s="9"/>
      <c r="G1210" t="str">
        <f t="array" ref="G1210">IFERROR(_xlfn.STDEV.P(IF($B$2:$B$1711=C1210,$A$2:$A$1711)),"")</f>
        <v/>
      </c>
    </row>
    <row r="1211" spans="1:7" ht="15.75" thickBot="1" x14ac:dyDescent="0.3">
      <c r="A1211" s="17">
        <v>51584000000</v>
      </c>
      <c r="B1211" s="16" t="s">
        <v>26</v>
      </c>
      <c r="D1211" s="9" t="str">
        <f t="array" ref="D1211">IFERROR(MEDIAN(IF($B$2:$B$1711=C1211,$A$2:$A$1711)),"")</f>
        <v/>
      </c>
      <c r="E1211" s="9" t="str">
        <f t="array" ref="E1211">IFERROR(AVERAGEIF($B$2:$B$1711,C1211,$A$2:$A$1711),"")</f>
        <v/>
      </c>
      <c r="F1211" s="9"/>
      <c r="G1211" t="str">
        <f t="array" ref="G1211">IFERROR(_xlfn.STDEV.P(IF($B$2:$B$1711=C1211,$A$2:$A$1711)),"")</f>
        <v/>
      </c>
    </row>
    <row r="1212" spans="1:7" ht="15.75" thickBot="1" x14ac:dyDescent="0.3">
      <c r="A1212" s="17">
        <v>49605000000</v>
      </c>
      <c r="B1212" s="16" t="s">
        <v>26</v>
      </c>
      <c r="D1212" s="9" t="str">
        <f t="array" ref="D1212">IFERROR(MEDIAN(IF($B$2:$B$1711=C1212,$A$2:$A$1711)),"")</f>
        <v/>
      </c>
      <c r="E1212" s="9" t="str">
        <f t="array" ref="E1212">IFERROR(AVERAGEIF($B$2:$B$1711,C1212,$A$2:$A$1711),"")</f>
        <v/>
      </c>
      <c r="F1212" s="9"/>
      <c r="G1212" t="str">
        <f t="array" ref="G1212">IFERROR(_xlfn.STDEV.P(IF($B$2:$B$1711=C1212,$A$2:$A$1711)),"")</f>
        <v/>
      </c>
    </row>
    <row r="1213" spans="1:7" ht="15.75" thickBot="1" x14ac:dyDescent="0.3">
      <c r="A1213" s="17">
        <v>48851000000</v>
      </c>
      <c r="B1213" s="16" t="s">
        <v>26</v>
      </c>
      <c r="D1213" s="9" t="str">
        <f t="array" ref="D1213">IFERROR(MEDIAN(IF($B$2:$B$1711=C1213,$A$2:$A$1711)),"")</f>
        <v/>
      </c>
      <c r="E1213" s="9" t="str">
        <f t="array" ref="E1213">IFERROR(AVERAGEIF($B$2:$B$1711,C1213,$A$2:$A$1711),"")</f>
        <v/>
      </c>
      <c r="F1213" s="9"/>
      <c r="G1213" t="str">
        <f t="array" ref="G1213">IFERROR(_xlfn.STDEV.P(IF($B$2:$B$1711=C1213,$A$2:$A$1711)),"")</f>
        <v/>
      </c>
    </row>
    <row r="1214" spans="1:7" ht="15.75" thickBot="1" x14ac:dyDescent="0.3">
      <c r="A1214" s="17">
        <v>9289500000</v>
      </c>
      <c r="B1214" s="16" t="s">
        <v>379</v>
      </c>
      <c r="D1214" s="9" t="str">
        <f t="array" ref="D1214">IFERROR(MEDIAN(IF($B$2:$B$1711=C1214,$A$2:$A$1711)),"")</f>
        <v/>
      </c>
      <c r="E1214" s="9" t="str">
        <f t="array" ref="E1214">IFERROR(AVERAGEIF($B$2:$B$1711,C1214,$A$2:$A$1711),"")</f>
        <v/>
      </c>
      <c r="F1214" s="9"/>
      <c r="G1214" t="str">
        <f t="array" ref="G1214">IFERROR(_xlfn.STDEV.P(IF($B$2:$B$1711=C1214,$A$2:$A$1711)),"")</f>
        <v/>
      </c>
    </row>
    <row r="1215" spans="1:7" ht="15.75" thickBot="1" x14ac:dyDescent="0.3">
      <c r="A1215" s="17">
        <v>10477600000</v>
      </c>
      <c r="B1215" s="16" t="s">
        <v>379</v>
      </c>
      <c r="D1215" s="9" t="str">
        <f t="array" ref="D1215">IFERROR(MEDIAN(IF($B$2:$B$1711=C1215,$A$2:$A$1711)),"")</f>
        <v/>
      </c>
      <c r="E1215" s="9" t="str">
        <f t="array" ref="E1215">IFERROR(AVERAGEIF($B$2:$B$1711,C1215,$A$2:$A$1711),"")</f>
        <v/>
      </c>
      <c r="F1215" s="9"/>
      <c r="G1215" t="str">
        <f t="array" ref="G1215">IFERROR(_xlfn.STDEV.P(IF($B$2:$B$1711=C1215,$A$2:$A$1711)),"")</f>
        <v/>
      </c>
    </row>
    <row r="1216" spans="1:7" ht="15.75" thickBot="1" x14ac:dyDescent="0.3">
      <c r="A1216" s="17">
        <v>11964400000</v>
      </c>
      <c r="B1216" s="16" t="s">
        <v>379</v>
      </c>
      <c r="D1216" s="9" t="str">
        <f t="array" ref="D1216">IFERROR(MEDIAN(IF($B$2:$B$1711=C1216,$A$2:$A$1711)),"")</f>
        <v/>
      </c>
      <c r="E1216" s="9" t="str">
        <f t="array" ref="E1216">IFERROR(AVERAGEIF($B$2:$B$1711,C1216,$A$2:$A$1711),"")</f>
        <v/>
      </c>
      <c r="F1216" s="9"/>
      <c r="G1216" t="str">
        <f t="array" ref="G1216">IFERROR(_xlfn.STDEV.P(IF($B$2:$B$1711=C1216,$A$2:$A$1711)),"")</f>
        <v/>
      </c>
    </row>
    <row r="1217" spans="1:7" ht="15.75" thickBot="1" x14ac:dyDescent="0.3">
      <c r="A1217" s="17">
        <v>12394100000</v>
      </c>
      <c r="B1217" s="16" t="s">
        <v>379</v>
      </c>
      <c r="D1217" s="9" t="str">
        <f t="array" ref="D1217">IFERROR(MEDIAN(IF($B$2:$B$1711=C1217,$A$2:$A$1711)),"")</f>
        <v/>
      </c>
      <c r="E1217" s="9" t="str">
        <f t="array" ref="E1217">IFERROR(AVERAGEIF($B$2:$B$1711,C1217,$A$2:$A$1711),"")</f>
        <v/>
      </c>
      <c r="F1217" s="9"/>
      <c r="G1217" t="str">
        <f t="array" ref="G1217">IFERROR(_xlfn.STDEV.P(IF($B$2:$B$1711=C1217,$A$2:$A$1711)),"")</f>
        <v/>
      </c>
    </row>
    <row r="1218" spans="1:7" ht="15.75" thickBot="1" x14ac:dyDescent="0.3">
      <c r="A1218" s="17">
        <v>2104745000</v>
      </c>
      <c r="B1218" s="16" t="s">
        <v>170</v>
      </c>
      <c r="D1218" s="9" t="str">
        <f t="array" ref="D1218">IFERROR(MEDIAN(IF($B$2:$B$1711=C1218,$A$2:$A$1711)),"")</f>
        <v/>
      </c>
      <c r="E1218" s="9" t="str">
        <f t="array" ref="E1218">IFERROR(AVERAGEIF($B$2:$B$1711,C1218,$A$2:$A$1711),"")</f>
        <v/>
      </c>
      <c r="F1218" s="9"/>
      <c r="G1218" t="str">
        <f t="array" ref="G1218">IFERROR(_xlfn.STDEV.P(IF($B$2:$B$1711=C1218,$A$2:$A$1711)),"")</f>
        <v/>
      </c>
    </row>
    <row r="1219" spans="1:7" ht="15.75" thickBot="1" x14ac:dyDescent="0.3">
      <c r="A1219" s="17">
        <v>2819557000</v>
      </c>
      <c r="B1219" s="16" t="s">
        <v>170</v>
      </c>
      <c r="D1219" s="9" t="str">
        <f t="array" ref="D1219">IFERROR(MEDIAN(IF($B$2:$B$1711=C1219,$A$2:$A$1711)),"")</f>
        <v/>
      </c>
      <c r="E1219" s="9" t="str">
        <f t="array" ref="E1219">IFERROR(AVERAGEIF($B$2:$B$1711,C1219,$A$2:$A$1711),"")</f>
        <v/>
      </c>
      <c r="F1219" s="9"/>
      <c r="G1219" t="str">
        <f t="array" ref="G1219">IFERROR(_xlfn.STDEV.P(IF($B$2:$B$1711=C1219,$A$2:$A$1711)),"")</f>
        <v/>
      </c>
    </row>
    <row r="1220" spans="1:7" ht="15.75" thickBot="1" x14ac:dyDescent="0.3">
      <c r="A1220" s="17">
        <v>4103728000</v>
      </c>
      <c r="B1220" s="16" t="s">
        <v>170</v>
      </c>
      <c r="D1220" s="9" t="str">
        <f t="array" ref="D1220">IFERROR(MEDIAN(IF($B$2:$B$1711=C1220,$A$2:$A$1711)),"")</f>
        <v/>
      </c>
      <c r="E1220" s="9" t="str">
        <f t="array" ref="E1220">IFERROR(AVERAGEIF($B$2:$B$1711,C1220,$A$2:$A$1711),"")</f>
        <v/>
      </c>
      <c r="F1220" s="9"/>
      <c r="G1220" t="str">
        <f t="array" ref="G1220">IFERROR(_xlfn.STDEV.P(IF($B$2:$B$1711=C1220,$A$2:$A$1711)),"")</f>
        <v/>
      </c>
    </row>
    <row r="1221" spans="1:7" ht="15.75" thickBot="1" x14ac:dyDescent="0.3">
      <c r="A1221" s="17">
        <v>4860427000</v>
      </c>
      <c r="B1221" s="16" t="s">
        <v>170</v>
      </c>
      <c r="D1221" s="9" t="str">
        <f t="array" ref="D1221">IFERROR(MEDIAN(IF($B$2:$B$1711=C1221,$A$2:$A$1711)),"")</f>
        <v/>
      </c>
      <c r="E1221" s="9" t="str">
        <f t="array" ref="E1221">IFERROR(AVERAGEIF($B$2:$B$1711,C1221,$A$2:$A$1711),"")</f>
        <v/>
      </c>
      <c r="F1221" s="9"/>
      <c r="G1221" t="str">
        <f t="array" ref="G1221">IFERROR(_xlfn.STDEV.P(IF($B$2:$B$1711=C1221,$A$2:$A$1711)),"")</f>
        <v/>
      </c>
    </row>
    <row r="1222" spans="1:7" ht="15.75" thickBot="1" x14ac:dyDescent="0.3">
      <c r="A1222" s="17">
        <v>17083900000</v>
      </c>
      <c r="B1222" s="16" t="s">
        <v>50</v>
      </c>
      <c r="D1222" s="9" t="str">
        <f t="array" ref="D1222">IFERROR(MEDIAN(IF($B$2:$B$1711=C1222,$A$2:$A$1711)),"")</f>
        <v/>
      </c>
      <c r="E1222" s="9" t="str">
        <f t="array" ref="E1222">IFERROR(AVERAGEIF($B$2:$B$1711,C1222,$A$2:$A$1711),"")</f>
        <v/>
      </c>
      <c r="F1222" s="9"/>
      <c r="G1222" t="str">
        <f t="array" ref="G1222">IFERROR(_xlfn.STDEV.P(IF($B$2:$B$1711=C1222,$A$2:$A$1711)),"")</f>
        <v/>
      </c>
    </row>
    <row r="1223" spans="1:7" ht="15.75" thickBot="1" x14ac:dyDescent="0.3">
      <c r="A1223" s="17">
        <v>18170900000</v>
      </c>
      <c r="B1223" s="16" t="s">
        <v>50</v>
      </c>
      <c r="D1223" s="9" t="str">
        <f t="array" ref="D1223">IFERROR(MEDIAN(IF($B$2:$B$1711=C1223,$A$2:$A$1711)),"")</f>
        <v/>
      </c>
      <c r="E1223" s="9" t="str">
        <f t="array" ref="E1223">IFERROR(AVERAGEIF($B$2:$B$1711,C1223,$A$2:$A$1711),"")</f>
        <v/>
      </c>
      <c r="F1223" s="9"/>
      <c r="G1223" t="str">
        <f t="array" ref="G1223">IFERROR(_xlfn.STDEV.P(IF($B$2:$B$1711=C1223,$A$2:$A$1711)),"")</f>
        <v/>
      </c>
    </row>
    <row r="1224" spans="1:7" ht="15.75" thickBot="1" x14ac:dyDescent="0.3">
      <c r="A1224" s="17">
        <v>19391400000</v>
      </c>
      <c r="B1224" s="16" t="s">
        <v>50</v>
      </c>
      <c r="D1224" s="9" t="str">
        <f t="array" ref="D1224">IFERROR(MEDIAN(IF($B$2:$B$1711=C1224,$A$2:$A$1711)),"")</f>
        <v/>
      </c>
      <c r="E1224" s="9" t="str">
        <f t="array" ref="E1224">IFERROR(AVERAGEIF($B$2:$B$1711,C1224,$A$2:$A$1711),"")</f>
        <v/>
      </c>
      <c r="F1224" s="9"/>
      <c r="G1224" t="str">
        <f t="array" ref="G1224">IFERROR(_xlfn.STDEV.P(IF($B$2:$B$1711=C1224,$A$2:$A$1711)),"")</f>
        <v/>
      </c>
    </row>
    <row r="1225" spans="1:7" ht="15.75" thickBot="1" x14ac:dyDescent="0.3">
      <c r="A1225" s="17">
        <v>20853800000</v>
      </c>
      <c r="B1225" s="16" t="s">
        <v>50</v>
      </c>
      <c r="D1225" s="9" t="str">
        <f t="array" ref="D1225">IFERROR(MEDIAN(IF($B$2:$B$1711=C1225,$A$2:$A$1711)),"")</f>
        <v/>
      </c>
      <c r="E1225" s="9" t="str">
        <f t="array" ref="E1225">IFERROR(AVERAGEIF($B$2:$B$1711,C1225,$A$2:$A$1711),"")</f>
        <v/>
      </c>
      <c r="F1225" s="9"/>
      <c r="G1225" t="str">
        <f t="array" ref="G1225">IFERROR(_xlfn.STDEV.P(IF($B$2:$B$1711=C1225,$A$2:$A$1711)),"")</f>
        <v/>
      </c>
    </row>
    <row r="1226" spans="1:7" ht="15.75" thickBot="1" x14ac:dyDescent="0.3">
      <c r="A1226" s="17">
        <v>13015704000</v>
      </c>
      <c r="B1226" s="16" t="s">
        <v>164</v>
      </c>
      <c r="D1226" s="9" t="str">
        <f t="array" ref="D1226">IFERROR(MEDIAN(IF($B$2:$B$1711=C1226,$A$2:$A$1711)),"")</f>
        <v/>
      </c>
      <c r="E1226" s="9" t="str">
        <f t="array" ref="E1226">IFERROR(AVERAGEIF($B$2:$B$1711,C1226,$A$2:$A$1711),"")</f>
        <v/>
      </c>
      <c r="F1226" s="9"/>
      <c r="G1226" t="str">
        <f t="array" ref="G1226">IFERROR(_xlfn.STDEV.P(IF($B$2:$B$1711=C1226,$A$2:$A$1711)),"")</f>
        <v/>
      </c>
    </row>
    <row r="1227" spans="1:7" ht="15.75" thickBot="1" x14ac:dyDescent="0.3">
      <c r="A1227" s="17">
        <v>13215971000</v>
      </c>
      <c r="B1227" s="16" t="s">
        <v>164</v>
      </c>
      <c r="D1227" s="9" t="str">
        <f t="array" ref="D1227">IFERROR(MEDIAN(IF($B$2:$B$1711=C1227,$A$2:$A$1711)),"")</f>
        <v/>
      </c>
      <c r="E1227" s="9" t="str">
        <f t="array" ref="E1227">IFERROR(AVERAGEIF($B$2:$B$1711,C1227,$A$2:$A$1711),"")</f>
        <v/>
      </c>
      <c r="F1227" s="9"/>
      <c r="G1227" t="str">
        <f t="array" ref="G1227">IFERROR(_xlfn.STDEV.P(IF($B$2:$B$1711=C1227,$A$2:$A$1711)),"")</f>
        <v/>
      </c>
    </row>
    <row r="1228" spans="1:7" ht="15.75" thickBot="1" x14ac:dyDescent="0.3">
      <c r="A1228" s="17">
        <v>12711744000</v>
      </c>
      <c r="B1228" s="16" t="s">
        <v>164</v>
      </c>
      <c r="D1228" s="9" t="str">
        <f t="array" ref="D1228">IFERROR(MEDIAN(IF($B$2:$B$1711=C1228,$A$2:$A$1711)),"")</f>
        <v/>
      </c>
      <c r="E1228" s="9" t="str">
        <f t="array" ref="E1228">IFERROR(AVERAGEIF($B$2:$B$1711,C1228,$A$2:$A$1711),"")</f>
        <v/>
      </c>
      <c r="F1228" s="9"/>
      <c r="G1228" t="str">
        <f t="array" ref="G1228">IFERROR(_xlfn.STDEV.P(IF($B$2:$B$1711=C1228,$A$2:$A$1711)),"")</f>
        <v/>
      </c>
    </row>
    <row r="1229" spans="1:7" ht="15.75" thickBot="1" x14ac:dyDescent="0.3">
      <c r="A1229" s="17">
        <v>11360753000</v>
      </c>
      <c r="B1229" s="16" t="s">
        <v>164</v>
      </c>
      <c r="D1229" s="9" t="str">
        <f t="array" ref="D1229">IFERROR(MEDIAN(IF($B$2:$B$1711=C1229,$A$2:$A$1711)),"")</f>
        <v/>
      </c>
      <c r="E1229" s="9" t="str">
        <f t="array" ref="E1229">IFERROR(AVERAGEIF($B$2:$B$1711,C1229,$A$2:$A$1711),"")</f>
        <v/>
      </c>
      <c r="F1229" s="9"/>
      <c r="G1229" t="str">
        <f t="array" ref="G1229">IFERROR(_xlfn.STDEV.P(IF($B$2:$B$1711=C1229,$A$2:$A$1711)),"")</f>
        <v/>
      </c>
    </row>
    <row r="1230" spans="1:7" ht="15.75" thickBot="1" x14ac:dyDescent="0.3">
      <c r="A1230" s="17">
        <v>5679595000</v>
      </c>
      <c r="B1230" s="16" t="s">
        <v>201</v>
      </c>
      <c r="D1230" s="9" t="str">
        <f t="array" ref="D1230">IFERROR(MEDIAN(IF($B$2:$B$1711=C1230,$A$2:$A$1711)),"")</f>
        <v/>
      </c>
      <c r="E1230" s="9" t="str">
        <f t="array" ref="E1230">IFERROR(AVERAGEIF($B$2:$B$1711,C1230,$A$2:$A$1711),"")</f>
        <v/>
      </c>
      <c r="F1230" s="9"/>
      <c r="G1230" t="str">
        <f t="array" ref="G1230">IFERROR(_xlfn.STDEV.P(IF($B$2:$B$1711=C1230,$A$2:$A$1711)),"")</f>
        <v/>
      </c>
    </row>
    <row r="1231" spans="1:7" ht="15.75" thickBot="1" x14ac:dyDescent="0.3">
      <c r="A1231" s="17">
        <v>5822363000</v>
      </c>
      <c r="B1231" s="16" t="s">
        <v>201</v>
      </c>
      <c r="D1231" s="9" t="str">
        <f t="array" ref="D1231">IFERROR(MEDIAN(IF($B$2:$B$1711=C1231,$A$2:$A$1711)),"")</f>
        <v/>
      </c>
      <c r="E1231" s="9" t="str">
        <f t="array" ref="E1231">IFERROR(AVERAGEIF($B$2:$B$1711,C1231,$A$2:$A$1711),"")</f>
        <v/>
      </c>
      <c r="F1231" s="9"/>
      <c r="G1231" t="str">
        <f t="array" ref="G1231">IFERROR(_xlfn.STDEV.P(IF($B$2:$B$1711=C1231,$A$2:$A$1711)),"")</f>
        <v/>
      </c>
    </row>
    <row r="1232" spans="1:7" ht="15.75" thickBot="1" x14ac:dyDescent="0.3">
      <c r="A1232" s="17">
        <v>5981964000</v>
      </c>
      <c r="B1232" s="16" t="s">
        <v>201</v>
      </c>
      <c r="D1232" s="9" t="str">
        <f t="array" ref="D1232">IFERROR(MEDIAN(IF($B$2:$B$1711=C1232,$A$2:$A$1711)),"")</f>
        <v/>
      </c>
      <c r="E1232" s="9" t="str">
        <f t="array" ref="E1232">IFERROR(AVERAGEIF($B$2:$B$1711,C1232,$A$2:$A$1711),"")</f>
        <v/>
      </c>
      <c r="F1232" s="9"/>
      <c r="G1232" t="str">
        <f t="array" ref="G1232">IFERROR(_xlfn.STDEV.P(IF($B$2:$B$1711=C1232,$A$2:$A$1711)),"")</f>
        <v/>
      </c>
    </row>
    <row r="1233" spans="1:7" ht="15.75" thickBot="1" x14ac:dyDescent="0.3">
      <c r="A1233" s="17">
        <v>7668476000</v>
      </c>
      <c r="B1233" s="16" t="s">
        <v>201</v>
      </c>
      <c r="D1233" s="9" t="str">
        <f t="array" ref="D1233">IFERROR(MEDIAN(IF($B$2:$B$1711=C1233,$A$2:$A$1711)),"")</f>
        <v/>
      </c>
      <c r="E1233" s="9" t="str">
        <f t="array" ref="E1233">IFERROR(AVERAGEIF($B$2:$B$1711,C1233,$A$2:$A$1711),"")</f>
        <v/>
      </c>
      <c r="F1233" s="9"/>
      <c r="G1233" t="str">
        <f t="array" ref="G1233">IFERROR(_xlfn.STDEV.P(IF($B$2:$B$1711=C1233,$A$2:$A$1711)),"")</f>
        <v/>
      </c>
    </row>
    <row r="1234" spans="1:7" ht="15.75" thickBot="1" x14ac:dyDescent="0.3">
      <c r="A1234" s="17">
        <v>2105188000</v>
      </c>
      <c r="B1234" s="16" t="s">
        <v>30</v>
      </c>
      <c r="D1234" s="9" t="str">
        <f t="array" ref="D1234">IFERROR(MEDIAN(IF($B$2:$B$1711=C1234,$A$2:$A$1711)),"")</f>
        <v/>
      </c>
      <c r="E1234" s="9" t="str">
        <f t="array" ref="E1234">IFERROR(AVERAGEIF($B$2:$B$1711,C1234,$A$2:$A$1711),"")</f>
        <v/>
      </c>
      <c r="F1234" s="9"/>
      <c r="G1234" t="str">
        <f t="array" ref="G1234">IFERROR(_xlfn.STDEV.P(IF($B$2:$B$1711=C1234,$A$2:$A$1711)),"")</f>
        <v/>
      </c>
    </row>
    <row r="1235" spans="1:7" ht="15.75" thickBot="1" x14ac:dyDescent="0.3">
      <c r="A1235" s="17">
        <v>2157586000</v>
      </c>
      <c r="B1235" s="16" t="s">
        <v>30</v>
      </c>
      <c r="D1235" s="9" t="str">
        <f t="array" ref="D1235">IFERROR(MEDIAN(IF($B$2:$B$1711=C1235,$A$2:$A$1711)),"")</f>
        <v/>
      </c>
      <c r="E1235" s="9" t="str">
        <f t="array" ref="E1235">IFERROR(AVERAGEIF($B$2:$B$1711,C1235,$A$2:$A$1711),"")</f>
        <v/>
      </c>
      <c r="F1235" s="9"/>
      <c r="G1235" t="str">
        <f t="array" ref="G1235">IFERROR(_xlfn.STDEV.P(IF($B$2:$B$1711=C1235,$A$2:$A$1711)),"")</f>
        <v/>
      </c>
    </row>
    <row r="1236" spans="1:7" ht="15.75" thickBot="1" x14ac:dyDescent="0.3">
      <c r="A1236" s="17">
        <v>2237219000</v>
      </c>
      <c r="B1236" s="16" t="s">
        <v>30</v>
      </c>
      <c r="D1236" s="9" t="str">
        <f t="array" ref="D1236">IFERROR(MEDIAN(IF($B$2:$B$1711=C1236,$A$2:$A$1711)),"")</f>
        <v/>
      </c>
      <c r="E1236" s="9" t="str">
        <f t="array" ref="E1236">IFERROR(AVERAGEIF($B$2:$B$1711,C1236,$A$2:$A$1711),"")</f>
        <v/>
      </c>
      <c r="F1236" s="9"/>
      <c r="G1236" t="str">
        <f t="array" ref="G1236">IFERROR(_xlfn.STDEV.P(IF($B$2:$B$1711=C1236,$A$2:$A$1711)),"")</f>
        <v/>
      </c>
    </row>
    <row r="1237" spans="1:7" ht="15.75" thickBot="1" x14ac:dyDescent="0.3">
      <c r="A1237" s="17">
        <v>2262359000</v>
      </c>
      <c r="B1237" s="16" t="s">
        <v>30</v>
      </c>
      <c r="D1237" s="9" t="str">
        <f t="array" ref="D1237">IFERROR(MEDIAN(IF($B$2:$B$1711=C1237,$A$2:$A$1711)),"")</f>
        <v/>
      </c>
      <c r="E1237" s="9" t="str">
        <f t="array" ref="E1237">IFERROR(AVERAGEIF($B$2:$B$1711,C1237,$A$2:$A$1711),"")</f>
        <v/>
      </c>
      <c r="F1237" s="9"/>
      <c r="G1237" t="str">
        <f t="array" ref="G1237">IFERROR(_xlfn.STDEV.P(IF($B$2:$B$1711=C1237,$A$2:$A$1711)),"")</f>
        <v/>
      </c>
    </row>
    <row r="1238" spans="1:7" ht="15.75" thickBot="1" x14ac:dyDescent="0.3">
      <c r="A1238" s="17">
        <v>80029000000</v>
      </c>
      <c r="B1238" s="16" t="s">
        <v>393</v>
      </c>
      <c r="D1238" s="9" t="str">
        <f t="array" ref="D1238">IFERROR(MEDIAN(IF($B$2:$B$1711=C1238,$A$2:$A$1711)),"")</f>
        <v/>
      </c>
      <c r="E1238" s="9" t="str">
        <f t="array" ref="E1238">IFERROR(AVERAGEIF($B$2:$B$1711,C1238,$A$2:$A$1711),"")</f>
        <v/>
      </c>
      <c r="F1238" s="9"/>
      <c r="G1238" t="str">
        <f t="array" ref="G1238">IFERROR(_xlfn.STDEV.P(IF($B$2:$B$1711=C1238,$A$2:$A$1711)),"")</f>
        <v/>
      </c>
    </row>
    <row r="1239" spans="1:7" ht="15.75" thickBot="1" x14ac:dyDescent="0.3">
      <c r="A1239" s="17">
        <v>80106000000</v>
      </c>
      <c r="B1239" s="16" t="s">
        <v>393</v>
      </c>
      <c r="D1239" s="9" t="str">
        <f t="array" ref="D1239">IFERROR(MEDIAN(IF($B$2:$B$1711=C1239,$A$2:$A$1711)),"")</f>
        <v/>
      </c>
      <c r="E1239" s="9" t="str">
        <f t="array" ref="E1239">IFERROR(AVERAGEIF($B$2:$B$1711,C1239,$A$2:$A$1711),"")</f>
        <v/>
      </c>
      <c r="F1239" s="9"/>
      <c r="G1239" t="str">
        <f t="array" ref="G1239">IFERROR(_xlfn.STDEV.P(IF($B$2:$B$1711=C1239,$A$2:$A$1711)),"")</f>
        <v/>
      </c>
    </row>
    <row r="1240" spans="1:7" ht="15.75" thickBot="1" x14ac:dyDescent="0.3">
      <c r="A1240" s="17">
        <v>73908000000</v>
      </c>
      <c r="B1240" s="16" t="s">
        <v>393</v>
      </c>
      <c r="D1240" s="9" t="str">
        <f t="array" ref="D1240">IFERROR(MEDIAN(IF($B$2:$B$1711=C1240,$A$2:$A$1711)),"")</f>
        <v/>
      </c>
      <c r="E1240" s="9" t="str">
        <f t="array" ref="E1240">IFERROR(AVERAGEIF($B$2:$B$1711,C1240,$A$2:$A$1711),"")</f>
        <v/>
      </c>
      <c r="F1240" s="9"/>
      <c r="G1240" t="str">
        <f t="array" ref="G1240">IFERROR(_xlfn.STDEV.P(IF($B$2:$B$1711=C1240,$A$2:$A$1711)),"")</f>
        <v/>
      </c>
    </row>
    <row r="1241" spans="1:7" ht="15.75" thickBot="1" x14ac:dyDescent="0.3">
      <c r="A1241" s="17">
        <v>74953000000</v>
      </c>
      <c r="B1241" s="16" t="s">
        <v>393</v>
      </c>
      <c r="D1241" s="9" t="str">
        <f t="array" ref="D1241">IFERROR(MEDIAN(IF($B$2:$B$1711=C1241,$A$2:$A$1711)),"")</f>
        <v/>
      </c>
      <c r="E1241" s="9" t="str">
        <f t="array" ref="E1241">IFERROR(AVERAGEIF($B$2:$B$1711,C1241,$A$2:$A$1711),"")</f>
        <v/>
      </c>
      <c r="F1241" s="9"/>
      <c r="G1241" t="str">
        <f t="array" ref="G1241">IFERROR(_xlfn.STDEV.P(IF($B$2:$B$1711=C1241,$A$2:$A$1711)),"")</f>
        <v/>
      </c>
    </row>
    <row r="1242" spans="1:7" ht="15.75" thickBot="1" x14ac:dyDescent="0.3">
      <c r="A1242" s="17">
        <v>16606000000</v>
      </c>
      <c r="B1242" s="16" t="s">
        <v>105</v>
      </c>
      <c r="D1242" s="9" t="str">
        <f t="array" ref="D1242">IFERROR(MEDIAN(IF($B$2:$B$1711=C1242,$A$2:$A$1711)),"")</f>
        <v/>
      </c>
      <c r="E1242" s="9" t="str">
        <f t="array" ref="E1242">IFERROR(AVERAGEIF($B$2:$B$1711,C1242,$A$2:$A$1711),"")</f>
        <v/>
      </c>
      <c r="F1242" s="9"/>
      <c r="G1242" t="str">
        <f t="array" ref="G1242">IFERROR(_xlfn.STDEV.P(IF($B$2:$B$1711=C1242,$A$2:$A$1711)),"")</f>
        <v/>
      </c>
    </row>
    <row r="1243" spans="1:7" ht="15.75" thickBot="1" x14ac:dyDescent="0.3">
      <c r="A1243" s="17">
        <v>16872000000</v>
      </c>
      <c r="B1243" s="16" t="s">
        <v>105</v>
      </c>
      <c r="D1243" s="9" t="str">
        <f t="array" ref="D1243">IFERROR(MEDIAN(IF($B$2:$B$1711=C1243,$A$2:$A$1711)),"")</f>
        <v/>
      </c>
      <c r="E1243" s="9" t="str">
        <f t="array" ref="E1243">IFERROR(AVERAGEIF($B$2:$B$1711,C1243,$A$2:$A$1711),"")</f>
        <v/>
      </c>
      <c r="F1243" s="9"/>
      <c r="G1243" t="str">
        <f t="array" ref="G1243">IFERROR(_xlfn.STDEV.P(IF($B$2:$B$1711=C1243,$A$2:$A$1711)),"")</f>
        <v/>
      </c>
    </row>
    <row r="1244" spans="1:7" ht="15.75" thickBot="1" x14ac:dyDescent="0.3">
      <c r="A1244" s="17">
        <v>16281000000</v>
      </c>
      <c r="B1244" s="16" t="s">
        <v>105</v>
      </c>
      <c r="D1244" s="9" t="str">
        <f t="array" ref="D1244">IFERROR(MEDIAN(IF($B$2:$B$1711=C1244,$A$2:$A$1711)),"")</f>
        <v/>
      </c>
      <c r="E1244" s="9" t="str">
        <f t="array" ref="E1244">IFERROR(AVERAGEIF($B$2:$B$1711,C1244,$A$2:$A$1711),"")</f>
        <v/>
      </c>
      <c r="F1244" s="9"/>
      <c r="G1244" t="str">
        <f t="array" ref="G1244">IFERROR(_xlfn.STDEV.P(IF($B$2:$B$1711=C1244,$A$2:$A$1711)),"")</f>
        <v/>
      </c>
    </row>
    <row r="1245" spans="1:7" ht="15.75" thickBot="1" x14ac:dyDescent="0.3">
      <c r="A1245" s="17">
        <v>16270000000</v>
      </c>
      <c r="B1245" s="16" t="s">
        <v>105</v>
      </c>
      <c r="D1245" s="9" t="str">
        <f t="array" ref="D1245">IFERROR(MEDIAN(IF($B$2:$B$1711=C1245,$A$2:$A$1711)),"")</f>
        <v/>
      </c>
      <c r="E1245" s="9" t="str">
        <f t="array" ref="E1245">IFERROR(AVERAGEIF($B$2:$B$1711,C1245,$A$2:$A$1711),"")</f>
        <v/>
      </c>
      <c r="F1245" s="9"/>
      <c r="G1245" t="str">
        <f t="array" ref="G1245">IFERROR(_xlfn.STDEV.P(IF($B$2:$B$1711=C1245,$A$2:$A$1711)),"")</f>
        <v/>
      </c>
    </row>
    <row r="1246" spans="1:7" ht="15.75" thickBot="1" x14ac:dyDescent="0.3">
      <c r="A1246" s="17">
        <v>4306800000</v>
      </c>
      <c r="B1246" s="16" t="s">
        <v>157</v>
      </c>
      <c r="D1246" s="9" t="str">
        <f t="array" ref="D1246">IFERROR(MEDIAN(IF($B$2:$B$1711=C1246,$A$2:$A$1711)),"")</f>
        <v/>
      </c>
      <c r="E1246" s="9" t="str">
        <f t="array" ref="E1246">IFERROR(AVERAGEIF($B$2:$B$1711,C1246,$A$2:$A$1711),"")</f>
        <v/>
      </c>
      <c r="F1246" s="9"/>
      <c r="G1246" t="str">
        <f t="array" ref="G1246">IFERROR(_xlfn.STDEV.P(IF($B$2:$B$1711=C1246,$A$2:$A$1711)),"")</f>
        <v/>
      </c>
    </row>
    <row r="1247" spans="1:7" ht="15.75" thickBot="1" x14ac:dyDescent="0.3">
      <c r="A1247" s="17">
        <v>6999700000</v>
      </c>
      <c r="B1247" s="16" t="s">
        <v>157</v>
      </c>
      <c r="D1247" s="9" t="str">
        <f t="array" ref="D1247">IFERROR(MEDIAN(IF($B$2:$B$1711=C1247,$A$2:$A$1711)),"")</f>
        <v/>
      </c>
      <c r="E1247" s="9" t="str">
        <f t="array" ref="E1247">IFERROR(AVERAGEIF($B$2:$B$1711,C1247,$A$2:$A$1711),"")</f>
        <v/>
      </c>
      <c r="F1247" s="9"/>
      <c r="G1247" t="str">
        <f t="array" ref="G1247">IFERROR(_xlfn.STDEV.P(IF($B$2:$B$1711=C1247,$A$2:$A$1711)),"")</f>
        <v/>
      </c>
    </row>
    <row r="1248" spans="1:7" ht="15.75" thickBot="1" x14ac:dyDescent="0.3">
      <c r="A1248" s="17">
        <v>7039000000</v>
      </c>
      <c r="B1248" s="16" t="s">
        <v>157</v>
      </c>
      <c r="D1248" s="9" t="str">
        <f t="array" ref="D1248">IFERROR(MEDIAN(IF($B$2:$B$1711=C1248,$A$2:$A$1711)),"")</f>
        <v/>
      </c>
      <c r="E1248" s="9" t="str">
        <f t="array" ref="E1248">IFERROR(AVERAGEIF($B$2:$B$1711,C1248,$A$2:$A$1711),"")</f>
        <v/>
      </c>
      <c r="F1248" s="9"/>
      <c r="G1248" t="str">
        <f t="array" ref="G1248">IFERROR(_xlfn.STDEV.P(IF($B$2:$B$1711=C1248,$A$2:$A$1711)),"")</f>
        <v/>
      </c>
    </row>
    <row r="1249" spans="1:7" ht="15.75" thickBot="1" x14ac:dyDescent="0.3">
      <c r="A1249" s="17">
        <v>6449000000</v>
      </c>
      <c r="B1249" s="16" t="s">
        <v>157</v>
      </c>
      <c r="D1249" s="9" t="str">
        <f t="array" ref="D1249">IFERROR(MEDIAN(IF($B$2:$B$1711=C1249,$A$2:$A$1711)),"")</f>
        <v/>
      </c>
      <c r="E1249" s="9" t="str">
        <f t="array" ref="E1249">IFERROR(AVERAGEIF($B$2:$B$1711,C1249,$A$2:$A$1711),"")</f>
        <v/>
      </c>
      <c r="F1249" s="9"/>
      <c r="G1249" t="str">
        <f t="array" ref="G1249">IFERROR(_xlfn.STDEV.P(IF($B$2:$B$1711=C1249,$A$2:$A$1711)),"")</f>
        <v/>
      </c>
    </row>
    <row r="1250" spans="1:7" ht="15.75" thickBot="1" x14ac:dyDescent="0.3">
      <c r="A1250" s="17">
        <v>3301804000</v>
      </c>
      <c r="B1250" s="16" t="s">
        <v>43</v>
      </c>
      <c r="D1250" s="9" t="str">
        <f t="array" ref="D1250">IFERROR(MEDIAN(IF($B$2:$B$1711=C1250,$A$2:$A$1711)),"")</f>
        <v/>
      </c>
      <c r="E1250" s="9" t="str">
        <f t="array" ref="E1250">IFERROR(AVERAGEIF($B$2:$B$1711,C1250,$A$2:$A$1711),"")</f>
        <v/>
      </c>
      <c r="F1250" s="9"/>
      <c r="G1250" t="str">
        <f t="array" ref="G1250">IFERROR(_xlfn.STDEV.P(IF($B$2:$B$1711=C1250,$A$2:$A$1711)),"")</f>
        <v/>
      </c>
    </row>
    <row r="1251" spans="1:7" ht="15.75" thickBot="1" x14ac:dyDescent="0.3">
      <c r="A1251" s="17">
        <v>3454628000</v>
      </c>
      <c r="B1251" s="16" t="s">
        <v>43</v>
      </c>
      <c r="D1251" s="9" t="str">
        <f t="array" ref="D1251">IFERROR(MEDIAN(IF($B$2:$B$1711=C1251,$A$2:$A$1711)),"")</f>
        <v/>
      </c>
      <c r="E1251" s="9" t="str">
        <f t="array" ref="E1251">IFERROR(AVERAGEIF($B$2:$B$1711,C1251,$A$2:$A$1711),"")</f>
        <v/>
      </c>
      <c r="F1251" s="9"/>
      <c r="G1251" t="str">
        <f t="array" ref="G1251">IFERROR(_xlfn.STDEV.P(IF($B$2:$B$1711=C1251,$A$2:$A$1711)),"")</f>
        <v/>
      </c>
    </row>
    <row r="1252" spans="1:7" ht="15.75" thickBot="1" x14ac:dyDescent="0.3">
      <c r="A1252" s="17">
        <v>3491632000</v>
      </c>
      <c r="B1252" s="16" t="s">
        <v>43</v>
      </c>
      <c r="D1252" s="9" t="str">
        <f t="array" ref="D1252">IFERROR(MEDIAN(IF($B$2:$B$1711=C1252,$A$2:$A$1711)),"")</f>
        <v/>
      </c>
      <c r="E1252" s="9" t="str">
        <f t="array" ref="E1252">IFERROR(AVERAGEIF($B$2:$B$1711,C1252,$A$2:$A$1711),"")</f>
        <v/>
      </c>
      <c r="F1252" s="9"/>
      <c r="G1252" t="str">
        <f t="array" ref="G1252">IFERROR(_xlfn.STDEV.P(IF($B$2:$B$1711=C1252,$A$2:$A$1711)),"")</f>
        <v/>
      </c>
    </row>
    <row r="1253" spans="1:7" ht="15.75" thickBot="1" x14ac:dyDescent="0.3">
      <c r="A1253" s="17">
        <v>3495443000</v>
      </c>
      <c r="B1253" s="16" t="s">
        <v>43</v>
      </c>
      <c r="D1253" s="9" t="str">
        <f t="array" ref="D1253">IFERROR(MEDIAN(IF($B$2:$B$1711=C1253,$A$2:$A$1711)),"")</f>
        <v/>
      </c>
      <c r="E1253" s="9" t="str">
        <f t="array" ref="E1253">IFERROR(AVERAGEIF($B$2:$B$1711,C1253,$A$2:$A$1711),"")</f>
        <v/>
      </c>
      <c r="F1253" s="9"/>
      <c r="G1253" t="str">
        <f t="array" ref="G1253">IFERROR(_xlfn.STDEV.P(IF($B$2:$B$1711=C1253,$A$2:$A$1711)),"")</f>
        <v/>
      </c>
    </row>
    <row r="1254" spans="1:7" ht="15.75" thickBot="1" x14ac:dyDescent="0.3">
      <c r="A1254" s="17">
        <v>14265000000</v>
      </c>
      <c r="B1254" s="16" t="s">
        <v>193</v>
      </c>
      <c r="D1254" s="9" t="str">
        <f t="array" ref="D1254">IFERROR(MEDIAN(IF($B$2:$B$1711=C1254,$A$2:$A$1711)),"")</f>
        <v/>
      </c>
      <c r="E1254" s="9" t="str">
        <f t="array" ref="E1254">IFERROR(AVERAGEIF($B$2:$B$1711,C1254,$A$2:$A$1711),"")</f>
        <v/>
      </c>
      <c r="F1254" s="9"/>
      <c r="G1254" t="str">
        <f t="array" ref="G1254">IFERROR(_xlfn.STDEV.P(IF($B$2:$B$1711=C1254,$A$2:$A$1711)),"")</f>
        <v/>
      </c>
    </row>
    <row r="1255" spans="1:7" ht="15.75" thickBot="1" x14ac:dyDescent="0.3">
      <c r="A1255" s="17">
        <v>14791000000</v>
      </c>
      <c r="B1255" s="16" t="s">
        <v>193</v>
      </c>
      <c r="D1255" s="9" t="str">
        <f t="array" ref="D1255">IFERROR(MEDIAN(IF($B$2:$B$1711=C1255,$A$2:$A$1711)),"")</f>
        <v/>
      </c>
      <c r="E1255" s="9" t="str">
        <f t="array" ref="E1255">IFERROR(AVERAGEIF($B$2:$B$1711,C1255,$A$2:$A$1711),"")</f>
        <v/>
      </c>
      <c r="F1255" s="9"/>
      <c r="G1255" t="str">
        <f t="array" ref="G1255">IFERROR(_xlfn.STDEV.P(IF($B$2:$B$1711=C1255,$A$2:$A$1711)),"")</f>
        <v/>
      </c>
    </row>
    <row r="1256" spans="1:7" ht="15.75" thickBot="1" x14ac:dyDescent="0.3">
      <c r="A1256" s="17">
        <v>14766000000</v>
      </c>
      <c r="B1256" s="16" t="s">
        <v>193</v>
      </c>
      <c r="D1256" s="9" t="str">
        <f t="array" ref="D1256">IFERROR(MEDIAN(IF($B$2:$B$1711=C1256,$A$2:$A$1711)),"")</f>
        <v/>
      </c>
      <c r="E1256" s="9" t="str">
        <f t="array" ref="E1256">IFERROR(AVERAGEIF($B$2:$B$1711,C1256,$A$2:$A$1711),"")</f>
        <v/>
      </c>
      <c r="F1256" s="9"/>
      <c r="G1256" t="str">
        <f t="array" ref="G1256">IFERROR(_xlfn.STDEV.P(IF($B$2:$B$1711=C1256,$A$2:$A$1711)),"")</f>
        <v/>
      </c>
    </row>
    <row r="1257" spans="1:7" ht="15.75" thickBot="1" x14ac:dyDescent="0.3">
      <c r="A1257" s="17">
        <v>14751000000</v>
      </c>
      <c r="B1257" s="16" t="s">
        <v>193</v>
      </c>
      <c r="D1257" s="9" t="str">
        <f t="array" ref="D1257">IFERROR(MEDIAN(IF($B$2:$B$1711=C1257,$A$2:$A$1711)),"")</f>
        <v/>
      </c>
      <c r="E1257" s="9" t="str">
        <f t="array" ref="E1257">IFERROR(AVERAGEIF($B$2:$B$1711,C1257,$A$2:$A$1711),"")</f>
        <v/>
      </c>
      <c r="F1257" s="9"/>
      <c r="G1257" t="str">
        <f t="array" ref="G1257">IFERROR(_xlfn.STDEV.P(IF($B$2:$B$1711=C1257,$A$2:$A$1711)),"")</f>
        <v/>
      </c>
    </row>
    <row r="1258" spans="1:7" ht="15.75" thickBot="1" x14ac:dyDescent="0.3">
      <c r="A1258" s="17">
        <v>12132000000</v>
      </c>
      <c r="B1258" s="16" t="s">
        <v>45</v>
      </c>
      <c r="D1258" s="9" t="str">
        <f t="array" ref="D1258">IFERROR(MEDIAN(IF($B$2:$B$1711=C1258,$A$2:$A$1711)),"")</f>
        <v/>
      </c>
      <c r="E1258" s="9" t="str">
        <f t="array" ref="E1258">IFERROR(AVERAGEIF($B$2:$B$1711,C1258,$A$2:$A$1711),"")</f>
        <v/>
      </c>
      <c r="F1258" s="9"/>
      <c r="G1258" t="str">
        <f t="array" ref="G1258">IFERROR(_xlfn.STDEV.P(IF($B$2:$B$1711=C1258,$A$2:$A$1711)),"")</f>
        <v/>
      </c>
    </row>
    <row r="1259" spans="1:7" ht="15.75" thickBot="1" x14ac:dyDescent="0.3">
      <c r="A1259" s="17">
        <v>7263000000</v>
      </c>
      <c r="B1259" s="16" t="s">
        <v>45</v>
      </c>
      <c r="D1259" s="9" t="str">
        <f t="array" ref="D1259">IFERROR(MEDIAN(IF($B$2:$B$1711=C1259,$A$2:$A$1711)),"")</f>
        <v/>
      </c>
      <c r="E1259" s="9" t="str">
        <f t="array" ref="E1259">IFERROR(AVERAGEIF($B$2:$B$1711,C1259,$A$2:$A$1711),"")</f>
        <v/>
      </c>
      <c r="F1259" s="9"/>
      <c r="G1259" t="str">
        <f t="array" ref="G1259">IFERROR(_xlfn.STDEV.P(IF($B$2:$B$1711=C1259,$A$2:$A$1711)),"")</f>
        <v/>
      </c>
    </row>
    <row r="1260" spans="1:7" ht="15.75" thickBot="1" x14ac:dyDescent="0.3">
      <c r="A1260" s="17">
        <v>7852000000</v>
      </c>
      <c r="B1260" s="16" t="s">
        <v>45</v>
      </c>
      <c r="D1260" s="9" t="str">
        <f t="array" ref="D1260">IFERROR(MEDIAN(IF($B$2:$B$1711=C1260,$A$2:$A$1711)),"")</f>
        <v/>
      </c>
      <c r="E1260" s="9" t="str">
        <f t="array" ref="E1260">IFERROR(AVERAGEIF($B$2:$B$1711,C1260,$A$2:$A$1711),"")</f>
        <v/>
      </c>
      <c r="F1260" s="9"/>
      <c r="G1260" t="str">
        <f t="array" ref="G1260">IFERROR(_xlfn.STDEV.P(IF($B$2:$B$1711=C1260,$A$2:$A$1711)),"")</f>
        <v/>
      </c>
    </row>
    <row r="1261" spans="1:7" ht="15.75" thickBot="1" x14ac:dyDescent="0.3">
      <c r="A1261" s="17">
        <v>7669000000</v>
      </c>
      <c r="B1261" s="16" t="s">
        <v>45</v>
      </c>
      <c r="D1261" s="9" t="str">
        <f t="array" ref="D1261">IFERROR(MEDIAN(IF($B$2:$B$1711=C1261,$A$2:$A$1711)),"")</f>
        <v/>
      </c>
      <c r="E1261" s="9" t="str">
        <f t="array" ref="E1261">IFERROR(AVERAGEIF($B$2:$B$1711,C1261,$A$2:$A$1711),"")</f>
        <v/>
      </c>
      <c r="F1261" s="9"/>
      <c r="G1261" t="str">
        <f t="array" ref="G1261">IFERROR(_xlfn.STDEV.P(IF($B$2:$B$1711=C1261,$A$2:$A$1711)),"")</f>
        <v/>
      </c>
    </row>
    <row r="1262" spans="1:7" ht="15.75" thickBot="1" x14ac:dyDescent="0.3">
      <c r="A1262" s="17">
        <v>84847000000</v>
      </c>
      <c r="B1262" s="16" t="s">
        <v>379</v>
      </c>
      <c r="D1262" s="9" t="str">
        <f t="array" ref="D1262">IFERROR(MEDIAN(IF($B$2:$B$1711=C1262,$A$2:$A$1711)),"")</f>
        <v/>
      </c>
      <c r="E1262" s="9" t="str">
        <f t="array" ref="E1262">IFERROR(AVERAGEIF($B$2:$B$1711,C1262,$A$2:$A$1711),"")</f>
        <v/>
      </c>
      <c r="F1262" s="9"/>
      <c r="G1262" t="str">
        <f t="array" ref="G1262">IFERROR(_xlfn.STDEV.P(IF($B$2:$B$1711=C1262,$A$2:$A$1711)),"")</f>
        <v/>
      </c>
    </row>
    <row r="1263" spans="1:7" ht="15.75" thickBot="1" x14ac:dyDescent="0.3">
      <c r="A1263" s="17">
        <v>41461000000</v>
      </c>
      <c r="B1263" s="16" t="s">
        <v>379</v>
      </c>
      <c r="D1263" s="9" t="str">
        <f t="array" ref="D1263">IFERROR(MEDIAN(IF($B$2:$B$1711=C1263,$A$2:$A$1711)),"")</f>
        <v/>
      </c>
      <c r="E1263" s="9" t="str">
        <f t="array" ref="E1263">IFERROR(AVERAGEIF($B$2:$B$1711,C1263,$A$2:$A$1711),"")</f>
        <v/>
      </c>
      <c r="F1263" s="9"/>
      <c r="G1263" t="str">
        <f t="array" ref="G1263">IFERROR(_xlfn.STDEV.P(IF($B$2:$B$1711=C1263,$A$2:$A$1711)),"")</f>
        <v/>
      </c>
    </row>
    <row r="1264" spans="1:7" ht="15.75" thickBot="1" x14ac:dyDescent="0.3">
      <c r="A1264" s="17">
        <v>54105000000</v>
      </c>
      <c r="B1264" s="16" t="s">
        <v>379</v>
      </c>
      <c r="D1264" s="9" t="str">
        <f t="array" ref="D1264">IFERROR(MEDIAN(IF($B$2:$B$1711=C1264,$A$2:$A$1711)),"")</f>
        <v/>
      </c>
      <c r="E1264" s="9" t="str">
        <f t="array" ref="E1264">IFERROR(AVERAGEIF($B$2:$B$1711,C1264,$A$2:$A$1711),"")</f>
        <v/>
      </c>
      <c r="F1264" s="9"/>
      <c r="G1264" t="str">
        <f t="array" ref="G1264">IFERROR(_xlfn.STDEV.P(IF($B$2:$B$1711=C1264,$A$2:$A$1711)),"")</f>
        <v/>
      </c>
    </row>
    <row r="1265" spans="1:7" ht="15.75" thickBot="1" x14ac:dyDescent="0.3">
      <c r="A1265" s="17">
        <v>57119000000</v>
      </c>
      <c r="B1265" s="16" t="s">
        <v>379</v>
      </c>
      <c r="D1265" s="9" t="str">
        <f t="array" ref="D1265">IFERROR(MEDIAN(IF($B$2:$B$1711=C1265,$A$2:$A$1711)),"")</f>
        <v/>
      </c>
      <c r="E1265" s="9" t="str">
        <f t="array" ref="E1265">IFERROR(AVERAGEIF($B$2:$B$1711,C1265,$A$2:$A$1711),"")</f>
        <v/>
      </c>
      <c r="F1265" s="9"/>
      <c r="G1265" t="str">
        <f t="array" ref="G1265">IFERROR(_xlfn.STDEV.P(IF($B$2:$B$1711=C1265,$A$2:$A$1711)),"")</f>
        <v/>
      </c>
    </row>
    <row r="1266" spans="1:7" ht="27" thickBot="1" x14ac:dyDescent="0.3">
      <c r="A1266" s="17">
        <v>179290000000</v>
      </c>
      <c r="B1266" s="16" t="s">
        <v>341</v>
      </c>
      <c r="D1266" s="9" t="str">
        <f t="array" ref="D1266">IFERROR(MEDIAN(IF($B$2:$B$1711=C1266,$A$2:$A$1711)),"")</f>
        <v/>
      </c>
      <c r="E1266" s="9" t="str">
        <f t="array" ref="E1266">IFERROR(AVERAGEIF($B$2:$B$1711,C1266,$A$2:$A$1711),"")</f>
        <v/>
      </c>
      <c r="F1266" s="9"/>
      <c r="G1266" t="str">
        <f t="array" ref="G1266">IFERROR(_xlfn.STDEV.P(IF($B$2:$B$1711=C1266,$A$2:$A$1711)),"")</f>
        <v/>
      </c>
    </row>
    <row r="1267" spans="1:7" ht="27" thickBot="1" x14ac:dyDescent="0.3">
      <c r="A1267" s="17">
        <v>171596000000</v>
      </c>
      <c r="B1267" s="16" t="s">
        <v>341</v>
      </c>
      <c r="D1267" s="9" t="str">
        <f t="array" ref="D1267">IFERROR(MEDIAN(IF($B$2:$B$1711=C1267,$A$2:$A$1711)),"")</f>
        <v/>
      </c>
      <c r="E1267" s="9" t="str">
        <f t="array" ref="E1267">IFERROR(AVERAGEIF($B$2:$B$1711,C1267,$A$2:$A$1711),"")</f>
        <v/>
      </c>
      <c r="F1267" s="9"/>
      <c r="G1267" t="str">
        <f t="array" ref="G1267">IFERROR(_xlfn.STDEV.P(IF($B$2:$B$1711=C1267,$A$2:$A$1711)),"")</f>
        <v/>
      </c>
    </row>
    <row r="1268" spans="1:7" ht="27" thickBot="1" x14ac:dyDescent="0.3">
      <c r="A1268" s="17">
        <v>161212000000</v>
      </c>
      <c r="B1268" s="16" t="s">
        <v>341</v>
      </c>
      <c r="D1268" s="9" t="str">
        <f t="array" ref="D1268">IFERROR(MEDIAN(IF($B$2:$B$1711=C1268,$A$2:$A$1711)),"")</f>
        <v/>
      </c>
      <c r="E1268" s="9" t="str">
        <f t="array" ref="E1268">IFERROR(AVERAGEIF($B$2:$B$1711,C1268,$A$2:$A$1711),"")</f>
        <v/>
      </c>
      <c r="F1268" s="9"/>
      <c r="G1268" t="str">
        <f t="array" ref="G1268">IFERROR(_xlfn.STDEV.P(IF($B$2:$B$1711=C1268,$A$2:$A$1711)),"")</f>
        <v/>
      </c>
    </row>
    <row r="1269" spans="1:7" ht="27" thickBot="1" x14ac:dyDescent="0.3">
      <c r="A1269" s="17">
        <v>98975000000</v>
      </c>
      <c r="B1269" s="16" t="s">
        <v>341</v>
      </c>
      <c r="D1269" s="9" t="str">
        <f t="array" ref="D1269">IFERROR(MEDIAN(IF($B$2:$B$1711=C1269,$A$2:$A$1711)),"")</f>
        <v/>
      </c>
      <c r="E1269" s="9" t="str">
        <f t="array" ref="E1269">IFERROR(AVERAGEIF($B$2:$B$1711,C1269,$A$2:$A$1711),"")</f>
        <v/>
      </c>
      <c r="F1269" s="9"/>
      <c r="G1269" t="str">
        <f t="array" ref="G1269">IFERROR(_xlfn.STDEV.P(IF($B$2:$B$1711=C1269,$A$2:$A$1711)),"")</f>
        <v/>
      </c>
    </row>
    <row r="1270" spans="1:7" ht="27" thickBot="1" x14ac:dyDescent="0.3">
      <c r="A1270" s="17">
        <v>6043000000</v>
      </c>
      <c r="B1270" s="16" t="s">
        <v>289</v>
      </c>
      <c r="D1270" s="9" t="str">
        <f t="array" ref="D1270">IFERROR(MEDIAN(IF($B$2:$B$1711=C1270,$A$2:$A$1711)),"")</f>
        <v/>
      </c>
      <c r="E1270" s="9" t="str">
        <f t="array" ref="E1270">IFERROR(AVERAGEIF($B$2:$B$1711,C1270,$A$2:$A$1711),"")</f>
        <v/>
      </c>
      <c r="F1270" s="9"/>
      <c r="G1270" t="str">
        <f t="array" ref="G1270">IFERROR(_xlfn.STDEV.P(IF($B$2:$B$1711=C1270,$A$2:$A$1711)),"")</f>
        <v/>
      </c>
    </row>
    <row r="1271" spans="1:7" ht="27" thickBot="1" x14ac:dyDescent="0.3">
      <c r="A1271" s="17">
        <v>8186400000</v>
      </c>
      <c r="B1271" s="16" t="s">
        <v>289</v>
      </c>
      <c r="D1271" s="9" t="str">
        <f t="array" ref="D1271">IFERROR(MEDIAN(IF($B$2:$B$1711=C1271,$A$2:$A$1711)),"")</f>
        <v/>
      </c>
      <c r="E1271" s="9" t="str">
        <f t="array" ref="E1271">IFERROR(AVERAGEIF($B$2:$B$1711,C1271,$A$2:$A$1711),"")</f>
        <v/>
      </c>
      <c r="F1271" s="9"/>
      <c r="G1271" t="str">
        <f t="array" ref="G1271">IFERROR(_xlfn.STDEV.P(IF($B$2:$B$1711=C1271,$A$2:$A$1711)),"")</f>
        <v/>
      </c>
    </row>
    <row r="1272" spans="1:7" ht="27" thickBot="1" x14ac:dyDescent="0.3">
      <c r="A1272" s="17">
        <v>8241200000</v>
      </c>
      <c r="B1272" s="16" t="s">
        <v>289</v>
      </c>
      <c r="D1272" s="9" t="str">
        <f t="array" ref="D1272">IFERROR(MEDIAN(IF($B$2:$B$1711=C1272,$A$2:$A$1711)),"")</f>
        <v/>
      </c>
      <c r="E1272" s="9" t="str">
        <f t="array" ref="E1272">IFERROR(AVERAGEIF($B$2:$B$1711,C1272,$A$2:$A$1711),"")</f>
        <v/>
      </c>
      <c r="F1272" s="9"/>
      <c r="G1272" t="str">
        <f t="array" ref="G1272">IFERROR(_xlfn.STDEV.P(IF($B$2:$B$1711=C1272,$A$2:$A$1711)),"")</f>
        <v/>
      </c>
    </row>
    <row r="1273" spans="1:7" ht="27" thickBot="1" x14ac:dyDescent="0.3">
      <c r="A1273" s="17">
        <v>8020300000</v>
      </c>
      <c r="B1273" s="16" t="s">
        <v>289</v>
      </c>
      <c r="D1273" s="9" t="str">
        <f t="array" ref="D1273">IFERROR(MEDIAN(IF($B$2:$B$1711=C1273,$A$2:$A$1711)),"")</f>
        <v/>
      </c>
      <c r="E1273" s="9" t="str">
        <f t="array" ref="E1273">IFERROR(AVERAGEIF($B$2:$B$1711,C1273,$A$2:$A$1711),"")</f>
        <v/>
      </c>
      <c r="F1273" s="9"/>
      <c r="G1273" t="str">
        <f t="array" ref="G1273">IFERROR(_xlfn.STDEV.P(IF($B$2:$B$1711=C1273,$A$2:$A$1711)),"")</f>
        <v/>
      </c>
    </row>
    <row r="1274" spans="1:7" ht="15.75" thickBot="1" x14ac:dyDescent="0.3">
      <c r="A1274" s="17">
        <v>5920269000</v>
      </c>
      <c r="B1274" s="16" t="s">
        <v>164</v>
      </c>
      <c r="D1274" s="9" t="str">
        <f t="array" ref="D1274">IFERROR(MEDIAN(IF($B$2:$B$1711=C1274,$A$2:$A$1711)),"")</f>
        <v/>
      </c>
      <c r="E1274" s="9" t="str">
        <f t="array" ref="E1274">IFERROR(AVERAGEIF($B$2:$B$1711,C1274,$A$2:$A$1711),"")</f>
        <v/>
      </c>
      <c r="F1274" s="9"/>
      <c r="G1274" t="str">
        <f t="array" ref="G1274">IFERROR(_xlfn.STDEV.P(IF($B$2:$B$1711=C1274,$A$2:$A$1711)),"")</f>
        <v/>
      </c>
    </row>
    <row r="1275" spans="1:7" ht="15.75" thickBot="1" x14ac:dyDescent="0.3">
      <c r="A1275" s="17">
        <v>6411577000</v>
      </c>
      <c r="B1275" s="16" t="s">
        <v>164</v>
      </c>
      <c r="D1275" s="9" t="str">
        <f t="array" ref="D1275">IFERROR(MEDIAN(IF($B$2:$B$1711=C1275,$A$2:$A$1711)),"")</f>
        <v/>
      </c>
      <c r="E1275" s="9" t="str">
        <f t="array" ref="E1275">IFERROR(AVERAGEIF($B$2:$B$1711,C1275,$A$2:$A$1711),"")</f>
        <v/>
      </c>
      <c r="F1275" s="9"/>
      <c r="G1275" t="str">
        <f t="array" ref="G1275">IFERROR(_xlfn.STDEV.P(IF($B$2:$B$1711=C1275,$A$2:$A$1711)),"")</f>
        <v/>
      </c>
    </row>
    <row r="1276" spans="1:7" ht="15.75" thickBot="1" x14ac:dyDescent="0.3">
      <c r="A1276" s="17">
        <v>7747229000</v>
      </c>
      <c r="B1276" s="16" t="s">
        <v>164</v>
      </c>
      <c r="D1276" s="9" t="str">
        <f t="array" ref="D1276">IFERROR(MEDIAN(IF($B$2:$B$1711=C1276,$A$2:$A$1711)),"")</f>
        <v/>
      </c>
      <c r="E1276" s="9" t="str">
        <f t="array" ref="E1276">IFERROR(AVERAGEIF($B$2:$B$1711,C1276,$A$2:$A$1711),"")</f>
        <v/>
      </c>
      <c r="F1276" s="9"/>
      <c r="G1276" t="str">
        <f t="array" ref="G1276">IFERROR(_xlfn.STDEV.P(IF($B$2:$B$1711=C1276,$A$2:$A$1711)),"")</f>
        <v/>
      </c>
    </row>
    <row r="1277" spans="1:7" ht="15.75" thickBot="1" x14ac:dyDescent="0.3">
      <c r="A1277" s="17">
        <v>7572436000</v>
      </c>
      <c r="B1277" s="16" t="s">
        <v>164</v>
      </c>
      <c r="D1277" s="9" t="str">
        <f t="array" ref="D1277">IFERROR(MEDIAN(IF($B$2:$B$1711=C1277,$A$2:$A$1711)),"")</f>
        <v/>
      </c>
      <c r="E1277" s="9" t="str">
        <f t="array" ref="E1277">IFERROR(AVERAGEIF($B$2:$B$1711,C1277,$A$2:$A$1711),"")</f>
        <v/>
      </c>
      <c r="F1277" s="9"/>
      <c r="G1277" t="str">
        <f t="array" ref="G1277">IFERROR(_xlfn.STDEV.P(IF($B$2:$B$1711=C1277,$A$2:$A$1711)),"")</f>
        <v/>
      </c>
    </row>
    <row r="1278" spans="1:7" ht="15.75" thickBot="1" x14ac:dyDescent="0.3">
      <c r="A1278" s="17">
        <v>11224000000</v>
      </c>
      <c r="B1278" s="16" t="s">
        <v>87</v>
      </c>
      <c r="D1278" s="9" t="str">
        <f t="array" ref="D1278">IFERROR(MEDIAN(IF($B$2:$B$1711=C1278,$A$2:$A$1711)),"")</f>
        <v/>
      </c>
      <c r="E1278" s="9" t="str">
        <f t="array" ref="E1278">IFERROR(AVERAGEIF($B$2:$B$1711,C1278,$A$2:$A$1711),"")</f>
        <v/>
      </c>
      <c r="F1278" s="9"/>
      <c r="G1278" t="str">
        <f t="array" ref="G1278">IFERROR(_xlfn.STDEV.P(IF($B$2:$B$1711=C1278,$A$2:$A$1711)),"")</f>
        <v/>
      </c>
    </row>
    <row r="1279" spans="1:7" ht="15.75" thickBot="1" x14ac:dyDescent="0.3">
      <c r="A1279" s="17">
        <v>11925000000</v>
      </c>
      <c r="B1279" s="16" t="s">
        <v>87</v>
      </c>
      <c r="D1279" s="9" t="str">
        <f t="array" ref="D1279">IFERROR(MEDIAN(IF($B$2:$B$1711=C1279,$A$2:$A$1711)),"")</f>
        <v/>
      </c>
      <c r="E1279" s="9" t="str">
        <f t="array" ref="E1279">IFERROR(AVERAGEIF($B$2:$B$1711,C1279,$A$2:$A$1711),"")</f>
        <v/>
      </c>
      <c r="F1279" s="9"/>
      <c r="G1279" t="str">
        <f t="array" ref="G1279">IFERROR(_xlfn.STDEV.P(IF($B$2:$B$1711=C1279,$A$2:$A$1711)),"")</f>
        <v/>
      </c>
    </row>
    <row r="1280" spans="1:7" ht="15.75" thickBot="1" x14ac:dyDescent="0.3">
      <c r="A1280" s="17">
        <v>12273000000</v>
      </c>
      <c r="B1280" s="16" t="s">
        <v>87</v>
      </c>
      <c r="D1280" s="9" t="str">
        <f t="array" ref="D1280">IFERROR(MEDIAN(IF($B$2:$B$1711=C1280,$A$2:$A$1711)),"")</f>
        <v/>
      </c>
      <c r="E1280" s="9" t="str">
        <f t="array" ref="E1280">IFERROR(AVERAGEIF($B$2:$B$1711,C1280,$A$2:$A$1711),"")</f>
        <v/>
      </c>
      <c r="F1280" s="9"/>
      <c r="G1280" t="str">
        <f t="array" ref="G1280">IFERROR(_xlfn.STDEV.P(IF($B$2:$B$1711=C1280,$A$2:$A$1711)),"")</f>
        <v/>
      </c>
    </row>
    <row r="1281" spans="1:7" ht="15.75" thickBot="1" x14ac:dyDescent="0.3">
      <c r="A1281" s="17">
        <v>10776000000</v>
      </c>
      <c r="B1281" s="16" t="s">
        <v>87</v>
      </c>
      <c r="D1281" s="9" t="str">
        <f t="array" ref="D1281">IFERROR(MEDIAN(IF($B$2:$B$1711=C1281,$A$2:$A$1711)),"")</f>
        <v/>
      </c>
      <c r="E1281" s="9" t="str">
        <f t="array" ref="E1281">IFERROR(AVERAGEIF($B$2:$B$1711,C1281,$A$2:$A$1711),"")</f>
        <v/>
      </c>
      <c r="F1281" s="9"/>
      <c r="G1281" t="str">
        <f t="array" ref="G1281">IFERROR(_xlfn.STDEV.P(IF($B$2:$B$1711=C1281,$A$2:$A$1711)),"")</f>
        <v/>
      </c>
    </row>
    <row r="1282" spans="1:7" ht="15.75" thickBot="1" x14ac:dyDescent="0.3">
      <c r="A1282" s="17">
        <v>24866000000</v>
      </c>
      <c r="B1282" s="16" t="s">
        <v>34</v>
      </c>
      <c r="D1282" s="9" t="str">
        <f t="array" ref="D1282">IFERROR(MEDIAN(IF($B$2:$B$1711=C1282,$A$2:$A$1711)),"")</f>
        <v/>
      </c>
      <c r="E1282" s="9" t="str">
        <f t="array" ref="E1282">IFERROR(AVERAGEIF($B$2:$B$1711,C1282,$A$2:$A$1711),"")</f>
        <v/>
      </c>
      <c r="F1282" s="9"/>
      <c r="G1282" t="str">
        <f t="array" ref="G1282">IFERROR(_xlfn.STDEV.P(IF($B$2:$B$1711=C1282,$A$2:$A$1711)),"")</f>
        <v/>
      </c>
    </row>
    <row r="1283" spans="1:7" ht="15.75" thickBot="1" x14ac:dyDescent="0.3">
      <c r="A1283" s="17">
        <v>26487000000</v>
      </c>
      <c r="B1283" s="16" t="s">
        <v>34</v>
      </c>
      <c r="D1283" s="9" t="str">
        <f t="array" ref="D1283">IFERROR(MEDIAN(IF($B$2:$B$1711=C1283,$A$2:$A$1711)),"")</f>
        <v/>
      </c>
      <c r="E1283" s="9" t="str">
        <f t="array" ref="E1283">IFERROR(AVERAGEIF($B$2:$B$1711,C1283,$A$2:$A$1711),"")</f>
        <v/>
      </c>
      <c r="F1283" s="9"/>
      <c r="G1283" t="str">
        <f t="array" ref="G1283">IFERROR(_xlfn.STDEV.P(IF($B$2:$B$1711=C1283,$A$2:$A$1711)),"")</f>
        <v/>
      </c>
    </row>
    <row r="1284" spans="1:7" ht="15.75" thickBot="1" x14ac:dyDescent="0.3">
      <c r="A1284" s="17">
        <v>25281000000</v>
      </c>
      <c r="B1284" s="16" t="s">
        <v>34</v>
      </c>
      <c r="D1284" s="9" t="str">
        <f t="array" ref="D1284">IFERROR(MEDIAN(IF($B$2:$B$1711=C1284,$A$2:$A$1711)),"")</f>
        <v/>
      </c>
      <c r="E1284" s="9" t="str">
        <f t="array" ref="E1284">IFERROR(AVERAGEIF($B$2:$B$1711,C1284,$A$2:$A$1711),"")</f>
        <v/>
      </c>
      <c r="F1284" s="9"/>
      <c r="G1284" t="str">
        <f t="array" ref="G1284">IFERROR(_xlfn.STDEV.P(IF($B$2:$B$1711=C1284,$A$2:$A$1711)),"")</f>
        <v/>
      </c>
    </row>
    <row r="1285" spans="1:7" ht="15.75" thickBot="1" x14ac:dyDescent="0.3">
      <c r="A1285" s="17">
        <v>23554000000</v>
      </c>
      <c r="B1285" s="16" t="s">
        <v>34</v>
      </c>
      <c r="D1285" s="9" t="str">
        <f t="array" ref="D1285">IFERROR(MEDIAN(IF($B$2:$B$1711=C1285,$A$2:$A$1711)),"")</f>
        <v/>
      </c>
      <c r="E1285" s="9" t="str">
        <f t="array" ref="E1285">IFERROR(AVERAGEIF($B$2:$B$1711,C1285,$A$2:$A$1711),"")</f>
        <v/>
      </c>
      <c r="F1285" s="9"/>
      <c r="G1285" t="str">
        <f t="array" ref="G1285">IFERROR(_xlfn.STDEV.P(IF($B$2:$B$1711=C1285,$A$2:$A$1711)),"")</f>
        <v/>
      </c>
    </row>
    <row r="1286" spans="1:7" ht="15.75" thickBot="1" x14ac:dyDescent="0.3">
      <c r="A1286" s="17">
        <v>1148231000</v>
      </c>
      <c r="B1286" s="16" t="s">
        <v>34</v>
      </c>
      <c r="D1286" s="9" t="str">
        <f t="array" ref="D1286">IFERROR(MEDIAN(IF($B$2:$B$1711=C1286,$A$2:$A$1711)),"")</f>
        <v/>
      </c>
      <c r="E1286" s="9" t="str">
        <f t="array" ref="E1286">IFERROR(AVERAGEIF($B$2:$B$1711,C1286,$A$2:$A$1711),"")</f>
        <v/>
      </c>
      <c r="F1286" s="9"/>
      <c r="G1286" t="str">
        <f t="array" ref="G1286">IFERROR(_xlfn.STDEV.P(IF($B$2:$B$1711=C1286,$A$2:$A$1711)),"")</f>
        <v/>
      </c>
    </row>
    <row r="1287" spans="1:7" ht="15.75" thickBot="1" x14ac:dyDescent="0.3">
      <c r="A1287" s="17">
        <v>1710966000</v>
      </c>
      <c r="B1287" s="16" t="s">
        <v>34</v>
      </c>
      <c r="D1287" s="9" t="str">
        <f t="array" ref="D1287">IFERROR(MEDIAN(IF($B$2:$B$1711=C1287,$A$2:$A$1711)),"")</f>
        <v/>
      </c>
      <c r="E1287" s="9" t="str">
        <f t="array" ref="E1287">IFERROR(AVERAGEIF($B$2:$B$1711,C1287,$A$2:$A$1711),"")</f>
        <v/>
      </c>
      <c r="F1287" s="9"/>
      <c r="G1287" t="str">
        <f t="array" ref="G1287">IFERROR(_xlfn.STDEV.P(IF($B$2:$B$1711=C1287,$A$2:$A$1711)),"")</f>
        <v/>
      </c>
    </row>
    <row r="1288" spans="1:7" ht="15.75" thickBot="1" x14ac:dyDescent="0.3">
      <c r="A1288" s="17">
        <v>2610726000</v>
      </c>
      <c r="B1288" s="16" t="s">
        <v>34</v>
      </c>
      <c r="D1288" s="9" t="str">
        <f t="array" ref="D1288">IFERROR(MEDIAN(IF($B$2:$B$1711=C1288,$A$2:$A$1711)),"")</f>
        <v/>
      </c>
      <c r="E1288" s="9" t="str">
        <f t="array" ref="E1288">IFERROR(AVERAGEIF($B$2:$B$1711,C1288,$A$2:$A$1711),"")</f>
        <v/>
      </c>
      <c r="F1288" s="9"/>
      <c r="G1288" t="str">
        <f t="array" ref="G1288">IFERROR(_xlfn.STDEV.P(IF($B$2:$B$1711=C1288,$A$2:$A$1711)),"")</f>
        <v/>
      </c>
    </row>
    <row r="1289" spans="1:7" ht="15.75" thickBot="1" x14ac:dyDescent="0.3">
      <c r="A1289" s="17">
        <v>6419285000</v>
      </c>
      <c r="B1289" s="16" t="s">
        <v>164</v>
      </c>
      <c r="D1289" s="9" t="str">
        <f t="array" ref="D1289">IFERROR(MEDIAN(IF($B$2:$B$1711=C1289,$A$2:$A$1711)),"")</f>
        <v/>
      </c>
      <c r="E1289" s="9" t="str">
        <f t="array" ref="E1289">IFERROR(AVERAGEIF($B$2:$B$1711,C1289,$A$2:$A$1711),"")</f>
        <v/>
      </c>
      <c r="F1289" s="9"/>
      <c r="G1289" t="str">
        <f t="array" ref="G1289">IFERROR(_xlfn.STDEV.P(IF($B$2:$B$1711=C1289,$A$2:$A$1711)),"")</f>
        <v/>
      </c>
    </row>
    <row r="1290" spans="1:7" ht="15.75" thickBot="1" x14ac:dyDescent="0.3">
      <c r="A1290" s="17">
        <v>6638774000</v>
      </c>
      <c r="B1290" s="16" t="s">
        <v>164</v>
      </c>
      <c r="D1290" s="9" t="str">
        <f t="array" ref="D1290">IFERROR(MEDIAN(IF($B$2:$B$1711=C1290,$A$2:$A$1711)),"")</f>
        <v/>
      </c>
      <c r="E1290" s="9" t="str">
        <f t="array" ref="E1290">IFERROR(AVERAGEIF($B$2:$B$1711,C1290,$A$2:$A$1711),"")</f>
        <v/>
      </c>
      <c r="F1290" s="9"/>
      <c r="G1290" t="str">
        <f t="array" ref="G1290">IFERROR(_xlfn.STDEV.P(IF($B$2:$B$1711=C1290,$A$2:$A$1711)),"")</f>
        <v/>
      </c>
    </row>
    <row r="1291" spans="1:7" ht="15.75" thickBot="1" x14ac:dyDescent="0.3">
      <c r="A1291" s="17">
        <v>6571893000</v>
      </c>
      <c r="B1291" s="16" t="s">
        <v>164</v>
      </c>
      <c r="D1291" s="9" t="str">
        <f t="array" ref="D1291">IFERROR(MEDIAN(IF($B$2:$B$1711=C1291,$A$2:$A$1711)),"")</f>
        <v/>
      </c>
      <c r="E1291" s="9" t="str">
        <f t="array" ref="E1291">IFERROR(AVERAGEIF($B$2:$B$1711,C1291,$A$2:$A$1711),"")</f>
        <v/>
      </c>
      <c r="F1291" s="9"/>
      <c r="G1291" t="str">
        <f t="array" ref="G1291">IFERROR(_xlfn.STDEV.P(IF($B$2:$B$1711=C1291,$A$2:$A$1711)),"")</f>
        <v/>
      </c>
    </row>
    <row r="1292" spans="1:7" ht="15.75" thickBot="1" x14ac:dyDescent="0.3">
      <c r="A1292" s="17">
        <v>6786984000</v>
      </c>
      <c r="B1292" s="16" t="s">
        <v>164</v>
      </c>
      <c r="D1292" s="9" t="str">
        <f t="array" ref="D1292">IFERROR(MEDIAN(IF($B$2:$B$1711=C1292,$A$2:$A$1711)),"")</f>
        <v/>
      </c>
      <c r="E1292" s="9" t="str">
        <f t="array" ref="E1292">IFERROR(AVERAGEIF($B$2:$B$1711,C1292,$A$2:$A$1711),"")</f>
        <v/>
      </c>
      <c r="F1292" s="9"/>
      <c r="G1292" t="str">
        <f t="array" ref="G1292">IFERROR(_xlfn.STDEV.P(IF($B$2:$B$1711=C1292,$A$2:$A$1711)),"")</f>
        <v/>
      </c>
    </row>
    <row r="1293" spans="1:7" ht="15.75" thickBot="1" x14ac:dyDescent="0.3">
      <c r="A1293" s="17">
        <v>7688024000</v>
      </c>
      <c r="B1293" s="16" t="s">
        <v>133</v>
      </c>
      <c r="D1293" s="9" t="str">
        <f t="array" ref="D1293">IFERROR(MEDIAN(IF($B$2:$B$1711=C1293,$A$2:$A$1711)),"")</f>
        <v/>
      </c>
      <c r="E1293" s="9" t="str">
        <f t="array" ref="E1293">IFERROR(AVERAGEIF($B$2:$B$1711,C1293,$A$2:$A$1711),"")</f>
        <v/>
      </c>
      <c r="F1293" s="9"/>
      <c r="G1293" t="str">
        <f t="array" ref="G1293">IFERROR(_xlfn.STDEV.P(IF($B$2:$B$1711=C1293,$A$2:$A$1711)),"")</f>
        <v/>
      </c>
    </row>
    <row r="1294" spans="1:7" ht="15.75" thickBot="1" x14ac:dyDescent="0.3">
      <c r="A1294" s="17">
        <v>7959894000</v>
      </c>
      <c r="B1294" s="16" t="s">
        <v>133</v>
      </c>
      <c r="D1294" s="9" t="str">
        <f t="array" ref="D1294">IFERROR(MEDIAN(IF($B$2:$B$1711=C1294,$A$2:$A$1711)),"")</f>
        <v/>
      </c>
      <c r="E1294" s="9" t="str">
        <f t="array" ref="E1294">IFERROR(AVERAGEIF($B$2:$B$1711,C1294,$A$2:$A$1711),"")</f>
        <v/>
      </c>
      <c r="F1294" s="9"/>
      <c r="G1294" t="str">
        <f t="array" ref="G1294">IFERROR(_xlfn.STDEV.P(IF($B$2:$B$1711=C1294,$A$2:$A$1711)),"")</f>
        <v/>
      </c>
    </row>
    <row r="1295" spans="1:7" ht="15.75" thickBot="1" x14ac:dyDescent="0.3">
      <c r="A1295" s="17">
        <v>8073855000</v>
      </c>
      <c r="B1295" s="16" t="s">
        <v>133</v>
      </c>
      <c r="D1295" s="9" t="str">
        <f t="array" ref="D1295">IFERROR(MEDIAN(IF($B$2:$B$1711=C1295,$A$2:$A$1711)),"")</f>
        <v/>
      </c>
      <c r="E1295" s="9" t="str">
        <f t="array" ref="E1295">IFERROR(AVERAGEIF($B$2:$B$1711,C1295,$A$2:$A$1711),"")</f>
        <v/>
      </c>
      <c r="F1295" s="9"/>
      <c r="G1295" t="str">
        <f t="array" ref="G1295">IFERROR(_xlfn.STDEV.P(IF($B$2:$B$1711=C1295,$A$2:$A$1711)),"")</f>
        <v/>
      </c>
    </row>
    <row r="1296" spans="1:7" ht="15.75" thickBot="1" x14ac:dyDescent="0.3">
      <c r="A1296" s="17">
        <v>8299074000</v>
      </c>
      <c r="B1296" s="16" t="s">
        <v>133</v>
      </c>
      <c r="D1296" s="9" t="str">
        <f t="array" ref="D1296">IFERROR(MEDIAN(IF($B$2:$B$1711=C1296,$A$2:$A$1711)),"")</f>
        <v/>
      </c>
      <c r="E1296" s="9" t="str">
        <f t="array" ref="E1296">IFERROR(AVERAGEIF($B$2:$B$1711,C1296,$A$2:$A$1711),"")</f>
        <v/>
      </c>
      <c r="F1296" s="9"/>
      <c r="G1296" t="str">
        <f t="array" ref="G1296">IFERROR(_xlfn.STDEV.P(IF($B$2:$B$1711=C1296,$A$2:$A$1711)),"")</f>
        <v/>
      </c>
    </row>
    <row r="1297" spans="1:7" ht="15.75" thickBot="1" x14ac:dyDescent="0.3">
      <c r="A1297" s="17">
        <v>2104745000</v>
      </c>
      <c r="B1297" s="16" t="s">
        <v>66</v>
      </c>
      <c r="D1297" s="9" t="str">
        <f t="array" ref="D1297">IFERROR(MEDIAN(IF($B$2:$B$1711=C1297,$A$2:$A$1711)),"")</f>
        <v/>
      </c>
      <c r="E1297" s="9" t="str">
        <f t="array" ref="E1297">IFERROR(AVERAGEIF($B$2:$B$1711,C1297,$A$2:$A$1711),"")</f>
        <v/>
      </c>
      <c r="F1297" s="9"/>
      <c r="G1297" t="str">
        <f t="array" ref="G1297">IFERROR(_xlfn.STDEV.P(IF($B$2:$B$1711=C1297,$A$2:$A$1711)),"")</f>
        <v/>
      </c>
    </row>
    <row r="1298" spans="1:7" ht="15.75" thickBot="1" x14ac:dyDescent="0.3">
      <c r="A1298" s="17">
        <v>2819557000</v>
      </c>
      <c r="B1298" s="16" t="s">
        <v>66</v>
      </c>
      <c r="D1298" s="9" t="str">
        <f t="array" ref="D1298">IFERROR(MEDIAN(IF($B$2:$B$1711=C1298,$A$2:$A$1711)),"")</f>
        <v/>
      </c>
      <c r="E1298" s="9" t="str">
        <f t="array" ref="E1298">IFERROR(AVERAGEIF($B$2:$B$1711,C1298,$A$2:$A$1711),"")</f>
        <v/>
      </c>
      <c r="F1298" s="9"/>
      <c r="G1298" t="str">
        <f t="array" ref="G1298">IFERROR(_xlfn.STDEV.P(IF($B$2:$B$1711=C1298,$A$2:$A$1711)),"")</f>
        <v/>
      </c>
    </row>
    <row r="1299" spans="1:7" ht="15.75" thickBot="1" x14ac:dyDescent="0.3">
      <c r="A1299" s="17">
        <v>4103728000</v>
      </c>
      <c r="B1299" s="16" t="s">
        <v>66</v>
      </c>
      <c r="D1299" s="9" t="str">
        <f t="array" ref="D1299">IFERROR(MEDIAN(IF($B$2:$B$1711=C1299,$A$2:$A$1711)),"")</f>
        <v/>
      </c>
      <c r="E1299" s="9" t="str">
        <f t="array" ref="E1299">IFERROR(AVERAGEIF($B$2:$B$1711,C1299,$A$2:$A$1711),"")</f>
        <v/>
      </c>
      <c r="F1299" s="9"/>
      <c r="G1299" t="str">
        <f t="array" ref="G1299">IFERROR(_xlfn.STDEV.P(IF($B$2:$B$1711=C1299,$A$2:$A$1711)),"")</f>
        <v/>
      </c>
    </row>
    <row r="1300" spans="1:7" ht="15.75" thickBot="1" x14ac:dyDescent="0.3">
      <c r="A1300" s="17">
        <v>4860427000</v>
      </c>
      <c r="B1300" s="16" t="s">
        <v>66</v>
      </c>
      <c r="D1300" s="9" t="str">
        <f t="array" ref="D1300">IFERROR(MEDIAN(IF($B$2:$B$1711=C1300,$A$2:$A$1711)),"")</f>
        <v/>
      </c>
      <c r="E1300" s="9" t="str">
        <f t="array" ref="E1300">IFERROR(AVERAGEIF($B$2:$B$1711,C1300,$A$2:$A$1711),"")</f>
        <v/>
      </c>
      <c r="F1300" s="9"/>
      <c r="G1300" t="str">
        <f t="array" ref="G1300">IFERROR(_xlfn.STDEV.P(IF($B$2:$B$1711=C1300,$A$2:$A$1711)),"")</f>
        <v/>
      </c>
    </row>
    <row r="1301" spans="1:7" ht="27" thickBot="1" x14ac:dyDescent="0.3">
      <c r="A1301" s="17">
        <v>4245895000</v>
      </c>
      <c r="B1301" s="16" t="s">
        <v>462</v>
      </c>
      <c r="D1301" s="9" t="str">
        <f t="array" ref="D1301">IFERROR(MEDIAN(IF($B$2:$B$1711=C1301,$A$2:$A$1711)),"")</f>
        <v/>
      </c>
      <c r="E1301" s="9" t="str">
        <f t="array" ref="E1301">IFERROR(AVERAGEIF($B$2:$B$1711,C1301,$A$2:$A$1711),"")</f>
        <v/>
      </c>
      <c r="F1301" s="9"/>
      <c r="G1301" t="str">
        <f t="array" ref="G1301">IFERROR(_xlfn.STDEV.P(IF($B$2:$B$1711=C1301,$A$2:$A$1711)),"")</f>
        <v/>
      </c>
    </row>
    <row r="1302" spans="1:7" ht="27" thickBot="1" x14ac:dyDescent="0.3">
      <c r="A1302" s="17">
        <v>4695014000</v>
      </c>
      <c r="B1302" s="16" t="s">
        <v>462</v>
      </c>
      <c r="D1302" s="9" t="str">
        <f t="array" ref="D1302">IFERROR(MEDIAN(IF($B$2:$B$1711=C1302,$A$2:$A$1711)),"")</f>
        <v/>
      </c>
      <c r="E1302" s="9" t="str">
        <f t="array" ref="E1302">IFERROR(AVERAGEIF($B$2:$B$1711,C1302,$A$2:$A$1711),"")</f>
        <v/>
      </c>
      <c r="F1302" s="9"/>
      <c r="G1302" t="str">
        <f t="array" ref="G1302">IFERROR(_xlfn.STDEV.P(IF($B$2:$B$1711=C1302,$A$2:$A$1711)),"")</f>
        <v/>
      </c>
    </row>
    <row r="1303" spans="1:7" ht="27" thickBot="1" x14ac:dyDescent="0.3">
      <c r="A1303" s="17">
        <v>5094933000</v>
      </c>
      <c r="B1303" s="16" t="s">
        <v>462</v>
      </c>
      <c r="D1303" s="9" t="str">
        <f t="array" ref="D1303">IFERROR(MEDIAN(IF($B$2:$B$1711=C1303,$A$2:$A$1711)),"")</f>
        <v/>
      </c>
      <c r="E1303" s="9" t="str">
        <f t="array" ref="E1303">IFERROR(AVERAGEIF($B$2:$B$1711,C1303,$A$2:$A$1711),"")</f>
        <v/>
      </c>
      <c r="F1303" s="9"/>
      <c r="G1303" t="str">
        <f t="array" ref="G1303">IFERROR(_xlfn.STDEV.P(IF($B$2:$B$1711=C1303,$A$2:$A$1711)),"")</f>
        <v/>
      </c>
    </row>
    <row r="1304" spans="1:7" ht="27" thickBot="1" x14ac:dyDescent="0.3">
      <c r="A1304" s="17">
        <v>5250399000</v>
      </c>
      <c r="B1304" s="16" t="s">
        <v>462</v>
      </c>
      <c r="D1304" s="9" t="str">
        <f t="array" ref="D1304">IFERROR(MEDIAN(IF($B$2:$B$1711=C1304,$A$2:$A$1711)),"")</f>
        <v/>
      </c>
      <c r="E1304" s="9" t="str">
        <f t="array" ref="E1304">IFERROR(AVERAGEIF($B$2:$B$1711,C1304,$A$2:$A$1711),"")</f>
        <v/>
      </c>
      <c r="F1304" s="9"/>
      <c r="G1304" t="str">
        <f t="array" ref="G1304">IFERROR(_xlfn.STDEV.P(IF($B$2:$B$1711=C1304,$A$2:$A$1711)),"")</f>
        <v/>
      </c>
    </row>
    <row r="1305" spans="1:7" ht="15.75" thickBot="1" x14ac:dyDescent="0.3">
      <c r="A1305" s="17">
        <v>1328817000</v>
      </c>
      <c r="B1305" s="16" t="s">
        <v>400</v>
      </c>
      <c r="D1305" s="9" t="str">
        <f t="array" ref="D1305">IFERROR(MEDIAN(IF($B$2:$B$1711=C1305,$A$2:$A$1711)),"")</f>
        <v/>
      </c>
      <c r="E1305" s="9" t="str">
        <f t="array" ref="E1305">IFERROR(AVERAGEIF($B$2:$B$1711,C1305,$A$2:$A$1711),"")</f>
        <v/>
      </c>
      <c r="F1305" s="9"/>
      <c r="G1305" t="str">
        <f t="array" ref="G1305">IFERROR(_xlfn.STDEV.P(IF($B$2:$B$1711=C1305,$A$2:$A$1711)),"")</f>
        <v/>
      </c>
    </row>
    <row r="1306" spans="1:7" ht="15.75" thickBot="1" x14ac:dyDescent="0.3">
      <c r="A1306" s="17">
        <v>1534615000</v>
      </c>
      <c r="B1306" s="16" t="s">
        <v>400</v>
      </c>
      <c r="D1306" s="9" t="str">
        <f t="array" ref="D1306">IFERROR(MEDIAN(IF($B$2:$B$1711=C1306,$A$2:$A$1711)),"")</f>
        <v/>
      </c>
      <c r="E1306" s="9" t="str">
        <f t="array" ref="E1306">IFERROR(AVERAGEIF($B$2:$B$1711,C1306,$A$2:$A$1711),"")</f>
        <v/>
      </c>
      <c r="F1306" s="9"/>
      <c r="G1306" t="str">
        <f t="array" ref="G1306">IFERROR(_xlfn.STDEV.P(IF($B$2:$B$1711=C1306,$A$2:$A$1711)),"")</f>
        <v/>
      </c>
    </row>
    <row r="1307" spans="1:7" ht="15.75" thickBot="1" x14ac:dyDescent="0.3">
      <c r="A1307" s="17">
        <v>1789489000</v>
      </c>
      <c r="B1307" s="16" t="s">
        <v>400</v>
      </c>
      <c r="D1307" s="9" t="str">
        <f t="array" ref="D1307">IFERROR(MEDIAN(IF($B$2:$B$1711=C1307,$A$2:$A$1711)),"")</f>
        <v/>
      </c>
      <c r="E1307" s="9" t="str">
        <f t="array" ref="E1307">IFERROR(AVERAGEIF($B$2:$B$1711,C1307,$A$2:$A$1711),"")</f>
        <v/>
      </c>
      <c r="F1307" s="9"/>
      <c r="G1307" t="str">
        <f t="array" ref="G1307">IFERROR(_xlfn.STDEV.P(IF($B$2:$B$1711=C1307,$A$2:$A$1711)),"")</f>
        <v/>
      </c>
    </row>
    <row r="1308" spans="1:7" ht="15.75" thickBot="1" x14ac:dyDescent="0.3">
      <c r="A1308" s="17">
        <v>2052230000</v>
      </c>
      <c r="B1308" s="16" t="s">
        <v>400</v>
      </c>
      <c r="D1308" s="9" t="str">
        <f t="array" ref="D1308">IFERROR(MEDIAN(IF($B$2:$B$1711=C1308,$A$2:$A$1711)),"")</f>
        <v/>
      </c>
      <c r="E1308" s="9" t="str">
        <f t="array" ref="E1308">IFERROR(AVERAGEIF($B$2:$B$1711,C1308,$A$2:$A$1711),"")</f>
        <v/>
      </c>
      <c r="F1308" s="9"/>
      <c r="G1308" t="str">
        <f t="array" ref="G1308">IFERROR(_xlfn.STDEV.P(IF($B$2:$B$1711=C1308,$A$2:$A$1711)),"")</f>
        <v/>
      </c>
    </row>
    <row r="1309" spans="1:7" ht="27" thickBot="1" x14ac:dyDescent="0.3">
      <c r="A1309" s="17">
        <v>6945000000</v>
      </c>
      <c r="B1309" s="16" t="s">
        <v>289</v>
      </c>
      <c r="D1309" s="9" t="str">
        <f t="array" ref="D1309">IFERROR(MEDIAN(IF($B$2:$B$1711=C1309,$A$2:$A$1711)),"")</f>
        <v/>
      </c>
      <c r="E1309" s="9" t="str">
        <f t="array" ref="E1309">IFERROR(AVERAGEIF($B$2:$B$1711,C1309,$A$2:$A$1711),"")</f>
        <v/>
      </c>
      <c r="F1309" s="9"/>
      <c r="G1309" t="str">
        <f t="array" ref="G1309">IFERROR(_xlfn.STDEV.P(IF($B$2:$B$1711=C1309,$A$2:$A$1711)),"")</f>
        <v/>
      </c>
    </row>
    <row r="1310" spans="1:7" ht="27" thickBot="1" x14ac:dyDescent="0.3">
      <c r="A1310" s="17">
        <v>7450000000</v>
      </c>
      <c r="B1310" s="16" t="s">
        <v>289</v>
      </c>
      <c r="D1310" s="9" t="str">
        <f t="array" ref="D1310">IFERROR(MEDIAN(IF($B$2:$B$1711=C1310,$A$2:$A$1711)),"")</f>
        <v/>
      </c>
      <c r="E1310" s="9" t="str">
        <f t="array" ref="E1310">IFERROR(AVERAGEIF($B$2:$B$1711,C1310,$A$2:$A$1711),"")</f>
        <v/>
      </c>
      <c r="F1310" s="9"/>
      <c r="G1310" t="str">
        <f t="array" ref="G1310">IFERROR(_xlfn.STDEV.P(IF($B$2:$B$1711=C1310,$A$2:$A$1711)),"")</f>
        <v/>
      </c>
    </row>
    <row r="1311" spans="1:7" ht="27" thickBot="1" x14ac:dyDescent="0.3">
      <c r="A1311" s="17">
        <v>7620000000</v>
      </c>
      <c r="B1311" s="16" t="s">
        <v>289</v>
      </c>
      <c r="D1311" s="9" t="str">
        <f t="array" ref="D1311">IFERROR(MEDIAN(IF($B$2:$B$1711=C1311,$A$2:$A$1711)),"")</f>
        <v/>
      </c>
      <c r="E1311" s="9" t="str">
        <f t="array" ref="E1311">IFERROR(AVERAGEIF($B$2:$B$1711,C1311,$A$2:$A$1711),"")</f>
        <v/>
      </c>
      <c r="F1311" s="9"/>
      <c r="G1311" t="str">
        <f t="array" ref="G1311">IFERROR(_xlfn.STDEV.P(IF($B$2:$B$1711=C1311,$A$2:$A$1711)),"")</f>
        <v/>
      </c>
    </row>
    <row r="1312" spans="1:7" ht="27" thickBot="1" x14ac:dyDescent="0.3">
      <c r="A1312" s="17">
        <v>7405000000</v>
      </c>
      <c r="B1312" s="16" t="s">
        <v>289</v>
      </c>
      <c r="D1312" s="9" t="str">
        <f t="array" ref="D1312">IFERROR(MEDIAN(IF($B$2:$B$1711=C1312,$A$2:$A$1711)),"")</f>
        <v/>
      </c>
      <c r="E1312" s="9" t="str">
        <f t="array" ref="E1312">IFERROR(AVERAGEIF($B$2:$B$1711,C1312,$A$2:$A$1711),"")</f>
        <v/>
      </c>
      <c r="F1312" s="9"/>
      <c r="G1312" t="str">
        <f t="array" ref="G1312">IFERROR(_xlfn.STDEV.P(IF($B$2:$B$1711=C1312,$A$2:$A$1711)),"")</f>
        <v/>
      </c>
    </row>
    <row r="1313" spans="1:7" ht="15.75" thickBot="1" x14ac:dyDescent="0.3">
      <c r="A1313" s="17">
        <v>6351900000</v>
      </c>
      <c r="B1313" s="16" t="s">
        <v>164</v>
      </c>
      <c r="D1313" s="9" t="str">
        <f t="array" ref="D1313">IFERROR(MEDIAN(IF($B$2:$B$1711=C1313,$A$2:$A$1711)),"")</f>
        <v/>
      </c>
      <c r="E1313" s="9" t="str">
        <f t="array" ref="E1313">IFERROR(AVERAGEIF($B$2:$B$1711,C1313,$A$2:$A$1711),"")</f>
        <v/>
      </c>
      <c r="F1313" s="9"/>
      <c r="G1313" t="str">
        <f t="array" ref="G1313">IFERROR(_xlfn.STDEV.P(IF($B$2:$B$1711=C1313,$A$2:$A$1711)),"")</f>
        <v/>
      </c>
    </row>
    <row r="1314" spans="1:7" ht="15.75" thickBot="1" x14ac:dyDescent="0.3">
      <c r="A1314" s="17">
        <v>6623500000</v>
      </c>
      <c r="B1314" s="16" t="s">
        <v>164</v>
      </c>
      <c r="D1314" s="9" t="str">
        <f t="array" ref="D1314">IFERROR(MEDIAN(IF($B$2:$B$1711=C1314,$A$2:$A$1711)),"")</f>
        <v/>
      </c>
      <c r="E1314" s="9" t="str">
        <f t="array" ref="E1314">IFERROR(AVERAGEIF($B$2:$B$1711,C1314,$A$2:$A$1711),"")</f>
        <v/>
      </c>
      <c r="F1314" s="9"/>
      <c r="G1314" t="str">
        <f t="array" ref="G1314">IFERROR(_xlfn.STDEV.P(IF($B$2:$B$1711=C1314,$A$2:$A$1711)),"")</f>
        <v/>
      </c>
    </row>
    <row r="1315" spans="1:7" ht="15.75" thickBot="1" x14ac:dyDescent="0.3">
      <c r="A1315" s="17">
        <v>6307900000</v>
      </c>
      <c r="B1315" s="16" t="s">
        <v>164</v>
      </c>
      <c r="D1315" s="9" t="str">
        <f t="array" ref="D1315">IFERROR(MEDIAN(IF($B$2:$B$1711=C1315,$A$2:$A$1711)),"")</f>
        <v/>
      </c>
      <c r="E1315" s="9" t="str">
        <f t="array" ref="E1315">IFERROR(AVERAGEIF($B$2:$B$1711,C1315,$A$2:$A$1711),"")</f>
        <v/>
      </c>
      <c r="F1315" s="9"/>
      <c r="G1315" t="str">
        <f t="array" ref="G1315">IFERROR(_xlfn.STDEV.P(IF($B$2:$B$1711=C1315,$A$2:$A$1711)),"")</f>
        <v/>
      </c>
    </row>
    <row r="1316" spans="1:7" ht="15.75" thickBot="1" x14ac:dyDescent="0.3">
      <c r="A1316" s="17">
        <v>5879500000</v>
      </c>
      <c r="B1316" s="16" t="s">
        <v>164</v>
      </c>
      <c r="D1316" s="9" t="str">
        <f t="array" ref="D1316">IFERROR(MEDIAN(IF($B$2:$B$1711=C1316,$A$2:$A$1711)),"")</f>
        <v/>
      </c>
      <c r="E1316" s="9" t="str">
        <f t="array" ref="E1316">IFERROR(AVERAGEIF($B$2:$B$1711,C1316,$A$2:$A$1711),"")</f>
        <v/>
      </c>
      <c r="F1316" s="9"/>
      <c r="G1316" t="str">
        <f t="array" ref="G1316">IFERROR(_xlfn.STDEV.P(IF($B$2:$B$1711=C1316,$A$2:$A$1711)),"")</f>
        <v/>
      </c>
    </row>
    <row r="1317" spans="1:7" ht="15.75" thickBot="1" x14ac:dyDescent="0.3">
      <c r="A1317" s="17">
        <v>2993489000</v>
      </c>
      <c r="B1317" s="16" t="s">
        <v>164</v>
      </c>
      <c r="D1317" s="9" t="str">
        <f t="array" ref="D1317">IFERROR(MEDIAN(IF($B$2:$B$1711=C1317,$A$2:$A$1711)),"")</f>
        <v/>
      </c>
      <c r="E1317" s="9" t="str">
        <f t="array" ref="E1317">IFERROR(AVERAGEIF($B$2:$B$1711,C1317,$A$2:$A$1711),"")</f>
        <v/>
      </c>
      <c r="F1317" s="9"/>
      <c r="G1317" t="str">
        <f t="array" ref="G1317">IFERROR(_xlfn.STDEV.P(IF($B$2:$B$1711=C1317,$A$2:$A$1711)),"")</f>
        <v/>
      </c>
    </row>
    <row r="1318" spans="1:7" ht="15.75" thickBot="1" x14ac:dyDescent="0.3">
      <c r="A1318" s="17">
        <v>3238128000</v>
      </c>
      <c r="B1318" s="16" t="s">
        <v>164</v>
      </c>
      <c r="D1318" s="9" t="str">
        <f t="array" ref="D1318">IFERROR(MEDIAN(IF($B$2:$B$1711=C1318,$A$2:$A$1711)),"")</f>
        <v/>
      </c>
      <c r="E1318" s="9" t="str">
        <f t="array" ref="E1318">IFERROR(AVERAGEIF($B$2:$B$1711,C1318,$A$2:$A$1711),"")</f>
        <v/>
      </c>
      <c r="F1318" s="9"/>
      <c r="G1318" t="str">
        <f t="array" ref="G1318">IFERROR(_xlfn.STDEV.P(IF($B$2:$B$1711=C1318,$A$2:$A$1711)),"")</f>
        <v/>
      </c>
    </row>
    <row r="1319" spans="1:7" ht="15.75" thickBot="1" x14ac:dyDescent="0.3">
      <c r="A1319" s="17">
        <v>3549494000</v>
      </c>
      <c r="B1319" s="16" t="s">
        <v>164</v>
      </c>
      <c r="D1319" s="9" t="str">
        <f t="array" ref="D1319">IFERROR(MEDIAN(IF($B$2:$B$1711=C1319,$A$2:$A$1711)),"")</f>
        <v/>
      </c>
      <c r="E1319" s="9" t="str">
        <f t="array" ref="E1319">IFERROR(AVERAGEIF($B$2:$B$1711,C1319,$A$2:$A$1711),"")</f>
        <v/>
      </c>
      <c r="F1319" s="9"/>
      <c r="G1319" t="str">
        <f t="array" ref="G1319">IFERROR(_xlfn.STDEV.P(IF($B$2:$B$1711=C1319,$A$2:$A$1711)),"")</f>
        <v/>
      </c>
    </row>
    <row r="1320" spans="1:7" ht="15.75" thickBot="1" x14ac:dyDescent="0.3">
      <c r="A1320" s="17">
        <v>3582395000</v>
      </c>
      <c r="B1320" s="16" t="s">
        <v>164</v>
      </c>
      <c r="D1320" s="9" t="str">
        <f t="array" ref="D1320">IFERROR(MEDIAN(IF($B$2:$B$1711=C1320,$A$2:$A$1711)),"")</f>
        <v/>
      </c>
      <c r="E1320" s="9" t="str">
        <f t="array" ref="E1320">IFERROR(AVERAGEIF($B$2:$B$1711,C1320,$A$2:$A$1711),"")</f>
        <v/>
      </c>
      <c r="F1320" s="9"/>
      <c r="G1320" t="str">
        <f t="array" ref="G1320">IFERROR(_xlfn.STDEV.P(IF($B$2:$B$1711=C1320,$A$2:$A$1711)),"")</f>
        <v/>
      </c>
    </row>
    <row r="1321" spans="1:7" ht="15.75" thickBot="1" x14ac:dyDescent="0.3">
      <c r="A1321" s="17">
        <v>9721065000</v>
      </c>
      <c r="B1321" s="16" t="s">
        <v>257</v>
      </c>
      <c r="D1321" s="9" t="str">
        <f t="array" ref="D1321">IFERROR(MEDIAN(IF($B$2:$B$1711=C1321,$A$2:$A$1711)),"")</f>
        <v/>
      </c>
      <c r="E1321" s="9" t="str">
        <f t="array" ref="E1321">IFERROR(AVERAGEIF($B$2:$B$1711,C1321,$A$2:$A$1711),"")</f>
        <v/>
      </c>
      <c r="F1321" s="9"/>
      <c r="G1321" t="str">
        <f t="array" ref="G1321">IFERROR(_xlfn.STDEV.P(IF($B$2:$B$1711=C1321,$A$2:$A$1711)),"")</f>
        <v/>
      </c>
    </row>
    <row r="1322" spans="1:7" ht="15.75" thickBot="1" x14ac:dyDescent="0.3">
      <c r="A1322" s="17">
        <v>10230353000</v>
      </c>
      <c r="B1322" s="16" t="s">
        <v>257</v>
      </c>
      <c r="D1322" s="9" t="str">
        <f t="array" ref="D1322">IFERROR(MEDIAN(IF($B$2:$B$1711=C1322,$A$2:$A$1711)),"")</f>
        <v/>
      </c>
      <c r="E1322" s="9" t="str">
        <f t="array" ref="E1322">IFERROR(AVERAGEIF($B$2:$B$1711,C1322,$A$2:$A$1711),"")</f>
        <v/>
      </c>
      <c r="F1322" s="9"/>
      <c r="G1322" t="str">
        <f t="array" ref="G1322">IFERROR(_xlfn.STDEV.P(IF($B$2:$B$1711=C1322,$A$2:$A$1711)),"")</f>
        <v/>
      </c>
    </row>
    <row r="1323" spans="1:7" ht="15.75" thickBot="1" x14ac:dyDescent="0.3">
      <c r="A1323" s="17">
        <v>11041677000</v>
      </c>
      <c r="B1323" s="16" t="s">
        <v>257</v>
      </c>
      <c r="D1323" s="9" t="str">
        <f t="array" ref="D1323">IFERROR(MEDIAN(IF($B$2:$B$1711=C1323,$A$2:$A$1711)),"")</f>
        <v/>
      </c>
      <c r="E1323" s="9" t="str">
        <f t="array" ref="E1323">IFERROR(AVERAGEIF($B$2:$B$1711,C1323,$A$2:$A$1711),"")</f>
        <v/>
      </c>
      <c r="F1323" s="9"/>
      <c r="G1323" t="str">
        <f t="array" ref="G1323">IFERROR(_xlfn.STDEV.P(IF($B$2:$B$1711=C1323,$A$2:$A$1711)),"")</f>
        <v/>
      </c>
    </row>
    <row r="1324" spans="1:7" ht="15.75" thickBot="1" x14ac:dyDescent="0.3">
      <c r="A1324" s="17">
        <v>11939999000</v>
      </c>
      <c r="B1324" s="16" t="s">
        <v>257</v>
      </c>
      <c r="D1324" s="9" t="str">
        <f t="array" ref="D1324">IFERROR(MEDIAN(IF($B$2:$B$1711=C1324,$A$2:$A$1711)),"")</f>
        <v/>
      </c>
      <c r="E1324" s="9" t="str">
        <f t="array" ref="E1324">IFERROR(AVERAGEIF($B$2:$B$1711,C1324,$A$2:$A$1711),"")</f>
        <v/>
      </c>
      <c r="F1324" s="9"/>
      <c r="G1324" t="str">
        <f t="array" ref="G1324">IFERROR(_xlfn.STDEV.P(IF($B$2:$B$1711=C1324,$A$2:$A$1711)),"")</f>
        <v/>
      </c>
    </row>
    <row r="1325" spans="1:7" ht="27" thickBot="1" x14ac:dyDescent="0.3">
      <c r="A1325" s="17">
        <v>1367135000</v>
      </c>
      <c r="B1325" s="16" t="s">
        <v>84</v>
      </c>
      <c r="D1325" s="9" t="str">
        <f t="array" ref="D1325">IFERROR(MEDIAN(IF($B$2:$B$1711=C1325,$A$2:$A$1711)),"")</f>
        <v/>
      </c>
      <c r="E1325" s="9" t="str">
        <f t="array" ref="E1325">IFERROR(AVERAGEIF($B$2:$B$1711,C1325,$A$2:$A$1711),"")</f>
        <v/>
      </c>
      <c r="F1325" s="9"/>
      <c r="G1325" t="str">
        <f t="array" ref="G1325">IFERROR(_xlfn.STDEV.P(IF($B$2:$B$1711=C1325,$A$2:$A$1711)),"")</f>
        <v/>
      </c>
    </row>
    <row r="1326" spans="1:7" ht="27" thickBot="1" x14ac:dyDescent="0.3">
      <c r="A1326" s="17">
        <v>1832253000</v>
      </c>
      <c r="B1326" s="16" t="s">
        <v>84</v>
      </c>
      <c r="D1326" s="9" t="str">
        <f t="array" ref="D1326">IFERROR(MEDIAN(IF($B$2:$B$1711=C1326,$A$2:$A$1711)),"")</f>
        <v/>
      </c>
      <c r="E1326" s="9" t="str">
        <f t="array" ref="E1326">IFERROR(AVERAGEIF($B$2:$B$1711,C1326,$A$2:$A$1711),"")</f>
        <v/>
      </c>
      <c r="F1326" s="9"/>
      <c r="G1326" t="str">
        <f t="array" ref="G1326">IFERROR(_xlfn.STDEV.P(IF($B$2:$B$1711=C1326,$A$2:$A$1711)),"")</f>
        <v/>
      </c>
    </row>
    <row r="1327" spans="1:7" ht="27" thickBot="1" x14ac:dyDescent="0.3">
      <c r="A1327" s="17">
        <v>2042537000</v>
      </c>
      <c r="B1327" s="16" t="s">
        <v>84</v>
      </c>
      <c r="D1327" s="9" t="str">
        <f t="array" ref="D1327">IFERROR(MEDIAN(IF($B$2:$B$1711=C1327,$A$2:$A$1711)),"")</f>
        <v/>
      </c>
      <c r="E1327" s="9" t="str">
        <f t="array" ref="E1327">IFERROR(AVERAGEIF($B$2:$B$1711,C1327,$A$2:$A$1711),"")</f>
        <v/>
      </c>
      <c r="F1327" s="9"/>
      <c r="G1327" t="str">
        <f t="array" ref="G1327">IFERROR(_xlfn.STDEV.P(IF($B$2:$B$1711=C1327,$A$2:$A$1711)),"")</f>
        <v/>
      </c>
    </row>
    <row r="1328" spans="1:7" ht="27" thickBot="1" x14ac:dyDescent="0.3">
      <c r="A1328" s="17">
        <v>1181704000</v>
      </c>
      <c r="B1328" s="16" t="s">
        <v>84</v>
      </c>
      <c r="D1328" s="9" t="str">
        <f t="array" ref="D1328">IFERROR(MEDIAN(IF($B$2:$B$1711=C1328,$A$2:$A$1711)),"")</f>
        <v/>
      </c>
      <c r="E1328" s="9" t="str">
        <f t="array" ref="E1328">IFERROR(AVERAGEIF($B$2:$B$1711,C1328,$A$2:$A$1711),"")</f>
        <v/>
      </c>
      <c r="F1328" s="9"/>
      <c r="G1328" t="str">
        <f t="array" ref="G1328">IFERROR(_xlfn.STDEV.P(IF($B$2:$B$1711=C1328,$A$2:$A$1711)),"")</f>
        <v/>
      </c>
    </row>
    <row r="1329" spans="1:7" ht="15.75" thickBot="1" x14ac:dyDescent="0.3">
      <c r="A1329" s="17">
        <v>8417200000</v>
      </c>
      <c r="B1329" s="16" t="s">
        <v>164</v>
      </c>
      <c r="D1329" s="9" t="str">
        <f t="array" ref="D1329">IFERROR(MEDIAN(IF($B$2:$B$1711=C1329,$A$2:$A$1711)),"")</f>
        <v/>
      </c>
      <c r="E1329" s="9" t="str">
        <f t="array" ref="E1329">IFERROR(AVERAGEIF($B$2:$B$1711,C1329,$A$2:$A$1711),"")</f>
        <v/>
      </c>
      <c r="F1329" s="9"/>
      <c r="G1329" t="str">
        <f t="array" ref="G1329">IFERROR(_xlfn.STDEV.P(IF($B$2:$B$1711=C1329,$A$2:$A$1711)),"")</f>
        <v/>
      </c>
    </row>
    <row r="1330" spans="1:7" ht="15.75" thickBot="1" x14ac:dyDescent="0.3">
      <c r="A1330" s="17">
        <v>8803300000</v>
      </c>
      <c r="B1330" s="16" t="s">
        <v>164</v>
      </c>
      <c r="D1330" s="9" t="str">
        <f t="array" ref="D1330">IFERROR(MEDIAN(IF($B$2:$B$1711=C1330,$A$2:$A$1711)),"")</f>
        <v/>
      </c>
      <c r="E1330" s="9" t="str">
        <f t="array" ref="E1330">IFERROR(AVERAGEIF($B$2:$B$1711,C1330,$A$2:$A$1711),"")</f>
        <v/>
      </c>
      <c r="F1330" s="9"/>
      <c r="G1330" t="str">
        <f t="array" ref="G1330">IFERROR(_xlfn.STDEV.P(IF($B$2:$B$1711=C1330,$A$2:$A$1711)),"")</f>
        <v/>
      </c>
    </row>
    <row r="1331" spans="1:7" ht="15.75" thickBot="1" x14ac:dyDescent="0.3">
      <c r="A1331" s="17">
        <v>9115000000</v>
      </c>
      <c r="B1331" s="16" t="s">
        <v>164</v>
      </c>
      <c r="D1331" s="9" t="str">
        <f t="array" ref="D1331">IFERROR(MEDIAN(IF($B$2:$B$1711=C1331,$A$2:$A$1711)),"")</f>
        <v/>
      </c>
      <c r="E1331" s="9" t="str">
        <f t="array" ref="E1331">IFERROR(AVERAGEIF($B$2:$B$1711,C1331,$A$2:$A$1711),"")</f>
        <v/>
      </c>
      <c r="F1331" s="9"/>
      <c r="G1331" t="str">
        <f t="array" ref="G1331">IFERROR(_xlfn.STDEV.P(IF($B$2:$B$1711=C1331,$A$2:$A$1711)),"")</f>
        <v/>
      </c>
    </row>
    <row r="1332" spans="1:7" ht="15.75" thickBot="1" x14ac:dyDescent="0.3">
      <c r="A1332" s="17">
        <v>9387700000</v>
      </c>
      <c r="B1332" s="16" t="s">
        <v>164</v>
      </c>
      <c r="D1332" s="9" t="str">
        <f t="array" ref="D1332">IFERROR(MEDIAN(IF($B$2:$B$1711=C1332,$A$2:$A$1711)),"")</f>
        <v/>
      </c>
      <c r="E1332" s="9" t="str">
        <f t="array" ref="E1332">IFERROR(AVERAGEIF($B$2:$B$1711,C1332,$A$2:$A$1711),"")</f>
        <v/>
      </c>
      <c r="F1332" s="9"/>
      <c r="G1332" t="str">
        <f t="array" ref="G1332">IFERROR(_xlfn.STDEV.P(IF($B$2:$B$1711=C1332,$A$2:$A$1711)),"")</f>
        <v/>
      </c>
    </row>
    <row r="1333" spans="1:7" ht="15.75" thickBot="1" x14ac:dyDescent="0.3">
      <c r="A1333" s="17">
        <v>14866800000</v>
      </c>
      <c r="B1333" s="16" t="s">
        <v>155</v>
      </c>
      <c r="D1333" s="9" t="str">
        <f t="array" ref="D1333">IFERROR(MEDIAN(IF($B$2:$B$1711=C1333,$A$2:$A$1711)),"")</f>
        <v/>
      </c>
      <c r="E1333" s="9" t="str">
        <f t="array" ref="E1333">IFERROR(AVERAGEIF($B$2:$B$1711,C1333,$A$2:$A$1711),"")</f>
        <v/>
      </c>
      <c r="F1333" s="9"/>
      <c r="G1333" t="str">
        <f t="array" ref="G1333">IFERROR(_xlfn.STDEV.P(IF($B$2:$B$1711=C1333,$A$2:$A$1711)),"")</f>
        <v/>
      </c>
    </row>
    <row r="1334" spans="1:7" ht="15.75" thickBot="1" x14ac:dyDescent="0.3">
      <c r="A1334" s="17">
        <v>16447800000</v>
      </c>
      <c r="B1334" s="16" t="s">
        <v>155</v>
      </c>
      <c r="D1334" s="9" t="str">
        <f t="array" ref="D1334">IFERROR(MEDIAN(IF($B$2:$B$1711=C1334,$A$2:$A$1711)),"")</f>
        <v/>
      </c>
      <c r="E1334" s="9" t="str">
        <f t="array" ref="E1334">IFERROR(AVERAGEIF($B$2:$B$1711,C1334,$A$2:$A$1711),"")</f>
        <v/>
      </c>
      <c r="F1334" s="9"/>
      <c r="G1334" t="str">
        <f t="array" ref="G1334">IFERROR(_xlfn.STDEV.P(IF($B$2:$B$1711=C1334,$A$2:$A$1711)),"")</f>
        <v/>
      </c>
    </row>
    <row r="1335" spans="1:7" ht="15.75" thickBot="1" x14ac:dyDescent="0.3">
      <c r="A1335" s="17">
        <v>19162700000</v>
      </c>
      <c r="B1335" s="16" t="s">
        <v>155</v>
      </c>
      <c r="D1335" s="9" t="str">
        <f t="array" ref="D1335">IFERROR(MEDIAN(IF($B$2:$B$1711=C1335,$A$2:$A$1711)),"")</f>
        <v/>
      </c>
      <c r="E1335" s="9" t="str">
        <f t="array" ref="E1335">IFERROR(AVERAGEIF($B$2:$B$1711,C1335,$A$2:$A$1711),"")</f>
        <v/>
      </c>
      <c r="F1335" s="9"/>
      <c r="G1335" t="str">
        <f t="array" ref="G1335">IFERROR(_xlfn.STDEV.P(IF($B$2:$B$1711=C1335,$A$2:$A$1711)),"")</f>
        <v/>
      </c>
    </row>
    <row r="1336" spans="1:7" ht="15.75" thickBot="1" x14ac:dyDescent="0.3">
      <c r="A1336" s="17">
        <v>21315900000</v>
      </c>
      <c r="B1336" s="16" t="s">
        <v>155</v>
      </c>
      <c r="D1336" s="9" t="str">
        <f t="array" ref="D1336">IFERROR(MEDIAN(IF($B$2:$B$1711=C1336,$A$2:$A$1711)),"")</f>
        <v/>
      </c>
      <c r="E1336" s="9" t="str">
        <f t="array" ref="E1336">IFERROR(AVERAGEIF($B$2:$B$1711,C1336,$A$2:$A$1711),"")</f>
        <v/>
      </c>
      <c r="F1336" s="9"/>
      <c r="G1336" t="str">
        <f t="array" ref="G1336">IFERROR(_xlfn.STDEV.P(IF($B$2:$B$1711=C1336,$A$2:$A$1711)),"")</f>
        <v/>
      </c>
    </row>
    <row r="1337" spans="1:7" ht="15.75" thickBot="1" x14ac:dyDescent="0.3">
      <c r="A1337" s="17">
        <v>4176000000</v>
      </c>
      <c r="B1337" s="16" t="s">
        <v>43</v>
      </c>
      <c r="D1337" s="9" t="str">
        <f t="array" ref="D1337">IFERROR(MEDIAN(IF($B$2:$B$1711=C1337,$A$2:$A$1711)),"")</f>
        <v/>
      </c>
      <c r="E1337" s="9" t="str">
        <f t="array" ref="E1337">IFERROR(AVERAGEIF($B$2:$B$1711,C1337,$A$2:$A$1711),"")</f>
        <v/>
      </c>
      <c r="F1337" s="9"/>
      <c r="G1337" t="str">
        <f t="array" ref="G1337">IFERROR(_xlfn.STDEV.P(IF($B$2:$B$1711=C1337,$A$2:$A$1711)),"")</f>
        <v/>
      </c>
    </row>
    <row r="1338" spans="1:7" ht="15.75" thickBot="1" x14ac:dyDescent="0.3">
      <c r="A1338" s="17">
        <v>4495000000</v>
      </c>
      <c r="B1338" s="16" t="s">
        <v>43</v>
      </c>
      <c r="D1338" s="9" t="str">
        <f t="array" ref="D1338">IFERROR(MEDIAN(IF($B$2:$B$1711=C1338,$A$2:$A$1711)),"")</f>
        <v/>
      </c>
      <c r="E1338" s="9" t="str">
        <f t="array" ref="E1338">IFERROR(AVERAGEIF($B$2:$B$1711,C1338,$A$2:$A$1711),"")</f>
        <v/>
      </c>
      <c r="F1338" s="9"/>
      <c r="G1338" t="str">
        <f t="array" ref="G1338">IFERROR(_xlfn.STDEV.P(IF($B$2:$B$1711=C1338,$A$2:$A$1711)),"")</f>
        <v/>
      </c>
    </row>
    <row r="1339" spans="1:7" ht="15.75" thickBot="1" x14ac:dyDescent="0.3">
      <c r="A1339" s="17">
        <v>4951000000</v>
      </c>
      <c r="B1339" s="16" t="s">
        <v>43</v>
      </c>
      <c r="D1339" s="9" t="str">
        <f t="array" ref="D1339">IFERROR(MEDIAN(IF($B$2:$B$1711=C1339,$A$2:$A$1711)),"")</f>
        <v/>
      </c>
      <c r="E1339" s="9" t="str">
        <f t="array" ref="E1339">IFERROR(AVERAGEIF($B$2:$B$1711,C1339,$A$2:$A$1711),"")</f>
        <v/>
      </c>
      <c r="F1339" s="9"/>
      <c r="G1339" t="str">
        <f t="array" ref="G1339">IFERROR(_xlfn.STDEV.P(IF($B$2:$B$1711=C1339,$A$2:$A$1711)),"")</f>
        <v/>
      </c>
    </row>
    <row r="1340" spans="1:7" ht="15.75" thickBot="1" x14ac:dyDescent="0.3">
      <c r="A1340" s="17">
        <v>4380000000</v>
      </c>
      <c r="B1340" s="16" t="s">
        <v>43</v>
      </c>
      <c r="D1340" s="9" t="str">
        <f t="array" ref="D1340">IFERROR(MEDIAN(IF($B$2:$B$1711=C1340,$A$2:$A$1711)),"")</f>
        <v/>
      </c>
      <c r="E1340" s="9" t="str">
        <f t="array" ref="E1340">IFERROR(AVERAGEIF($B$2:$B$1711,C1340,$A$2:$A$1711),"")</f>
        <v/>
      </c>
      <c r="F1340" s="9"/>
      <c r="G1340" t="str">
        <f t="array" ref="G1340">IFERROR(_xlfn.STDEV.P(IF($B$2:$B$1711=C1340,$A$2:$A$1711)),"")</f>
        <v/>
      </c>
    </row>
    <row r="1341" spans="1:7" ht="27" thickBot="1" x14ac:dyDescent="0.3">
      <c r="A1341" s="17">
        <v>5075000000</v>
      </c>
      <c r="B1341" s="16" t="s">
        <v>341</v>
      </c>
      <c r="D1341" s="9" t="str">
        <f t="array" ref="D1341">IFERROR(MEDIAN(IF($B$2:$B$1711=C1341,$A$2:$A$1711)),"")</f>
        <v/>
      </c>
      <c r="E1341" s="9" t="str">
        <f t="array" ref="E1341">IFERROR(AVERAGEIF($B$2:$B$1711,C1341,$A$2:$A$1711),"")</f>
        <v/>
      </c>
      <c r="F1341" s="9"/>
      <c r="G1341" t="str">
        <f t="array" ref="G1341">IFERROR(_xlfn.STDEV.P(IF($B$2:$B$1711=C1341,$A$2:$A$1711)),"")</f>
        <v/>
      </c>
    </row>
    <row r="1342" spans="1:7" ht="27" thickBot="1" x14ac:dyDescent="0.3">
      <c r="A1342" s="17">
        <v>5518000000</v>
      </c>
      <c r="B1342" s="16" t="s">
        <v>341</v>
      </c>
      <c r="D1342" s="9" t="str">
        <f t="array" ref="D1342">IFERROR(MEDIAN(IF($B$2:$B$1711=C1342,$A$2:$A$1711)),"")</f>
        <v/>
      </c>
      <c r="E1342" s="9" t="str">
        <f t="array" ref="E1342">IFERROR(AVERAGEIF($B$2:$B$1711,C1342,$A$2:$A$1711),"")</f>
        <v/>
      </c>
      <c r="F1342" s="9"/>
      <c r="G1342" t="str">
        <f t="array" ref="G1342">IFERROR(_xlfn.STDEV.P(IF($B$2:$B$1711=C1342,$A$2:$A$1711)),"")</f>
        <v/>
      </c>
    </row>
    <row r="1343" spans="1:7" ht="27" thickBot="1" x14ac:dyDescent="0.3">
      <c r="A1343" s="17">
        <v>5903000000</v>
      </c>
      <c r="B1343" s="16" t="s">
        <v>341</v>
      </c>
      <c r="D1343" s="9" t="str">
        <f t="array" ref="D1343">IFERROR(MEDIAN(IF($B$2:$B$1711=C1343,$A$2:$A$1711)),"")</f>
        <v/>
      </c>
      <c r="E1343" s="9" t="str">
        <f t="array" ref="E1343">IFERROR(AVERAGEIF($B$2:$B$1711,C1343,$A$2:$A$1711),"")</f>
        <v/>
      </c>
      <c r="F1343" s="9"/>
      <c r="G1343" t="str">
        <f t="array" ref="G1343">IFERROR(_xlfn.STDEV.P(IF($B$2:$B$1711=C1343,$A$2:$A$1711)),"")</f>
        <v/>
      </c>
    </row>
    <row r="1344" spans="1:7" ht="27" thickBot="1" x14ac:dyDescent="0.3">
      <c r="A1344" s="17">
        <v>5234000000</v>
      </c>
      <c r="B1344" s="16" t="s">
        <v>341</v>
      </c>
      <c r="D1344" s="9" t="str">
        <f t="array" ref="D1344">IFERROR(MEDIAN(IF($B$2:$B$1711=C1344,$A$2:$A$1711)),"")</f>
        <v/>
      </c>
      <c r="E1344" s="9" t="str">
        <f t="array" ref="E1344">IFERROR(AVERAGEIF($B$2:$B$1711,C1344,$A$2:$A$1711),"")</f>
        <v/>
      </c>
      <c r="F1344" s="9"/>
      <c r="G1344" t="str">
        <f t="array" ref="G1344">IFERROR(_xlfn.STDEV.P(IF($B$2:$B$1711=C1344,$A$2:$A$1711)),"")</f>
        <v/>
      </c>
    </row>
    <row r="1345" spans="1:7" ht="15.75" thickBot="1" x14ac:dyDescent="0.3">
      <c r="A1345" s="17">
        <v>7690800000</v>
      </c>
      <c r="B1345" s="16" t="s">
        <v>96</v>
      </c>
      <c r="D1345" s="9" t="str">
        <f t="array" ref="D1345">IFERROR(MEDIAN(IF($B$2:$B$1711=C1345,$A$2:$A$1711)),"")</f>
        <v/>
      </c>
      <c r="E1345" s="9" t="str">
        <f t="array" ref="E1345">IFERROR(AVERAGEIF($B$2:$B$1711,C1345,$A$2:$A$1711),"")</f>
        <v/>
      </c>
      <c r="F1345" s="9"/>
      <c r="G1345" t="str">
        <f t="array" ref="G1345">IFERROR(_xlfn.STDEV.P(IF($B$2:$B$1711=C1345,$A$2:$A$1711)),"")</f>
        <v/>
      </c>
    </row>
    <row r="1346" spans="1:7" ht="15.75" thickBot="1" x14ac:dyDescent="0.3">
      <c r="A1346" s="17">
        <v>7750500000</v>
      </c>
      <c r="B1346" s="16" t="s">
        <v>96</v>
      </c>
      <c r="D1346" s="9" t="str">
        <f t="array" ref="D1346">IFERROR(MEDIAN(IF($B$2:$B$1711=C1346,$A$2:$A$1711)),"")</f>
        <v/>
      </c>
      <c r="E1346" s="9" t="str">
        <f t="array" ref="E1346">IFERROR(AVERAGEIF($B$2:$B$1711,C1346,$A$2:$A$1711),"")</f>
        <v/>
      </c>
      <c r="F1346" s="9"/>
      <c r="G1346" t="str">
        <f t="array" ref="G1346">IFERROR(_xlfn.STDEV.P(IF($B$2:$B$1711=C1346,$A$2:$A$1711)),"")</f>
        <v/>
      </c>
    </row>
    <row r="1347" spans="1:7" ht="15.75" thickBot="1" x14ac:dyDescent="0.3">
      <c r="A1347" s="17">
        <v>7031500000</v>
      </c>
      <c r="B1347" s="16" t="s">
        <v>96</v>
      </c>
      <c r="D1347" s="9" t="str">
        <f t="array" ref="D1347">IFERROR(MEDIAN(IF($B$2:$B$1711=C1347,$A$2:$A$1711)),"")</f>
        <v/>
      </c>
      <c r="E1347" s="9" t="str">
        <f t="array" ref="E1347">IFERROR(AVERAGEIF($B$2:$B$1711,C1347,$A$2:$A$1711),"")</f>
        <v/>
      </c>
      <c r="F1347" s="9"/>
      <c r="G1347" t="str">
        <f t="array" ref="G1347">IFERROR(_xlfn.STDEV.P(IF($B$2:$B$1711=C1347,$A$2:$A$1711)),"")</f>
        <v/>
      </c>
    </row>
    <row r="1348" spans="1:7" ht="15.75" thickBot="1" x14ac:dyDescent="0.3">
      <c r="A1348" s="17">
        <v>6778300000</v>
      </c>
      <c r="B1348" s="16" t="s">
        <v>96</v>
      </c>
      <c r="D1348" s="9" t="str">
        <f t="array" ref="D1348">IFERROR(MEDIAN(IF($B$2:$B$1711=C1348,$A$2:$A$1711)),"")</f>
        <v/>
      </c>
      <c r="E1348" s="9" t="str">
        <f t="array" ref="E1348">IFERROR(AVERAGEIF($B$2:$B$1711,C1348,$A$2:$A$1711),"")</f>
        <v/>
      </c>
      <c r="F1348" s="9"/>
      <c r="G1348" t="str">
        <f t="array" ref="G1348">IFERROR(_xlfn.STDEV.P(IF($B$2:$B$1711=C1348,$A$2:$A$1711)),"")</f>
        <v/>
      </c>
    </row>
    <row r="1349" spans="1:7" ht="15.75" thickBot="1" x14ac:dyDescent="0.3">
      <c r="A1349" s="17">
        <v>9534462000</v>
      </c>
      <c r="B1349" s="16" t="s">
        <v>60</v>
      </c>
      <c r="D1349" s="9" t="str">
        <f t="array" ref="D1349">IFERROR(MEDIAN(IF($B$2:$B$1711=C1349,$A$2:$A$1711)),"")</f>
        <v/>
      </c>
      <c r="E1349" s="9" t="str">
        <f t="array" ref="E1349">IFERROR(AVERAGEIF($B$2:$B$1711,C1349,$A$2:$A$1711),"")</f>
        <v/>
      </c>
      <c r="F1349" s="9"/>
      <c r="G1349" t="str">
        <f t="array" ref="G1349">IFERROR(_xlfn.STDEV.P(IF($B$2:$B$1711=C1349,$A$2:$A$1711)),"")</f>
        <v/>
      </c>
    </row>
    <row r="1350" spans="1:7" ht="15.75" thickBot="1" x14ac:dyDescent="0.3">
      <c r="A1350" s="17">
        <v>10185532000</v>
      </c>
      <c r="B1350" s="16" t="s">
        <v>60</v>
      </c>
      <c r="D1350" s="9" t="str">
        <f t="array" ref="D1350">IFERROR(MEDIAN(IF($B$2:$B$1711=C1350,$A$2:$A$1711)),"")</f>
        <v/>
      </c>
      <c r="E1350" s="9" t="str">
        <f t="array" ref="E1350">IFERROR(AVERAGEIF($B$2:$B$1711,C1350,$A$2:$A$1711),"")</f>
        <v/>
      </c>
      <c r="F1350" s="9"/>
      <c r="G1350" t="str">
        <f t="array" ref="G1350">IFERROR(_xlfn.STDEV.P(IF($B$2:$B$1711=C1350,$A$2:$A$1711)),"")</f>
        <v/>
      </c>
    </row>
    <row r="1351" spans="1:7" ht="15.75" thickBot="1" x14ac:dyDescent="0.3">
      <c r="A1351" s="17">
        <v>11129533000</v>
      </c>
      <c r="B1351" s="16" t="s">
        <v>60</v>
      </c>
      <c r="D1351" s="9" t="str">
        <f t="array" ref="D1351">IFERROR(MEDIAN(IF($B$2:$B$1711=C1351,$A$2:$A$1711)),"")</f>
        <v/>
      </c>
      <c r="E1351" s="9" t="str">
        <f t="array" ref="E1351">IFERROR(AVERAGEIF($B$2:$B$1711,C1351,$A$2:$A$1711),"")</f>
        <v/>
      </c>
      <c r="F1351" s="9"/>
      <c r="G1351" t="str">
        <f t="array" ref="G1351">IFERROR(_xlfn.STDEV.P(IF($B$2:$B$1711=C1351,$A$2:$A$1711)),"")</f>
        <v/>
      </c>
    </row>
    <row r="1352" spans="1:7" ht="15.75" thickBot="1" x14ac:dyDescent="0.3">
      <c r="A1352" s="17">
        <v>11339304000</v>
      </c>
      <c r="B1352" s="16" t="s">
        <v>60</v>
      </c>
      <c r="D1352" s="9" t="str">
        <f t="array" ref="D1352">IFERROR(MEDIAN(IF($B$2:$B$1711=C1352,$A$2:$A$1711)),"")</f>
        <v/>
      </c>
      <c r="E1352" s="9" t="str">
        <f t="array" ref="E1352">IFERROR(AVERAGEIF($B$2:$B$1711,C1352,$A$2:$A$1711),"")</f>
        <v/>
      </c>
      <c r="F1352" s="9"/>
      <c r="G1352" t="str">
        <f t="array" ref="G1352">IFERROR(_xlfn.STDEV.P(IF($B$2:$B$1711=C1352,$A$2:$A$1711)),"")</f>
        <v/>
      </c>
    </row>
    <row r="1353" spans="1:7" ht="15.75" thickBot="1" x14ac:dyDescent="0.3">
      <c r="A1353" s="17">
        <v>3983400000</v>
      </c>
      <c r="B1353" s="16" t="s">
        <v>79</v>
      </c>
      <c r="D1353" s="9" t="str">
        <f t="array" ref="D1353">IFERROR(MEDIAN(IF($B$2:$B$1711=C1353,$A$2:$A$1711)),"")</f>
        <v/>
      </c>
      <c r="E1353" s="9" t="str">
        <f t="array" ref="E1353">IFERROR(AVERAGEIF($B$2:$B$1711,C1353,$A$2:$A$1711),"")</f>
        <v/>
      </c>
      <c r="F1353" s="9"/>
      <c r="G1353" t="str">
        <f t="array" ref="G1353">IFERROR(_xlfn.STDEV.P(IF($B$2:$B$1711=C1353,$A$2:$A$1711)),"")</f>
        <v/>
      </c>
    </row>
    <row r="1354" spans="1:7" ht="15.75" thickBot="1" x14ac:dyDescent="0.3">
      <c r="A1354" s="17">
        <v>4209200000</v>
      </c>
      <c r="B1354" s="16" t="s">
        <v>79</v>
      </c>
      <c r="D1354" s="9" t="str">
        <f t="array" ref="D1354">IFERROR(MEDIAN(IF($B$2:$B$1711=C1354,$A$2:$A$1711)),"")</f>
        <v/>
      </c>
      <c r="E1354" s="9" t="str">
        <f t="array" ref="E1354">IFERROR(AVERAGEIF($B$2:$B$1711,C1354,$A$2:$A$1711),"")</f>
        <v/>
      </c>
      <c r="F1354" s="9"/>
      <c r="G1354" t="str">
        <f t="array" ref="G1354">IFERROR(_xlfn.STDEV.P(IF($B$2:$B$1711=C1354,$A$2:$A$1711)),"")</f>
        <v/>
      </c>
    </row>
    <row r="1355" spans="1:7" ht="15.75" thickBot="1" x14ac:dyDescent="0.3">
      <c r="A1355" s="17">
        <v>5736300000</v>
      </c>
      <c r="B1355" s="16" t="s">
        <v>79</v>
      </c>
      <c r="D1355" s="9" t="str">
        <f t="array" ref="D1355">IFERROR(MEDIAN(IF($B$2:$B$1711=C1355,$A$2:$A$1711)),"")</f>
        <v/>
      </c>
      <c r="E1355" s="9" t="str">
        <f t="array" ref="E1355">IFERROR(AVERAGEIF($B$2:$B$1711,C1355,$A$2:$A$1711),"")</f>
        <v/>
      </c>
      <c r="F1355" s="9"/>
      <c r="G1355" t="str">
        <f t="array" ref="G1355">IFERROR(_xlfn.STDEV.P(IF($B$2:$B$1711=C1355,$A$2:$A$1711)),"")</f>
        <v/>
      </c>
    </row>
    <row r="1356" spans="1:7" ht="15.75" thickBot="1" x14ac:dyDescent="0.3">
      <c r="A1356" s="17">
        <v>6550200000</v>
      </c>
      <c r="B1356" s="16" t="s">
        <v>79</v>
      </c>
      <c r="D1356" s="9" t="str">
        <f t="array" ref="D1356">IFERROR(MEDIAN(IF($B$2:$B$1711=C1356,$A$2:$A$1711)),"")</f>
        <v/>
      </c>
      <c r="E1356" s="9" t="str">
        <f t="array" ref="E1356">IFERROR(AVERAGEIF($B$2:$B$1711,C1356,$A$2:$A$1711),"")</f>
        <v/>
      </c>
      <c r="F1356" s="9"/>
      <c r="G1356" t="str">
        <f t="array" ref="G1356">IFERROR(_xlfn.STDEV.P(IF($B$2:$B$1711=C1356,$A$2:$A$1711)),"")</f>
        <v/>
      </c>
    </row>
    <row r="1357" spans="1:7" ht="15.75" thickBot="1" x14ac:dyDescent="0.3">
      <c r="A1357" s="17">
        <v>5897700000</v>
      </c>
      <c r="B1357" s="16" t="s">
        <v>124</v>
      </c>
      <c r="D1357" s="9" t="str">
        <f t="array" ref="D1357">IFERROR(MEDIAN(IF($B$2:$B$1711=C1357,$A$2:$A$1711)),"")</f>
        <v/>
      </c>
      <c r="E1357" s="9" t="str">
        <f t="array" ref="E1357">IFERROR(AVERAGEIF($B$2:$B$1711,C1357,$A$2:$A$1711),"")</f>
        <v/>
      </c>
      <c r="F1357" s="9"/>
      <c r="G1357" t="str">
        <f t="array" ref="G1357">IFERROR(_xlfn.STDEV.P(IF($B$2:$B$1711=C1357,$A$2:$A$1711)),"")</f>
        <v/>
      </c>
    </row>
    <row r="1358" spans="1:7" ht="15.75" thickBot="1" x14ac:dyDescent="0.3">
      <c r="A1358" s="17">
        <v>5610600000</v>
      </c>
      <c r="B1358" s="16" t="s">
        <v>124</v>
      </c>
      <c r="D1358" s="9" t="str">
        <f t="array" ref="D1358">IFERROR(MEDIAN(IF($B$2:$B$1711=C1358,$A$2:$A$1711)),"")</f>
        <v/>
      </c>
      <c r="E1358" s="9" t="str">
        <f t="array" ref="E1358">IFERROR(AVERAGEIF($B$2:$B$1711,C1358,$A$2:$A$1711),"")</f>
        <v/>
      </c>
      <c r="F1358" s="9"/>
      <c r="G1358" t="str">
        <f t="array" ref="G1358">IFERROR(_xlfn.STDEV.P(IF($B$2:$B$1711=C1358,$A$2:$A$1711)),"")</f>
        <v/>
      </c>
    </row>
    <row r="1359" spans="1:7" ht="15.75" thickBot="1" x14ac:dyDescent="0.3">
      <c r="A1359" s="17">
        <v>5692700000</v>
      </c>
      <c r="B1359" s="16" t="s">
        <v>124</v>
      </c>
      <c r="D1359" s="9" t="str">
        <f t="array" ref="D1359">IFERROR(MEDIAN(IF($B$2:$B$1711=C1359,$A$2:$A$1711)),"")</f>
        <v/>
      </c>
      <c r="E1359" s="9" t="str">
        <f t="array" ref="E1359">IFERROR(AVERAGEIF($B$2:$B$1711,C1359,$A$2:$A$1711),"")</f>
        <v/>
      </c>
      <c r="F1359" s="9"/>
      <c r="G1359" t="str">
        <f t="array" ref="G1359">IFERROR(_xlfn.STDEV.P(IF($B$2:$B$1711=C1359,$A$2:$A$1711)),"")</f>
        <v/>
      </c>
    </row>
    <row r="1360" spans="1:7" ht="15.75" thickBot="1" x14ac:dyDescent="0.3">
      <c r="A1360" s="17">
        <v>7811200000</v>
      </c>
      <c r="B1360" s="16" t="s">
        <v>124</v>
      </c>
      <c r="D1360" s="9" t="str">
        <f t="array" ref="D1360">IFERROR(MEDIAN(IF($B$2:$B$1711=C1360,$A$2:$A$1711)),"")</f>
        <v/>
      </c>
      <c r="E1360" s="9" t="str">
        <f t="array" ref="E1360">IFERROR(AVERAGEIF($B$2:$B$1711,C1360,$A$2:$A$1711),"")</f>
        <v/>
      </c>
      <c r="F1360" s="9"/>
      <c r="G1360" t="str">
        <f t="array" ref="G1360">IFERROR(_xlfn.STDEV.P(IF($B$2:$B$1711=C1360,$A$2:$A$1711)),"")</f>
        <v/>
      </c>
    </row>
    <row r="1361" spans="1:7" ht="15.75" thickBot="1" x14ac:dyDescent="0.3">
      <c r="A1361" s="17">
        <v>1290052000</v>
      </c>
      <c r="B1361" s="16" t="s">
        <v>478</v>
      </c>
      <c r="D1361" s="9" t="str">
        <f t="array" ref="D1361">IFERROR(MEDIAN(IF($B$2:$B$1711=C1361,$A$2:$A$1711)),"")</f>
        <v/>
      </c>
      <c r="E1361" s="9" t="str">
        <f t="array" ref="E1361">IFERROR(AVERAGEIF($B$2:$B$1711,C1361,$A$2:$A$1711),"")</f>
        <v/>
      </c>
      <c r="F1361" s="9"/>
      <c r="G1361" t="str">
        <f t="array" ref="G1361">IFERROR(_xlfn.STDEV.P(IF($B$2:$B$1711=C1361,$A$2:$A$1711)),"")</f>
        <v/>
      </c>
    </row>
    <row r="1362" spans="1:7" ht="15.75" thickBot="1" x14ac:dyDescent="0.3">
      <c r="A1362" s="17">
        <v>1371065000</v>
      </c>
      <c r="B1362" s="16" t="s">
        <v>478</v>
      </c>
      <c r="D1362" s="9" t="str">
        <f t="array" ref="D1362">IFERROR(MEDIAN(IF($B$2:$B$1711=C1362,$A$2:$A$1711)),"")</f>
        <v/>
      </c>
      <c r="E1362" s="9" t="str">
        <f t="array" ref="E1362">IFERROR(AVERAGEIF($B$2:$B$1711,C1362,$A$2:$A$1711),"")</f>
        <v/>
      </c>
      <c r="F1362" s="9"/>
      <c r="G1362" t="str">
        <f t="array" ref="G1362">IFERROR(_xlfn.STDEV.P(IF($B$2:$B$1711=C1362,$A$2:$A$1711)),"")</f>
        <v/>
      </c>
    </row>
    <row r="1363" spans="1:7" ht="15.75" thickBot="1" x14ac:dyDescent="0.3">
      <c r="A1363" s="17">
        <v>1519978000</v>
      </c>
      <c r="B1363" s="16" t="s">
        <v>478</v>
      </c>
      <c r="D1363" s="9" t="str">
        <f t="array" ref="D1363">IFERROR(MEDIAN(IF($B$2:$B$1711=C1363,$A$2:$A$1711)),"")</f>
        <v/>
      </c>
      <c r="E1363" s="9" t="str">
        <f t="array" ref="E1363">IFERROR(AVERAGEIF($B$2:$B$1711,C1363,$A$2:$A$1711),"")</f>
        <v/>
      </c>
      <c r="F1363" s="9"/>
      <c r="G1363" t="str">
        <f t="array" ref="G1363">IFERROR(_xlfn.STDEV.P(IF($B$2:$B$1711=C1363,$A$2:$A$1711)),"")</f>
        <v/>
      </c>
    </row>
    <row r="1364" spans="1:7" ht="15.75" thickBot="1" x14ac:dyDescent="0.3">
      <c r="A1364" s="17">
        <v>1662829000</v>
      </c>
      <c r="B1364" s="16" t="s">
        <v>478</v>
      </c>
      <c r="D1364" s="9" t="str">
        <f t="array" ref="D1364">IFERROR(MEDIAN(IF($B$2:$B$1711=C1364,$A$2:$A$1711)),"")</f>
        <v/>
      </c>
      <c r="E1364" s="9" t="str">
        <f t="array" ref="E1364">IFERROR(AVERAGEIF($B$2:$B$1711,C1364,$A$2:$A$1711),"")</f>
        <v/>
      </c>
      <c r="F1364" s="9"/>
      <c r="G1364" t="str">
        <f t="array" ref="G1364">IFERROR(_xlfn.STDEV.P(IF($B$2:$B$1711=C1364,$A$2:$A$1711)),"")</f>
        <v/>
      </c>
    </row>
    <row r="1365" spans="1:7" ht="15.75" thickBot="1" x14ac:dyDescent="0.3">
      <c r="A1365" s="17">
        <v>3237500000</v>
      </c>
      <c r="B1365" s="16" t="s">
        <v>480</v>
      </c>
      <c r="D1365" s="9" t="str">
        <f t="array" ref="D1365">IFERROR(MEDIAN(IF($B$2:$B$1711=C1365,$A$2:$A$1711)),"")</f>
        <v/>
      </c>
      <c r="E1365" s="9" t="str">
        <f t="array" ref="E1365">IFERROR(AVERAGEIF($B$2:$B$1711,C1365,$A$2:$A$1711),"")</f>
        <v/>
      </c>
      <c r="F1365" s="9"/>
      <c r="G1365" t="str">
        <f t="array" ref="G1365">IFERROR(_xlfn.STDEV.P(IF($B$2:$B$1711=C1365,$A$2:$A$1711)),"")</f>
        <v/>
      </c>
    </row>
    <row r="1366" spans="1:7" ht="15.75" thickBot="1" x14ac:dyDescent="0.3">
      <c r="A1366" s="17">
        <v>3492600000</v>
      </c>
      <c r="B1366" s="16" t="s">
        <v>480</v>
      </c>
      <c r="D1366" s="9" t="str">
        <f t="array" ref="D1366">IFERROR(MEDIAN(IF($B$2:$B$1711=C1366,$A$2:$A$1711)),"")</f>
        <v/>
      </c>
      <c r="E1366" s="9" t="str">
        <f t="array" ref="E1366">IFERROR(AVERAGEIF($B$2:$B$1711,C1366,$A$2:$A$1711),"")</f>
        <v/>
      </c>
      <c r="F1366" s="9"/>
      <c r="G1366" t="str">
        <f t="array" ref="G1366">IFERROR(_xlfn.STDEV.P(IF($B$2:$B$1711=C1366,$A$2:$A$1711)),"")</f>
        <v/>
      </c>
    </row>
    <row r="1367" spans="1:7" ht="15.75" thickBot="1" x14ac:dyDescent="0.3">
      <c r="A1367" s="17">
        <v>3593100000</v>
      </c>
      <c r="B1367" s="16" t="s">
        <v>480</v>
      </c>
      <c r="D1367" s="9" t="str">
        <f t="array" ref="D1367">IFERROR(MEDIAN(IF($B$2:$B$1711=C1367,$A$2:$A$1711)),"")</f>
        <v/>
      </c>
      <c r="E1367" s="9" t="str">
        <f t="array" ref="E1367">IFERROR(AVERAGEIF($B$2:$B$1711,C1367,$A$2:$A$1711),"")</f>
        <v/>
      </c>
      <c r="F1367" s="9"/>
      <c r="G1367" t="str">
        <f t="array" ref="G1367">IFERROR(_xlfn.STDEV.P(IF($B$2:$B$1711=C1367,$A$2:$A$1711)),"")</f>
        <v/>
      </c>
    </row>
    <row r="1368" spans="1:7" ht="15.75" thickBot="1" x14ac:dyDescent="0.3">
      <c r="A1368" s="17">
        <v>3711800000</v>
      </c>
      <c r="B1368" s="16" t="s">
        <v>480</v>
      </c>
      <c r="D1368" s="9" t="str">
        <f t="array" ref="D1368">IFERROR(MEDIAN(IF($B$2:$B$1711=C1368,$A$2:$A$1711)),"")</f>
        <v/>
      </c>
      <c r="E1368" s="9" t="str">
        <f t="array" ref="E1368">IFERROR(AVERAGEIF($B$2:$B$1711,C1368,$A$2:$A$1711),"")</f>
        <v/>
      </c>
      <c r="F1368" s="9"/>
      <c r="G1368" t="str">
        <f t="array" ref="G1368">IFERROR(_xlfn.STDEV.P(IF($B$2:$B$1711=C1368,$A$2:$A$1711)),"")</f>
        <v/>
      </c>
    </row>
    <row r="1369" spans="1:7" ht="15.75" thickBot="1" x14ac:dyDescent="0.3">
      <c r="A1369" s="17">
        <v>2307182000</v>
      </c>
      <c r="B1369" s="16" t="s">
        <v>204</v>
      </c>
      <c r="D1369" s="9" t="str">
        <f t="array" ref="D1369">IFERROR(MEDIAN(IF($B$2:$B$1711=C1369,$A$2:$A$1711)),"")</f>
        <v/>
      </c>
      <c r="E1369" s="9" t="str">
        <f t="array" ref="E1369">IFERROR(AVERAGEIF($B$2:$B$1711,C1369,$A$2:$A$1711),"")</f>
        <v/>
      </c>
      <c r="F1369" s="9"/>
      <c r="G1369" t="str">
        <f t="array" ref="G1369">IFERROR(_xlfn.STDEV.P(IF($B$2:$B$1711=C1369,$A$2:$A$1711)),"")</f>
        <v/>
      </c>
    </row>
    <row r="1370" spans="1:7" ht="15.75" thickBot="1" x14ac:dyDescent="0.3">
      <c r="A1370" s="17">
        <v>2530809000</v>
      </c>
      <c r="B1370" s="16" t="s">
        <v>204</v>
      </c>
      <c r="D1370" s="9" t="str">
        <f t="array" ref="D1370">IFERROR(MEDIAN(IF($B$2:$B$1711=C1370,$A$2:$A$1711)),"")</f>
        <v/>
      </c>
      <c r="E1370" s="9" t="str">
        <f t="array" ref="E1370">IFERROR(AVERAGEIF($B$2:$B$1711,C1370,$A$2:$A$1711),"")</f>
        <v/>
      </c>
      <c r="F1370" s="9"/>
      <c r="G1370" t="str">
        <f t="array" ref="G1370">IFERROR(_xlfn.STDEV.P(IF($B$2:$B$1711=C1370,$A$2:$A$1711)),"")</f>
        <v/>
      </c>
    </row>
    <row r="1371" spans="1:7" ht="15.75" thickBot="1" x14ac:dyDescent="0.3">
      <c r="A1371" s="17">
        <v>2665456000</v>
      </c>
      <c r="B1371" s="16" t="s">
        <v>204</v>
      </c>
      <c r="D1371" s="9" t="str">
        <f t="array" ref="D1371">IFERROR(MEDIAN(IF($B$2:$B$1711=C1371,$A$2:$A$1711)),"")</f>
        <v/>
      </c>
      <c r="E1371" s="9" t="str">
        <f t="array" ref="E1371">IFERROR(AVERAGEIF($B$2:$B$1711,C1371,$A$2:$A$1711),"")</f>
        <v/>
      </c>
      <c r="F1371" s="9"/>
      <c r="G1371" t="str">
        <f t="array" ref="G1371">IFERROR(_xlfn.STDEV.P(IF($B$2:$B$1711=C1371,$A$2:$A$1711)),"")</f>
        <v/>
      </c>
    </row>
    <row r="1372" spans="1:7" ht="15.75" thickBot="1" x14ac:dyDescent="0.3">
      <c r="A1372" s="17">
        <v>3018227000</v>
      </c>
      <c r="B1372" s="16" t="s">
        <v>204</v>
      </c>
      <c r="D1372" s="9" t="str">
        <f t="array" ref="D1372">IFERROR(MEDIAN(IF($B$2:$B$1711=C1372,$A$2:$A$1711)),"")</f>
        <v/>
      </c>
      <c r="E1372" s="9" t="str">
        <f t="array" ref="E1372">IFERROR(AVERAGEIF($B$2:$B$1711,C1372,$A$2:$A$1711),"")</f>
        <v/>
      </c>
      <c r="F1372" s="9"/>
      <c r="G1372" t="str">
        <f t="array" ref="G1372">IFERROR(_xlfn.STDEV.P(IF($B$2:$B$1711=C1372,$A$2:$A$1711)),"")</f>
        <v/>
      </c>
    </row>
    <row r="1373" spans="1:7" ht="15.75" thickBot="1" x14ac:dyDescent="0.3">
      <c r="A1373" s="17">
        <v>16537000000</v>
      </c>
      <c r="B1373" s="16" t="s">
        <v>45</v>
      </c>
      <c r="D1373" s="9" t="str">
        <f t="array" ref="D1373">IFERROR(MEDIAN(IF($B$2:$B$1711=C1373,$A$2:$A$1711)),"")</f>
        <v/>
      </c>
      <c r="E1373" s="9" t="str">
        <f t="array" ref="E1373">IFERROR(AVERAGEIF($B$2:$B$1711,C1373,$A$2:$A$1711),"")</f>
        <v/>
      </c>
      <c r="F1373" s="9"/>
      <c r="G1373" t="str">
        <f t="array" ref="G1373">IFERROR(_xlfn.STDEV.P(IF($B$2:$B$1711=C1373,$A$2:$A$1711)),"")</f>
        <v/>
      </c>
    </row>
    <row r="1374" spans="1:7" ht="15.75" thickBot="1" x14ac:dyDescent="0.3">
      <c r="A1374" s="17">
        <v>17087000000</v>
      </c>
      <c r="B1374" s="16" t="s">
        <v>45</v>
      </c>
      <c r="D1374" s="9" t="str">
        <f t="array" ref="D1374">IFERROR(MEDIAN(IF($B$2:$B$1711=C1374,$A$2:$A$1711)),"")</f>
        <v/>
      </c>
      <c r="E1374" s="9" t="str">
        <f t="array" ref="E1374">IFERROR(AVERAGEIF($B$2:$B$1711,C1374,$A$2:$A$1711),"")</f>
        <v/>
      </c>
      <c r="F1374" s="9"/>
      <c r="G1374" t="str">
        <f t="array" ref="G1374">IFERROR(_xlfn.STDEV.P(IF($B$2:$B$1711=C1374,$A$2:$A$1711)),"")</f>
        <v/>
      </c>
    </row>
    <row r="1375" spans="1:7" ht="15.75" thickBot="1" x14ac:dyDescent="0.3">
      <c r="A1375" s="17">
        <v>18467000000</v>
      </c>
      <c r="B1375" s="16" t="s">
        <v>45</v>
      </c>
      <c r="D1375" s="9" t="str">
        <f t="array" ref="D1375">IFERROR(MEDIAN(IF($B$2:$B$1711=C1375,$A$2:$A$1711)),"")</f>
        <v/>
      </c>
      <c r="E1375" s="9" t="str">
        <f t="array" ref="E1375">IFERROR(AVERAGEIF($B$2:$B$1711,C1375,$A$2:$A$1711),"")</f>
        <v/>
      </c>
      <c r="F1375" s="9"/>
      <c r="G1375" t="str">
        <f t="array" ref="G1375">IFERROR(_xlfn.STDEV.P(IF($B$2:$B$1711=C1375,$A$2:$A$1711)),"")</f>
        <v/>
      </c>
    </row>
    <row r="1376" spans="1:7" ht="15.75" thickBot="1" x14ac:dyDescent="0.3">
      <c r="A1376" s="17">
        <v>17489000000</v>
      </c>
      <c r="B1376" s="16" t="s">
        <v>45</v>
      </c>
      <c r="D1376" s="9" t="str">
        <f t="array" ref="D1376">IFERROR(MEDIAN(IF($B$2:$B$1711=C1376,$A$2:$A$1711)),"")</f>
        <v/>
      </c>
      <c r="E1376" s="9" t="str">
        <f t="array" ref="E1376">IFERROR(AVERAGEIF($B$2:$B$1711,C1376,$A$2:$A$1711),"")</f>
        <v/>
      </c>
      <c r="F1376" s="9"/>
      <c r="G1376" t="str">
        <f t="array" ref="G1376">IFERROR(_xlfn.STDEV.P(IF($B$2:$B$1711=C1376,$A$2:$A$1711)),"")</f>
        <v/>
      </c>
    </row>
    <row r="1377" spans="1:7" ht="15.75" thickBot="1" x14ac:dyDescent="0.3">
      <c r="A1377" s="17">
        <v>4256157000</v>
      </c>
      <c r="B1377" s="16" t="s">
        <v>53</v>
      </c>
      <c r="D1377" s="9" t="str">
        <f t="array" ref="D1377">IFERROR(MEDIAN(IF($B$2:$B$1711=C1377,$A$2:$A$1711)),"")</f>
        <v/>
      </c>
      <c r="E1377" s="9" t="str">
        <f t="array" ref="E1377">IFERROR(AVERAGEIF($B$2:$B$1711,C1377,$A$2:$A$1711),"")</f>
        <v/>
      </c>
      <c r="F1377" s="9"/>
      <c r="G1377" t="str">
        <f t="array" ref="G1377">IFERROR(_xlfn.STDEV.P(IF($B$2:$B$1711=C1377,$A$2:$A$1711)),"")</f>
        <v/>
      </c>
    </row>
    <row r="1378" spans="1:7" ht="15.75" thickBot="1" x14ac:dyDescent="0.3">
      <c r="A1378" s="17">
        <v>4543849000</v>
      </c>
      <c r="B1378" s="16" t="s">
        <v>53</v>
      </c>
      <c r="D1378" s="9" t="str">
        <f t="array" ref="D1378">IFERROR(MEDIAN(IF($B$2:$B$1711=C1378,$A$2:$A$1711)),"")</f>
        <v/>
      </c>
      <c r="E1378" s="9" t="str">
        <f t="array" ref="E1378">IFERROR(AVERAGEIF($B$2:$B$1711,C1378,$A$2:$A$1711),"")</f>
        <v/>
      </c>
      <c r="F1378" s="9"/>
      <c r="G1378" t="str">
        <f t="array" ref="G1378">IFERROR(_xlfn.STDEV.P(IF($B$2:$B$1711=C1378,$A$2:$A$1711)),"")</f>
        <v/>
      </c>
    </row>
    <row r="1379" spans="1:7" ht="15.75" thickBot="1" x14ac:dyDescent="0.3">
      <c r="A1379" s="17">
        <v>4870818000</v>
      </c>
      <c r="B1379" s="16" t="s">
        <v>53</v>
      </c>
      <c r="D1379" s="9" t="str">
        <f t="array" ref="D1379">IFERROR(MEDIAN(IF($B$2:$B$1711=C1379,$A$2:$A$1711)),"")</f>
        <v/>
      </c>
      <c r="E1379" s="9" t="str">
        <f t="array" ref="E1379">IFERROR(AVERAGEIF($B$2:$B$1711,C1379,$A$2:$A$1711),"")</f>
        <v/>
      </c>
      <c r="F1379" s="9"/>
      <c r="G1379" t="str">
        <f t="array" ref="G1379">IFERROR(_xlfn.STDEV.P(IF($B$2:$B$1711=C1379,$A$2:$A$1711)),"")</f>
        <v/>
      </c>
    </row>
    <row r="1380" spans="1:7" ht="15.75" thickBot="1" x14ac:dyDescent="0.3">
      <c r="A1380" s="17">
        <v>5266103000</v>
      </c>
      <c r="B1380" s="16" t="s">
        <v>53</v>
      </c>
      <c r="D1380" s="9" t="str">
        <f t="array" ref="D1380">IFERROR(MEDIAN(IF($B$2:$B$1711=C1380,$A$2:$A$1711)),"")</f>
        <v/>
      </c>
      <c r="E1380" s="9" t="str">
        <f t="array" ref="E1380">IFERROR(AVERAGEIF($B$2:$B$1711,C1380,$A$2:$A$1711),"")</f>
        <v/>
      </c>
      <c r="F1380" s="9"/>
      <c r="G1380" t="str">
        <f t="array" ref="G1380">IFERROR(_xlfn.STDEV.P(IF($B$2:$B$1711=C1380,$A$2:$A$1711)),"")</f>
        <v/>
      </c>
    </row>
    <row r="1381" spans="1:7" ht="15.75" thickBot="1" x14ac:dyDescent="0.3">
      <c r="A1381" s="17">
        <v>24380510000</v>
      </c>
      <c r="B1381" s="16" t="s">
        <v>79</v>
      </c>
      <c r="D1381" s="9" t="str">
        <f t="array" ref="D1381">IFERROR(MEDIAN(IF($B$2:$B$1711=C1381,$A$2:$A$1711)),"")</f>
        <v/>
      </c>
      <c r="E1381" s="9" t="str">
        <f t="array" ref="E1381">IFERROR(AVERAGEIF($B$2:$B$1711,C1381,$A$2:$A$1711),"")</f>
        <v/>
      </c>
      <c r="F1381" s="9"/>
      <c r="G1381" t="str">
        <f t="array" ref="G1381">IFERROR(_xlfn.STDEV.P(IF($B$2:$B$1711=C1381,$A$2:$A$1711)),"")</f>
        <v/>
      </c>
    </row>
    <row r="1382" spans="1:7" ht="15.75" thickBot="1" x14ac:dyDescent="0.3">
      <c r="A1382" s="17">
        <v>23114000000</v>
      </c>
      <c r="B1382" s="16" t="s">
        <v>79</v>
      </c>
      <c r="D1382" s="9" t="str">
        <f t="array" ref="D1382">IFERROR(MEDIAN(IF($B$2:$B$1711=C1382,$A$2:$A$1711)),"")</f>
        <v/>
      </c>
      <c r="E1382" s="9" t="str">
        <f t="array" ref="E1382">IFERROR(AVERAGEIF($B$2:$B$1711,C1382,$A$2:$A$1711),"")</f>
        <v/>
      </c>
      <c r="F1382" s="9"/>
      <c r="G1382" t="str">
        <f t="array" ref="G1382">IFERROR(_xlfn.STDEV.P(IF($B$2:$B$1711=C1382,$A$2:$A$1711)),"")</f>
        <v/>
      </c>
    </row>
    <row r="1383" spans="1:7" ht="15.75" thickBot="1" x14ac:dyDescent="0.3">
      <c r="A1383" s="17">
        <v>22492000000</v>
      </c>
      <c r="B1383" s="16" t="s">
        <v>79</v>
      </c>
      <c r="D1383" s="9" t="str">
        <f t="array" ref="D1383">IFERROR(MEDIAN(IF($B$2:$B$1711=C1383,$A$2:$A$1711)),"")</f>
        <v/>
      </c>
      <c r="E1383" s="9" t="str">
        <f t="array" ref="E1383">IFERROR(AVERAGEIF($B$2:$B$1711,C1383,$A$2:$A$1711),"")</f>
        <v/>
      </c>
      <c r="F1383" s="9"/>
      <c r="G1383" t="str">
        <f t="array" ref="G1383">IFERROR(_xlfn.STDEV.P(IF($B$2:$B$1711=C1383,$A$2:$A$1711)),"")</f>
        <v/>
      </c>
    </row>
    <row r="1384" spans="1:7" ht="15.75" thickBot="1" x14ac:dyDescent="0.3">
      <c r="A1384" s="17">
        <v>21059000000</v>
      </c>
      <c r="B1384" s="16" t="s">
        <v>79</v>
      </c>
      <c r="D1384" s="9" t="str">
        <f t="array" ref="D1384">IFERROR(MEDIAN(IF($B$2:$B$1711=C1384,$A$2:$A$1711)),"")</f>
        <v/>
      </c>
      <c r="E1384" s="9" t="str">
        <f t="array" ref="E1384">IFERROR(AVERAGEIF($B$2:$B$1711,C1384,$A$2:$A$1711),"")</f>
        <v/>
      </c>
      <c r="F1384" s="9"/>
      <c r="G1384" t="str">
        <f t="array" ref="G1384">IFERROR(_xlfn.STDEV.P(IF($B$2:$B$1711=C1384,$A$2:$A$1711)),"")</f>
        <v/>
      </c>
    </row>
    <row r="1385" spans="1:7" ht="15.75" thickBot="1" x14ac:dyDescent="0.3">
      <c r="A1385" s="17">
        <v>1913149000</v>
      </c>
      <c r="B1385" s="16" t="s">
        <v>164</v>
      </c>
      <c r="D1385" s="9" t="str">
        <f t="array" ref="D1385">IFERROR(MEDIAN(IF($B$2:$B$1711=C1385,$A$2:$A$1711)),"")</f>
        <v/>
      </c>
      <c r="E1385" s="9" t="str">
        <f t="array" ref="E1385">IFERROR(AVERAGEIF($B$2:$B$1711,C1385,$A$2:$A$1711),"")</f>
        <v/>
      </c>
      <c r="F1385" s="9"/>
      <c r="G1385" t="str">
        <f t="array" ref="G1385">IFERROR(_xlfn.STDEV.P(IF($B$2:$B$1711=C1385,$A$2:$A$1711)),"")</f>
        <v/>
      </c>
    </row>
    <row r="1386" spans="1:7" ht="15.75" thickBot="1" x14ac:dyDescent="0.3">
      <c r="A1386" s="17">
        <v>2142807000</v>
      </c>
      <c r="B1386" s="16" t="s">
        <v>164</v>
      </c>
      <c r="D1386" s="9" t="str">
        <f t="array" ref="D1386">IFERROR(MEDIAN(IF($B$2:$B$1711=C1386,$A$2:$A$1711)),"")</f>
        <v/>
      </c>
      <c r="E1386" s="9" t="str">
        <f t="array" ref="E1386">IFERROR(AVERAGEIF($B$2:$B$1711,C1386,$A$2:$A$1711),"")</f>
        <v/>
      </c>
      <c r="F1386" s="9"/>
      <c r="G1386" t="str">
        <f t="array" ref="G1386">IFERROR(_xlfn.STDEV.P(IF($B$2:$B$1711=C1386,$A$2:$A$1711)),"")</f>
        <v/>
      </c>
    </row>
    <row r="1387" spans="1:7" ht="15.75" thickBot="1" x14ac:dyDescent="0.3">
      <c r="A1387" s="17">
        <v>2555601000</v>
      </c>
      <c r="B1387" s="16" t="s">
        <v>164</v>
      </c>
      <c r="D1387" s="9" t="str">
        <f t="array" ref="D1387">IFERROR(MEDIAN(IF($B$2:$B$1711=C1387,$A$2:$A$1711)),"")</f>
        <v/>
      </c>
      <c r="E1387" s="9" t="str">
        <f t="array" ref="E1387">IFERROR(AVERAGEIF($B$2:$B$1711,C1387,$A$2:$A$1711),"")</f>
        <v/>
      </c>
      <c r="F1387" s="9"/>
      <c r="G1387" t="str">
        <f t="array" ref="G1387">IFERROR(_xlfn.STDEV.P(IF($B$2:$B$1711=C1387,$A$2:$A$1711)),"")</f>
        <v/>
      </c>
    </row>
    <row r="1388" spans="1:7" ht="15.75" thickBot="1" x14ac:dyDescent="0.3">
      <c r="A1388" s="17">
        <v>2985908000</v>
      </c>
      <c r="B1388" s="16" t="s">
        <v>164</v>
      </c>
      <c r="D1388" s="9" t="str">
        <f t="array" ref="D1388">IFERROR(MEDIAN(IF($B$2:$B$1711=C1388,$A$2:$A$1711)),"")</f>
        <v/>
      </c>
      <c r="E1388" s="9" t="str">
        <f t="array" ref="E1388">IFERROR(AVERAGEIF($B$2:$B$1711,C1388,$A$2:$A$1711),"")</f>
        <v/>
      </c>
      <c r="F1388" s="9"/>
      <c r="G1388" t="str">
        <f t="array" ref="G1388">IFERROR(_xlfn.STDEV.P(IF($B$2:$B$1711=C1388,$A$2:$A$1711)),"")</f>
        <v/>
      </c>
    </row>
    <row r="1389" spans="1:7" ht="15.75" thickBot="1" x14ac:dyDescent="0.3">
      <c r="A1389" s="17">
        <v>9647000000</v>
      </c>
      <c r="B1389" s="16" t="s">
        <v>43</v>
      </c>
      <c r="D1389" s="9" t="str">
        <f t="array" ref="D1389">IFERROR(MEDIAN(IF($B$2:$B$1711=C1389,$A$2:$A$1711)),"")</f>
        <v/>
      </c>
      <c r="E1389" s="9" t="str">
        <f t="array" ref="E1389">IFERROR(AVERAGEIF($B$2:$B$1711,C1389,$A$2:$A$1711),"")</f>
        <v/>
      </c>
      <c r="F1389" s="9"/>
      <c r="G1389" t="str">
        <f t="array" ref="G1389">IFERROR(_xlfn.STDEV.P(IF($B$2:$B$1711=C1389,$A$2:$A$1711)),"")</f>
        <v/>
      </c>
    </row>
    <row r="1390" spans="1:7" ht="15.75" thickBot="1" x14ac:dyDescent="0.3">
      <c r="A1390" s="17">
        <v>10557000000</v>
      </c>
      <c r="B1390" s="16" t="s">
        <v>43</v>
      </c>
      <c r="D1390" s="9" t="str">
        <f t="array" ref="D1390">IFERROR(MEDIAN(IF($B$2:$B$1711=C1390,$A$2:$A$1711)),"")</f>
        <v/>
      </c>
      <c r="E1390" s="9" t="str">
        <f t="array" ref="E1390">IFERROR(AVERAGEIF($B$2:$B$1711,C1390,$A$2:$A$1711),"")</f>
        <v/>
      </c>
      <c r="F1390" s="9"/>
      <c r="G1390" t="str">
        <f t="array" ref="G1390">IFERROR(_xlfn.STDEV.P(IF($B$2:$B$1711=C1390,$A$2:$A$1711)),"")</f>
        <v/>
      </c>
    </row>
    <row r="1391" spans="1:7" ht="15.75" thickBot="1" x14ac:dyDescent="0.3">
      <c r="A1391" s="17">
        <v>11035000000</v>
      </c>
      <c r="B1391" s="16" t="s">
        <v>43</v>
      </c>
      <c r="D1391" s="9" t="str">
        <f t="array" ref="D1391">IFERROR(MEDIAN(IF($B$2:$B$1711=C1391,$A$2:$A$1711)),"")</f>
        <v/>
      </c>
      <c r="E1391" s="9" t="str">
        <f t="array" ref="E1391">IFERROR(AVERAGEIF($B$2:$B$1711,C1391,$A$2:$A$1711),"")</f>
        <v/>
      </c>
      <c r="F1391" s="9"/>
      <c r="G1391" t="str">
        <f t="array" ref="G1391">IFERROR(_xlfn.STDEV.P(IF($B$2:$B$1711=C1391,$A$2:$A$1711)),"")</f>
        <v/>
      </c>
    </row>
    <row r="1392" spans="1:7" ht="15.75" thickBot="1" x14ac:dyDescent="0.3">
      <c r="A1392" s="17">
        <v>10231000000</v>
      </c>
      <c r="B1392" s="16" t="s">
        <v>43</v>
      </c>
      <c r="D1392" s="9" t="str">
        <f t="array" ref="D1392">IFERROR(MEDIAN(IF($B$2:$B$1711=C1392,$A$2:$A$1711)),"")</f>
        <v/>
      </c>
      <c r="E1392" s="9" t="str">
        <f t="array" ref="E1392">IFERROR(AVERAGEIF($B$2:$B$1711,C1392,$A$2:$A$1711),"")</f>
        <v/>
      </c>
      <c r="F1392" s="9"/>
      <c r="G1392" t="str">
        <f t="array" ref="G1392">IFERROR(_xlfn.STDEV.P(IF($B$2:$B$1711=C1392,$A$2:$A$1711)),"")</f>
        <v/>
      </c>
    </row>
    <row r="1393" spans="1:7" ht="15.75" thickBot="1" x14ac:dyDescent="0.3">
      <c r="A1393" s="17">
        <v>11240000000</v>
      </c>
      <c r="B1393" s="16" t="s">
        <v>105</v>
      </c>
      <c r="D1393" s="9" t="str">
        <f t="array" ref="D1393">IFERROR(MEDIAN(IF($B$2:$B$1711=C1393,$A$2:$A$1711)),"")</f>
        <v/>
      </c>
      <c r="E1393" s="9" t="str">
        <f t="array" ref="E1393">IFERROR(AVERAGEIF($B$2:$B$1711,C1393,$A$2:$A$1711),"")</f>
        <v/>
      </c>
      <c r="F1393" s="9"/>
      <c r="G1393" t="str">
        <f t="array" ref="G1393">IFERROR(_xlfn.STDEV.P(IF($B$2:$B$1711=C1393,$A$2:$A$1711)),"")</f>
        <v/>
      </c>
    </row>
    <row r="1394" spans="1:7" ht="15.75" thickBot="1" x14ac:dyDescent="0.3">
      <c r="A1394" s="17">
        <v>8602000000</v>
      </c>
      <c r="B1394" s="16" t="s">
        <v>105</v>
      </c>
      <c r="D1394" s="9" t="str">
        <f t="array" ref="D1394">IFERROR(MEDIAN(IF($B$2:$B$1711=C1394,$A$2:$A$1711)),"")</f>
        <v/>
      </c>
      <c r="E1394" s="9" t="str">
        <f t="array" ref="E1394">IFERROR(AVERAGEIF($B$2:$B$1711,C1394,$A$2:$A$1711),"")</f>
        <v/>
      </c>
      <c r="F1394" s="9"/>
      <c r="G1394" t="str">
        <f t="array" ref="G1394">IFERROR(_xlfn.STDEV.P(IF($B$2:$B$1711=C1394,$A$2:$A$1711)),"")</f>
        <v/>
      </c>
    </row>
    <row r="1395" spans="1:7" ht="15.75" thickBot="1" x14ac:dyDescent="0.3">
      <c r="A1395" s="17">
        <v>8707000000</v>
      </c>
      <c r="B1395" s="16" t="s">
        <v>105</v>
      </c>
      <c r="D1395" s="9" t="str">
        <f t="array" ref="D1395">IFERROR(MEDIAN(IF($B$2:$B$1711=C1395,$A$2:$A$1711)),"")</f>
        <v/>
      </c>
      <c r="E1395" s="9" t="str">
        <f t="array" ref="E1395">IFERROR(AVERAGEIF($B$2:$B$1711,C1395,$A$2:$A$1711),"")</f>
        <v/>
      </c>
      <c r="F1395" s="9"/>
      <c r="G1395" t="str">
        <f t="array" ref="G1395">IFERROR(_xlfn.STDEV.P(IF($B$2:$B$1711=C1395,$A$2:$A$1711)),"")</f>
        <v/>
      </c>
    </row>
    <row r="1396" spans="1:7" ht="15.75" thickBot="1" x14ac:dyDescent="0.3">
      <c r="A1396" s="17">
        <v>8533000000</v>
      </c>
      <c r="B1396" s="16" t="s">
        <v>105</v>
      </c>
      <c r="D1396" s="9" t="str">
        <f t="array" ref="D1396">IFERROR(MEDIAN(IF($B$2:$B$1711=C1396,$A$2:$A$1711)),"")</f>
        <v/>
      </c>
      <c r="E1396" s="9" t="str">
        <f t="array" ref="E1396">IFERROR(AVERAGEIF($B$2:$B$1711,C1396,$A$2:$A$1711),"")</f>
        <v/>
      </c>
      <c r="F1396" s="9"/>
      <c r="G1396" t="str">
        <f t="array" ref="G1396">IFERROR(_xlfn.STDEV.P(IF($B$2:$B$1711=C1396,$A$2:$A$1711)),"")</f>
        <v/>
      </c>
    </row>
    <row r="1397" spans="1:7" ht="27" thickBot="1" x14ac:dyDescent="0.3">
      <c r="A1397" s="17">
        <v>14351000000</v>
      </c>
      <c r="B1397" s="16" t="s">
        <v>489</v>
      </c>
      <c r="D1397" s="9" t="str">
        <f t="array" ref="D1397">IFERROR(MEDIAN(IF($B$2:$B$1711=C1397,$A$2:$A$1711)),"")</f>
        <v/>
      </c>
      <c r="E1397" s="9" t="str">
        <f t="array" ref="E1397">IFERROR(AVERAGEIF($B$2:$B$1711,C1397,$A$2:$A$1711),"")</f>
        <v/>
      </c>
      <c r="F1397" s="9"/>
      <c r="G1397" t="str">
        <f t="array" ref="G1397">IFERROR(_xlfn.STDEV.P(IF($B$2:$B$1711=C1397,$A$2:$A$1711)),"")</f>
        <v/>
      </c>
    </row>
    <row r="1398" spans="1:7" ht="27" thickBot="1" x14ac:dyDescent="0.3">
      <c r="A1398" s="17">
        <v>13724000000</v>
      </c>
      <c r="B1398" s="16" t="s">
        <v>489</v>
      </c>
      <c r="D1398" s="9" t="str">
        <f t="array" ref="D1398">IFERROR(MEDIAN(IF($B$2:$B$1711=C1398,$A$2:$A$1711)),"")</f>
        <v/>
      </c>
      <c r="E1398" s="9" t="str">
        <f t="array" ref="E1398">IFERROR(AVERAGEIF($B$2:$B$1711,C1398,$A$2:$A$1711),"")</f>
        <v/>
      </c>
      <c r="F1398" s="9"/>
      <c r="G1398" t="str">
        <f t="array" ref="G1398">IFERROR(_xlfn.STDEV.P(IF($B$2:$B$1711=C1398,$A$2:$A$1711)),"")</f>
        <v/>
      </c>
    </row>
    <row r="1399" spans="1:7" ht="27" thickBot="1" x14ac:dyDescent="0.3">
      <c r="A1399" s="17">
        <v>13739000000</v>
      </c>
      <c r="B1399" s="16" t="s">
        <v>489</v>
      </c>
      <c r="D1399" s="9" t="str">
        <f t="array" ref="D1399">IFERROR(MEDIAN(IF($B$2:$B$1711=C1399,$A$2:$A$1711)),"")</f>
        <v/>
      </c>
      <c r="E1399" s="9" t="str">
        <f t="array" ref="E1399">IFERROR(AVERAGEIF($B$2:$B$1711,C1399,$A$2:$A$1711),"")</f>
        <v/>
      </c>
      <c r="F1399" s="9"/>
      <c r="G1399" t="str">
        <f t="array" ref="G1399">IFERROR(_xlfn.STDEV.P(IF($B$2:$B$1711=C1399,$A$2:$A$1711)),"")</f>
        <v/>
      </c>
    </row>
    <row r="1400" spans="1:7" ht="27" thickBot="1" x14ac:dyDescent="0.3">
      <c r="A1400" s="17">
        <v>11160000000</v>
      </c>
      <c r="B1400" s="16" t="s">
        <v>489</v>
      </c>
      <c r="D1400" s="9" t="str">
        <f t="array" ref="D1400">IFERROR(MEDIAN(IF($B$2:$B$1711=C1400,$A$2:$A$1711)),"")</f>
        <v/>
      </c>
      <c r="E1400" s="9" t="str">
        <f t="array" ref="E1400">IFERROR(AVERAGEIF($B$2:$B$1711,C1400,$A$2:$A$1711),"")</f>
        <v/>
      </c>
      <c r="F1400" s="9"/>
      <c r="G1400" t="str">
        <f t="array" ref="G1400">IFERROR(_xlfn.STDEV.P(IF($B$2:$B$1711=C1400,$A$2:$A$1711)),"")</f>
        <v/>
      </c>
    </row>
    <row r="1401" spans="1:7" ht="15.75" thickBot="1" x14ac:dyDescent="0.3">
      <c r="A1401" s="17">
        <v>2796100000</v>
      </c>
      <c r="B1401" s="16" t="s">
        <v>491</v>
      </c>
      <c r="D1401" s="9" t="str">
        <f t="array" ref="D1401">IFERROR(MEDIAN(IF($B$2:$B$1711=C1401,$A$2:$A$1711)),"")</f>
        <v/>
      </c>
      <c r="E1401" s="9" t="str">
        <f t="array" ref="E1401">IFERROR(AVERAGEIF($B$2:$B$1711,C1401,$A$2:$A$1711),"")</f>
        <v/>
      </c>
      <c r="F1401" s="9"/>
      <c r="G1401" t="str">
        <f t="array" ref="G1401">IFERROR(_xlfn.STDEV.P(IF($B$2:$B$1711=C1401,$A$2:$A$1711)),"")</f>
        <v/>
      </c>
    </row>
    <row r="1402" spans="1:7" ht="15.75" thickBot="1" x14ac:dyDescent="0.3">
      <c r="A1402" s="17">
        <v>4867700000</v>
      </c>
      <c r="B1402" s="16" t="s">
        <v>491</v>
      </c>
      <c r="D1402" s="9" t="str">
        <f t="array" ref="D1402">IFERROR(MEDIAN(IF($B$2:$B$1711=C1402,$A$2:$A$1711)),"")</f>
        <v/>
      </c>
      <c r="E1402" s="9" t="str">
        <f t="array" ref="E1402">IFERROR(AVERAGEIF($B$2:$B$1711,C1402,$A$2:$A$1711),"")</f>
        <v/>
      </c>
      <c r="F1402" s="9"/>
      <c r="G1402" t="str">
        <f t="array" ref="G1402">IFERROR(_xlfn.STDEV.P(IF($B$2:$B$1711=C1402,$A$2:$A$1711)),"")</f>
        <v/>
      </c>
    </row>
    <row r="1403" spans="1:7" ht="15.75" thickBot="1" x14ac:dyDescent="0.3">
      <c r="A1403" s="17">
        <v>6028000000</v>
      </c>
      <c r="B1403" s="16" t="s">
        <v>491</v>
      </c>
      <c r="D1403" s="9" t="str">
        <f t="array" ref="D1403">IFERROR(MEDIAN(IF($B$2:$B$1711=C1403,$A$2:$A$1711)),"")</f>
        <v/>
      </c>
      <c r="E1403" s="9" t="str">
        <f t="array" ref="E1403">IFERROR(AVERAGEIF($B$2:$B$1711,C1403,$A$2:$A$1711),"")</f>
        <v/>
      </c>
      <c r="F1403" s="9"/>
      <c r="G1403" t="str">
        <f t="array" ref="G1403">IFERROR(_xlfn.STDEV.P(IF($B$2:$B$1711=C1403,$A$2:$A$1711)),"")</f>
        <v/>
      </c>
    </row>
    <row r="1404" spans="1:7" ht="15.75" thickBot="1" x14ac:dyDescent="0.3">
      <c r="A1404" s="17">
        <v>6548400000</v>
      </c>
      <c r="B1404" s="16" t="s">
        <v>491</v>
      </c>
      <c r="D1404" s="9" t="str">
        <f t="array" ref="D1404">IFERROR(MEDIAN(IF($B$2:$B$1711=C1404,$A$2:$A$1711)),"")</f>
        <v/>
      </c>
      <c r="E1404" s="9" t="str">
        <f t="array" ref="E1404">IFERROR(AVERAGEIF($B$2:$B$1711,C1404,$A$2:$A$1711),"")</f>
        <v/>
      </c>
      <c r="F1404" s="9"/>
      <c r="G1404" t="str">
        <f t="array" ref="G1404">IFERROR(_xlfn.STDEV.P(IF($B$2:$B$1711=C1404,$A$2:$A$1711)),"")</f>
        <v/>
      </c>
    </row>
    <row r="1405" spans="1:7" ht="15.75" thickBot="1" x14ac:dyDescent="0.3">
      <c r="A1405" s="17">
        <v>10889500000</v>
      </c>
      <c r="B1405" s="16" t="s">
        <v>480</v>
      </c>
      <c r="D1405" s="9" t="str">
        <f t="array" ref="D1405">IFERROR(MEDIAN(IF($B$2:$B$1711=C1405,$A$2:$A$1711)),"")</f>
        <v/>
      </c>
      <c r="E1405" s="9" t="str">
        <f t="array" ref="E1405">IFERROR(AVERAGEIF($B$2:$B$1711,C1405,$A$2:$A$1711),"")</f>
        <v/>
      </c>
      <c r="F1405" s="9"/>
      <c r="G1405" t="str">
        <f t="array" ref="G1405">IFERROR(_xlfn.STDEV.P(IF($B$2:$B$1711=C1405,$A$2:$A$1711)),"")</f>
        <v/>
      </c>
    </row>
    <row r="1406" spans="1:7" ht="15.75" thickBot="1" x14ac:dyDescent="0.3">
      <c r="A1406" s="17">
        <v>11338600000</v>
      </c>
      <c r="B1406" s="16" t="s">
        <v>480</v>
      </c>
      <c r="D1406" s="9" t="str">
        <f t="array" ref="D1406">IFERROR(MEDIAN(IF($B$2:$B$1711=C1406,$A$2:$A$1711)),"")</f>
        <v/>
      </c>
      <c r="E1406" s="9" t="str">
        <f t="array" ref="E1406">IFERROR(AVERAGEIF($B$2:$B$1711,C1406,$A$2:$A$1711),"")</f>
        <v/>
      </c>
      <c r="F1406" s="9"/>
      <c r="G1406" t="str">
        <f t="array" ref="G1406">IFERROR(_xlfn.STDEV.P(IF($B$2:$B$1711=C1406,$A$2:$A$1711)),"")</f>
        <v/>
      </c>
    </row>
    <row r="1407" spans="1:7" ht="15.75" thickBot="1" x14ac:dyDescent="0.3">
      <c r="A1407" s="17">
        <v>11171800000</v>
      </c>
      <c r="B1407" s="16" t="s">
        <v>480</v>
      </c>
      <c r="D1407" s="9" t="str">
        <f t="array" ref="D1407">IFERROR(MEDIAN(IF($B$2:$B$1711=C1407,$A$2:$A$1711)),"")</f>
        <v/>
      </c>
      <c r="E1407" s="9" t="str">
        <f t="array" ref="E1407">IFERROR(AVERAGEIF($B$2:$B$1711,C1407,$A$2:$A$1711),"")</f>
        <v/>
      </c>
      <c r="F1407" s="9"/>
      <c r="G1407" t="str">
        <f t="array" ref="G1407">IFERROR(_xlfn.STDEV.P(IF($B$2:$B$1711=C1407,$A$2:$A$1711)),"")</f>
        <v/>
      </c>
    </row>
    <row r="1408" spans="1:7" ht="15.75" thickBot="1" x14ac:dyDescent="0.3">
      <c r="A1408" s="17">
        <v>11406900000</v>
      </c>
      <c r="B1408" s="16" t="s">
        <v>480</v>
      </c>
      <c r="D1408" s="9" t="str">
        <f t="array" ref="D1408">IFERROR(MEDIAN(IF($B$2:$B$1711=C1408,$A$2:$A$1711)),"")</f>
        <v/>
      </c>
      <c r="E1408" s="9" t="str">
        <f t="array" ref="E1408">IFERROR(AVERAGEIF($B$2:$B$1711,C1408,$A$2:$A$1711),"")</f>
        <v/>
      </c>
      <c r="F1408" s="9"/>
      <c r="G1408" t="str">
        <f t="array" ref="G1408">IFERROR(_xlfn.STDEV.P(IF($B$2:$B$1711=C1408,$A$2:$A$1711)),"")</f>
        <v/>
      </c>
    </row>
    <row r="1409" spans="1:7" ht="15.75" thickBot="1" x14ac:dyDescent="0.3">
      <c r="A1409" s="17">
        <v>1792000000</v>
      </c>
      <c r="B1409" s="16" t="s">
        <v>34</v>
      </c>
      <c r="D1409" s="9" t="str">
        <f t="array" ref="D1409">IFERROR(MEDIAN(IF($B$2:$B$1711=C1409,$A$2:$A$1711)),"")</f>
        <v/>
      </c>
      <c r="E1409" s="9" t="str">
        <f t="array" ref="E1409">IFERROR(AVERAGEIF($B$2:$B$1711,C1409,$A$2:$A$1711),"")</f>
        <v/>
      </c>
      <c r="F1409" s="9"/>
      <c r="G1409" t="str">
        <f t="array" ref="G1409">IFERROR(_xlfn.STDEV.P(IF($B$2:$B$1711=C1409,$A$2:$A$1711)),"")</f>
        <v/>
      </c>
    </row>
    <row r="1410" spans="1:7" ht="15.75" thickBot="1" x14ac:dyDescent="0.3">
      <c r="A1410" s="17">
        <v>2291500000</v>
      </c>
      <c r="B1410" s="16" t="s">
        <v>34</v>
      </c>
      <c r="D1410" s="9" t="str">
        <f t="array" ref="D1410">IFERROR(MEDIAN(IF($B$2:$B$1711=C1410,$A$2:$A$1711)),"")</f>
        <v/>
      </c>
      <c r="E1410" s="9" t="str">
        <f t="array" ref="E1410">IFERROR(AVERAGEIF($B$2:$B$1711,C1410,$A$2:$A$1711),"")</f>
        <v/>
      </c>
      <c r="F1410" s="9"/>
      <c r="G1410" t="str">
        <f t="array" ref="G1410">IFERROR(_xlfn.STDEV.P(IF($B$2:$B$1711=C1410,$A$2:$A$1711)),"")</f>
        <v/>
      </c>
    </row>
    <row r="1411" spans="1:7" ht="15.75" thickBot="1" x14ac:dyDescent="0.3">
      <c r="A1411" s="17">
        <v>3258400000</v>
      </c>
      <c r="B1411" s="16" t="s">
        <v>34</v>
      </c>
      <c r="D1411" s="9" t="str">
        <f t="array" ref="D1411">IFERROR(MEDIAN(IF($B$2:$B$1711=C1411,$A$2:$A$1711)),"")</f>
        <v/>
      </c>
      <c r="E1411" s="9" t="str">
        <f t="array" ref="E1411">IFERROR(AVERAGEIF($B$2:$B$1711,C1411,$A$2:$A$1711),"")</f>
        <v/>
      </c>
      <c r="F1411" s="9"/>
      <c r="G1411" t="str">
        <f t="array" ref="G1411">IFERROR(_xlfn.STDEV.P(IF($B$2:$B$1711=C1411,$A$2:$A$1711)),"")</f>
        <v/>
      </c>
    </row>
    <row r="1412" spans="1:7" ht="15.75" thickBot="1" x14ac:dyDescent="0.3">
      <c r="A1412" s="17">
        <v>3289000000</v>
      </c>
      <c r="B1412" s="16" t="s">
        <v>34</v>
      </c>
      <c r="D1412" s="9" t="str">
        <f t="array" ref="D1412">IFERROR(MEDIAN(IF($B$2:$B$1711=C1412,$A$2:$A$1711)),"")</f>
        <v/>
      </c>
      <c r="E1412" s="9" t="str">
        <f t="array" ref="E1412">IFERROR(AVERAGEIF($B$2:$B$1711,C1412,$A$2:$A$1711),"")</f>
        <v/>
      </c>
      <c r="F1412" s="9"/>
      <c r="G1412" t="str">
        <f t="array" ref="G1412">IFERROR(_xlfn.STDEV.P(IF($B$2:$B$1711=C1412,$A$2:$A$1711)),"")</f>
        <v/>
      </c>
    </row>
    <row r="1413" spans="1:7" ht="27" thickBot="1" x14ac:dyDescent="0.3">
      <c r="A1413" s="17">
        <v>2730000000</v>
      </c>
      <c r="B1413" s="16" t="s">
        <v>84</v>
      </c>
      <c r="D1413" s="9" t="str">
        <f t="array" ref="D1413">IFERROR(MEDIAN(IF($B$2:$B$1711=C1413,$A$2:$A$1711)),"")</f>
        <v/>
      </c>
      <c r="E1413" s="9" t="str">
        <f t="array" ref="E1413">IFERROR(AVERAGEIF($B$2:$B$1711,C1413,$A$2:$A$1711),"")</f>
        <v/>
      </c>
      <c r="F1413" s="9"/>
      <c r="G1413" t="str">
        <f t="array" ref="G1413">IFERROR(_xlfn.STDEV.P(IF($B$2:$B$1711=C1413,$A$2:$A$1711)),"")</f>
        <v/>
      </c>
    </row>
    <row r="1414" spans="1:7" ht="27" thickBot="1" x14ac:dyDescent="0.3">
      <c r="A1414" s="17">
        <v>3371000000</v>
      </c>
      <c r="B1414" s="16" t="s">
        <v>84</v>
      </c>
      <c r="D1414" s="9" t="str">
        <f t="array" ref="D1414">IFERROR(MEDIAN(IF($B$2:$B$1711=C1414,$A$2:$A$1711)),"")</f>
        <v/>
      </c>
      <c r="E1414" s="9" t="str">
        <f t="array" ref="E1414">IFERROR(AVERAGEIF($B$2:$B$1711,C1414,$A$2:$A$1711),"")</f>
        <v/>
      </c>
      <c r="F1414" s="9"/>
      <c r="G1414" t="str">
        <f t="array" ref="G1414">IFERROR(_xlfn.STDEV.P(IF($B$2:$B$1711=C1414,$A$2:$A$1711)),"")</f>
        <v/>
      </c>
    </row>
    <row r="1415" spans="1:7" ht="27" thickBot="1" x14ac:dyDescent="0.3">
      <c r="A1415" s="17">
        <v>4038000000</v>
      </c>
      <c r="B1415" s="16" t="s">
        <v>84</v>
      </c>
      <c r="D1415" s="9" t="str">
        <f t="array" ref="D1415">IFERROR(MEDIAN(IF($B$2:$B$1711=C1415,$A$2:$A$1711)),"")</f>
        <v/>
      </c>
      <c r="E1415" s="9" t="str">
        <f t="array" ref="E1415">IFERROR(AVERAGEIF($B$2:$B$1711,C1415,$A$2:$A$1711),"")</f>
        <v/>
      </c>
      <c r="F1415" s="9"/>
      <c r="G1415" t="str">
        <f t="array" ref="G1415">IFERROR(_xlfn.STDEV.P(IF($B$2:$B$1711=C1415,$A$2:$A$1711)),"")</f>
        <v/>
      </c>
    </row>
    <row r="1416" spans="1:7" ht="27" thickBot="1" x14ac:dyDescent="0.3">
      <c r="A1416" s="17">
        <v>3133000000</v>
      </c>
      <c r="B1416" s="16" t="s">
        <v>84</v>
      </c>
      <c r="D1416" s="9" t="str">
        <f t="array" ref="D1416">IFERROR(MEDIAN(IF($B$2:$B$1711=C1416,$A$2:$A$1711)),"")</f>
        <v/>
      </c>
      <c r="E1416" s="9" t="str">
        <f t="array" ref="E1416">IFERROR(AVERAGEIF($B$2:$B$1711,C1416,$A$2:$A$1711),"")</f>
        <v/>
      </c>
      <c r="F1416" s="9"/>
      <c r="G1416" t="str">
        <f t="array" ref="G1416">IFERROR(_xlfn.STDEV.P(IF($B$2:$B$1711=C1416,$A$2:$A$1711)),"")</f>
        <v/>
      </c>
    </row>
    <row r="1417" spans="1:7" ht="15.75" thickBot="1" x14ac:dyDescent="0.3">
      <c r="A1417" s="17">
        <v>10793000000</v>
      </c>
      <c r="B1417" s="16" t="s">
        <v>100</v>
      </c>
      <c r="D1417" s="9" t="str">
        <f t="array" ref="D1417">IFERROR(MEDIAN(IF($B$2:$B$1711=C1417,$A$2:$A$1711)),"")</f>
        <v/>
      </c>
      <c r="E1417" s="9" t="str">
        <f t="array" ref="E1417">IFERROR(AVERAGEIF($B$2:$B$1711,C1417,$A$2:$A$1711),"")</f>
        <v/>
      </c>
      <c r="F1417" s="9"/>
      <c r="G1417" t="str">
        <f t="array" ref="G1417">IFERROR(_xlfn.STDEV.P(IF($B$2:$B$1711=C1417,$A$2:$A$1711)),"")</f>
        <v/>
      </c>
    </row>
    <row r="1418" spans="1:7" ht="15.75" thickBot="1" x14ac:dyDescent="0.3">
      <c r="A1418" s="17">
        <v>11813000000</v>
      </c>
      <c r="B1418" s="16" t="s">
        <v>100</v>
      </c>
      <c r="D1418" s="9" t="str">
        <f t="array" ref="D1418">IFERROR(MEDIAN(IF($B$2:$B$1711=C1418,$A$2:$A$1711)),"")</f>
        <v/>
      </c>
      <c r="E1418" s="9" t="str">
        <f t="array" ref="E1418">IFERROR(AVERAGEIF($B$2:$B$1711,C1418,$A$2:$A$1711),"")</f>
        <v/>
      </c>
      <c r="F1418" s="9"/>
      <c r="G1418" t="str">
        <f t="array" ref="G1418">IFERROR(_xlfn.STDEV.P(IF($B$2:$B$1711=C1418,$A$2:$A$1711)),"")</f>
        <v/>
      </c>
    </row>
    <row r="1419" spans="1:7" ht="15.75" thickBot="1" x14ac:dyDescent="0.3">
      <c r="A1419" s="17">
        <v>12727000000</v>
      </c>
      <c r="B1419" s="16" t="s">
        <v>100</v>
      </c>
      <c r="D1419" s="9" t="str">
        <f t="array" ref="D1419">IFERROR(MEDIAN(IF($B$2:$B$1711=C1419,$A$2:$A$1711)),"")</f>
        <v/>
      </c>
      <c r="E1419" s="9" t="str">
        <f t="array" ref="E1419">IFERROR(AVERAGEIF($B$2:$B$1711,C1419,$A$2:$A$1711),"")</f>
        <v/>
      </c>
      <c r="F1419" s="9"/>
      <c r="G1419" t="str">
        <f t="array" ref="G1419">IFERROR(_xlfn.STDEV.P(IF($B$2:$B$1711=C1419,$A$2:$A$1711)),"")</f>
        <v/>
      </c>
    </row>
    <row r="1420" spans="1:7" ht="15.75" thickBot="1" x14ac:dyDescent="0.3">
      <c r="A1420" s="17">
        <v>13620000000</v>
      </c>
      <c r="B1420" s="16" t="s">
        <v>100</v>
      </c>
      <c r="D1420" s="9" t="str">
        <f t="array" ref="D1420">IFERROR(MEDIAN(IF($B$2:$B$1711=C1420,$A$2:$A$1711)),"")</f>
        <v/>
      </c>
      <c r="E1420" s="9" t="str">
        <f t="array" ref="E1420">IFERROR(AVERAGEIF($B$2:$B$1711,C1420,$A$2:$A$1711),"")</f>
        <v/>
      </c>
      <c r="F1420" s="9"/>
      <c r="G1420" t="str">
        <f t="array" ref="G1420">IFERROR(_xlfn.STDEV.P(IF($B$2:$B$1711=C1420,$A$2:$A$1711)),"")</f>
        <v/>
      </c>
    </row>
    <row r="1421" spans="1:7" ht="15.75" thickBot="1" x14ac:dyDescent="0.3">
      <c r="A1421" s="17">
        <v>9021000000</v>
      </c>
      <c r="B1421" s="16" t="s">
        <v>30</v>
      </c>
      <c r="D1421" s="9" t="str">
        <f t="array" ref="D1421">IFERROR(MEDIAN(IF($B$2:$B$1711=C1421,$A$2:$A$1711)),"")</f>
        <v/>
      </c>
      <c r="E1421" s="9" t="str">
        <f t="array" ref="E1421">IFERROR(AVERAGEIF($B$2:$B$1711,C1421,$A$2:$A$1711),"")</f>
        <v/>
      </c>
      <c r="F1421" s="9"/>
      <c r="G1421" t="str">
        <f t="array" ref="G1421">IFERROR(_xlfn.STDEV.P(IF($B$2:$B$1711=C1421,$A$2:$A$1711)),"")</f>
        <v/>
      </c>
    </row>
    <row r="1422" spans="1:7" ht="15.75" thickBot="1" x14ac:dyDescent="0.3">
      <c r="A1422" s="17">
        <v>9675000000</v>
      </c>
      <c r="B1422" s="16" t="s">
        <v>30</v>
      </c>
      <c r="D1422" s="9" t="str">
        <f t="array" ref="D1422">IFERROR(MEDIAN(IF($B$2:$B$1711=C1422,$A$2:$A$1711)),"")</f>
        <v/>
      </c>
      <c r="E1422" s="9" t="str">
        <f t="array" ref="E1422">IFERROR(AVERAGEIF($B$2:$B$1711,C1422,$A$2:$A$1711),"")</f>
        <v/>
      </c>
      <c r="F1422" s="9"/>
      <c r="G1422" t="str">
        <f t="array" ref="G1422">IFERROR(_xlfn.STDEV.P(IF($B$2:$B$1711=C1422,$A$2:$A$1711)),"")</f>
        <v/>
      </c>
    </row>
    <row r="1423" spans="1:7" ht="15.75" thickBot="1" x14ac:dyDescent="0.3">
      <c r="A1423" s="17">
        <v>9946000000</v>
      </c>
      <c r="B1423" s="16" t="s">
        <v>30</v>
      </c>
      <c r="D1423" s="9" t="str">
        <f t="array" ref="D1423">IFERROR(MEDIAN(IF($B$2:$B$1711=C1423,$A$2:$A$1711)),"")</f>
        <v/>
      </c>
      <c r="E1423" s="9" t="str">
        <f t="array" ref="E1423">IFERROR(AVERAGEIF($B$2:$B$1711,C1423,$A$2:$A$1711),"")</f>
        <v/>
      </c>
      <c r="F1423" s="9"/>
      <c r="G1423" t="str">
        <f t="array" ref="G1423">IFERROR(_xlfn.STDEV.P(IF($B$2:$B$1711=C1423,$A$2:$A$1711)),"")</f>
        <v/>
      </c>
    </row>
    <row r="1424" spans="1:7" ht="15.75" thickBot="1" x14ac:dyDescent="0.3">
      <c r="A1424" s="17">
        <v>11325000000</v>
      </c>
      <c r="B1424" s="16" t="s">
        <v>30</v>
      </c>
      <c r="D1424" s="9" t="str">
        <f t="array" ref="D1424">IFERROR(MEDIAN(IF($B$2:$B$1711=C1424,$A$2:$A$1711)),"")</f>
        <v/>
      </c>
      <c r="E1424" s="9" t="str">
        <f t="array" ref="E1424">IFERROR(AVERAGEIF($B$2:$B$1711,C1424,$A$2:$A$1711),"")</f>
        <v/>
      </c>
      <c r="F1424" s="9"/>
      <c r="G1424" t="str">
        <f t="array" ref="G1424">IFERROR(_xlfn.STDEV.P(IF($B$2:$B$1711=C1424,$A$2:$A$1711)),"")</f>
        <v/>
      </c>
    </row>
    <row r="1425" spans="1:7" ht="15.75" thickBot="1" x14ac:dyDescent="0.3">
      <c r="A1425" s="17">
        <v>6906000000</v>
      </c>
      <c r="B1425" s="16" t="s">
        <v>32</v>
      </c>
      <c r="D1425" s="9" t="str">
        <f t="array" ref="D1425">IFERROR(MEDIAN(IF($B$2:$B$1711=C1425,$A$2:$A$1711)),"")</f>
        <v/>
      </c>
      <c r="E1425" s="9" t="str">
        <f t="array" ref="E1425">IFERROR(AVERAGEIF($B$2:$B$1711,C1425,$A$2:$A$1711),"")</f>
        <v/>
      </c>
      <c r="F1425" s="9"/>
      <c r="G1425" t="str">
        <f t="array" ref="G1425">IFERROR(_xlfn.STDEV.P(IF($B$2:$B$1711=C1425,$A$2:$A$1711)),"")</f>
        <v/>
      </c>
    </row>
    <row r="1426" spans="1:7" ht="15.75" thickBot="1" x14ac:dyDescent="0.3">
      <c r="A1426" s="17">
        <v>4183000000</v>
      </c>
      <c r="B1426" s="16" t="s">
        <v>32</v>
      </c>
      <c r="D1426" s="9" t="str">
        <f t="array" ref="D1426">IFERROR(MEDIAN(IF($B$2:$B$1711=C1426,$A$2:$A$1711)),"")</f>
        <v/>
      </c>
      <c r="E1426" s="9" t="str">
        <f t="array" ref="E1426">IFERROR(AVERAGEIF($B$2:$B$1711,C1426,$A$2:$A$1711),"")</f>
        <v/>
      </c>
      <c r="F1426" s="9"/>
      <c r="G1426" t="str">
        <f t="array" ref="G1426">IFERROR(_xlfn.STDEV.P(IF($B$2:$B$1711=C1426,$A$2:$A$1711)),"")</f>
        <v/>
      </c>
    </row>
    <row r="1427" spans="1:7" ht="15.75" thickBot="1" x14ac:dyDescent="0.3">
      <c r="A1427" s="17">
        <v>3956000000</v>
      </c>
      <c r="B1427" s="16" t="s">
        <v>32</v>
      </c>
      <c r="D1427" s="9" t="str">
        <f t="array" ref="D1427">IFERROR(MEDIAN(IF($B$2:$B$1711=C1427,$A$2:$A$1711)),"")</f>
        <v/>
      </c>
      <c r="E1427" s="9" t="str">
        <f t="array" ref="E1427">IFERROR(AVERAGEIF($B$2:$B$1711,C1427,$A$2:$A$1711),"")</f>
        <v/>
      </c>
      <c r="F1427" s="9"/>
      <c r="G1427" t="str">
        <f t="array" ref="G1427">IFERROR(_xlfn.STDEV.P(IF($B$2:$B$1711=C1427,$A$2:$A$1711)),"")</f>
        <v/>
      </c>
    </row>
    <row r="1428" spans="1:7" ht="15.75" thickBot="1" x14ac:dyDescent="0.3">
      <c r="A1428" s="17">
        <v>3600000000</v>
      </c>
      <c r="B1428" s="16" t="s">
        <v>32</v>
      </c>
      <c r="D1428" s="9" t="str">
        <f t="array" ref="D1428">IFERROR(MEDIAN(IF($B$2:$B$1711=C1428,$A$2:$A$1711)),"")</f>
        <v/>
      </c>
      <c r="E1428" s="9" t="str">
        <f t="array" ref="E1428">IFERROR(AVERAGEIF($B$2:$B$1711,C1428,$A$2:$A$1711),"")</f>
        <v/>
      </c>
      <c r="F1428" s="9"/>
      <c r="G1428" t="str">
        <f t="array" ref="G1428">IFERROR(_xlfn.STDEV.P(IF($B$2:$B$1711=C1428,$A$2:$A$1711)),"")</f>
        <v/>
      </c>
    </row>
    <row r="1429" spans="1:7" ht="15.75" thickBot="1" x14ac:dyDescent="0.3">
      <c r="A1429" s="17">
        <v>44411233000</v>
      </c>
      <c r="B1429" s="16" t="s">
        <v>499</v>
      </c>
      <c r="D1429" s="9" t="str">
        <f t="array" ref="D1429">IFERROR(MEDIAN(IF($B$2:$B$1711=C1429,$A$2:$A$1711)),"")</f>
        <v/>
      </c>
      <c r="E1429" s="9" t="str">
        <f t="array" ref="E1429">IFERROR(AVERAGEIF($B$2:$B$1711,C1429,$A$2:$A$1711),"")</f>
        <v/>
      </c>
      <c r="F1429" s="9"/>
      <c r="G1429" t="str">
        <f t="array" ref="G1429">IFERROR(_xlfn.STDEV.P(IF($B$2:$B$1711=C1429,$A$2:$A$1711)),"")</f>
        <v/>
      </c>
    </row>
    <row r="1430" spans="1:7" ht="15.75" thickBot="1" x14ac:dyDescent="0.3">
      <c r="A1430" s="17">
        <v>46516712000</v>
      </c>
      <c r="B1430" s="16" t="s">
        <v>499</v>
      </c>
      <c r="D1430" s="9" t="str">
        <f t="array" ref="D1430">IFERROR(MEDIAN(IF($B$2:$B$1711=C1430,$A$2:$A$1711)),"")</f>
        <v/>
      </c>
      <c r="E1430" s="9" t="str">
        <f t="array" ref="E1430">IFERROR(AVERAGEIF($B$2:$B$1711,C1430,$A$2:$A$1711),"")</f>
        <v/>
      </c>
      <c r="F1430" s="9"/>
      <c r="G1430" t="str">
        <f t="array" ref="G1430">IFERROR(_xlfn.STDEV.P(IF($B$2:$B$1711=C1430,$A$2:$A$1711)),"")</f>
        <v/>
      </c>
    </row>
    <row r="1431" spans="1:7" ht="15.75" thickBot="1" x14ac:dyDescent="0.3">
      <c r="A1431" s="17">
        <v>48680752000</v>
      </c>
      <c r="B1431" s="16" t="s">
        <v>499</v>
      </c>
      <c r="D1431" s="9" t="str">
        <f t="array" ref="D1431">IFERROR(MEDIAN(IF($B$2:$B$1711=C1431,$A$2:$A$1711)),"")</f>
        <v/>
      </c>
      <c r="E1431" s="9" t="str">
        <f t="array" ref="E1431">IFERROR(AVERAGEIF($B$2:$B$1711,C1431,$A$2:$A$1711),"")</f>
        <v/>
      </c>
      <c r="F1431" s="9"/>
      <c r="G1431" t="str">
        <f t="array" ref="G1431">IFERROR(_xlfn.STDEV.P(IF($B$2:$B$1711=C1431,$A$2:$A$1711)),"")</f>
        <v/>
      </c>
    </row>
    <row r="1432" spans="1:7" ht="15.75" thickBot="1" x14ac:dyDescent="0.3">
      <c r="A1432" s="17">
        <v>50366919000</v>
      </c>
      <c r="B1432" s="16" t="s">
        <v>499</v>
      </c>
      <c r="D1432" s="9" t="str">
        <f t="array" ref="D1432">IFERROR(MEDIAN(IF($B$2:$B$1711=C1432,$A$2:$A$1711)),"")</f>
        <v/>
      </c>
      <c r="E1432" s="9" t="str">
        <f t="array" ref="E1432">IFERROR(AVERAGEIF($B$2:$B$1711,C1432,$A$2:$A$1711),"")</f>
        <v/>
      </c>
      <c r="F1432" s="9"/>
      <c r="G1432" t="str">
        <f t="array" ref="G1432">IFERROR(_xlfn.STDEV.P(IF($B$2:$B$1711=C1432,$A$2:$A$1711)),"")</f>
        <v/>
      </c>
    </row>
    <row r="1433" spans="1:7" ht="27" thickBot="1" x14ac:dyDescent="0.3">
      <c r="A1433" s="17">
        <v>127434000000</v>
      </c>
      <c r="B1433" s="16" t="s">
        <v>183</v>
      </c>
      <c r="D1433" s="9" t="str">
        <f t="array" ref="D1433">IFERROR(MEDIAN(IF($B$2:$B$1711=C1433,$A$2:$A$1711)),"")</f>
        <v/>
      </c>
      <c r="E1433" s="9" t="str">
        <f t="array" ref="E1433">IFERROR(AVERAGEIF($B$2:$B$1711,C1433,$A$2:$A$1711),"")</f>
        <v/>
      </c>
      <c r="F1433" s="9"/>
      <c r="G1433" t="str">
        <f t="array" ref="G1433">IFERROR(_xlfn.STDEV.P(IF($B$2:$B$1711=C1433,$A$2:$A$1711)),"")</f>
        <v/>
      </c>
    </row>
    <row r="1434" spans="1:7" ht="27" thickBot="1" x14ac:dyDescent="0.3">
      <c r="A1434" s="17">
        <v>128752000000</v>
      </c>
      <c r="B1434" s="16" t="s">
        <v>183</v>
      </c>
      <c r="D1434" s="9" t="str">
        <f t="array" ref="D1434">IFERROR(MEDIAN(IF($B$2:$B$1711=C1434,$A$2:$A$1711)),"")</f>
        <v/>
      </c>
      <c r="E1434" s="9" t="str">
        <f t="array" ref="E1434">IFERROR(AVERAGEIF($B$2:$B$1711,C1434,$A$2:$A$1711),"")</f>
        <v/>
      </c>
      <c r="F1434" s="9"/>
      <c r="G1434" t="str">
        <f t="array" ref="G1434">IFERROR(_xlfn.STDEV.P(IF($B$2:$B$1711=C1434,$A$2:$A$1711)),"")</f>
        <v/>
      </c>
    </row>
    <row r="1435" spans="1:7" ht="27" thickBot="1" x14ac:dyDescent="0.3">
      <c r="A1435" s="17">
        <v>132447000000</v>
      </c>
      <c r="B1435" s="16" t="s">
        <v>183</v>
      </c>
      <c r="D1435" s="9" t="str">
        <f t="array" ref="D1435">IFERROR(MEDIAN(IF($B$2:$B$1711=C1435,$A$2:$A$1711)),"")</f>
        <v/>
      </c>
      <c r="E1435" s="9" t="str">
        <f t="array" ref="E1435">IFERROR(AVERAGEIF($B$2:$B$1711,C1435,$A$2:$A$1711),"")</f>
        <v/>
      </c>
      <c r="F1435" s="9"/>
      <c r="G1435" t="str">
        <f t="array" ref="G1435">IFERROR(_xlfn.STDEV.P(IF($B$2:$B$1711=C1435,$A$2:$A$1711)),"")</f>
        <v/>
      </c>
    </row>
    <row r="1436" spans="1:7" ht="27" thickBot="1" x14ac:dyDescent="0.3">
      <c r="A1436" s="17">
        <v>146801000000</v>
      </c>
      <c r="B1436" s="16" t="s">
        <v>183</v>
      </c>
      <c r="D1436" s="9" t="str">
        <f t="array" ref="D1436">IFERROR(MEDIAN(IF($B$2:$B$1711=C1436,$A$2:$A$1711)),"")</f>
        <v/>
      </c>
      <c r="E1436" s="9" t="str">
        <f t="array" ref="E1436">IFERROR(AVERAGEIF($B$2:$B$1711,C1436,$A$2:$A$1711),"")</f>
        <v/>
      </c>
      <c r="F1436" s="9"/>
      <c r="G1436" t="str">
        <f t="array" ref="G1436">IFERROR(_xlfn.STDEV.P(IF($B$2:$B$1711=C1436,$A$2:$A$1711)),"")</f>
        <v/>
      </c>
    </row>
    <row r="1437" spans="1:7" ht="15.75" thickBot="1" x14ac:dyDescent="0.3">
      <c r="A1437" s="17">
        <v>4206100000</v>
      </c>
      <c r="B1437" s="16" t="s">
        <v>502</v>
      </c>
      <c r="D1437" s="9" t="str">
        <f t="array" ref="D1437">IFERROR(MEDIAN(IF($B$2:$B$1711=C1437,$A$2:$A$1711)),"")</f>
        <v/>
      </c>
      <c r="E1437" s="9" t="str">
        <f t="array" ref="E1437">IFERROR(AVERAGEIF($B$2:$B$1711,C1437,$A$2:$A$1711),"")</f>
        <v/>
      </c>
      <c r="F1437" s="9"/>
      <c r="G1437" t="str">
        <f t="array" ref="G1437">IFERROR(_xlfn.STDEV.P(IF($B$2:$B$1711=C1437,$A$2:$A$1711)),"")</f>
        <v/>
      </c>
    </row>
    <row r="1438" spans="1:7" ht="15.75" thickBot="1" x14ac:dyDescent="0.3">
      <c r="A1438" s="17">
        <v>4146300000</v>
      </c>
      <c r="B1438" s="16" t="s">
        <v>502</v>
      </c>
      <c r="D1438" s="9" t="str">
        <f t="array" ref="D1438">IFERROR(MEDIAN(IF($B$2:$B$1711=C1438,$A$2:$A$1711)),"")</f>
        <v/>
      </c>
      <c r="E1438" s="9" t="str">
        <f t="array" ref="E1438">IFERROR(AVERAGEIF($B$2:$B$1711,C1438,$A$2:$A$1711),"")</f>
        <v/>
      </c>
      <c r="F1438" s="9"/>
      <c r="G1438" t="str">
        <f t="array" ref="G1438">IFERROR(_xlfn.STDEV.P(IF($B$2:$B$1711=C1438,$A$2:$A$1711)),"")</f>
        <v/>
      </c>
    </row>
    <row r="1439" spans="1:7" ht="15.75" thickBot="1" x14ac:dyDescent="0.3">
      <c r="A1439" s="17">
        <v>3567500000</v>
      </c>
      <c r="B1439" s="16" t="s">
        <v>502</v>
      </c>
      <c r="D1439" s="9" t="str">
        <f t="array" ref="D1439">IFERROR(MEDIAN(IF($B$2:$B$1711=C1439,$A$2:$A$1711)),"")</f>
        <v/>
      </c>
      <c r="E1439" s="9" t="str">
        <f t="array" ref="E1439">IFERROR(AVERAGEIF($B$2:$B$1711,C1439,$A$2:$A$1711),"")</f>
        <v/>
      </c>
      <c r="F1439" s="9"/>
      <c r="G1439" t="str">
        <f t="array" ref="G1439">IFERROR(_xlfn.STDEV.P(IF($B$2:$B$1711=C1439,$A$2:$A$1711)),"")</f>
        <v/>
      </c>
    </row>
    <row r="1440" spans="1:7" ht="15.75" thickBot="1" x14ac:dyDescent="0.3">
      <c r="A1440" s="17">
        <v>4885000000</v>
      </c>
      <c r="B1440" s="16" t="s">
        <v>502</v>
      </c>
      <c r="D1440" s="9" t="str">
        <f t="array" ref="D1440">IFERROR(MEDIAN(IF($B$2:$B$1711=C1440,$A$2:$A$1711)),"")</f>
        <v/>
      </c>
      <c r="E1440" s="9" t="str">
        <f t="array" ref="E1440">IFERROR(AVERAGEIF($B$2:$B$1711,C1440,$A$2:$A$1711),"")</f>
        <v/>
      </c>
      <c r="F1440" s="9"/>
      <c r="G1440" t="str">
        <f t="array" ref="G1440">IFERROR(_xlfn.STDEV.P(IF($B$2:$B$1711=C1440,$A$2:$A$1711)),"")</f>
        <v/>
      </c>
    </row>
    <row r="1441" spans="1:7" ht="15.75" thickBot="1" x14ac:dyDescent="0.3">
      <c r="A1441" s="17">
        <v>2665000000</v>
      </c>
      <c r="B1441" s="16" t="s">
        <v>32</v>
      </c>
      <c r="D1441" s="9" t="str">
        <f t="array" ref="D1441">IFERROR(MEDIAN(IF($B$2:$B$1711=C1441,$A$2:$A$1711)),"")</f>
        <v/>
      </c>
      <c r="E1441" s="9" t="str">
        <f t="array" ref="E1441">IFERROR(AVERAGEIF($B$2:$B$1711,C1441,$A$2:$A$1711),"")</f>
        <v/>
      </c>
      <c r="F1441" s="9"/>
      <c r="G1441" t="str">
        <f t="array" ref="G1441">IFERROR(_xlfn.STDEV.P(IF($B$2:$B$1711=C1441,$A$2:$A$1711)),"")</f>
        <v/>
      </c>
    </row>
    <row r="1442" spans="1:7" ht="15.75" thickBot="1" x14ac:dyDescent="0.3">
      <c r="A1442" s="17">
        <v>2692000000</v>
      </c>
      <c r="B1442" s="16" t="s">
        <v>32</v>
      </c>
      <c r="D1442" s="9" t="str">
        <f t="array" ref="D1442">IFERROR(MEDIAN(IF($B$2:$B$1711=C1442,$A$2:$A$1711)),"")</f>
        <v/>
      </c>
      <c r="E1442" s="9" t="str">
        <f t="array" ref="E1442">IFERROR(AVERAGEIF($B$2:$B$1711,C1442,$A$2:$A$1711),"")</f>
        <v/>
      </c>
      <c r="F1442" s="9"/>
      <c r="G1442" t="str">
        <f t="array" ref="G1442">IFERROR(_xlfn.STDEV.P(IF($B$2:$B$1711=C1442,$A$2:$A$1711)),"")</f>
        <v/>
      </c>
    </row>
    <row r="1443" spans="1:7" ht="15.75" thickBot="1" x14ac:dyDescent="0.3">
      <c r="A1443" s="17">
        <v>2732000000</v>
      </c>
      <c r="B1443" s="16" t="s">
        <v>32</v>
      </c>
      <c r="D1443" s="9" t="str">
        <f t="array" ref="D1443">IFERROR(MEDIAN(IF($B$2:$B$1711=C1443,$A$2:$A$1711)),"")</f>
        <v/>
      </c>
      <c r="E1443" s="9" t="str">
        <f t="array" ref="E1443">IFERROR(AVERAGEIF($B$2:$B$1711,C1443,$A$2:$A$1711),"")</f>
        <v/>
      </c>
      <c r="F1443" s="9"/>
      <c r="G1443" t="str">
        <f t="array" ref="G1443">IFERROR(_xlfn.STDEV.P(IF($B$2:$B$1711=C1443,$A$2:$A$1711)),"")</f>
        <v/>
      </c>
    </row>
    <row r="1444" spans="1:7" ht="15.75" thickBot="1" x14ac:dyDescent="0.3">
      <c r="A1444" s="17">
        <v>2530000000</v>
      </c>
      <c r="B1444" s="16" t="s">
        <v>32</v>
      </c>
      <c r="D1444" s="9" t="str">
        <f t="array" ref="D1444">IFERROR(MEDIAN(IF($B$2:$B$1711=C1444,$A$2:$A$1711)),"")</f>
        <v/>
      </c>
      <c r="E1444" s="9" t="str">
        <f t="array" ref="E1444">IFERROR(AVERAGEIF($B$2:$B$1711,C1444,$A$2:$A$1711),"")</f>
        <v/>
      </c>
      <c r="F1444" s="9"/>
      <c r="G1444" t="str">
        <f t="array" ref="G1444">IFERROR(_xlfn.STDEV.P(IF($B$2:$B$1711=C1444,$A$2:$A$1711)),"")</f>
        <v/>
      </c>
    </row>
    <row r="1445" spans="1:7" ht="15.75" thickBot="1" x14ac:dyDescent="0.3">
      <c r="A1445" s="17">
        <v>1924400000</v>
      </c>
      <c r="B1445" s="16" t="s">
        <v>91</v>
      </c>
      <c r="D1445" s="9" t="str">
        <f t="array" ref="D1445">IFERROR(MEDIAN(IF($B$2:$B$1711=C1445,$A$2:$A$1711)),"")</f>
        <v/>
      </c>
      <c r="E1445" s="9" t="str">
        <f t="array" ref="E1445">IFERROR(AVERAGEIF($B$2:$B$1711,C1445,$A$2:$A$1711),"")</f>
        <v/>
      </c>
      <c r="F1445" s="9"/>
      <c r="G1445" t="str">
        <f t="array" ref="G1445">IFERROR(_xlfn.STDEV.P(IF($B$2:$B$1711=C1445,$A$2:$A$1711)),"")</f>
        <v/>
      </c>
    </row>
    <row r="1446" spans="1:7" ht="15.75" thickBot="1" x14ac:dyDescent="0.3">
      <c r="A1446" s="17">
        <v>2372906000</v>
      </c>
      <c r="B1446" s="16" t="s">
        <v>91</v>
      </c>
      <c r="D1446" s="9" t="str">
        <f t="array" ref="D1446">IFERROR(MEDIAN(IF($B$2:$B$1711=C1446,$A$2:$A$1711)),"")</f>
        <v/>
      </c>
      <c r="E1446" s="9" t="str">
        <f t="array" ref="E1446">IFERROR(AVERAGEIF($B$2:$B$1711,C1446,$A$2:$A$1711),"")</f>
        <v/>
      </c>
      <c r="F1446" s="9"/>
      <c r="G1446" t="str">
        <f t="array" ref="G1446">IFERROR(_xlfn.STDEV.P(IF($B$2:$B$1711=C1446,$A$2:$A$1711)),"")</f>
        <v/>
      </c>
    </row>
    <row r="1447" spans="1:7" ht="15.75" thickBot="1" x14ac:dyDescent="0.3">
      <c r="A1447" s="17">
        <v>2707115000</v>
      </c>
      <c r="B1447" s="16" t="s">
        <v>91</v>
      </c>
      <c r="D1447" s="9" t="str">
        <f t="array" ref="D1447">IFERROR(MEDIAN(IF($B$2:$B$1711=C1447,$A$2:$A$1711)),"")</f>
        <v/>
      </c>
      <c r="E1447" s="9" t="str">
        <f t="array" ref="E1447">IFERROR(AVERAGEIF($B$2:$B$1711,C1447,$A$2:$A$1711),"")</f>
        <v/>
      </c>
      <c r="F1447" s="9"/>
      <c r="G1447" t="str">
        <f t="array" ref="G1447">IFERROR(_xlfn.STDEV.P(IF($B$2:$B$1711=C1447,$A$2:$A$1711)),"")</f>
        <v/>
      </c>
    </row>
    <row r="1448" spans="1:7" ht="15.75" thickBot="1" x14ac:dyDescent="0.3">
      <c r="A1448" s="17">
        <v>3171411000</v>
      </c>
      <c r="B1448" s="16" t="s">
        <v>91</v>
      </c>
      <c r="D1448" s="9" t="str">
        <f t="array" ref="D1448">IFERROR(MEDIAN(IF($B$2:$B$1711=C1448,$A$2:$A$1711)),"")</f>
        <v/>
      </c>
      <c r="E1448" s="9" t="str">
        <f t="array" ref="E1448">IFERROR(AVERAGEIF($B$2:$B$1711,C1448,$A$2:$A$1711),"")</f>
        <v/>
      </c>
      <c r="F1448" s="9"/>
      <c r="G1448" t="str">
        <f t="array" ref="G1448">IFERROR(_xlfn.STDEV.P(IF($B$2:$B$1711=C1448,$A$2:$A$1711)),"")</f>
        <v/>
      </c>
    </row>
    <row r="1449" spans="1:7" ht="27" thickBot="1" x14ac:dyDescent="0.3">
      <c r="A1449" s="17">
        <v>11390000000</v>
      </c>
      <c r="B1449" s="16" t="s">
        <v>506</v>
      </c>
      <c r="D1449" s="9" t="str">
        <f t="array" ref="D1449">IFERROR(MEDIAN(IF($B$2:$B$1711=C1449,$A$2:$A$1711)),"")</f>
        <v/>
      </c>
      <c r="E1449" s="9" t="str">
        <f t="array" ref="E1449">IFERROR(AVERAGEIF($B$2:$B$1711,C1449,$A$2:$A$1711),"")</f>
        <v/>
      </c>
      <c r="F1449" s="9"/>
      <c r="G1449" t="str">
        <f t="array" ref="G1449">IFERROR(_xlfn.STDEV.P(IF($B$2:$B$1711=C1449,$A$2:$A$1711)),"")</f>
        <v/>
      </c>
    </row>
    <row r="1450" spans="1:7" ht="27" thickBot="1" x14ac:dyDescent="0.3">
      <c r="A1450" s="17">
        <v>11973000000</v>
      </c>
      <c r="B1450" s="16" t="s">
        <v>506</v>
      </c>
      <c r="D1450" s="9" t="str">
        <f t="array" ref="D1450">IFERROR(MEDIAN(IF($B$2:$B$1711=C1450,$A$2:$A$1711)),"")</f>
        <v/>
      </c>
      <c r="E1450" s="9" t="str">
        <f t="array" ref="E1450">IFERROR(AVERAGEIF($B$2:$B$1711,C1450,$A$2:$A$1711),"")</f>
        <v/>
      </c>
      <c r="F1450" s="9"/>
      <c r="G1450" t="str">
        <f t="array" ref="G1450">IFERROR(_xlfn.STDEV.P(IF($B$2:$B$1711=C1450,$A$2:$A$1711)),"")</f>
        <v/>
      </c>
    </row>
    <row r="1451" spans="1:7" ht="27" thickBot="1" x14ac:dyDescent="0.3">
      <c r="A1451" s="17">
        <v>12233000000</v>
      </c>
      <c r="B1451" s="16" t="s">
        <v>506</v>
      </c>
      <c r="D1451" s="9" t="str">
        <f t="array" ref="D1451">IFERROR(MEDIAN(IF($B$2:$B$1711=C1451,$A$2:$A$1711)),"")</f>
        <v/>
      </c>
      <c r="E1451" s="9" t="str">
        <f t="array" ref="E1451">IFERROR(AVERAGEIF($B$2:$B$1711,C1451,$A$2:$A$1711),"")</f>
        <v/>
      </c>
      <c r="F1451" s="9"/>
      <c r="G1451" t="str">
        <f t="array" ref="G1451">IFERROR(_xlfn.STDEV.P(IF($B$2:$B$1711=C1451,$A$2:$A$1711)),"")</f>
        <v/>
      </c>
    </row>
    <row r="1452" spans="1:7" ht="27" thickBot="1" x14ac:dyDescent="0.3">
      <c r="A1452" s="17">
        <v>12238000000</v>
      </c>
      <c r="B1452" s="16" t="s">
        <v>506</v>
      </c>
      <c r="D1452" s="9" t="str">
        <f t="array" ref="D1452">IFERROR(MEDIAN(IF($B$2:$B$1711=C1452,$A$2:$A$1711)),"")</f>
        <v/>
      </c>
      <c r="E1452" s="9" t="str">
        <f t="array" ref="E1452">IFERROR(AVERAGEIF($B$2:$B$1711,C1452,$A$2:$A$1711),"")</f>
        <v/>
      </c>
      <c r="F1452" s="9"/>
      <c r="G1452" t="str">
        <f t="array" ref="G1452">IFERROR(_xlfn.STDEV.P(IF($B$2:$B$1711=C1452,$A$2:$A$1711)),"")</f>
        <v/>
      </c>
    </row>
    <row r="1453" spans="1:7" ht="15.75" thickBot="1" x14ac:dyDescent="0.3">
      <c r="A1453" s="17">
        <v>5353197000</v>
      </c>
      <c r="B1453" s="16" t="s">
        <v>508</v>
      </c>
      <c r="D1453" s="9" t="str">
        <f t="array" ref="D1453">IFERROR(MEDIAN(IF($B$2:$B$1711=C1453,$A$2:$A$1711)),"")</f>
        <v/>
      </c>
      <c r="E1453" s="9" t="str">
        <f t="array" ref="E1453">IFERROR(AVERAGEIF($B$2:$B$1711,C1453,$A$2:$A$1711),"")</f>
        <v/>
      </c>
      <c r="F1453" s="9"/>
      <c r="G1453" t="str">
        <f t="array" ref="G1453">IFERROR(_xlfn.STDEV.P(IF($B$2:$B$1711=C1453,$A$2:$A$1711)),"")</f>
        <v/>
      </c>
    </row>
    <row r="1454" spans="1:7" ht="15.75" thickBot="1" x14ac:dyDescent="0.3">
      <c r="A1454" s="17">
        <v>1603123000</v>
      </c>
      <c r="B1454" s="16" t="s">
        <v>508</v>
      </c>
      <c r="D1454" s="9" t="str">
        <f t="array" ref="D1454">IFERROR(MEDIAN(IF($B$2:$B$1711=C1454,$A$2:$A$1711)),"")</f>
        <v/>
      </c>
      <c r="E1454" s="9" t="str">
        <f t="array" ref="E1454">IFERROR(AVERAGEIF($B$2:$B$1711,C1454,$A$2:$A$1711),"")</f>
        <v/>
      </c>
      <c r="F1454" s="9"/>
      <c r="G1454" t="str">
        <f t="array" ref="G1454">IFERROR(_xlfn.STDEV.P(IF($B$2:$B$1711=C1454,$A$2:$A$1711)),"")</f>
        <v/>
      </c>
    </row>
    <row r="1455" spans="1:7" ht="15.75" thickBot="1" x14ac:dyDescent="0.3">
      <c r="A1455" s="17">
        <v>2626141000</v>
      </c>
      <c r="B1455" s="16" t="s">
        <v>508</v>
      </c>
      <c r="D1455" s="9" t="str">
        <f t="array" ref="D1455">IFERROR(MEDIAN(IF($B$2:$B$1711=C1455,$A$2:$A$1711)),"")</f>
        <v/>
      </c>
      <c r="E1455" s="9" t="str">
        <f t="array" ref="E1455">IFERROR(AVERAGEIF($B$2:$B$1711,C1455,$A$2:$A$1711),"")</f>
        <v/>
      </c>
      <c r="F1455" s="9"/>
      <c r="G1455" t="str">
        <f t="array" ref="G1455">IFERROR(_xlfn.STDEV.P(IF($B$2:$B$1711=C1455,$A$2:$A$1711)),"")</f>
        <v/>
      </c>
    </row>
    <row r="1456" spans="1:7" ht="15.75" thickBot="1" x14ac:dyDescent="0.3">
      <c r="A1456" s="17">
        <v>3050945000</v>
      </c>
      <c r="B1456" s="16" t="s">
        <v>508</v>
      </c>
      <c r="D1456" s="9" t="str">
        <f t="array" ref="D1456">IFERROR(MEDIAN(IF($B$2:$B$1711=C1456,$A$2:$A$1711)),"")</f>
        <v/>
      </c>
      <c r="E1456" s="9" t="str">
        <f t="array" ref="E1456">IFERROR(AVERAGEIF($B$2:$B$1711,C1456,$A$2:$A$1711),"")</f>
        <v/>
      </c>
      <c r="F1456" s="9"/>
      <c r="G1456" t="str">
        <f t="array" ref="G1456">IFERROR(_xlfn.STDEV.P(IF($B$2:$B$1711=C1456,$A$2:$A$1711)),"")</f>
        <v/>
      </c>
    </row>
    <row r="1457" spans="1:7" ht="15.75" thickBot="1" x14ac:dyDescent="0.3">
      <c r="A1457" s="17">
        <v>73301000000</v>
      </c>
      <c r="B1457" s="16" t="s">
        <v>197</v>
      </c>
      <c r="D1457" s="9" t="str">
        <f t="array" ref="D1457">IFERROR(MEDIAN(IF($B$2:$B$1711=C1457,$A$2:$A$1711)),"")</f>
        <v/>
      </c>
      <c r="E1457" s="9" t="str">
        <f t="array" ref="E1457">IFERROR(AVERAGEIF($B$2:$B$1711,C1457,$A$2:$A$1711),"")</f>
        <v/>
      </c>
      <c r="F1457" s="9"/>
      <c r="G1457" t="str">
        <f t="array" ref="G1457">IFERROR(_xlfn.STDEV.P(IF($B$2:$B$1711=C1457,$A$2:$A$1711)),"")</f>
        <v/>
      </c>
    </row>
    <row r="1458" spans="1:7" ht="15.75" thickBot="1" x14ac:dyDescent="0.3">
      <c r="A1458" s="17">
        <v>71279000000</v>
      </c>
      <c r="B1458" s="16" t="s">
        <v>197</v>
      </c>
      <c r="D1458" s="9" t="str">
        <f t="array" ref="D1458">IFERROR(MEDIAN(IF($B$2:$B$1711=C1458,$A$2:$A$1711)),"")</f>
        <v/>
      </c>
      <c r="E1458" s="9" t="str">
        <f t="array" ref="E1458">IFERROR(AVERAGEIF($B$2:$B$1711,C1458,$A$2:$A$1711),"")</f>
        <v/>
      </c>
      <c r="F1458" s="9"/>
      <c r="G1458" t="str">
        <f t="array" ref="G1458">IFERROR(_xlfn.STDEV.P(IF($B$2:$B$1711=C1458,$A$2:$A$1711)),"")</f>
        <v/>
      </c>
    </row>
    <row r="1459" spans="1:7" ht="15.75" thickBot="1" x14ac:dyDescent="0.3">
      <c r="A1459" s="17">
        <v>72618000000</v>
      </c>
      <c r="B1459" s="16" t="s">
        <v>197</v>
      </c>
      <c r="D1459" s="9" t="str">
        <f t="array" ref="D1459">IFERROR(MEDIAN(IF($B$2:$B$1711=C1459,$A$2:$A$1711)),"")</f>
        <v/>
      </c>
      <c r="E1459" s="9" t="str">
        <f t="array" ref="E1459">IFERROR(AVERAGEIF($B$2:$B$1711,C1459,$A$2:$A$1711),"")</f>
        <v/>
      </c>
      <c r="F1459" s="9"/>
      <c r="G1459" t="str">
        <f t="array" ref="G1459">IFERROR(_xlfn.STDEV.P(IF($B$2:$B$1711=C1459,$A$2:$A$1711)),"")</f>
        <v/>
      </c>
    </row>
    <row r="1460" spans="1:7" ht="15.75" thickBot="1" x14ac:dyDescent="0.3">
      <c r="A1460" s="17">
        <v>73785000000</v>
      </c>
      <c r="B1460" s="16" t="s">
        <v>197</v>
      </c>
      <c r="D1460" s="9" t="str">
        <f t="array" ref="D1460">IFERROR(MEDIAN(IF($B$2:$B$1711=C1460,$A$2:$A$1711)),"")</f>
        <v/>
      </c>
      <c r="E1460" s="9" t="str">
        <f t="array" ref="E1460">IFERROR(AVERAGEIF($B$2:$B$1711,C1460,$A$2:$A$1711),"")</f>
        <v/>
      </c>
      <c r="F1460" s="9"/>
      <c r="G1460" t="str">
        <f t="array" ref="G1460">IFERROR(_xlfn.STDEV.P(IF($B$2:$B$1711=C1460,$A$2:$A$1711)),"")</f>
        <v/>
      </c>
    </row>
    <row r="1461" spans="1:7" ht="27" thickBot="1" x14ac:dyDescent="0.3">
      <c r="A1461" s="17">
        <v>3794249000</v>
      </c>
      <c r="B1461" s="16" t="s">
        <v>289</v>
      </c>
      <c r="D1461" s="9" t="str">
        <f t="array" ref="D1461">IFERROR(MEDIAN(IF($B$2:$B$1711=C1461,$A$2:$A$1711)),"")</f>
        <v/>
      </c>
      <c r="E1461" s="9" t="str">
        <f t="array" ref="E1461">IFERROR(AVERAGEIF($B$2:$B$1711,C1461,$A$2:$A$1711),"")</f>
        <v/>
      </c>
      <c r="F1461" s="9"/>
      <c r="G1461" t="str">
        <f t="array" ref="G1461">IFERROR(_xlfn.STDEV.P(IF($B$2:$B$1711=C1461,$A$2:$A$1711)),"")</f>
        <v/>
      </c>
    </row>
    <row r="1462" spans="1:7" ht="27" thickBot="1" x14ac:dyDescent="0.3">
      <c r="A1462" s="17">
        <v>4031100000</v>
      </c>
      <c r="B1462" s="16" t="s">
        <v>289</v>
      </c>
      <c r="D1462" s="9" t="str">
        <f t="array" ref="D1462">IFERROR(MEDIAN(IF($B$2:$B$1711=C1462,$A$2:$A$1711)),"")</f>
        <v/>
      </c>
      <c r="E1462" s="9" t="str">
        <f t="array" ref="E1462">IFERROR(AVERAGEIF($B$2:$B$1711,C1462,$A$2:$A$1711),"")</f>
        <v/>
      </c>
      <c r="F1462" s="9"/>
      <c r="G1462" t="str">
        <f t="array" ref="G1462">IFERROR(_xlfn.STDEV.P(IF($B$2:$B$1711=C1462,$A$2:$A$1711)),"")</f>
        <v/>
      </c>
    </row>
    <row r="1463" spans="1:7" ht="27" thickBot="1" x14ac:dyDescent="0.3">
      <c r="A1463" s="17">
        <v>4249900000</v>
      </c>
      <c r="B1463" s="16" t="s">
        <v>289</v>
      </c>
      <c r="D1463" s="9" t="str">
        <f t="array" ref="D1463">IFERROR(MEDIAN(IF($B$2:$B$1711=C1463,$A$2:$A$1711)),"")</f>
        <v/>
      </c>
      <c r="E1463" s="9" t="str">
        <f t="array" ref="E1463">IFERROR(AVERAGEIF($B$2:$B$1711,C1463,$A$2:$A$1711),"")</f>
        <v/>
      </c>
      <c r="F1463" s="9"/>
      <c r="G1463" t="str">
        <f t="array" ref="G1463">IFERROR(_xlfn.STDEV.P(IF($B$2:$B$1711=C1463,$A$2:$A$1711)),"")</f>
        <v/>
      </c>
    </row>
    <row r="1464" spans="1:7" ht="27" thickBot="1" x14ac:dyDescent="0.3">
      <c r="A1464" s="17">
        <v>4104900000</v>
      </c>
      <c r="B1464" s="16" t="s">
        <v>289</v>
      </c>
      <c r="D1464" s="9" t="str">
        <f t="array" ref="D1464">IFERROR(MEDIAN(IF($B$2:$B$1711=C1464,$A$2:$A$1711)),"")</f>
        <v/>
      </c>
      <c r="E1464" s="9" t="str">
        <f t="array" ref="E1464">IFERROR(AVERAGEIF($B$2:$B$1711,C1464,$A$2:$A$1711),"")</f>
        <v/>
      </c>
      <c r="F1464" s="9"/>
      <c r="G1464" t="str">
        <f t="array" ref="G1464">IFERROR(_xlfn.STDEV.P(IF($B$2:$B$1711=C1464,$A$2:$A$1711)),"")</f>
        <v/>
      </c>
    </row>
    <row r="1465" spans="1:7" ht="15.75" thickBot="1" x14ac:dyDescent="0.3">
      <c r="A1465" s="17">
        <v>25878372000</v>
      </c>
      <c r="B1465" s="16" t="s">
        <v>257</v>
      </c>
      <c r="D1465" s="9" t="str">
        <f t="array" ref="D1465">IFERROR(MEDIAN(IF($B$2:$B$1711=C1465,$A$2:$A$1711)),"")</f>
        <v/>
      </c>
      <c r="E1465" s="9" t="str">
        <f t="array" ref="E1465">IFERROR(AVERAGEIF($B$2:$B$1711,C1465,$A$2:$A$1711),"")</f>
        <v/>
      </c>
      <c r="F1465" s="9"/>
      <c r="G1465" t="str">
        <f t="array" ref="G1465">IFERROR(_xlfn.STDEV.P(IF($B$2:$B$1711=C1465,$A$2:$A$1711)),"")</f>
        <v/>
      </c>
    </row>
    <row r="1466" spans="1:7" ht="15.75" thickBot="1" x14ac:dyDescent="0.3">
      <c r="A1466" s="17">
        <v>27422696000</v>
      </c>
      <c r="B1466" s="16" t="s">
        <v>257</v>
      </c>
      <c r="D1466" s="9" t="str">
        <f t="array" ref="D1466">IFERROR(MEDIAN(IF($B$2:$B$1711=C1466,$A$2:$A$1711)),"")</f>
        <v/>
      </c>
      <c r="E1466" s="9" t="str">
        <f t="array" ref="E1466">IFERROR(AVERAGEIF($B$2:$B$1711,C1466,$A$2:$A$1711),"")</f>
        <v/>
      </c>
      <c r="F1466" s="9"/>
      <c r="G1466" t="str">
        <f t="array" ref="G1466">IFERROR(_xlfn.STDEV.P(IF($B$2:$B$1711=C1466,$A$2:$A$1711)),"")</f>
        <v/>
      </c>
    </row>
    <row r="1467" spans="1:7" ht="15.75" thickBot="1" x14ac:dyDescent="0.3">
      <c r="A1467" s="17">
        <v>29078407000</v>
      </c>
      <c r="B1467" s="16" t="s">
        <v>257</v>
      </c>
      <c r="D1467" s="9" t="str">
        <f t="array" ref="D1467">IFERROR(MEDIAN(IF($B$2:$B$1711=C1467,$A$2:$A$1711)),"")</f>
        <v/>
      </c>
      <c r="E1467" s="9" t="str">
        <f t="array" ref="E1467">IFERROR(AVERAGEIF($B$2:$B$1711,C1467,$A$2:$A$1711),"")</f>
        <v/>
      </c>
      <c r="F1467" s="9"/>
      <c r="G1467" t="str">
        <f t="array" ref="G1467">IFERROR(_xlfn.STDEV.P(IF($B$2:$B$1711=C1467,$A$2:$A$1711)),"")</f>
        <v/>
      </c>
    </row>
    <row r="1468" spans="1:7" ht="15.75" thickBot="1" x14ac:dyDescent="0.3">
      <c r="A1468" s="17">
        <v>30944938000</v>
      </c>
      <c r="B1468" s="16" t="s">
        <v>257</v>
      </c>
      <c r="D1468" s="9" t="str">
        <f t="array" ref="D1468">IFERROR(MEDIAN(IF($B$2:$B$1711=C1468,$A$2:$A$1711)),"")</f>
        <v/>
      </c>
      <c r="E1468" s="9" t="str">
        <f t="array" ref="E1468">IFERROR(AVERAGEIF($B$2:$B$1711,C1468,$A$2:$A$1711),"")</f>
        <v/>
      </c>
      <c r="F1468" s="9"/>
      <c r="G1468" t="str">
        <f t="array" ref="G1468">IFERROR(_xlfn.STDEV.P(IF($B$2:$B$1711=C1468,$A$2:$A$1711)),"")</f>
        <v/>
      </c>
    </row>
    <row r="1469" spans="1:7" ht="15.75" thickBot="1" x14ac:dyDescent="0.3">
      <c r="A1469" s="17">
        <v>3589516000</v>
      </c>
      <c r="B1469" s="16" t="s">
        <v>48</v>
      </c>
      <c r="D1469" s="9" t="str">
        <f t="array" ref="D1469">IFERROR(MEDIAN(IF($B$2:$B$1711=C1469,$A$2:$A$1711)),"")</f>
        <v/>
      </c>
      <c r="E1469" s="9" t="str">
        <f t="array" ref="E1469">IFERROR(AVERAGEIF($B$2:$B$1711,C1469,$A$2:$A$1711),"")</f>
        <v/>
      </c>
      <c r="F1469" s="9"/>
      <c r="G1469" t="str">
        <f t="array" ref="G1469">IFERROR(_xlfn.STDEV.P(IF($B$2:$B$1711=C1469,$A$2:$A$1711)),"")</f>
        <v/>
      </c>
    </row>
    <row r="1470" spans="1:7" ht="15.75" thickBot="1" x14ac:dyDescent="0.3">
      <c r="A1470" s="17">
        <v>3494253000</v>
      </c>
      <c r="B1470" s="16" t="s">
        <v>48</v>
      </c>
      <c r="D1470" s="9" t="str">
        <f t="array" ref="D1470">IFERROR(MEDIAN(IF($B$2:$B$1711=C1470,$A$2:$A$1711)),"")</f>
        <v/>
      </c>
      <c r="E1470" s="9" t="str">
        <f t="array" ref="E1470">IFERROR(AVERAGEIF($B$2:$B$1711,C1470,$A$2:$A$1711),"")</f>
        <v/>
      </c>
      <c r="F1470" s="9"/>
      <c r="G1470" t="str">
        <f t="array" ref="G1470">IFERROR(_xlfn.STDEV.P(IF($B$2:$B$1711=C1470,$A$2:$A$1711)),"")</f>
        <v/>
      </c>
    </row>
    <row r="1471" spans="1:7" ht="15.75" thickBot="1" x14ac:dyDescent="0.3">
      <c r="A1471" s="17">
        <v>3620095000</v>
      </c>
      <c r="B1471" s="16" t="s">
        <v>48</v>
      </c>
      <c r="D1471" s="9" t="str">
        <f t="array" ref="D1471">IFERROR(MEDIAN(IF($B$2:$B$1711=C1471,$A$2:$A$1711)),"")</f>
        <v/>
      </c>
      <c r="E1471" s="9" t="str">
        <f t="array" ref="E1471">IFERROR(AVERAGEIF($B$2:$B$1711,C1471,$A$2:$A$1711),"")</f>
        <v/>
      </c>
      <c r="F1471" s="9"/>
      <c r="G1471" t="str">
        <f t="array" ref="G1471">IFERROR(_xlfn.STDEV.P(IF($B$2:$B$1711=C1471,$A$2:$A$1711)),"")</f>
        <v/>
      </c>
    </row>
    <row r="1472" spans="1:7" ht="15.75" thickBot="1" x14ac:dyDescent="0.3">
      <c r="A1472" s="17">
        <v>3766065000</v>
      </c>
      <c r="B1472" s="16" t="s">
        <v>48</v>
      </c>
      <c r="D1472" s="9" t="str">
        <f t="array" ref="D1472">IFERROR(MEDIAN(IF($B$2:$B$1711=C1472,$A$2:$A$1711)),"")</f>
        <v/>
      </c>
      <c r="E1472" s="9" t="str">
        <f t="array" ref="E1472">IFERROR(AVERAGEIF($B$2:$B$1711,C1472,$A$2:$A$1711),"")</f>
        <v/>
      </c>
      <c r="F1472" s="9"/>
      <c r="G1472" t="str">
        <f t="array" ref="G1472">IFERROR(_xlfn.STDEV.P(IF($B$2:$B$1711=C1472,$A$2:$A$1711)),"")</f>
        <v/>
      </c>
    </row>
    <row r="1473" spans="1:7" ht="15.75" thickBot="1" x14ac:dyDescent="0.3">
      <c r="A1473" s="17">
        <v>12509900000</v>
      </c>
      <c r="B1473" s="16" t="s">
        <v>30</v>
      </c>
      <c r="D1473" s="9" t="str">
        <f t="array" ref="D1473">IFERROR(MEDIAN(IF($B$2:$B$1711=C1473,$A$2:$A$1711)),"")</f>
        <v/>
      </c>
      <c r="E1473" s="9" t="str">
        <f t="array" ref="E1473">IFERROR(AVERAGEIF($B$2:$B$1711,C1473,$A$2:$A$1711),"")</f>
        <v/>
      </c>
      <c r="F1473" s="9"/>
      <c r="G1473" t="str">
        <f t="array" ref="G1473">IFERROR(_xlfn.STDEV.P(IF($B$2:$B$1711=C1473,$A$2:$A$1711)),"")</f>
        <v/>
      </c>
    </row>
    <row r="1474" spans="1:7" ht="15.75" thickBot="1" x14ac:dyDescent="0.3">
      <c r="A1474" s="17">
        <v>13090300000</v>
      </c>
      <c r="B1474" s="16" t="s">
        <v>30</v>
      </c>
      <c r="D1474" s="9" t="str">
        <f t="array" ref="D1474">IFERROR(MEDIAN(IF($B$2:$B$1711=C1474,$A$2:$A$1711)),"")</f>
        <v/>
      </c>
      <c r="E1474" s="9" t="str">
        <f t="array" ref="E1474">IFERROR(AVERAGEIF($B$2:$B$1711,C1474,$A$2:$A$1711),"")</f>
        <v/>
      </c>
      <c r="F1474" s="9"/>
      <c r="G1474" t="str">
        <f t="array" ref="G1474">IFERROR(_xlfn.STDEV.P(IF($B$2:$B$1711=C1474,$A$2:$A$1711)),"")</f>
        <v/>
      </c>
    </row>
    <row r="1475" spans="1:7" ht="15.75" thickBot="1" x14ac:dyDescent="0.3">
      <c r="A1475" s="17">
        <v>16889600000</v>
      </c>
      <c r="B1475" s="16" t="s">
        <v>30</v>
      </c>
      <c r="D1475" s="9" t="str">
        <f t="array" ref="D1475">IFERROR(MEDIAN(IF($B$2:$B$1711=C1475,$A$2:$A$1711)),"")</f>
        <v/>
      </c>
      <c r="E1475" s="9" t="str">
        <f t="array" ref="E1475">IFERROR(AVERAGEIF($B$2:$B$1711,C1475,$A$2:$A$1711),"")</f>
        <v/>
      </c>
      <c r="F1475" s="9"/>
      <c r="G1475" t="str">
        <f t="array" ref="G1475">IFERROR(_xlfn.STDEV.P(IF($B$2:$B$1711=C1475,$A$2:$A$1711)),"")</f>
        <v/>
      </c>
    </row>
    <row r="1476" spans="1:7" ht="15.75" thickBot="1" x14ac:dyDescent="0.3">
      <c r="A1476" s="17">
        <v>16965400000</v>
      </c>
      <c r="B1476" s="16" t="s">
        <v>30</v>
      </c>
      <c r="D1476" s="9" t="str">
        <f t="array" ref="D1476">IFERROR(MEDIAN(IF($B$2:$B$1711=C1476,$A$2:$A$1711)),"")</f>
        <v/>
      </c>
      <c r="E1476" s="9" t="str">
        <f t="array" ref="E1476">IFERROR(AVERAGEIF($B$2:$B$1711,C1476,$A$2:$A$1711),"")</f>
        <v/>
      </c>
      <c r="F1476" s="9"/>
      <c r="G1476" t="str">
        <f t="array" ref="G1476">IFERROR(_xlfn.STDEV.P(IF($B$2:$B$1711=C1476,$A$2:$A$1711)),"")</f>
        <v/>
      </c>
    </row>
    <row r="1477" spans="1:7" ht="27" thickBot="1" x14ac:dyDescent="0.3">
      <c r="A1477" s="17">
        <v>763000000</v>
      </c>
      <c r="B1477" s="16" t="s">
        <v>77</v>
      </c>
      <c r="D1477" s="9" t="str">
        <f t="array" ref="D1477">IFERROR(MEDIAN(IF($B$2:$B$1711=C1477,$A$2:$A$1711)),"")</f>
        <v/>
      </c>
      <c r="E1477" s="9" t="str">
        <f t="array" ref="E1477">IFERROR(AVERAGEIF($B$2:$B$1711,C1477,$A$2:$A$1711),"")</f>
        <v/>
      </c>
      <c r="F1477" s="9"/>
      <c r="G1477" t="str">
        <f t="array" ref="G1477">IFERROR(_xlfn.STDEV.P(IF($B$2:$B$1711=C1477,$A$2:$A$1711)),"")</f>
        <v/>
      </c>
    </row>
    <row r="1478" spans="1:7" ht="27" thickBot="1" x14ac:dyDescent="0.3">
      <c r="A1478" s="17">
        <v>945000000</v>
      </c>
      <c r="B1478" s="16" t="s">
        <v>77</v>
      </c>
      <c r="D1478" s="9" t="str">
        <f t="array" ref="D1478">IFERROR(MEDIAN(IF($B$2:$B$1711=C1478,$A$2:$A$1711)),"")</f>
        <v/>
      </c>
      <c r="E1478" s="9" t="str">
        <f t="array" ref="E1478">IFERROR(AVERAGEIF($B$2:$B$1711,C1478,$A$2:$A$1711),"")</f>
        <v/>
      </c>
      <c r="F1478" s="9"/>
      <c r="G1478" t="str">
        <f t="array" ref="G1478">IFERROR(_xlfn.STDEV.P(IF($B$2:$B$1711=C1478,$A$2:$A$1711)),"")</f>
        <v/>
      </c>
    </row>
    <row r="1479" spans="1:7" ht="27" thickBot="1" x14ac:dyDescent="0.3">
      <c r="A1479" s="17">
        <v>1246000000</v>
      </c>
      <c r="B1479" s="16" t="s">
        <v>77</v>
      </c>
      <c r="D1479" s="9" t="str">
        <f t="array" ref="D1479">IFERROR(MEDIAN(IF($B$2:$B$1711=C1479,$A$2:$A$1711)),"")</f>
        <v/>
      </c>
      <c r="E1479" s="9" t="str">
        <f t="array" ref="E1479">IFERROR(AVERAGEIF($B$2:$B$1711,C1479,$A$2:$A$1711),"")</f>
        <v/>
      </c>
      <c r="F1479" s="9"/>
      <c r="G1479" t="str">
        <f t="array" ref="G1479">IFERROR(_xlfn.STDEV.P(IF($B$2:$B$1711=C1479,$A$2:$A$1711)),"")</f>
        <v/>
      </c>
    </row>
    <row r="1480" spans="1:7" ht="27" thickBot="1" x14ac:dyDescent="0.3">
      <c r="A1480" s="17">
        <v>1492000000</v>
      </c>
      <c r="B1480" s="16" t="s">
        <v>77</v>
      </c>
      <c r="D1480" s="9" t="str">
        <f t="array" ref="D1480">IFERROR(MEDIAN(IF($B$2:$B$1711=C1480,$A$2:$A$1711)),"")</f>
        <v/>
      </c>
      <c r="E1480" s="9" t="str">
        <f t="array" ref="E1480">IFERROR(AVERAGEIF($B$2:$B$1711,C1480,$A$2:$A$1711),"")</f>
        <v/>
      </c>
      <c r="F1480" s="9"/>
      <c r="G1480" t="str">
        <f t="array" ref="G1480">IFERROR(_xlfn.STDEV.P(IF($B$2:$B$1711=C1480,$A$2:$A$1711)),"")</f>
        <v/>
      </c>
    </row>
    <row r="1481" spans="1:7" ht="15.75" thickBot="1" x14ac:dyDescent="0.3">
      <c r="A1481" s="17">
        <v>26191000000</v>
      </c>
      <c r="B1481" s="16" t="s">
        <v>50</v>
      </c>
      <c r="D1481" s="9" t="str">
        <f t="array" ref="D1481">IFERROR(MEDIAN(IF($B$2:$B$1711=C1481,$A$2:$A$1711)),"")</f>
        <v/>
      </c>
      <c r="E1481" s="9" t="str">
        <f t="array" ref="E1481">IFERROR(AVERAGEIF($B$2:$B$1711,C1481,$A$2:$A$1711),"")</f>
        <v/>
      </c>
      <c r="F1481" s="9"/>
      <c r="G1481" t="str">
        <f t="array" ref="G1481">IFERROR(_xlfn.STDEV.P(IF($B$2:$B$1711=C1481,$A$2:$A$1711)),"")</f>
        <v/>
      </c>
    </row>
    <row r="1482" spans="1:7" ht="15.75" thickBot="1" x14ac:dyDescent="0.3">
      <c r="A1482" s="17">
        <v>27174000000</v>
      </c>
      <c r="B1482" s="16" t="s">
        <v>50</v>
      </c>
      <c r="D1482" s="9" t="str">
        <f t="array" ref="D1482">IFERROR(MEDIAN(IF($B$2:$B$1711=C1482,$A$2:$A$1711)),"")</f>
        <v/>
      </c>
      <c r="E1482" s="9" t="str">
        <f t="array" ref="E1482">IFERROR(AVERAGEIF($B$2:$B$1711,C1482,$A$2:$A$1711),"")</f>
        <v/>
      </c>
      <c r="F1482" s="9"/>
      <c r="G1482" t="str">
        <f t="array" ref="G1482">IFERROR(_xlfn.STDEV.P(IF($B$2:$B$1711=C1482,$A$2:$A$1711)),"")</f>
        <v/>
      </c>
    </row>
    <row r="1483" spans="1:7" ht="15.75" thickBot="1" x14ac:dyDescent="0.3">
      <c r="A1483" s="17">
        <v>26815000000</v>
      </c>
      <c r="B1483" s="16" t="s">
        <v>50</v>
      </c>
      <c r="D1483" s="9" t="str">
        <f t="array" ref="D1483">IFERROR(MEDIAN(IF($B$2:$B$1711=C1483,$A$2:$A$1711)),"")</f>
        <v/>
      </c>
      <c r="E1483" s="9" t="str">
        <f t="array" ref="E1483">IFERROR(AVERAGEIF($B$2:$B$1711,C1483,$A$2:$A$1711),"")</f>
        <v/>
      </c>
      <c r="F1483" s="9"/>
      <c r="G1483" t="str">
        <f t="array" ref="G1483">IFERROR(_xlfn.STDEV.P(IF($B$2:$B$1711=C1483,$A$2:$A$1711)),"")</f>
        <v/>
      </c>
    </row>
    <row r="1484" spans="1:7" ht="15.75" thickBot="1" x14ac:dyDescent="0.3">
      <c r="A1484" s="17">
        <v>27625000000</v>
      </c>
      <c r="B1484" s="16" t="s">
        <v>50</v>
      </c>
      <c r="D1484" s="9" t="str">
        <f t="array" ref="D1484">IFERROR(MEDIAN(IF($B$2:$B$1711=C1484,$A$2:$A$1711)),"")</f>
        <v/>
      </c>
      <c r="E1484" s="9" t="str">
        <f t="array" ref="E1484">IFERROR(AVERAGEIF($B$2:$B$1711,C1484,$A$2:$A$1711),"")</f>
        <v/>
      </c>
      <c r="F1484" s="9"/>
      <c r="G1484" t="str">
        <f t="array" ref="G1484">IFERROR(_xlfn.STDEV.P(IF($B$2:$B$1711=C1484,$A$2:$A$1711)),"")</f>
        <v/>
      </c>
    </row>
    <row r="1485" spans="1:7" ht="15.75" thickBot="1" x14ac:dyDescent="0.3">
      <c r="A1485" s="17">
        <v>4664120000</v>
      </c>
      <c r="B1485" s="16" t="s">
        <v>517</v>
      </c>
      <c r="D1485" s="9" t="str">
        <f t="array" ref="D1485">IFERROR(MEDIAN(IF($B$2:$B$1711=C1485,$A$2:$A$1711)),"")</f>
        <v/>
      </c>
      <c r="E1485" s="9" t="str">
        <f t="array" ref="E1485">IFERROR(AVERAGEIF($B$2:$B$1711,C1485,$A$2:$A$1711),"")</f>
        <v/>
      </c>
      <c r="F1485" s="9"/>
      <c r="G1485" t="str">
        <f t="array" ref="G1485">IFERROR(_xlfn.STDEV.P(IF($B$2:$B$1711=C1485,$A$2:$A$1711)),"")</f>
        <v/>
      </c>
    </row>
    <row r="1486" spans="1:7" ht="15.75" thickBot="1" x14ac:dyDescent="0.3">
      <c r="A1486" s="17">
        <v>5164784000</v>
      </c>
      <c r="B1486" s="16" t="s">
        <v>517</v>
      </c>
      <c r="D1486" s="9" t="str">
        <f t="array" ref="D1486">IFERROR(MEDIAN(IF($B$2:$B$1711=C1486,$A$2:$A$1711)),"")</f>
        <v/>
      </c>
      <c r="E1486" s="9" t="str">
        <f t="array" ref="E1486">IFERROR(AVERAGEIF($B$2:$B$1711,C1486,$A$2:$A$1711),"")</f>
        <v/>
      </c>
      <c r="F1486" s="9"/>
      <c r="G1486" t="str">
        <f t="array" ref="G1486">IFERROR(_xlfn.STDEV.P(IF($B$2:$B$1711=C1486,$A$2:$A$1711)),"")</f>
        <v/>
      </c>
    </row>
    <row r="1487" spans="1:7" ht="15.75" thickBot="1" x14ac:dyDescent="0.3">
      <c r="A1487" s="17">
        <v>5711715000</v>
      </c>
      <c r="B1487" s="16" t="s">
        <v>517</v>
      </c>
      <c r="D1487" s="9" t="str">
        <f t="array" ref="D1487">IFERROR(MEDIAN(IF($B$2:$B$1711=C1487,$A$2:$A$1711)),"")</f>
        <v/>
      </c>
      <c r="E1487" s="9" t="str">
        <f t="array" ref="E1487">IFERROR(AVERAGEIF($B$2:$B$1711,C1487,$A$2:$A$1711),"")</f>
        <v/>
      </c>
      <c r="F1487" s="9"/>
      <c r="G1487" t="str">
        <f t="array" ref="G1487">IFERROR(_xlfn.STDEV.P(IF($B$2:$B$1711=C1487,$A$2:$A$1711)),"")</f>
        <v/>
      </c>
    </row>
    <row r="1488" spans="1:7" ht="15.75" thickBot="1" x14ac:dyDescent="0.3">
      <c r="A1488" s="17">
        <v>6226507000</v>
      </c>
      <c r="B1488" s="16" t="s">
        <v>517</v>
      </c>
      <c r="D1488" s="9" t="str">
        <f t="array" ref="D1488">IFERROR(MEDIAN(IF($B$2:$B$1711=C1488,$A$2:$A$1711)),"")</f>
        <v/>
      </c>
      <c r="E1488" s="9" t="str">
        <f t="array" ref="E1488">IFERROR(AVERAGEIF($B$2:$B$1711,C1488,$A$2:$A$1711),"")</f>
        <v/>
      </c>
      <c r="F1488" s="9"/>
      <c r="G1488" t="str">
        <f t="array" ref="G1488">IFERROR(_xlfn.STDEV.P(IF($B$2:$B$1711=C1488,$A$2:$A$1711)),"")</f>
        <v/>
      </c>
    </row>
    <row r="1489" spans="1:7" ht="15.75" thickBot="1" x14ac:dyDescent="0.3">
      <c r="A1489" s="17">
        <v>34374000000</v>
      </c>
      <c r="B1489" s="16" t="s">
        <v>124</v>
      </c>
      <c r="D1489" s="9" t="str">
        <f t="array" ref="D1489">IFERROR(MEDIAN(IF($B$2:$B$1711=C1489,$A$2:$A$1711)),"")</f>
        <v/>
      </c>
      <c r="E1489" s="9" t="str">
        <f t="array" ref="E1489">IFERROR(AVERAGEIF($B$2:$B$1711,C1489,$A$2:$A$1711),"")</f>
        <v/>
      </c>
      <c r="F1489" s="9"/>
      <c r="G1489" t="str">
        <f t="array" ref="G1489">IFERROR(_xlfn.STDEV.P(IF($B$2:$B$1711=C1489,$A$2:$A$1711)),"")</f>
        <v/>
      </c>
    </row>
    <row r="1490" spans="1:7" ht="15.75" thickBot="1" x14ac:dyDescent="0.3">
      <c r="A1490" s="17">
        <v>37580000000</v>
      </c>
      <c r="B1490" s="16" t="s">
        <v>124</v>
      </c>
      <c r="D1490" s="9" t="str">
        <f t="array" ref="D1490">IFERROR(MEDIAN(IF($B$2:$B$1711=C1490,$A$2:$A$1711)),"")</f>
        <v/>
      </c>
      <c r="E1490" s="9" t="str">
        <f t="array" ref="E1490">IFERROR(AVERAGEIF($B$2:$B$1711,C1490,$A$2:$A$1711),"")</f>
        <v/>
      </c>
      <c r="F1490" s="9"/>
      <c r="G1490" t="str">
        <f t="array" ref="G1490">IFERROR(_xlfn.STDEV.P(IF($B$2:$B$1711=C1490,$A$2:$A$1711)),"")</f>
        <v/>
      </c>
    </row>
    <row r="1491" spans="1:7" ht="15.75" thickBot="1" x14ac:dyDescent="0.3">
      <c r="A1491" s="17">
        <v>41373000000</v>
      </c>
      <c r="B1491" s="16" t="s">
        <v>124</v>
      </c>
      <c r="D1491" s="9" t="str">
        <f t="array" ref="D1491">IFERROR(MEDIAN(IF($B$2:$B$1711=C1491,$A$2:$A$1711)),"")</f>
        <v/>
      </c>
      <c r="E1491" s="9" t="str">
        <f t="array" ref="E1491">IFERROR(AVERAGEIF($B$2:$B$1711,C1491,$A$2:$A$1711),"")</f>
        <v/>
      </c>
      <c r="F1491" s="9"/>
      <c r="G1491" t="str">
        <f t="array" ref="G1491">IFERROR(_xlfn.STDEV.P(IF($B$2:$B$1711=C1491,$A$2:$A$1711)),"")</f>
        <v/>
      </c>
    </row>
    <row r="1492" spans="1:7" ht="15.75" thickBot="1" x14ac:dyDescent="0.3">
      <c r="A1492" s="17">
        <v>36881000000</v>
      </c>
      <c r="B1492" s="16" t="s">
        <v>124</v>
      </c>
      <c r="D1492" s="9" t="str">
        <f t="array" ref="D1492">IFERROR(MEDIAN(IF($B$2:$B$1711=C1492,$A$2:$A$1711)),"")</f>
        <v/>
      </c>
      <c r="E1492" s="9" t="str">
        <f t="array" ref="E1492">IFERROR(AVERAGEIF($B$2:$B$1711,C1492,$A$2:$A$1711),"")</f>
        <v/>
      </c>
      <c r="F1492" s="9"/>
      <c r="G1492" t="str">
        <f t="array" ref="G1492">IFERROR(_xlfn.STDEV.P(IF($B$2:$B$1711=C1492,$A$2:$A$1711)),"")</f>
        <v/>
      </c>
    </row>
    <row r="1493" spans="1:7" ht="27" thickBot="1" x14ac:dyDescent="0.3">
      <c r="A1493" s="17">
        <v>29809000000</v>
      </c>
      <c r="B1493" s="16" t="s">
        <v>341</v>
      </c>
      <c r="D1493" s="9" t="str">
        <f t="array" ref="D1493">IFERROR(MEDIAN(IF($B$2:$B$1711=C1493,$A$2:$A$1711)),"")</f>
        <v/>
      </c>
      <c r="E1493" s="9" t="str">
        <f t="array" ref="E1493">IFERROR(AVERAGEIF($B$2:$B$1711,C1493,$A$2:$A$1711),"")</f>
        <v/>
      </c>
      <c r="F1493" s="9"/>
      <c r="G1493" t="str">
        <f t="array" ref="G1493">IFERROR(_xlfn.STDEV.P(IF($B$2:$B$1711=C1493,$A$2:$A$1711)),"")</f>
        <v/>
      </c>
    </row>
    <row r="1494" spans="1:7" ht="27" thickBot="1" x14ac:dyDescent="0.3">
      <c r="A1494" s="17">
        <v>37601000000</v>
      </c>
      <c r="B1494" s="16" t="s">
        <v>341</v>
      </c>
      <c r="D1494" s="9" t="str">
        <f t="array" ref="D1494">IFERROR(MEDIAN(IF($B$2:$B$1711=C1494,$A$2:$A$1711)),"")</f>
        <v/>
      </c>
      <c r="E1494" s="9" t="str">
        <f t="array" ref="E1494">IFERROR(AVERAGEIF($B$2:$B$1711,C1494,$A$2:$A$1711),"")</f>
        <v/>
      </c>
      <c r="F1494" s="9"/>
      <c r="G1494" t="str">
        <f t="array" ref="G1494">IFERROR(_xlfn.STDEV.P(IF($B$2:$B$1711=C1494,$A$2:$A$1711)),"")</f>
        <v/>
      </c>
    </row>
    <row r="1495" spans="1:7" ht="27" thickBot="1" x14ac:dyDescent="0.3">
      <c r="A1495" s="17">
        <v>40633000000</v>
      </c>
      <c r="B1495" s="16" t="s">
        <v>341</v>
      </c>
      <c r="D1495" s="9" t="str">
        <f t="array" ref="D1495">IFERROR(MEDIAN(IF($B$2:$B$1711=C1495,$A$2:$A$1711)),"")</f>
        <v/>
      </c>
      <c r="E1495" s="9" t="str">
        <f t="array" ref="E1495">IFERROR(AVERAGEIF($B$2:$B$1711,C1495,$A$2:$A$1711),"")</f>
        <v/>
      </c>
      <c r="F1495" s="9"/>
      <c r="G1495" t="str">
        <f t="array" ref="G1495">IFERROR(_xlfn.STDEV.P(IF($B$2:$B$1711=C1495,$A$2:$A$1711)),"")</f>
        <v/>
      </c>
    </row>
    <row r="1496" spans="1:7" ht="27" thickBot="1" x14ac:dyDescent="0.3">
      <c r="A1496" s="17">
        <v>28711000000</v>
      </c>
      <c r="B1496" s="16" t="s">
        <v>341</v>
      </c>
      <c r="D1496" s="9" t="str">
        <f t="array" ref="D1496">IFERROR(MEDIAN(IF($B$2:$B$1711=C1496,$A$2:$A$1711)),"")</f>
        <v/>
      </c>
      <c r="E1496" s="9" t="str">
        <f t="array" ref="E1496">IFERROR(AVERAGEIF($B$2:$B$1711,C1496,$A$2:$A$1711),"")</f>
        <v/>
      </c>
      <c r="F1496" s="9"/>
      <c r="G1496" t="str">
        <f t="array" ref="G1496">IFERROR(_xlfn.STDEV.P(IF($B$2:$B$1711=C1496,$A$2:$A$1711)),"")</f>
        <v/>
      </c>
    </row>
    <row r="1497" spans="1:7" ht="15.75" thickBot="1" x14ac:dyDescent="0.3">
      <c r="A1497" s="17">
        <v>1793557000</v>
      </c>
      <c r="B1497" s="16" t="s">
        <v>57</v>
      </c>
      <c r="D1497" s="9" t="str">
        <f t="array" ref="D1497">IFERROR(MEDIAN(IF($B$2:$B$1711=C1497,$A$2:$A$1711)),"")</f>
        <v/>
      </c>
      <c r="E1497" s="9" t="str">
        <f t="array" ref="E1497">IFERROR(AVERAGEIF($B$2:$B$1711,C1497,$A$2:$A$1711),"")</f>
        <v/>
      </c>
      <c r="F1497" s="9"/>
      <c r="G1497" t="str">
        <f t="array" ref="G1497">IFERROR(_xlfn.STDEV.P(IF($B$2:$B$1711=C1497,$A$2:$A$1711)),"")</f>
        <v/>
      </c>
    </row>
    <row r="1498" spans="1:7" ht="15.75" thickBot="1" x14ac:dyDescent="0.3">
      <c r="A1498" s="17">
        <v>2064305000</v>
      </c>
      <c r="B1498" s="16" t="s">
        <v>57</v>
      </c>
      <c r="D1498" s="9" t="str">
        <f t="array" ref="D1498">IFERROR(MEDIAN(IF($B$2:$B$1711=C1498,$A$2:$A$1711)),"")</f>
        <v/>
      </c>
      <c r="E1498" s="9" t="str">
        <f t="array" ref="E1498">IFERROR(AVERAGEIF($B$2:$B$1711,C1498,$A$2:$A$1711),"")</f>
        <v/>
      </c>
      <c r="F1498" s="9"/>
      <c r="G1498" t="str">
        <f t="array" ref="G1498">IFERROR(_xlfn.STDEV.P(IF($B$2:$B$1711=C1498,$A$2:$A$1711)),"")</f>
        <v/>
      </c>
    </row>
    <row r="1499" spans="1:7" ht="15.75" thickBot="1" x14ac:dyDescent="0.3">
      <c r="A1499" s="17">
        <v>2446877000</v>
      </c>
      <c r="B1499" s="16" t="s">
        <v>57</v>
      </c>
      <c r="D1499" s="9" t="str">
        <f t="array" ref="D1499">IFERROR(MEDIAN(IF($B$2:$B$1711=C1499,$A$2:$A$1711)),"")</f>
        <v/>
      </c>
      <c r="E1499" s="9" t="str">
        <f t="array" ref="E1499">IFERROR(AVERAGEIF($B$2:$B$1711,C1499,$A$2:$A$1711),"")</f>
        <v/>
      </c>
      <c r="F1499" s="9"/>
      <c r="G1499" t="str">
        <f t="array" ref="G1499">IFERROR(_xlfn.STDEV.P(IF($B$2:$B$1711=C1499,$A$2:$A$1711)),"")</f>
        <v/>
      </c>
    </row>
    <row r="1500" spans="1:7" ht="15.75" thickBot="1" x14ac:dyDescent="0.3">
      <c r="A1500" s="17">
        <v>2779541000</v>
      </c>
      <c r="B1500" s="16" t="s">
        <v>57</v>
      </c>
      <c r="D1500" s="9" t="str">
        <f t="array" ref="D1500">IFERROR(MEDIAN(IF($B$2:$B$1711=C1500,$A$2:$A$1711)),"")</f>
        <v/>
      </c>
      <c r="E1500" s="9" t="str">
        <f t="array" ref="E1500">IFERROR(AVERAGEIF($B$2:$B$1711,C1500,$A$2:$A$1711),"")</f>
        <v/>
      </c>
      <c r="F1500" s="9"/>
      <c r="G1500" t="str">
        <f t="array" ref="G1500">IFERROR(_xlfn.STDEV.P(IF($B$2:$B$1711=C1500,$A$2:$A$1711)),"")</f>
        <v/>
      </c>
    </row>
    <row r="1501" spans="1:7" ht="15.75" thickBot="1" x14ac:dyDescent="0.3">
      <c r="A1501" s="17">
        <v>12825000000</v>
      </c>
      <c r="B1501" s="16" t="s">
        <v>34</v>
      </c>
      <c r="D1501" s="9" t="str">
        <f t="array" ref="D1501">IFERROR(MEDIAN(IF($B$2:$B$1711=C1501,$A$2:$A$1711)),"")</f>
        <v/>
      </c>
      <c r="E1501" s="9" t="str">
        <f t="array" ref="E1501">IFERROR(AVERAGEIF($B$2:$B$1711,C1501,$A$2:$A$1711),"")</f>
        <v/>
      </c>
      <c r="F1501" s="9"/>
      <c r="G1501" t="str">
        <f t="array" ref="G1501">IFERROR(_xlfn.STDEV.P(IF($B$2:$B$1711=C1501,$A$2:$A$1711)),"")</f>
        <v/>
      </c>
    </row>
    <row r="1502" spans="1:7" ht="15.75" thickBot="1" x14ac:dyDescent="0.3">
      <c r="A1502" s="17">
        <v>12205000000</v>
      </c>
      <c r="B1502" s="16" t="s">
        <v>34</v>
      </c>
      <c r="D1502" s="9" t="str">
        <f t="array" ref="D1502">IFERROR(MEDIAN(IF($B$2:$B$1711=C1502,$A$2:$A$1711)),"")</f>
        <v/>
      </c>
      <c r="E1502" s="9" t="str">
        <f t="array" ref="E1502">IFERROR(AVERAGEIF($B$2:$B$1711,C1502,$A$2:$A$1711),"")</f>
        <v/>
      </c>
      <c r="F1502" s="9"/>
      <c r="G1502" t="str">
        <f t="array" ref="G1502">IFERROR(_xlfn.STDEV.P(IF($B$2:$B$1711=C1502,$A$2:$A$1711)),"")</f>
        <v/>
      </c>
    </row>
    <row r="1503" spans="1:7" ht="15.75" thickBot="1" x14ac:dyDescent="0.3">
      <c r="A1503" s="17">
        <v>13045000000</v>
      </c>
      <c r="B1503" s="16" t="s">
        <v>34</v>
      </c>
      <c r="D1503" s="9" t="str">
        <f t="array" ref="D1503">IFERROR(MEDIAN(IF($B$2:$B$1711=C1503,$A$2:$A$1711)),"")</f>
        <v/>
      </c>
      <c r="E1503" s="9" t="str">
        <f t="array" ref="E1503">IFERROR(AVERAGEIF($B$2:$B$1711,C1503,$A$2:$A$1711),"")</f>
        <v/>
      </c>
      <c r="F1503" s="9"/>
      <c r="G1503" t="str">
        <f t="array" ref="G1503">IFERROR(_xlfn.STDEV.P(IF($B$2:$B$1711=C1503,$A$2:$A$1711)),"")</f>
        <v/>
      </c>
    </row>
    <row r="1504" spans="1:7" ht="15.75" thickBot="1" x14ac:dyDescent="0.3">
      <c r="A1504" s="17">
        <v>13000000000</v>
      </c>
      <c r="B1504" s="16" t="s">
        <v>34</v>
      </c>
      <c r="D1504" s="9" t="str">
        <f t="array" ref="D1504">IFERROR(MEDIAN(IF($B$2:$B$1711=C1504,$A$2:$A$1711)),"")</f>
        <v/>
      </c>
      <c r="E1504" s="9" t="str">
        <f t="array" ref="E1504">IFERROR(AVERAGEIF($B$2:$B$1711,C1504,$A$2:$A$1711),"")</f>
        <v/>
      </c>
      <c r="F1504" s="9"/>
      <c r="G1504" t="str">
        <f t="array" ref="G1504">IFERROR(_xlfn.STDEV.P(IF($B$2:$B$1711=C1504,$A$2:$A$1711)),"")</f>
        <v/>
      </c>
    </row>
    <row r="1505" spans="1:7" ht="15.75" thickBot="1" x14ac:dyDescent="0.3">
      <c r="A1505" s="17">
        <v>12237000000</v>
      </c>
      <c r="B1505" s="16" t="s">
        <v>164</v>
      </c>
      <c r="D1505" s="9" t="str">
        <f t="array" ref="D1505">IFERROR(MEDIAN(IF($B$2:$B$1711=C1505,$A$2:$A$1711)),"")</f>
        <v/>
      </c>
      <c r="E1505" s="9" t="str">
        <f t="array" ref="E1505">IFERROR(AVERAGEIF($B$2:$B$1711,C1505,$A$2:$A$1711),"")</f>
        <v/>
      </c>
      <c r="F1505" s="9"/>
      <c r="G1505" t="str">
        <f t="array" ref="G1505">IFERROR(_xlfn.STDEV.P(IF($B$2:$B$1711=C1505,$A$2:$A$1711)),"")</f>
        <v/>
      </c>
    </row>
    <row r="1506" spans="1:7" ht="15.75" thickBot="1" x14ac:dyDescent="0.3">
      <c r="A1506" s="17">
        <v>12104000000</v>
      </c>
      <c r="B1506" s="16" t="s">
        <v>164</v>
      </c>
      <c r="D1506" s="9" t="str">
        <f t="array" ref="D1506">IFERROR(MEDIAN(IF($B$2:$B$1711=C1506,$A$2:$A$1711)),"")</f>
        <v/>
      </c>
      <c r="E1506" s="9" t="str">
        <f t="array" ref="E1506">IFERROR(AVERAGEIF($B$2:$B$1711,C1506,$A$2:$A$1711),"")</f>
        <v/>
      </c>
      <c r="F1506" s="9"/>
      <c r="G1506" t="str">
        <f t="array" ref="G1506">IFERROR(_xlfn.STDEV.P(IF($B$2:$B$1711=C1506,$A$2:$A$1711)),"")</f>
        <v/>
      </c>
    </row>
    <row r="1507" spans="1:7" ht="15.75" thickBot="1" x14ac:dyDescent="0.3">
      <c r="A1507" s="17">
        <v>13878000000</v>
      </c>
      <c r="B1507" s="16" t="s">
        <v>164</v>
      </c>
      <c r="D1507" s="9" t="str">
        <f t="array" ref="D1507">IFERROR(MEDIAN(IF($B$2:$B$1711=C1507,$A$2:$A$1711)),"")</f>
        <v/>
      </c>
      <c r="E1507" s="9" t="str">
        <f t="array" ref="E1507">IFERROR(AVERAGEIF($B$2:$B$1711,C1507,$A$2:$A$1711),"")</f>
        <v/>
      </c>
      <c r="F1507" s="9"/>
      <c r="G1507" t="str">
        <f t="array" ref="G1507">IFERROR(_xlfn.STDEV.P(IF($B$2:$B$1711=C1507,$A$2:$A$1711)),"")</f>
        <v/>
      </c>
    </row>
    <row r="1508" spans="1:7" ht="15.75" thickBot="1" x14ac:dyDescent="0.3">
      <c r="A1508" s="17">
        <v>13423000000</v>
      </c>
      <c r="B1508" s="16" t="s">
        <v>164</v>
      </c>
      <c r="D1508" s="9" t="str">
        <f t="array" ref="D1508">IFERROR(MEDIAN(IF($B$2:$B$1711=C1508,$A$2:$A$1711)),"")</f>
        <v/>
      </c>
      <c r="E1508" s="9" t="str">
        <f t="array" ref="E1508">IFERROR(AVERAGEIF($B$2:$B$1711,C1508,$A$2:$A$1711),"")</f>
        <v/>
      </c>
      <c r="F1508" s="9"/>
      <c r="G1508" t="str">
        <f t="array" ref="G1508">IFERROR(_xlfn.STDEV.P(IF($B$2:$B$1711=C1508,$A$2:$A$1711)),"")</f>
        <v/>
      </c>
    </row>
    <row r="1509" spans="1:7" ht="27" thickBot="1" x14ac:dyDescent="0.3">
      <c r="A1509" s="17">
        <v>1834921000</v>
      </c>
      <c r="B1509" s="16" t="s">
        <v>289</v>
      </c>
      <c r="D1509" s="9" t="str">
        <f t="array" ref="D1509">IFERROR(MEDIAN(IF($B$2:$B$1711=C1509,$A$2:$A$1711)),"")</f>
        <v/>
      </c>
      <c r="E1509" s="9" t="str">
        <f t="array" ref="E1509">IFERROR(AVERAGEIF($B$2:$B$1711,C1509,$A$2:$A$1711),"")</f>
        <v/>
      </c>
      <c r="F1509" s="9"/>
      <c r="G1509" t="str">
        <f t="array" ref="G1509">IFERROR(_xlfn.STDEV.P(IF($B$2:$B$1711=C1509,$A$2:$A$1711)),"")</f>
        <v/>
      </c>
    </row>
    <row r="1510" spans="1:7" ht="27" thickBot="1" x14ac:dyDescent="0.3">
      <c r="A1510" s="17">
        <v>2332051000</v>
      </c>
      <c r="B1510" s="16" t="s">
        <v>289</v>
      </c>
      <c r="D1510" s="9" t="str">
        <f t="array" ref="D1510">IFERROR(MEDIAN(IF($B$2:$B$1711=C1510,$A$2:$A$1711)),"")</f>
        <v/>
      </c>
      <c r="E1510" s="9" t="str">
        <f t="array" ref="E1510">IFERROR(AVERAGEIF($B$2:$B$1711,C1510,$A$2:$A$1711),"")</f>
        <v/>
      </c>
      <c r="F1510" s="9"/>
      <c r="G1510" t="str">
        <f t="array" ref="G1510">IFERROR(_xlfn.STDEV.P(IF($B$2:$B$1711=C1510,$A$2:$A$1711)),"")</f>
        <v/>
      </c>
    </row>
    <row r="1511" spans="1:7" ht="27" thickBot="1" x14ac:dyDescent="0.3">
      <c r="A1511" s="17">
        <v>3084370000</v>
      </c>
      <c r="B1511" s="16" t="s">
        <v>289</v>
      </c>
      <c r="D1511" s="9" t="str">
        <f t="array" ref="D1511">IFERROR(MEDIAN(IF($B$2:$B$1711=C1511,$A$2:$A$1711)),"")</f>
        <v/>
      </c>
      <c r="E1511" s="9" t="str">
        <f t="array" ref="E1511">IFERROR(AVERAGEIF($B$2:$B$1711,C1511,$A$2:$A$1711),"")</f>
        <v/>
      </c>
      <c r="F1511" s="9"/>
      <c r="G1511" t="str">
        <f t="array" ref="G1511">IFERROR(_xlfn.STDEV.P(IF($B$2:$B$1711=C1511,$A$2:$A$1711)),"")</f>
        <v/>
      </c>
    </row>
    <row r="1512" spans="1:7" ht="27" thickBot="1" x14ac:dyDescent="0.3">
      <c r="A1512" s="17">
        <v>3963313000</v>
      </c>
      <c r="B1512" s="16" t="s">
        <v>289</v>
      </c>
      <c r="D1512" s="9" t="str">
        <f t="array" ref="D1512">IFERROR(MEDIAN(IF($B$2:$B$1711=C1512,$A$2:$A$1711)),"")</f>
        <v/>
      </c>
      <c r="E1512" s="9" t="str">
        <f t="array" ref="E1512">IFERROR(AVERAGEIF($B$2:$B$1711,C1512,$A$2:$A$1711),"")</f>
        <v/>
      </c>
      <c r="F1512" s="9"/>
      <c r="G1512" t="str">
        <f t="array" ref="G1512">IFERROR(_xlfn.STDEV.P(IF($B$2:$B$1711=C1512,$A$2:$A$1711)),"")</f>
        <v/>
      </c>
    </row>
    <row r="1513" spans="1:7" ht="27" thickBot="1" x14ac:dyDescent="0.3">
      <c r="A1513" s="17">
        <v>1834921000</v>
      </c>
      <c r="B1513" s="16" t="s">
        <v>289</v>
      </c>
      <c r="D1513" s="9" t="str">
        <f t="array" ref="D1513">IFERROR(MEDIAN(IF($B$2:$B$1711=C1513,$A$2:$A$1711)),"")</f>
        <v/>
      </c>
      <c r="E1513" s="9" t="str">
        <f t="array" ref="E1513">IFERROR(AVERAGEIF($B$2:$B$1711,C1513,$A$2:$A$1711),"")</f>
        <v/>
      </c>
      <c r="F1513" s="9"/>
      <c r="G1513" t="str">
        <f t="array" ref="G1513">IFERROR(_xlfn.STDEV.P(IF($B$2:$B$1711=C1513,$A$2:$A$1711)),"")</f>
        <v/>
      </c>
    </row>
    <row r="1514" spans="1:7" ht="27" thickBot="1" x14ac:dyDescent="0.3">
      <c r="A1514" s="17">
        <v>2332051000</v>
      </c>
      <c r="B1514" s="16" t="s">
        <v>289</v>
      </c>
      <c r="D1514" s="9" t="str">
        <f t="array" ref="D1514">IFERROR(MEDIAN(IF($B$2:$B$1711=C1514,$A$2:$A$1711)),"")</f>
        <v/>
      </c>
      <c r="E1514" s="9" t="str">
        <f t="array" ref="E1514">IFERROR(AVERAGEIF($B$2:$B$1711,C1514,$A$2:$A$1711),"")</f>
        <v/>
      </c>
      <c r="F1514" s="9"/>
      <c r="G1514" t="str">
        <f t="array" ref="G1514">IFERROR(_xlfn.STDEV.P(IF($B$2:$B$1711=C1514,$A$2:$A$1711)),"")</f>
        <v/>
      </c>
    </row>
    <row r="1515" spans="1:7" ht="27" thickBot="1" x14ac:dyDescent="0.3">
      <c r="A1515" s="17">
        <v>3084370000</v>
      </c>
      <c r="B1515" s="16" t="s">
        <v>289</v>
      </c>
      <c r="D1515" s="9" t="str">
        <f t="array" ref="D1515">IFERROR(MEDIAN(IF($B$2:$B$1711=C1515,$A$2:$A$1711)),"")</f>
        <v/>
      </c>
      <c r="E1515" s="9" t="str">
        <f t="array" ref="E1515">IFERROR(AVERAGEIF($B$2:$B$1711,C1515,$A$2:$A$1711),"")</f>
        <v/>
      </c>
      <c r="F1515" s="9"/>
      <c r="G1515" t="str">
        <f t="array" ref="G1515">IFERROR(_xlfn.STDEV.P(IF($B$2:$B$1711=C1515,$A$2:$A$1711)),"")</f>
        <v/>
      </c>
    </row>
    <row r="1516" spans="1:7" ht="27" thickBot="1" x14ac:dyDescent="0.3">
      <c r="A1516" s="17">
        <v>3963313000</v>
      </c>
      <c r="B1516" s="16" t="s">
        <v>289</v>
      </c>
      <c r="D1516" s="9" t="str">
        <f t="array" ref="D1516">IFERROR(MEDIAN(IF($B$2:$B$1711=C1516,$A$2:$A$1711)),"")</f>
        <v/>
      </c>
      <c r="E1516" s="9" t="str">
        <f t="array" ref="E1516">IFERROR(AVERAGEIF($B$2:$B$1711,C1516,$A$2:$A$1711),"")</f>
        <v/>
      </c>
      <c r="F1516" s="9"/>
      <c r="G1516" t="str">
        <f t="array" ref="G1516">IFERROR(_xlfn.STDEV.P(IF($B$2:$B$1711=C1516,$A$2:$A$1711)),"")</f>
        <v/>
      </c>
    </row>
    <row r="1517" spans="1:7" ht="15.75" thickBot="1" x14ac:dyDescent="0.3">
      <c r="A1517" s="17">
        <v>37152000000</v>
      </c>
      <c r="B1517" s="16" t="s">
        <v>14</v>
      </c>
      <c r="D1517" s="9" t="str">
        <f t="array" ref="D1517">IFERROR(MEDIAN(IF($B$2:$B$1711=C1517,$A$2:$A$1711)),"")</f>
        <v/>
      </c>
      <c r="E1517" s="9" t="str">
        <f t="array" ref="E1517">IFERROR(AVERAGEIF($B$2:$B$1711,C1517,$A$2:$A$1711),"")</f>
        <v/>
      </c>
      <c r="F1517" s="9"/>
      <c r="G1517" t="str">
        <f t="array" ref="G1517">IFERROR(_xlfn.STDEV.P(IF($B$2:$B$1711=C1517,$A$2:$A$1711)),"")</f>
        <v/>
      </c>
    </row>
    <row r="1518" spans="1:7" ht="15.75" thickBot="1" x14ac:dyDescent="0.3">
      <c r="A1518" s="17">
        <v>38279000000</v>
      </c>
      <c r="B1518" s="16" t="s">
        <v>14</v>
      </c>
      <c r="D1518" s="9" t="str">
        <f t="array" ref="D1518">IFERROR(MEDIAN(IF($B$2:$B$1711=C1518,$A$2:$A$1711)),"")</f>
        <v/>
      </c>
      <c r="E1518" s="9" t="str">
        <f t="array" ref="E1518">IFERROR(AVERAGEIF($B$2:$B$1711,C1518,$A$2:$A$1711),"")</f>
        <v/>
      </c>
      <c r="F1518" s="9"/>
      <c r="G1518" t="str">
        <f t="array" ref="G1518">IFERROR(_xlfn.STDEV.P(IF($B$2:$B$1711=C1518,$A$2:$A$1711)),"")</f>
        <v/>
      </c>
    </row>
    <row r="1519" spans="1:7" ht="15.75" thickBot="1" x14ac:dyDescent="0.3">
      <c r="A1519" s="17">
        <v>38901000000</v>
      </c>
      <c r="B1519" s="16" t="s">
        <v>14</v>
      </c>
      <c r="D1519" s="9" t="str">
        <f t="array" ref="D1519">IFERROR(MEDIAN(IF($B$2:$B$1711=C1519,$A$2:$A$1711)),"")</f>
        <v/>
      </c>
      <c r="E1519" s="9" t="str">
        <f t="array" ref="E1519">IFERROR(AVERAGEIF($B$2:$B$1711,C1519,$A$2:$A$1711),"")</f>
        <v/>
      </c>
      <c r="F1519" s="9"/>
      <c r="G1519" t="str">
        <f t="array" ref="G1519">IFERROR(_xlfn.STDEV.P(IF($B$2:$B$1711=C1519,$A$2:$A$1711)),"")</f>
        <v/>
      </c>
    </row>
    <row r="1520" spans="1:7" ht="15.75" thickBot="1" x14ac:dyDescent="0.3">
      <c r="A1520" s="17">
        <v>37864000000</v>
      </c>
      <c r="B1520" s="16" t="s">
        <v>14</v>
      </c>
      <c r="D1520" s="9" t="str">
        <f t="array" ref="D1520">IFERROR(MEDIAN(IF($B$2:$B$1711=C1520,$A$2:$A$1711)),"")</f>
        <v/>
      </c>
      <c r="E1520" s="9" t="str">
        <f t="array" ref="E1520">IFERROR(AVERAGEIF($B$2:$B$1711,C1520,$A$2:$A$1711),"")</f>
        <v/>
      </c>
      <c r="F1520" s="9"/>
      <c r="G1520" t="str">
        <f t="array" ref="G1520">IFERROR(_xlfn.STDEV.P(IF($B$2:$B$1711=C1520,$A$2:$A$1711)),"")</f>
        <v/>
      </c>
    </row>
    <row r="1521" spans="1:7" ht="15.75" thickBot="1" x14ac:dyDescent="0.3">
      <c r="A1521" s="17">
        <v>716612000</v>
      </c>
      <c r="B1521" s="16" t="s">
        <v>234</v>
      </c>
      <c r="D1521" s="9" t="str">
        <f t="array" ref="D1521">IFERROR(MEDIAN(IF($B$2:$B$1711=C1521,$A$2:$A$1711)),"")</f>
        <v/>
      </c>
      <c r="E1521" s="9" t="str">
        <f t="array" ref="E1521">IFERROR(AVERAGEIF($B$2:$B$1711,C1521,$A$2:$A$1711),"")</f>
        <v/>
      </c>
      <c r="F1521" s="9"/>
      <c r="G1521" t="str">
        <f t="array" ref="G1521">IFERROR(_xlfn.STDEV.P(IF($B$2:$B$1711=C1521,$A$2:$A$1711)),"")</f>
        <v/>
      </c>
    </row>
    <row r="1522" spans="1:7" ht="15.75" thickBot="1" x14ac:dyDescent="0.3">
      <c r="A1522" s="17">
        <v>758926000</v>
      </c>
      <c r="B1522" s="16" t="s">
        <v>234</v>
      </c>
      <c r="D1522" s="9" t="str">
        <f t="array" ref="D1522">IFERROR(MEDIAN(IF($B$2:$B$1711=C1522,$A$2:$A$1711)),"")</f>
        <v/>
      </c>
      <c r="E1522" s="9" t="str">
        <f t="array" ref="E1522">IFERROR(AVERAGEIF($B$2:$B$1711,C1522,$A$2:$A$1711),"")</f>
        <v/>
      </c>
      <c r="F1522" s="9"/>
      <c r="G1522" t="str">
        <f t="array" ref="G1522">IFERROR(_xlfn.STDEV.P(IF($B$2:$B$1711=C1522,$A$2:$A$1711)),"")</f>
        <v/>
      </c>
    </row>
    <row r="1523" spans="1:7" ht="15.75" thickBot="1" x14ac:dyDescent="0.3">
      <c r="A1523" s="17">
        <v>818046000</v>
      </c>
      <c r="B1523" s="16" t="s">
        <v>234</v>
      </c>
      <c r="D1523" s="9" t="str">
        <f t="array" ref="D1523">IFERROR(MEDIAN(IF($B$2:$B$1711=C1523,$A$2:$A$1711)),"")</f>
        <v/>
      </c>
      <c r="E1523" s="9" t="str">
        <f t="array" ref="E1523">IFERROR(AVERAGEIF($B$2:$B$1711,C1523,$A$2:$A$1711),"")</f>
        <v/>
      </c>
      <c r="F1523" s="9"/>
      <c r="G1523" t="str">
        <f t="array" ref="G1523">IFERROR(_xlfn.STDEV.P(IF($B$2:$B$1711=C1523,$A$2:$A$1711)),"")</f>
        <v/>
      </c>
    </row>
    <row r="1524" spans="1:7" ht="15.75" thickBot="1" x14ac:dyDescent="0.3">
      <c r="A1524" s="17">
        <v>894638000</v>
      </c>
      <c r="B1524" s="16" t="s">
        <v>234</v>
      </c>
      <c r="D1524" s="9" t="str">
        <f t="array" ref="D1524">IFERROR(MEDIAN(IF($B$2:$B$1711=C1524,$A$2:$A$1711)),"")</f>
        <v/>
      </c>
      <c r="E1524" s="9" t="str">
        <f t="array" ref="E1524">IFERROR(AVERAGEIF($B$2:$B$1711,C1524,$A$2:$A$1711),"")</f>
        <v/>
      </c>
      <c r="F1524" s="9"/>
      <c r="G1524" t="str">
        <f t="array" ref="G1524">IFERROR(_xlfn.STDEV.P(IF($B$2:$B$1711=C1524,$A$2:$A$1711)),"")</f>
        <v/>
      </c>
    </row>
    <row r="1525" spans="1:7" ht="15.75" thickBot="1" x14ac:dyDescent="0.3">
      <c r="A1525" s="17">
        <v>2220256000</v>
      </c>
      <c r="B1525" s="16" t="s">
        <v>79</v>
      </c>
      <c r="D1525" s="9" t="str">
        <f t="array" ref="D1525">IFERROR(MEDIAN(IF($B$2:$B$1711=C1525,$A$2:$A$1711)),"")</f>
        <v/>
      </c>
      <c r="E1525" s="9" t="str">
        <f t="array" ref="E1525">IFERROR(AVERAGEIF($B$2:$B$1711,C1525,$A$2:$A$1711),"")</f>
        <v/>
      </c>
      <c r="F1525" s="9"/>
      <c r="G1525" t="str">
        <f t="array" ref="G1525">IFERROR(_xlfn.STDEV.P(IF($B$2:$B$1711=C1525,$A$2:$A$1711)),"")</f>
        <v/>
      </c>
    </row>
    <row r="1526" spans="1:7" ht="15.75" thickBot="1" x14ac:dyDescent="0.3">
      <c r="A1526" s="17">
        <v>2670573000</v>
      </c>
      <c r="B1526" s="16" t="s">
        <v>79</v>
      </c>
      <c r="D1526" s="9" t="str">
        <f t="array" ref="D1526">IFERROR(MEDIAN(IF($B$2:$B$1711=C1526,$A$2:$A$1711)),"")</f>
        <v/>
      </c>
      <c r="E1526" s="9" t="str">
        <f t="array" ref="E1526">IFERROR(AVERAGEIF($B$2:$B$1711,C1526,$A$2:$A$1711),"")</f>
        <v/>
      </c>
      <c r="F1526" s="9"/>
      <c r="G1526" t="str">
        <f t="array" ref="G1526">IFERROR(_xlfn.STDEV.P(IF($B$2:$B$1711=C1526,$A$2:$A$1711)),"")</f>
        <v/>
      </c>
    </row>
    <row r="1527" spans="1:7" ht="15.75" thickBot="1" x14ac:dyDescent="0.3">
      <c r="A1527" s="17">
        <v>3241369000</v>
      </c>
      <c r="B1527" s="16" t="s">
        <v>79</v>
      </c>
      <c r="D1527" s="9" t="str">
        <f t="array" ref="D1527">IFERROR(MEDIAN(IF($B$2:$B$1711=C1527,$A$2:$A$1711)),"")</f>
        <v/>
      </c>
      <c r="E1527" s="9" t="str">
        <f t="array" ref="E1527">IFERROR(AVERAGEIF($B$2:$B$1711,C1527,$A$2:$A$1711),"")</f>
        <v/>
      </c>
      <c r="F1527" s="9"/>
      <c r="G1527" t="str">
        <f t="array" ref="G1527">IFERROR(_xlfn.STDEV.P(IF($B$2:$B$1711=C1527,$A$2:$A$1711)),"")</f>
        <v/>
      </c>
    </row>
    <row r="1528" spans="1:7" ht="15.75" thickBot="1" x14ac:dyDescent="0.3">
      <c r="A1528" s="17">
        <v>3924116000</v>
      </c>
      <c r="B1528" s="16" t="s">
        <v>79</v>
      </c>
      <c r="D1528" s="9" t="str">
        <f t="array" ref="D1528">IFERROR(MEDIAN(IF($B$2:$B$1711=C1528,$A$2:$A$1711)),"")</f>
        <v/>
      </c>
      <c r="E1528" s="9" t="str">
        <f t="array" ref="E1528">IFERROR(AVERAGEIF($B$2:$B$1711,C1528,$A$2:$A$1711),"")</f>
        <v/>
      </c>
      <c r="F1528" s="9"/>
      <c r="G1528" t="str">
        <f t="array" ref="G1528">IFERROR(_xlfn.STDEV.P(IF($B$2:$B$1711=C1528,$A$2:$A$1711)),"")</f>
        <v/>
      </c>
    </row>
    <row r="1529" spans="1:7" ht="15.75" thickBot="1" x14ac:dyDescent="0.3">
      <c r="A1529" s="17">
        <v>122489000000</v>
      </c>
      <c r="B1529" s="16" t="s">
        <v>81</v>
      </c>
      <c r="D1529" s="9" t="str">
        <f t="array" ref="D1529">IFERROR(MEDIAN(IF($B$2:$B$1711=C1529,$A$2:$A$1711)),"")</f>
        <v/>
      </c>
      <c r="E1529" s="9" t="str">
        <f t="array" ref="E1529">IFERROR(AVERAGEIF($B$2:$B$1711,C1529,$A$2:$A$1711),"")</f>
        <v/>
      </c>
      <c r="F1529" s="9"/>
      <c r="G1529" t="str">
        <f t="array" ref="G1529">IFERROR(_xlfn.STDEV.P(IF($B$2:$B$1711=C1529,$A$2:$A$1711)),"")</f>
        <v/>
      </c>
    </row>
    <row r="1530" spans="1:7" ht="15.75" thickBot="1" x14ac:dyDescent="0.3">
      <c r="A1530" s="17">
        <v>130474000000</v>
      </c>
      <c r="B1530" s="16" t="s">
        <v>81</v>
      </c>
      <c r="D1530" s="9" t="str">
        <f t="array" ref="D1530">IFERROR(MEDIAN(IF($B$2:$B$1711=C1530,$A$2:$A$1711)),"")</f>
        <v/>
      </c>
      <c r="E1530" s="9" t="str">
        <f t="array" ref="E1530">IFERROR(AVERAGEIF($B$2:$B$1711,C1530,$A$2:$A$1711),"")</f>
        <v/>
      </c>
      <c r="F1530" s="9"/>
      <c r="G1530" t="str">
        <f t="array" ref="G1530">IFERROR(_xlfn.STDEV.P(IF($B$2:$B$1711=C1530,$A$2:$A$1711)),"")</f>
        <v/>
      </c>
    </row>
    <row r="1531" spans="1:7" ht="15.75" thickBot="1" x14ac:dyDescent="0.3">
      <c r="A1531" s="17">
        <v>157107000000</v>
      </c>
      <c r="B1531" s="16" t="s">
        <v>81</v>
      </c>
      <c r="D1531" s="9" t="str">
        <f t="array" ref="D1531">IFERROR(MEDIAN(IF($B$2:$B$1711=C1531,$A$2:$A$1711)),"")</f>
        <v/>
      </c>
      <c r="E1531" s="9" t="str">
        <f t="array" ref="E1531">IFERROR(AVERAGEIF($B$2:$B$1711,C1531,$A$2:$A$1711),"")</f>
        <v/>
      </c>
      <c r="F1531" s="9"/>
      <c r="G1531" t="str">
        <f t="array" ref="G1531">IFERROR(_xlfn.STDEV.P(IF($B$2:$B$1711=C1531,$A$2:$A$1711)),"")</f>
        <v/>
      </c>
    </row>
    <row r="1532" spans="1:7" ht="15.75" thickBot="1" x14ac:dyDescent="0.3">
      <c r="A1532" s="17">
        <v>184840000000</v>
      </c>
      <c r="B1532" s="16" t="s">
        <v>81</v>
      </c>
      <c r="D1532" s="9" t="str">
        <f t="array" ref="D1532">IFERROR(MEDIAN(IF($B$2:$B$1711=C1532,$A$2:$A$1711)),"")</f>
        <v/>
      </c>
      <c r="E1532" s="9" t="str">
        <f t="array" ref="E1532">IFERROR(AVERAGEIF($B$2:$B$1711,C1532,$A$2:$A$1711),"")</f>
        <v/>
      </c>
      <c r="F1532" s="9"/>
      <c r="G1532" t="str">
        <f t="array" ref="G1532">IFERROR(_xlfn.STDEV.P(IF($B$2:$B$1711=C1532,$A$2:$A$1711)),"")</f>
        <v/>
      </c>
    </row>
    <row r="1533" spans="1:7" ht="15.75" thickBot="1" x14ac:dyDescent="0.3">
      <c r="A1533" s="17">
        <v>10515400000</v>
      </c>
      <c r="B1533" s="16" t="s">
        <v>379</v>
      </c>
      <c r="D1533" s="9" t="str">
        <f t="array" ref="D1533">IFERROR(MEDIAN(IF($B$2:$B$1711=C1533,$A$2:$A$1711)),"")</f>
        <v/>
      </c>
      <c r="E1533" s="9" t="str">
        <f t="array" ref="E1533">IFERROR(AVERAGEIF($B$2:$B$1711,C1533,$A$2:$A$1711),"")</f>
        <v/>
      </c>
      <c r="F1533" s="9"/>
      <c r="G1533" t="str">
        <f t="array" ref="G1533">IFERROR(_xlfn.STDEV.P(IF($B$2:$B$1711=C1533,$A$2:$A$1711)),"")</f>
        <v/>
      </c>
    </row>
    <row r="1534" spans="1:7" ht="15.75" thickBot="1" x14ac:dyDescent="0.3">
      <c r="A1534" s="17">
        <v>10368600000</v>
      </c>
      <c r="B1534" s="16" t="s">
        <v>379</v>
      </c>
      <c r="D1534" s="9" t="str">
        <f t="array" ref="D1534">IFERROR(MEDIAN(IF($B$2:$B$1711=C1534,$A$2:$A$1711)),"")</f>
        <v/>
      </c>
      <c r="E1534" s="9" t="str">
        <f t="array" ref="E1534">IFERROR(AVERAGEIF($B$2:$B$1711,C1534,$A$2:$A$1711),"")</f>
        <v/>
      </c>
      <c r="F1534" s="9"/>
      <c r="G1534" t="str">
        <f t="array" ref="G1534">IFERROR(_xlfn.STDEV.P(IF($B$2:$B$1711=C1534,$A$2:$A$1711)),"")</f>
        <v/>
      </c>
    </row>
    <row r="1535" spans="1:7" ht="15.75" thickBot="1" x14ac:dyDescent="0.3">
      <c r="A1535" s="17">
        <v>10524500000</v>
      </c>
      <c r="B1535" s="16" t="s">
        <v>379</v>
      </c>
      <c r="D1535" s="9" t="str">
        <f t="array" ref="D1535">IFERROR(MEDIAN(IF($B$2:$B$1711=C1535,$A$2:$A$1711)),"")</f>
        <v/>
      </c>
      <c r="E1535" s="9" t="str">
        <f t="array" ref="E1535">IFERROR(AVERAGEIF($B$2:$B$1711,C1535,$A$2:$A$1711),"")</f>
        <v/>
      </c>
      <c r="F1535" s="9"/>
      <c r="G1535" t="str">
        <f t="array" ref="G1535">IFERROR(_xlfn.STDEV.P(IF($B$2:$B$1711=C1535,$A$2:$A$1711)),"")</f>
        <v/>
      </c>
    </row>
    <row r="1536" spans="1:7" ht="15.75" thickBot="1" x14ac:dyDescent="0.3">
      <c r="A1536" s="17">
        <v>10731300000</v>
      </c>
      <c r="B1536" s="16" t="s">
        <v>379</v>
      </c>
      <c r="D1536" s="9" t="str">
        <f t="array" ref="D1536">IFERROR(MEDIAN(IF($B$2:$B$1711=C1536,$A$2:$A$1711)),"")</f>
        <v/>
      </c>
      <c r="E1536" s="9" t="str">
        <f t="array" ref="E1536">IFERROR(AVERAGEIF($B$2:$B$1711,C1536,$A$2:$A$1711),"")</f>
        <v/>
      </c>
      <c r="F1536" s="9"/>
      <c r="G1536" t="str">
        <f t="array" ref="G1536">IFERROR(_xlfn.STDEV.P(IF($B$2:$B$1711=C1536,$A$2:$A$1711)),"")</f>
        <v/>
      </c>
    </row>
    <row r="1537" spans="1:7" ht="15.75" thickBot="1" x14ac:dyDescent="0.3">
      <c r="A1537" s="17">
        <v>21963000000</v>
      </c>
      <c r="B1537" s="16" t="s">
        <v>178</v>
      </c>
      <c r="D1537" s="9" t="str">
        <f t="array" ref="D1537">IFERROR(MEDIAN(IF($B$2:$B$1711=C1537,$A$2:$A$1711)),"")</f>
        <v/>
      </c>
      <c r="E1537" s="9" t="str">
        <f t="array" ref="E1537">IFERROR(AVERAGEIF($B$2:$B$1711,C1537,$A$2:$A$1711),"")</f>
        <v/>
      </c>
      <c r="F1537" s="9"/>
      <c r="G1537" t="str">
        <f t="array" ref="G1537">IFERROR(_xlfn.STDEV.P(IF($B$2:$B$1711=C1537,$A$2:$A$1711)),"")</f>
        <v/>
      </c>
    </row>
    <row r="1538" spans="1:7" ht="15.75" thickBot="1" x14ac:dyDescent="0.3">
      <c r="A1538" s="17">
        <v>23988000000</v>
      </c>
      <c r="B1538" s="16" t="s">
        <v>178</v>
      </c>
      <c r="D1538" s="9" t="str">
        <f t="array" ref="D1538">IFERROR(MEDIAN(IF($B$2:$B$1711=C1538,$A$2:$A$1711)),"")</f>
        <v/>
      </c>
      <c r="E1538" s="9" t="str">
        <f t="array" ref="E1538">IFERROR(AVERAGEIF($B$2:$B$1711,C1538,$A$2:$A$1711),"")</f>
        <v/>
      </c>
      <c r="F1538" s="9"/>
      <c r="G1538" t="str">
        <f t="array" ref="G1538">IFERROR(_xlfn.STDEV.P(IF($B$2:$B$1711=C1538,$A$2:$A$1711)),"")</f>
        <v/>
      </c>
    </row>
    <row r="1539" spans="1:7" ht="15.75" thickBot="1" x14ac:dyDescent="0.3">
      <c r="A1539" s="17">
        <v>21813000000</v>
      </c>
      <c r="B1539" s="16" t="s">
        <v>178</v>
      </c>
      <c r="D1539" s="9" t="str">
        <f t="array" ref="D1539">IFERROR(MEDIAN(IF($B$2:$B$1711=C1539,$A$2:$A$1711)),"")</f>
        <v/>
      </c>
      <c r="E1539" s="9" t="str">
        <f t="array" ref="E1539">IFERROR(AVERAGEIF($B$2:$B$1711,C1539,$A$2:$A$1711),"")</f>
        <v/>
      </c>
      <c r="F1539" s="9"/>
      <c r="G1539" t="str">
        <f t="array" ref="G1539">IFERROR(_xlfn.STDEV.P(IF($B$2:$B$1711=C1539,$A$2:$A$1711)),"")</f>
        <v/>
      </c>
    </row>
    <row r="1540" spans="1:7" ht="15.75" thickBot="1" x14ac:dyDescent="0.3">
      <c r="A1540" s="17">
        <v>19941000000</v>
      </c>
      <c r="B1540" s="16" t="s">
        <v>178</v>
      </c>
      <c r="D1540" s="9" t="str">
        <f t="array" ref="D1540">IFERROR(MEDIAN(IF($B$2:$B$1711=C1540,$A$2:$A$1711)),"")</f>
        <v/>
      </c>
      <c r="E1540" s="9" t="str">
        <f t="array" ref="E1540">IFERROR(AVERAGEIF($B$2:$B$1711,C1540,$A$2:$A$1711),"")</f>
        <v/>
      </c>
      <c r="F1540" s="9"/>
      <c r="G1540" t="str">
        <f t="array" ref="G1540">IFERROR(_xlfn.STDEV.P(IF($B$2:$B$1711=C1540,$A$2:$A$1711)),"")</f>
        <v/>
      </c>
    </row>
    <row r="1541" spans="1:7" ht="15.75" thickBot="1" x14ac:dyDescent="0.3">
      <c r="A1541" s="17">
        <v>54127000000</v>
      </c>
      <c r="B1541" s="16" t="s">
        <v>146</v>
      </c>
      <c r="D1541" s="9" t="str">
        <f t="array" ref="D1541">IFERROR(MEDIAN(IF($B$2:$B$1711=C1541,$A$2:$A$1711)),"")</f>
        <v/>
      </c>
      <c r="E1541" s="9" t="str">
        <f t="array" ref="E1541">IFERROR(AVERAGEIF($B$2:$B$1711,C1541,$A$2:$A$1711),"")</f>
        <v/>
      </c>
      <c r="F1541" s="9"/>
      <c r="G1541" t="str">
        <f t="array" ref="G1541">IFERROR(_xlfn.STDEV.P(IF($B$2:$B$1711=C1541,$A$2:$A$1711)),"")</f>
        <v/>
      </c>
    </row>
    <row r="1542" spans="1:7" ht="15.75" thickBot="1" x14ac:dyDescent="0.3">
      <c r="A1542" s="17">
        <v>55438000000</v>
      </c>
      <c r="B1542" s="16" t="s">
        <v>146</v>
      </c>
      <c r="D1542" s="9" t="str">
        <f t="array" ref="D1542">IFERROR(MEDIAN(IF($B$2:$B$1711=C1542,$A$2:$A$1711)),"")</f>
        <v/>
      </c>
      <c r="E1542" s="9" t="str">
        <f t="array" ref="E1542">IFERROR(AVERAGEIF($B$2:$B$1711,C1542,$A$2:$A$1711),"")</f>
        <v/>
      </c>
      <c r="F1542" s="9"/>
      <c r="G1542" t="str">
        <f t="array" ref="G1542">IFERROR(_xlfn.STDEV.P(IF($B$2:$B$1711=C1542,$A$2:$A$1711)),"")</f>
        <v/>
      </c>
    </row>
    <row r="1543" spans="1:7" ht="15.75" thickBot="1" x14ac:dyDescent="0.3">
      <c r="A1543" s="17">
        <v>58232000000</v>
      </c>
      <c r="B1543" s="16" t="s">
        <v>146</v>
      </c>
      <c r="D1543" s="9" t="str">
        <f t="array" ref="D1543">IFERROR(MEDIAN(IF($B$2:$B$1711=C1543,$A$2:$A$1711)),"")</f>
        <v/>
      </c>
      <c r="E1543" s="9" t="str">
        <f t="array" ref="E1543">IFERROR(AVERAGEIF($B$2:$B$1711,C1543,$A$2:$A$1711),"")</f>
        <v/>
      </c>
      <c r="F1543" s="9"/>
      <c r="G1543" t="str">
        <f t="array" ref="G1543">IFERROR(_xlfn.STDEV.P(IF($B$2:$B$1711=C1543,$A$2:$A$1711)),"")</f>
        <v/>
      </c>
    </row>
    <row r="1544" spans="1:7" ht="15.75" thickBot="1" x14ac:dyDescent="0.3">
      <c r="A1544" s="17">
        <v>58363000000</v>
      </c>
      <c r="B1544" s="16" t="s">
        <v>146</v>
      </c>
      <c r="D1544" s="9" t="str">
        <f t="array" ref="D1544">IFERROR(MEDIAN(IF($B$2:$B$1711=C1544,$A$2:$A$1711)),"")</f>
        <v/>
      </c>
      <c r="E1544" s="9" t="str">
        <f t="array" ref="E1544">IFERROR(AVERAGEIF($B$2:$B$1711,C1544,$A$2:$A$1711),"")</f>
        <v/>
      </c>
      <c r="F1544" s="9"/>
      <c r="G1544" t="str">
        <f t="array" ref="G1544">IFERROR(_xlfn.STDEV.P(IF($B$2:$B$1711=C1544,$A$2:$A$1711)),"")</f>
        <v/>
      </c>
    </row>
    <row r="1545" spans="1:7" ht="15.75" thickBot="1" x14ac:dyDescent="0.3">
      <c r="A1545" s="17">
        <v>2794925000</v>
      </c>
      <c r="B1545" s="16" t="s">
        <v>257</v>
      </c>
      <c r="D1545" s="9" t="str">
        <f t="array" ref="D1545">IFERROR(MEDIAN(IF($B$2:$B$1711=C1545,$A$2:$A$1711)),"")</f>
        <v/>
      </c>
      <c r="E1545" s="9" t="str">
        <f t="array" ref="E1545">IFERROR(AVERAGEIF($B$2:$B$1711,C1545,$A$2:$A$1711),"")</f>
        <v/>
      </c>
      <c r="F1545" s="9"/>
      <c r="G1545" t="str">
        <f t="array" ref="G1545">IFERROR(_xlfn.STDEV.P(IF($B$2:$B$1711=C1545,$A$2:$A$1711)),"")</f>
        <v/>
      </c>
    </row>
    <row r="1546" spans="1:7" ht="15.75" thickBot="1" x14ac:dyDescent="0.3">
      <c r="A1546" s="17">
        <v>3086608000</v>
      </c>
      <c r="B1546" s="16" t="s">
        <v>257</v>
      </c>
      <c r="D1546" s="9" t="str">
        <f t="array" ref="D1546">IFERROR(MEDIAN(IF($B$2:$B$1711=C1546,$A$2:$A$1711)),"")</f>
        <v/>
      </c>
      <c r="E1546" s="9" t="str">
        <f t="array" ref="E1546">IFERROR(AVERAGEIF($B$2:$B$1711,C1546,$A$2:$A$1711),"")</f>
        <v/>
      </c>
      <c r="F1546" s="9"/>
      <c r="G1546" t="str">
        <f t="array" ref="G1546">IFERROR(_xlfn.STDEV.P(IF($B$2:$B$1711=C1546,$A$2:$A$1711)),"")</f>
        <v/>
      </c>
    </row>
    <row r="1547" spans="1:7" ht="15.75" thickBot="1" x14ac:dyDescent="0.3">
      <c r="A1547" s="17">
        <v>3323077000</v>
      </c>
      <c r="B1547" s="16" t="s">
        <v>257</v>
      </c>
      <c r="D1547" s="9" t="str">
        <f t="array" ref="D1547">IFERROR(MEDIAN(IF($B$2:$B$1711=C1547,$A$2:$A$1711)),"")</f>
        <v/>
      </c>
      <c r="E1547" s="9" t="str">
        <f t="array" ref="E1547">IFERROR(AVERAGEIF($B$2:$B$1711,C1547,$A$2:$A$1711),"")</f>
        <v/>
      </c>
      <c r="F1547" s="9"/>
      <c r="G1547" t="str">
        <f t="array" ref="G1547">IFERROR(_xlfn.STDEV.P(IF($B$2:$B$1711=C1547,$A$2:$A$1711)),"")</f>
        <v/>
      </c>
    </row>
    <row r="1548" spans="1:7" ht="15.75" thickBot="1" x14ac:dyDescent="0.3">
      <c r="A1548" s="17">
        <v>3445134000</v>
      </c>
      <c r="B1548" s="16" t="s">
        <v>257</v>
      </c>
      <c r="D1548" s="9" t="str">
        <f t="array" ref="D1548">IFERROR(MEDIAN(IF($B$2:$B$1711=C1548,$A$2:$A$1711)),"")</f>
        <v/>
      </c>
      <c r="E1548" s="9" t="str">
        <f t="array" ref="E1548">IFERROR(AVERAGEIF($B$2:$B$1711,C1548,$A$2:$A$1711),"")</f>
        <v/>
      </c>
      <c r="F1548" s="9"/>
      <c r="G1548" t="str">
        <f t="array" ref="G1548">IFERROR(_xlfn.STDEV.P(IF($B$2:$B$1711=C1548,$A$2:$A$1711)),"")</f>
        <v/>
      </c>
    </row>
    <row r="1549" spans="1:7" ht="15.75" thickBot="1" x14ac:dyDescent="0.3">
      <c r="A1549" s="17">
        <v>2436948000</v>
      </c>
      <c r="B1549" s="16" t="s">
        <v>105</v>
      </c>
      <c r="D1549" s="9" t="str">
        <f t="array" ref="D1549">IFERROR(MEDIAN(IF($B$2:$B$1711=C1549,$A$2:$A$1711)),"")</f>
        <v/>
      </c>
      <c r="E1549" s="9" t="str">
        <f t="array" ref="E1549">IFERROR(AVERAGEIF($B$2:$B$1711,C1549,$A$2:$A$1711),"")</f>
        <v/>
      </c>
      <c r="F1549" s="9"/>
      <c r="G1549" t="str">
        <f t="array" ref="G1549">IFERROR(_xlfn.STDEV.P(IF($B$2:$B$1711=C1549,$A$2:$A$1711)),"")</f>
        <v/>
      </c>
    </row>
    <row r="1550" spans="1:7" ht="15.75" thickBot="1" x14ac:dyDescent="0.3">
      <c r="A1550" s="17">
        <v>2473500000</v>
      </c>
      <c r="B1550" s="16" t="s">
        <v>105</v>
      </c>
      <c r="D1550" s="9" t="str">
        <f t="array" ref="D1550">IFERROR(MEDIAN(IF($B$2:$B$1711=C1550,$A$2:$A$1711)),"")</f>
        <v/>
      </c>
      <c r="E1550" s="9" t="str">
        <f t="array" ref="E1550">IFERROR(AVERAGEIF($B$2:$B$1711,C1550,$A$2:$A$1711),"")</f>
        <v/>
      </c>
      <c r="F1550" s="9"/>
      <c r="G1550" t="str">
        <f t="array" ref="G1550">IFERROR(_xlfn.STDEV.P(IF($B$2:$B$1711=C1550,$A$2:$A$1711)),"")</f>
        <v/>
      </c>
    </row>
    <row r="1551" spans="1:7" ht="15.75" thickBot="1" x14ac:dyDescent="0.3">
      <c r="A1551" s="17">
        <v>2371200000</v>
      </c>
      <c r="B1551" s="16" t="s">
        <v>105</v>
      </c>
      <c r="D1551" s="9" t="str">
        <f t="array" ref="D1551">IFERROR(MEDIAN(IF($B$2:$B$1711=C1551,$A$2:$A$1711)),"")</f>
        <v/>
      </c>
      <c r="E1551" s="9" t="str">
        <f t="array" ref="E1551">IFERROR(AVERAGEIF($B$2:$B$1711,C1551,$A$2:$A$1711),"")</f>
        <v/>
      </c>
      <c r="F1551" s="9"/>
      <c r="G1551" t="str">
        <f t="array" ref="G1551">IFERROR(_xlfn.STDEV.P(IF($B$2:$B$1711=C1551,$A$2:$A$1711)),"")</f>
        <v/>
      </c>
    </row>
    <row r="1552" spans="1:7" ht="15.75" thickBot="1" x14ac:dyDescent="0.3">
      <c r="A1552" s="17">
        <v>2220300000</v>
      </c>
      <c r="B1552" s="16" t="s">
        <v>105</v>
      </c>
      <c r="D1552" s="9" t="str">
        <f t="array" ref="D1552">IFERROR(MEDIAN(IF($B$2:$B$1711=C1552,$A$2:$A$1711)),"")</f>
        <v/>
      </c>
      <c r="E1552" s="9" t="str">
        <f t="array" ref="E1552">IFERROR(AVERAGEIF($B$2:$B$1711,C1552,$A$2:$A$1711),"")</f>
        <v/>
      </c>
      <c r="F1552" s="9"/>
      <c r="G1552" t="str">
        <f t="array" ref="G1552">IFERROR(_xlfn.STDEV.P(IF($B$2:$B$1711=C1552,$A$2:$A$1711)),"")</f>
        <v/>
      </c>
    </row>
    <row r="1553" spans="1:7" ht="15.75" thickBot="1" x14ac:dyDescent="0.3">
      <c r="A1553" s="17">
        <v>56600000000</v>
      </c>
      <c r="B1553" s="16" t="s">
        <v>164</v>
      </c>
      <c r="D1553" s="9" t="str">
        <f t="array" ref="D1553">IFERROR(MEDIAN(IF($B$2:$B$1711=C1553,$A$2:$A$1711)),"")</f>
        <v/>
      </c>
      <c r="E1553" s="9" t="str">
        <f t="array" ref="E1553">IFERROR(AVERAGEIF($B$2:$B$1711,C1553,$A$2:$A$1711),"")</f>
        <v/>
      </c>
      <c r="F1553" s="9"/>
      <c r="G1553" t="str">
        <f t="array" ref="G1553">IFERROR(_xlfn.STDEV.P(IF($B$2:$B$1711=C1553,$A$2:$A$1711)),"")</f>
        <v/>
      </c>
    </row>
    <row r="1554" spans="1:7" ht="15.75" thickBot="1" x14ac:dyDescent="0.3">
      <c r="A1554" s="17">
        <v>57900000000</v>
      </c>
      <c r="B1554" s="16" t="s">
        <v>164</v>
      </c>
      <c r="D1554" s="9" t="str">
        <f t="array" ref="D1554">IFERROR(MEDIAN(IF($B$2:$B$1711=C1554,$A$2:$A$1711)),"")</f>
        <v/>
      </c>
      <c r="E1554" s="9" t="str">
        <f t="array" ref="E1554">IFERROR(AVERAGEIF($B$2:$B$1711,C1554,$A$2:$A$1711),"")</f>
        <v/>
      </c>
      <c r="F1554" s="9"/>
      <c r="G1554" t="str">
        <f t="array" ref="G1554">IFERROR(_xlfn.STDEV.P(IF($B$2:$B$1711=C1554,$A$2:$A$1711)),"")</f>
        <v/>
      </c>
    </row>
    <row r="1555" spans="1:7" ht="15.75" thickBot="1" x14ac:dyDescent="0.3">
      <c r="A1555" s="17">
        <v>56098000000</v>
      </c>
      <c r="B1555" s="16" t="s">
        <v>164</v>
      </c>
      <c r="D1555" s="9" t="str">
        <f t="array" ref="D1555">IFERROR(MEDIAN(IF($B$2:$B$1711=C1555,$A$2:$A$1711)),"")</f>
        <v/>
      </c>
      <c r="E1555" s="9" t="str">
        <f t="array" ref="E1555">IFERROR(AVERAGEIF($B$2:$B$1711,C1555,$A$2:$A$1711),"")</f>
        <v/>
      </c>
      <c r="F1555" s="9"/>
      <c r="G1555" t="str">
        <f t="array" ref="G1555">IFERROR(_xlfn.STDEV.P(IF($B$2:$B$1711=C1555,$A$2:$A$1711)),"")</f>
        <v/>
      </c>
    </row>
    <row r="1556" spans="1:7" ht="15.75" thickBot="1" x14ac:dyDescent="0.3">
      <c r="A1556" s="17">
        <v>57244000000</v>
      </c>
      <c r="B1556" s="16" t="s">
        <v>164</v>
      </c>
      <c r="D1556" s="9" t="str">
        <f t="array" ref="D1556">IFERROR(MEDIAN(IF($B$2:$B$1711=C1556,$A$2:$A$1711)),"")</f>
        <v/>
      </c>
      <c r="E1556" s="9" t="str">
        <f t="array" ref="E1556">IFERROR(AVERAGEIF($B$2:$B$1711,C1556,$A$2:$A$1711),"")</f>
        <v/>
      </c>
      <c r="F1556" s="9"/>
      <c r="G1556" t="str">
        <f t="array" ref="G1556">IFERROR(_xlfn.STDEV.P(IF($B$2:$B$1711=C1556,$A$2:$A$1711)),"")</f>
        <v/>
      </c>
    </row>
    <row r="1557" spans="1:7" ht="15.75" thickBot="1" x14ac:dyDescent="0.3">
      <c r="A1557" s="17">
        <v>11778000000</v>
      </c>
      <c r="B1557" s="16" t="s">
        <v>57</v>
      </c>
      <c r="D1557" s="9" t="str">
        <f t="array" ref="D1557">IFERROR(MEDIAN(IF($B$2:$B$1711=C1557,$A$2:$A$1711)),"")</f>
        <v/>
      </c>
      <c r="E1557" s="9" t="str">
        <f t="array" ref="E1557">IFERROR(AVERAGEIF($B$2:$B$1711,C1557,$A$2:$A$1711),"")</f>
        <v/>
      </c>
      <c r="F1557" s="9"/>
      <c r="G1557" t="str">
        <f t="array" ref="G1557">IFERROR(_xlfn.STDEV.P(IF($B$2:$B$1711=C1557,$A$2:$A$1711)),"")</f>
        <v/>
      </c>
    </row>
    <row r="1558" spans="1:7" ht="15.75" thickBot="1" x14ac:dyDescent="0.3">
      <c r="A1558" s="17">
        <v>12702000000</v>
      </c>
      <c r="B1558" s="16" t="s">
        <v>57</v>
      </c>
      <c r="D1558" s="9" t="str">
        <f t="array" ref="D1558">IFERROR(MEDIAN(IF($B$2:$B$1711=C1558,$A$2:$A$1711)),"")</f>
        <v/>
      </c>
      <c r="E1558" s="9" t="str">
        <f t="array" ref="E1558">IFERROR(AVERAGEIF($B$2:$B$1711,C1558,$A$2:$A$1711),"")</f>
        <v/>
      </c>
      <c r="F1558" s="9"/>
      <c r="G1558" t="str">
        <f t="array" ref="G1558">IFERROR(_xlfn.STDEV.P(IF($B$2:$B$1711=C1558,$A$2:$A$1711)),"")</f>
        <v/>
      </c>
    </row>
    <row r="1559" spans="1:7" ht="15.75" thickBot="1" x14ac:dyDescent="0.3">
      <c r="A1559" s="17">
        <v>13880000000</v>
      </c>
      <c r="B1559" s="16" t="s">
        <v>57</v>
      </c>
      <c r="D1559" s="9" t="str">
        <f t="array" ref="D1559">IFERROR(MEDIAN(IF($B$2:$B$1711=C1559,$A$2:$A$1711)),"")</f>
        <v/>
      </c>
      <c r="E1559" s="9" t="str">
        <f t="array" ref="E1559">IFERROR(AVERAGEIF($B$2:$B$1711,C1559,$A$2:$A$1711),"")</f>
        <v/>
      </c>
      <c r="F1559" s="9"/>
      <c r="G1559" t="str">
        <f t="array" ref="G1559">IFERROR(_xlfn.STDEV.P(IF($B$2:$B$1711=C1559,$A$2:$A$1711)),"")</f>
        <v/>
      </c>
    </row>
    <row r="1560" spans="1:7" ht="15.75" thickBot="1" x14ac:dyDescent="0.3">
      <c r="A1560" s="17">
        <v>15082000000</v>
      </c>
      <c r="B1560" s="16" t="s">
        <v>57</v>
      </c>
      <c r="D1560" s="9" t="str">
        <f t="array" ref="D1560">IFERROR(MEDIAN(IF($B$2:$B$1711=C1560,$A$2:$A$1711)),"")</f>
        <v/>
      </c>
      <c r="E1560" s="9" t="str">
        <f t="array" ref="E1560">IFERROR(AVERAGEIF($B$2:$B$1711,C1560,$A$2:$A$1711),"")</f>
        <v/>
      </c>
      <c r="F1560" s="9"/>
      <c r="G1560" t="str">
        <f t="array" ref="G1560">IFERROR(_xlfn.STDEV.P(IF($B$2:$B$1711=C1560,$A$2:$A$1711)),"")</f>
        <v/>
      </c>
    </row>
    <row r="1561" spans="1:7" ht="15.75" thickBot="1" x14ac:dyDescent="0.3">
      <c r="A1561" s="17">
        <v>2942897000</v>
      </c>
      <c r="B1561" s="16" t="s">
        <v>30</v>
      </c>
      <c r="D1561" s="9" t="str">
        <f t="array" ref="D1561">IFERROR(MEDIAN(IF($B$2:$B$1711=C1561,$A$2:$A$1711)),"")</f>
        <v/>
      </c>
      <c r="E1561" s="9" t="str">
        <f t="array" ref="E1561">IFERROR(AVERAGEIF($B$2:$B$1711,C1561,$A$2:$A$1711),"")</f>
        <v/>
      </c>
      <c r="F1561" s="9"/>
      <c r="G1561" t="str">
        <f t="array" ref="G1561">IFERROR(_xlfn.STDEV.P(IF($B$2:$B$1711=C1561,$A$2:$A$1711)),"")</f>
        <v/>
      </c>
    </row>
    <row r="1562" spans="1:7" ht="15.75" thickBot="1" x14ac:dyDescent="0.3">
      <c r="A1562" s="17">
        <v>3049800000</v>
      </c>
      <c r="B1562" s="16" t="s">
        <v>30</v>
      </c>
      <c r="D1562" s="9" t="str">
        <f t="array" ref="D1562">IFERROR(MEDIAN(IF($B$2:$B$1711=C1562,$A$2:$A$1711)),"")</f>
        <v/>
      </c>
      <c r="E1562" s="9" t="str">
        <f t="array" ref="E1562">IFERROR(AVERAGEIF($B$2:$B$1711,C1562,$A$2:$A$1711),"")</f>
        <v/>
      </c>
      <c r="F1562" s="9"/>
      <c r="G1562" t="str">
        <f t="array" ref="G1562">IFERROR(_xlfn.STDEV.P(IF($B$2:$B$1711=C1562,$A$2:$A$1711)),"")</f>
        <v/>
      </c>
    </row>
    <row r="1563" spans="1:7" ht="15.75" thickBot="1" x14ac:dyDescent="0.3">
      <c r="A1563" s="17">
        <v>3099100000</v>
      </c>
      <c r="B1563" s="16" t="s">
        <v>30</v>
      </c>
      <c r="D1563" s="9" t="str">
        <f t="array" ref="D1563">IFERROR(MEDIAN(IF($B$2:$B$1711=C1563,$A$2:$A$1711)),"")</f>
        <v/>
      </c>
      <c r="E1563" s="9" t="str">
        <f t="array" ref="E1563">IFERROR(AVERAGEIF($B$2:$B$1711,C1563,$A$2:$A$1711),"")</f>
        <v/>
      </c>
      <c r="F1563" s="9"/>
      <c r="G1563" t="str">
        <f t="array" ref="G1563">IFERROR(_xlfn.STDEV.P(IF($B$2:$B$1711=C1563,$A$2:$A$1711)),"")</f>
        <v/>
      </c>
    </row>
    <row r="1564" spans="1:7" ht="15.75" thickBot="1" x14ac:dyDescent="0.3">
      <c r="A1564" s="17">
        <v>3217800000</v>
      </c>
      <c r="B1564" s="16" t="s">
        <v>30</v>
      </c>
      <c r="D1564" s="9" t="str">
        <f t="array" ref="D1564">IFERROR(MEDIAN(IF($B$2:$B$1711=C1564,$A$2:$A$1711)),"")</f>
        <v/>
      </c>
      <c r="E1564" s="9" t="str">
        <f t="array" ref="E1564">IFERROR(AVERAGEIF($B$2:$B$1711,C1564,$A$2:$A$1711),"")</f>
        <v/>
      </c>
      <c r="F1564" s="9"/>
      <c r="G1564" t="str">
        <f t="array" ref="G1564">IFERROR(_xlfn.STDEV.P(IF($B$2:$B$1711=C1564,$A$2:$A$1711)),"")</f>
        <v/>
      </c>
    </row>
    <row r="1565" spans="1:7" ht="27" thickBot="1" x14ac:dyDescent="0.3">
      <c r="A1565" s="17">
        <v>10879855000</v>
      </c>
      <c r="B1565" s="16" t="s">
        <v>289</v>
      </c>
      <c r="D1565" s="9" t="str">
        <f t="array" ref="D1565">IFERROR(MEDIAN(IF($B$2:$B$1711=C1565,$A$2:$A$1711)),"")</f>
        <v/>
      </c>
      <c r="E1565" s="9" t="str">
        <f t="array" ref="E1565">IFERROR(AVERAGEIF($B$2:$B$1711,C1565,$A$2:$A$1711),"")</f>
        <v/>
      </c>
      <c r="F1565" s="9"/>
      <c r="G1565" t="str">
        <f t="array" ref="G1565">IFERROR(_xlfn.STDEV.P(IF($B$2:$B$1711=C1565,$A$2:$A$1711)),"")</f>
        <v/>
      </c>
    </row>
    <row r="1566" spans="1:7" ht="27" thickBot="1" x14ac:dyDescent="0.3">
      <c r="A1566" s="17">
        <v>11419648000</v>
      </c>
      <c r="B1566" s="16" t="s">
        <v>289</v>
      </c>
      <c r="D1566" s="9" t="str">
        <f t="array" ref="D1566">IFERROR(MEDIAN(IF($B$2:$B$1711=C1566,$A$2:$A$1711)),"")</f>
        <v/>
      </c>
      <c r="E1566" s="9" t="str">
        <f t="array" ref="E1566">IFERROR(AVERAGEIF($B$2:$B$1711,C1566,$A$2:$A$1711),"")</f>
        <v/>
      </c>
      <c r="F1566" s="9"/>
      <c r="G1566" t="str">
        <f t="array" ref="G1566">IFERROR(_xlfn.STDEV.P(IF($B$2:$B$1711=C1566,$A$2:$A$1711)),"")</f>
        <v/>
      </c>
    </row>
    <row r="1567" spans="1:7" ht="27" thickBot="1" x14ac:dyDescent="0.3">
      <c r="A1567" s="17">
        <v>12282161000</v>
      </c>
      <c r="B1567" s="16" t="s">
        <v>289</v>
      </c>
      <c r="D1567" s="9" t="str">
        <f t="array" ref="D1567">IFERROR(MEDIAN(IF($B$2:$B$1711=C1567,$A$2:$A$1711)),"")</f>
        <v/>
      </c>
      <c r="E1567" s="9" t="str">
        <f t="array" ref="E1567">IFERROR(AVERAGEIF($B$2:$B$1711,C1567,$A$2:$A$1711),"")</f>
        <v/>
      </c>
      <c r="F1567" s="9"/>
      <c r="G1567" t="str">
        <f t="array" ref="G1567">IFERROR(_xlfn.STDEV.P(IF($B$2:$B$1711=C1567,$A$2:$A$1711)),"")</f>
        <v/>
      </c>
    </row>
    <row r="1568" spans="1:7" ht="27" thickBot="1" x14ac:dyDescent="0.3">
      <c r="A1568" s="17">
        <v>12376744000</v>
      </c>
      <c r="B1568" s="16" t="s">
        <v>289</v>
      </c>
      <c r="D1568" s="9" t="str">
        <f t="array" ref="D1568">IFERROR(MEDIAN(IF($B$2:$B$1711=C1568,$A$2:$A$1711)),"")</f>
        <v/>
      </c>
      <c r="E1568" s="9" t="str">
        <f t="array" ref="E1568">IFERROR(AVERAGEIF($B$2:$B$1711,C1568,$A$2:$A$1711),"")</f>
        <v/>
      </c>
      <c r="F1568" s="9"/>
      <c r="G1568" t="str">
        <f t="array" ref="G1568">IFERROR(_xlfn.STDEV.P(IF($B$2:$B$1711=C1568,$A$2:$A$1711)),"")</f>
        <v/>
      </c>
    </row>
    <row r="1569" spans="1:7" ht="15.75" thickBot="1" x14ac:dyDescent="0.3">
      <c r="A1569" s="17">
        <v>13794000000</v>
      </c>
      <c r="B1569" s="16" t="s">
        <v>204</v>
      </c>
      <c r="D1569" s="9" t="str">
        <f t="array" ref="D1569">IFERROR(MEDIAN(IF($B$2:$B$1711=C1569,$A$2:$A$1711)),"")</f>
        <v/>
      </c>
      <c r="E1569" s="9" t="str">
        <f t="array" ref="E1569">IFERROR(AVERAGEIF($B$2:$B$1711,C1569,$A$2:$A$1711),"")</f>
        <v/>
      </c>
      <c r="F1569" s="9"/>
      <c r="G1569" t="str">
        <f t="array" ref="G1569">IFERROR(_xlfn.STDEV.P(IF($B$2:$B$1711=C1569,$A$2:$A$1711)),"")</f>
        <v/>
      </c>
    </row>
    <row r="1570" spans="1:7" ht="15.75" thickBot="1" x14ac:dyDescent="0.3">
      <c r="A1570" s="17">
        <v>13783000000</v>
      </c>
      <c r="B1570" s="16" t="s">
        <v>204</v>
      </c>
      <c r="D1570" s="9" t="str">
        <f t="array" ref="D1570">IFERROR(MEDIAN(IF($B$2:$B$1711=C1570,$A$2:$A$1711)),"")</f>
        <v/>
      </c>
      <c r="E1570" s="9" t="str">
        <f t="array" ref="E1570">IFERROR(AVERAGEIF($B$2:$B$1711,C1570,$A$2:$A$1711),"")</f>
        <v/>
      </c>
      <c r="F1570" s="9"/>
      <c r="G1570" t="str">
        <f t="array" ref="G1570">IFERROR(_xlfn.STDEV.P(IF($B$2:$B$1711=C1570,$A$2:$A$1711)),"")</f>
        <v/>
      </c>
    </row>
    <row r="1571" spans="1:7" ht="15.75" thickBot="1" x14ac:dyDescent="0.3">
      <c r="A1571" s="17">
        <v>13268000000</v>
      </c>
      <c r="B1571" s="16" t="s">
        <v>204</v>
      </c>
      <c r="D1571" s="9" t="str">
        <f t="array" ref="D1571">IFERROR(MEDIAN(IF($B$2:$B$1711=C1571,$A$2:$A$1711)),"")</f>
        <v/>
      </c>
      <c r="E1571" s="9" t="str">
        <f t="array" ref="E1571">IFERROR(AVERAGEIF($B$2:$B$1711,C1571,$A$2:$A$1711),"")</f>
        <v/>
      </c>
      <c r="F1571" s="9"/>
      <c r="G1571" t="str">
        <f t="array" ref="G1571">IFERROR(_xlfn.STDEV.P(IF($B$2:$B$1711=C1571,$A$2:$A$1711)),"")</f>
        <v/>
      </c>
    </row>
    <row r="1572" spans="1:7" ht="15.75" thickBot="1" x14ac:dyDescent="0.3">
      <c r="A1572" s="17">
        <v>12488000000</v>
      </c>
      <c r="B1572" s="16" t="s">
        <v>204</v>
      </c>
      <c r="D1572" s="9" t="str">
        <f t="array" ref="D1572">IFERROR(MEDIAN(IF($B$2:$B$1711=C1572,$A$2:$A$1711)),"")</f>
        <v/>
      </c>
      <c r="E1572" s="9" t="str">
        <f t="array" ref="E1572">IFERROR(AVERAGEIF($B$2:$B$1711,C1572,$A$2:$A$1711),"")</f>
        <v/>
      </c>
      <c r="F1572" s="9"/>
      <c r="G1572" t="str">
        <f t="array" ref="G1572">IFERROR(_xlfn.STDEV.P(IF($B$2:$B$1711=C1572,$A$2:$A$1711)),"")</f>
        <v/>
      </c>
    </row>
    <row r="1573" spans="1:7" ht="27" thickBot="1" x14ac:dyDescent="0.3">
      <c r="A1573" s="17">
        <v>138393000000</v>
      </c>
      <c r="B1573" s="16" t="s">
        <v>341</v>
      </c>
      <c r="D1573" s="9" t="str">
        <f t="array" ref="D1573">IFERROR(MEDIAN(IF($B$2:$B$1711=C1573,$A$2:$A$1711)),"")</f>
        <v/>
      </c>
      <c r="E1573" s="9" t="str">
        <f t="array" ref="E1573">IFERROR(AVERAGEIF($B$2:$B$1711,C1573,$A$2:$A$1711),"")</f>
        <v/>
      </c>
      <c r="F1573" s="9"/>
      <c r="G1573" t="str">
        <f t="array" ref="G1573">IFERROR(_xlfn.STDEV.P(IF($B$2:$B$1711=C1573,$A$2:$A$1711)),"")</f>
        <v/>
      </c>
    </row>
    <row r="1574" spans="1:7" ht="27" thickBot="1" x14ac:dyDescent="0.3">
      <c r="A1574" s="17">
        <v>138074000000</v>
      </c>
      <c r="B1574" s="16" t="s">
        <v>341</v>
      </c>
      <c r="D1574" s="9" t="str">
        <f t="array" ref="D1574">IFERROR(MEDIAN(IF($B$2:$B$1711=C1574,$A$2:$A$1711)),"")</f>
        <v/>
      </c>
      <c r="E1574" s="9" t="str">
        <f t="array" ref="E1574">IFERROR(AVERAGEIF($B$2:$B$1711,C1574,$A$2:$A$1711),"")</f>
        <v/>
      </c>
      <c r="F1574" s="9"/>
      <c r="G1574" t="str">
        <f t="array" ref="G1574">IFERROR(_xlfn.STDEV.P(IF($B$2:$B$1711=C1574,$A$2:$A$1711)),"")</f>
        <v/>
      </c>
    </row>
    <row r="1575" spans="1:7" ht="27" thickBot="1" x14ac:dyDescent="0.3">
      <c r="A1575" s="17">
        <v>130844000000</v>
      </c>
      <c r="B1575" s="16" t="s">
        <v>341</v>
      </c>
      <c r="D1575" s="9" t="str">
        <f t="array" ref="D1575">IFERROR(MEDIAN(IF($B$2:$B$1711=C1575,$A$2:$A$1711)),"")</f>
        <v/>
      </c>
      <c r="E1575" s="9" t="str">
        <f t="array" ref="E1575">IFERROR(AVERAGEIF($B$2:$B$1711,C1575,$A$2:$A$1711),"")</f>
        <v/>
      </c>
      <c r="F1575" s="9"/>
      <c r="G1575" t="str">
        <f t="array" ref="G1575">IFERROR(_xlfn.STDEV.P(IF($B$2:$B$1711=C1575,$A$2:$A$1711)),"")</f>
        <v/>
      </c>
    </row>
    <row r="1576" spans="1:7" ht="27" thickBot="1" x14ac:dyDescent="0.3">
      <c r="A1576" s="17">
        <v>87804000000</v>
      </c>
      <c r="B1576" s="16" t="s">
        <v>341</v>
      </c>
      <c r="D1576" s="9" t="str">
        <f t="array" ref="D1576">IFERROR(MEDIAN(IF($B$2:$B$1711=C1576,$A$2:$A$1711)),"")</f>
        <v/>
      </c>
      <c r="E1576" s="9" t="str">
        <f t="array" ref="E1576">IFERROR(AVERAGEIF($B$2:$B$1711,C1576,$A$2:$A$1711),"")</f>
        <v/>
      </c>
      <c r="F1576" s="9"/>
      <c r="G1576" t="str">
        <f t="array" ref="G1576">IFERROR(_xlfn.STDEV.P(IF($B$2:$B$1711=C1576,$A$2:$A$1711)),"")</f>
        <v/>
      </c>
    </row>
    <row r="1577" spans="1:7" ht="15.75" thickBot="1" x14ac:dyDescent="0.3">
      <c r="A1577" s="17">
        <v>2567310000</v>
      </c>
      <c r="B1577" s="16" t="s">
        <v>387</v>
      </c>
      <c r="D1577" s="9" t="str">
        <f t="array" ref="D1577">IFERROR(MEDIAN(IF($B$2:$B$1711=C1577,$A$2:$A$1711)),"")</f>
        <v/>
      </c>
      <c r="E1577" s="9" t="str">
        <f t="array" ref="E1577">IFERROR(AVERAGEIF($B$2:$B$1711,C1577,$A$2:$A$1711),"")</f>
        <v/>
      </c>
      <c r="F1577" s="9"/>
      <c r="G1577" t="str">
        <f t="array" ref="G1577">IFERROR(_xlfn.STDEV.P(IF($B$2:$B$1711=C1577,$A$2:$A$1711)),"")</f>
        <v/>
      </c>
    </row>
    <row r="1578" spans="1:7" ht="15.75" thickBot="1" x14ac:dyDescent="0.3">
      <c r="A1578" s="17">
        <v>2770709000</v>
      </c>
      <c r="B1578" s="16" t="s">
        <v>387</v>
      </c>
      <c r="D1578" s="9" t="str">
        <f t="array" ref="D1578">IFERROR(MEDIAN(IF($B$2:$B$1711=C1578,$A$2:$A$1711)),"")</f>
        <v/>
      </c>
      <c r="E1578" s="9" t="str">
        <f t="array" ref="E1578">IFERROR(AVERAGEIF($B$2:$B$1711,C1578,$A$2:$A$1711),"")</f>
        <v/>
      </c>
      <c r="F1578" s="9"/>
      <c r="G1578" t="str">
        <f t="array" ref="G1578">IFERROR(_xlfn.STDEV.P(IF($B$2:$B$1711=C1578,$A$2:$A$1711)),"")</f>
        <v/>
      </c>
    </row>
    <row r="1579" spans="1:7" ht="15.75" thickBot="1" x14ac:dyDescent="0.3">
      <c r="A1579" s="17">
        <v>2994169000</v>
      </c>
      <c r="B1579" s="16" t="s">
        <v>387</v>
      </c>
      <c r="D1579" s="9" t="str">
        <f t="array" ref="D1579">IFERROR(MEDIAN(IF($B$2:$B$1711=C1579,$A$2:$A$1711)),"")</f>
        <v/>
      </c>
      <c r="E1579" s="9" t="str">
        <f t="array" ref="E1579">IFERROR(AVERAGEIF($B$2:$B$1711,C1579,$A$2:$A$1711),"")</f>
        <v/>
      </c>
      <c r="F1579" s="9"/>
      <c r="G1579" t="str">
        <f t="array" ref="G1579">IFERROR(_xlfn.STDEV.P(IF($B$2:$B$1711=C1579,$A$2:$A$1711)),"")</f>
        <v/>
      </c>
    </row>
    <row r="1580" spans="1:7" ht="15.75" thickBot="1" x14ac:dyDescent="0.3">
      <c r="A1580" s="17">
        <v>3422181000</v>
      </c>
      <c r="B1580" s="16" t="s">
        <v>387</v>
      </c>
      <c r="D1580" s="9" t="str">
        <f t="array" ref="D1580">IFERROR(MEDIAN(IF($B$2:$B$1711=C1580,$A$2:$A$1711)),"")</f>
        <v/>
      </c>
      <c r="E1580" s="9" t="str">
        <f t="array" ref="E1580">IFERROR(AVERAGEIF($B$2:$B$1711,C1580,$A$2:$A$1711),"")</f>
        <v/>
      </c>
      <c r="F1580" s="9"/>
      <c r="G1580" t="str">
        <f t="array" ref="G1580">IFERROR(_xlfn.STDEV.P(IF($B$2:$B$1711=C1580,$A$2:$A$1711)),"")</f>
        <v/>
      </c>
    </row>
    <row r="1581" spans="1:7" ht="15.75" thickBot="1" x14ac:dyDescent="0.3">
      <c r="A1581" s="17">
        <v>2299176000</v>
      </c>
      <c r="B1581" s="16" t="s">
        <v>53</v>
      </c>
      <c r="D1581" s="9" t="str">
        <f t="array" ref="D1581">IFERROR(MEDIAN(IF($B$2:$B$1711=C1581,$A$2:$A$1711)),"")</f>
        <v/>
      </c>
      <c r="E1581" s="9" t="str">
        <f t="array" ref="E1581">IFERROR(AVERAGEIF($B$2:$B$1711,C1581,$A$2:$A$1711),"")</f>
        <v/>
      </c>
      <c r="F1581" s="9"/>
      <c r="G1581" t="str">
        <f t="array" ref="G1581">IFERROR(_xlfn.STDEV.P(IF($B$2:$B$1711=C1581,$A$2:$A$1711)),"")</f>
        <v/>
      </c>
    </row>
    <row r="1582" spans="1:7" ht="15.75" thickBot="1" x14ac:dyDescent="0.3">
      <c r="A1582" s="17">
        <v>2312512000</v>
      </c>
      <c r="B1582" s="16" t="s">
        <v>53</v>
      </c>
      <c r="D1582" s="9" t="str">
        <f t="array" ref="D1582">IFERROR(MEDIAN(IF($B$2:$B$1711=C1582,$A$2:$A$1711)),"")</f>
        <v/>
      </c>
      <c r="E1582" s="9" t="str">
        <f t="array" ref="E1582">IFERROR(AVERAGEIF($B$2:$B$1711,C1582,$A$2:$A$1711),"")</f>
        <v/>
      </c>
      <c r="F1582" s="9"/>
      <c r="G1582" t="str">
        <f t="array" ref="G1582">IFERROR(_xlfn.STDEV.P(IF($B$2:$B$1711=C1582,$A$2:$A$1711)),"")</f>
        <v/>
      </c>
    </row>
    <row r="1583" spans="1:7" ht="15.75" thickBot="1" x14ac:dyDescent="0.3">
      <c r="A1583" s="17">
        <v>2502267000</v>
      </c>
      <c r="B1583" s="16" t="s">
        <v>53</v>
      </c>
      <c r="D1583" s="9" t="str">
        <f t="array" ref="D1583">IFERROR(MEDIAN(IF($B$2:$B$1711=C1583,$A$2:$A$1711)),"")</f>
        <v/>
      </c>
      <c r="E1583" s="9" t="str">
        <f t="array" ref="E1583">IFERROR(AVERAGEIF($B$2:$B$1711,C1583,$A$2:$A$1711),"")</f>
        <v/>
      </c>
      <c r="F1583" s="9"/>
      <c r="G1583" t="str">
        <f t="array" ref="G1583">IFERROR(_xlfn.STDEV.P(IF($B$2:$B$1711=C1583,$A$2:$A$1711)),"")</f>
        <v/>
      </c>
    </row>
    <row r="1584" spans="1:7" ht="15.75" thickBot="1" x14ac:dyDescent="0.3">
      <c r="A1584" s="17">
        <v>2506202000</v>
      </c>
      <c r="B1584" s="16" t="s">
        <v>53</v>
      </c>
      <c r="D1584" s="9" t="str">
        <f t="array" ref="D1584">IFERROR(MEDIAN(IF($B$2:$B$1711=C1584,$A$2:$A$1711)),"")</f>
        <v/>
      </c>
      <c r="E1584" s="9" t="str">
        <f t="array" ref="E1584">IFERROR(AVERAGEIF($B$2:$B$1711,C1584,$A$2:$A$1711),"")</f>
        <v/>
      </c>
      <c r="F1584" s="9"/>
      <c r="G1584" t="str">
        <f t="array" ref="G1584">IFERROR(_xlfn.STDEV.P(IF($B$2:$B$1711=C1584,$A$2:$A$1711)),"")</f>
        <v/>
      </c>
    </row>
    <row r="1585" spans="1:7" ht="27" thickBot="1" x14ac:dyDescent="0.3">
      <c r="A1585" s="17">
        <v>1407848000</v>
      </c>
      <c r="B1585" s="16" t="s">
        <v>211</v>
      </c>
      <c r="D1585" s="9" t="str">
        <f t="array" ref="D1585">IFERROR(MEDIAN(IF($B$2:$B$1711=C1585,$A$2:$A$1711)),"")</f>
        <v/>
      </c>
      <c r="E1585" s="9" t="str">
        <f t="array" ref="E1585">IFERROR(AVERAGEIF($B$2:$B$1711,C1585,$A$2:$A$1711),"")</f>
        <v/>
      </c>
      <c r="F1585" s="9"/>
      <c r="G1585" t="str">
        <f t="array" ref="G1585">IFERROR(_xlfn.STDEV.P(IF($B$2:$B$1711=C1585,$A$2:$A$1711)),"")</f>
        <v/>
      </c>
    </row>
    <row r="1586" spans="1:7" ht="27" thickBot="1" x14ac:dyDescent="0.3">
      <c r="A1586" s="17">
        <v>1595703000</v>
      </c>
      <c r="B1586" s="16" t="s">
        <v>211</v>
      </c>
      <c r="D1586" s="9" t="str">
        <f t="array" ref="D1586">IFERROR(MEDIAN(IF($B$2:$B$1711=C1586,$A$2:$A$1711)),"")</f>
        <v/>
      </c>
      <c r="E1586" s="9" t="str">
        <f t="array" ref="E1586">IFERROR(AVERAGEIF($B$2:$B$1711,C1586,$A$2:$A$1711),"")</f>
        <v/>
      </c>
      <c r="F1586" s="9"/>
      <c r="G1586" t="str">
        <f t="array" ref="G1586">IFERROR(_xlfn.STDEV.P(IF($B$2:$B$1711=C1586,$A$2:$A$1711)),"")</f>
        <v/>
      </c>
    </row>
    <row r="1587" spans="1:7" ht="27" thickBot="1" x14ac:dyDescent="0.3">
      <c r="A1587" s="17">
        <v>1746726000</v>
      </c>
      <c r="B1587" s="16" t="s">
        <v>211</v>
      </c>
      <c r="D1587" s="9" t="str">
        <f t="array" ref="D1587">IFERROR(MEDIAN(IF($B$2:$B$1711=C1587,$A$2:$A$1711)),"")</f>
        <v/>
      </c>
      <c r="E1587" s="9" t="str">
        <f t="array" ref="E1587">IFERROR(AVERAGEIF($B$2:$B$1711,C1587,$A$2:$A$1711),"")</f>
        <v/>
      </c>
      <c r="F1587" s="9"/>
      <c r="G1587" t="str">
        <f t="array" ref="G1587">IFERROR(_xlfn.STDEV.P(IF($B$2:$B$1711=C1587,$A$2:$A$1711)),"")</f>
        <v/>
      </c>
    </row>
    <row r="1588" spans="1:7" ht="27" thickBot="1" x14ac:dyDescent="0.3">
      <c r="A1588" s="17">
        <v>2068010000</v>
      </c>
      <c r="B1588" s="16" t="s">
        <v>211</v>
      </c>
      <c r="D1588" s="9" t="str">
        <f t="array" ref="D1588">IFERROR(MEDIAN(IF($B$2:$B$1711=C1588,$A$2:$A$1711)),"")</f>
        <v/>
      </c>
      <c r="E1588" s="9" t="str">
        <f t="array" ref="E1588">IFERROR(AVERAGEIF($B$2:$B$1711,C1588,$A$2:$A$1711),"")</f>
        <v/>
      </c>
      <c r="F1588" s="9"/>
      <c r="G1588" t="str">
        <f t="array" ref="G1588">IFERROR(_xlfn.STDEV.P(IF($B$2:$B$1711=C1588,$A$2:$A$1711)),"")</f>
        <v/>
      </c>
    </row>
    <row r="1589" spans="1:7" ht="15.75" thickBot="1" x14ac:dyDescent="0.3">
      <c r="A1589" s="17">
        <v>873592000</v>
      </c>
      <c r="B1589" s="16" t="s">
        <v>57</v>
      </c>
      <c r="D1589" s="9" t="str">
        <f t="array" ref="D1589">IFERROR(MEDIAN(IF($B$2:$B$1711=C1589,$A$2:$A$1711)),"")</f>
        <v/>
      </c>
      <c r="E1589" s="9" t="str">
        <f t="array" ref="E1589">IFERROR(AVERAGEIF($B$2:$B$1711,C1589,$A$2:$A$1711),"")</f>
        <v/>
      </c>
      <c r="F1589" s="9"/>
      <c r="G1589" t="str">
        <f t="array" ref="G1589">IFERROR(_xlfn.STDEV.P(IF($B$2:$B$1711=C1589,$A$2:$A$1711)),"")</f>
        <v/>
      </c>
    </row>
    <row r="1590" spans="1:7" ht="15.75" thickBot="1" x14ac:dyDescent="0.3">
      <c r="A1590" s="17">
        <v>965087000</v>
      </c>
      <c r="B1590" s="16" t="s">
        <v>57</v>
      </c>
      <c r="D1590" s="9" t="str">
        <f t="array" ref="D1590">IFERROR(MEDIAN(IF($B$2:$B$1711=C1590,$A$2:$A$1711)),"")</f>
        <v/>
      </c>
      <c r="E1590" s="9" t="str">
        <f t="array" ref="E1590">IFERROR(AVERAGEIF($B$2:$B$1711,C1590,$A$2:$A$1711),"")</f>
        <v/>
      </c>
      <c r="F1590" s="9"/>
      <c r="G1590" t="str">
        <f t="array" ref="G1590">IFERROR(_xlfn.STDEV.P(IF($B$2:$B$1711=C1590,$A$2:$A$1711)),"")</f>
        <v/>
      </c>
    </row>
    <row r="1591" spans="1:7" ht="15.75" thickBot="1" x14ac:dyDescent="0.3">
      <c r="A1591" s="17">
        <v>1010117000</v>
      </c>
      <c r="B1591" s="16" t="s">
        <v>57</v>
      </c>
      <c r="D1591" s="9" t="str">
        <f t="array" ref="D1591">IFERROR(MEDIAN(IF($B$2:$B$1711=C1591,$A$2:$A$1711)),"")</f>
        <v/>
      </c>
      <c r="E1591" s="9" t="str">
        <f t="array" ref="E1591">IFERROR(AVERAGEIF($B$2:$B$1711,C1591,$A$2:$A$1711),"")</f>
        <v/>
      </c>
      <c r="F1591" s="9"/>
      <c r="G1591" t="str">
        <f t="array" ref="G1591">IFERROR(_xlfn.STDEV.P(IF($B$2:$B$1711=C1591,$A$2:$A$1711)),"")</f>
        <v/>
      </c>
    </row>
    <row r="1592" spans="1:7" ht="15.75" thickBot="1" x14ac:dyDescent="0.3">
      <c r="A1592" s="17">
        <v>1059366000</v>
      </c>
      <c r="B1592" s="16" t="s">
        <v>57</v>
      </c>
      <c r="D1592" s="9" t="str">
        <f t="array" ref="D1592">IFERROR(MEDIAN(IF($B$2:$B$1711=C1592,$A$2:$A$1711)),"")</f>
        <v/>
      </c>
      <c r="E1592" s="9" t="str">
        <f t="array" ref="E1592">IFERROR(AVERAGEIF($B$2:$B$1711,C1592,$A$2:$A$1711),"")</f>
        <v/>
      </c>
      <c r="F1592" s="9"/>
      <c r="G1592" t="str">
        <f t="array" ref="G1592">IFERROR(_xlfn.STDEV.P(IF($B$2:$B$1711=C1592,$A$2:$A$1711)),"")</f>
        <v/>
      </c>
    </row>
    <row r="1593" spans="1:7" ht="15.75" thickBot="1" x14ac:dyDescent="0.3">
      <c r="A1593" s="17">
        <v>1527042000</v>
      </c>
      <c r="B1593" s="16" t="s">
        <v>66</v>
      </c>
      <c r="D1593" s="9" t="str">
        <f t="array" ref="D1593">IFERROR(MEDIAN(IF($B$2:$B$1711=C1593,$A$2:$A$1711)),"")</f>
        <v/>
      </c>
      <c r="E1593" s="9" t="str">
        <f t="array" ref="E1593">IFERROR(AVERAGEIF($B$2:$B$1711,C1593,$A$2:$A$1711),"")</f>
        <v/>
      </c>
      <c r="F1593" s="9"/>
      <c r="G1593" t="str">
        <f t="array" ref="G1593">IFERROR(_xlfn.STDEV.P(IF($B$2:$B$1711=C1593,$A$2:$A$1711)),"")</f>
        <v/>
      </c>
    </row>
    <row r="1594" spans="1:7" ht="15.75" thickBot="1" x14ac:dyDescent="0.3">
      <c r="A1594" s="17">
        <v>1211975000</v>
      </c>
      <c r="B1594" s="16" t="s">
        <v>66</v>
      </c>
      <c r="D1594" s="9" t="str">
        <f t="array" ref="D1594">IFERROR(MEDIAN(IF($B$2:$B$1711=C1594,$A$2:$A$1711)),"")</f>
        <v/>
      </c>
      <c r="E1594" s="9" t="str">
        <f t="array" ref="E1594">IFERROR(AVERAGEIF($B$2:$B$1711,C1594,$A$2:$A$1711),"")</f>
        <v/>
      </c>
      <c r="F1594" s="9"/>
      <c r="G1594" t="str">
        <f t="array" ref="G1594">IFERROR(_xlfn.STDEV.P(IF($B$2:$B$1711=C1594,$A$2:$A$1711)),"")</f>
        <v/>
      </c>
    </row>
    <row r="1595" spans="1:7" ht="15.75" thickBot="1" x14ac:dyDescent="0.3">
      <c r="A1595" s="17">
        <v>580415000</v>
      </c>
      <c r="B1595" s="16" t="s">
        <v>66</v>
      </c>
      <c r="D1595" s="9" t="str">
        <f t="array" ref="D1595">IFERROR(MEDIAN(IF($B$2:$B$1711=C1595,$A$2:$A$1711)),"")</f>
        <v/>
      </c>
      <c r="E1595" s="9" t="str">
        <f t="array" ref="E1595">IFERROR(AVERAGEIF($B$2:$B$1711,C1595,$A$2:$A$1711),"")</f>
        <v/>
      </c>
      <c r="F1595" s="9"/>
      <c r="G1595" t="str">
        <f t="array" ref="G1595">IFERROR(_xlfn.STDEV.P(IF($B$2:$B$1711=C1595,$A$2:$A$1711)),"")</f>
        <v/>
      </c>
    </row>
    <row r="1596" spans="1:7" ht="15.75" thickBot="1" x14ac:dyDescent="0.3">
      <c r="A1596" s="17">
        <v>1032336000</v>
      </c>
      <c r="B1596" s="16" t="s">
        <v>66</v>
      </c>
      <c r="D1596" s="9" t="str">
        <f t="array" ref="D1596">IFERROR(MEDIAN(IF($B$2:$B$1711=C1596,$A$2:$A$1711)),"")</f>
        <v/>
      </c>
      <c r="E1596" s="9" t="str">
        <f t="array" ref="E1596">IFERROR(AVERAGEIF($B$2:$B$1711,C1596,$A$2:$A$1711),"")</f>
        <v/>
      </c>
      <c r="F1596" s="9"/>
      <c r="G1596" t="str">
        <f t="array" ref="G1596">IFERROR(_xlfn.STDEV.P(IF($B$2:$B$1711=C1596,$A$2:$A$1711)),"")</f>
        <v/>
      </c>
    </row>
    <row r="1597" spans="1:7" ht="15.75" thickBot="1" x14ac:dyDescent="0.3">
      <c r="A1597" s="17">
        <v>2514595000</v>
      </c>
      <c r="B1597" s="16" t="s">
        <v>53</v>
      </c>
      <c r="D1597" s="9" t="str">
        <f t="array" ref="D1597">IFERROR(MEDIAN(IF($B$2:$B$1711=C1597,$A$2:$A$1711)),"")</f>
        <v/>
      </c>
      <c r="E1597" s="9" t="str">
        <f t="array" ref="E1597">IFERROR(AVERAGEIF($B$2:$B$1711,C1597,$A$2:$A$1711),"")</f>
        <v/>
      </c>
      <c r="F1597" s="9"/>
      <c r="G1597" t="str">
        <f t="array" ref="G1597">IFERROR(_xlfn.STDEV.P(IF($B$2:$B$1711=C1597,$A$2:$A$1711)),"")</f>
        <v/>
      </c>
    </row>
    <row r="1598" spans="1:7" ht="15.75" thickBot="1" x14ac:dyDescent="0.3">
      <c r="A1598" s="17">
        <v>2772550000</v>
      </c>
      <c r="B1598" s="16" t="s">
        <v>53</v>
      </c>
      <c r="D1598" s="9" t="str">
        <f t="array" ref="D1598">IFERROR(MEDIAN(IF($B$2:$B$1711=C1598,$A$2:$A$1711)),"")</f>
        <v/>
      </c>
      <c r="E1598" s="9" t="str">
        <f t="array" ref="E1598">IFERROR(AVERAGEIF($B$2:$B$1711,C1598,$A$2:$A$1711),"")</f>
        <v/>
      </c>
      <c r="F1598" s="9"/>
      <c r="G1598" t="str">
        <f t="array" ref="G1598">IFERROR(_xlfn.STDEV.P(IF($B$2:$B$1711=C1598,$A$2:$A$1711)),"")</f>
        <v/>
      </c>
    </row>
    <row r="1599" spans="1:7" ht="15.75" thickBot="1" x14ac:dyDescent="0.3">
      <c r="A1599" s="17">
        <v>3285346000</v>
      </c>
      <c r="B1599" s="16" t="s">
        <v>53</v>
      </c>
      <c r="D1599" s="9" t="str">
        <f t="array" ref="D1599">IFERROR(MEDIAN(IF($B$2:$B$1711=C1599,$A$2:$A$1711)),"")</f>
        <v/>
      </c>
      <c r="E1599" s="9" t="str">
        <f t="array" ref="E1599">IFERROR(AVERAGEIF($B$2:$B$1711,C1599,$A$2:$A$1711),"")</f>
        <v/>
      </c>
      <c r="F1599" s="9"/>
      <c r="G1599" t="str">
        <f t="array" ref="G1599">IFERROR(_xlfn.STDEV.P(IF($B$2:$B$1711=C1599,$A$2:$A$1711)),"")</f>
        <v/>
      </c>
    </row>
    <row r="1600" spans="1:7" ht="15.75" thickBot="1" x14ac:dyDescent="0.3">
      <c r="A1600" s="17">
        <v>3442646000</v>
      </c>
      <c r="B1600" s="16" t="s">
        <v>53</v>
      </c>
      <c r="D1600" s="9" t="str">
        <f t="array" ref="D1600">IFERROR(MEDIAN(IF($B$2:$B$1711=C1600,$A$2:$A$1711)),"")</f>
        <v/>
      </c>
      <c r="E1600" s="9" t="str">
        <f t="array" ref="E1600">IFERROR(AVERAGEIF($B$2:$B$1711,C1600,$A$2:$A$1711),"")</f>
        <v/>
      </c>
      <c r="F1600" s="9"/>
      <c r="G1600" t="str">
        <f t="array" ref="G1600">IFERROR(_xlfn.STDEV.P(IF($B$2:$B$1711=C1600,$A$2:$A$1711)),"")</f>
        <v/>
      </c>
    </row>
    <row r="1601" spans="1:7" ht="27" thickBot="1" x14ac:dyDescent="0.3">
      <c r="A1601" s="17">
        <v>115846000000</v>
      </c>
      <c r="B1601" s="16" t="s">
        <v>183</v>
      </c>
      <c r="D1601" s="9" t="str">
        <f t="array" ref="D1601">IFERROR(MEDIAN(IF($B$2:$B$1711=C1601,$A$2:$A$1711)),"")</f>
        <v/>
      </c>
      <c r="E1601" s="9" t="str">
        <f t="array" ref="E1601">IFERROR(AVERAGEIF($B$2:$B$1711,C1601,$A$2:$A$1711),"")</f>
        <v/>
      </c>
      <c r="F1601" s="9"/>
      <c r="G1601" t="str">
        <f t="array" ref="G1601">IFERROR(_xlfn.STDEV.P(IF($B$2:$B$1711=C1601,$A$2:$A$1711)),"")</f>
        <v/>
      </c>
    </row>
    <row r="1602" spans="1:7" ht="27" thickBot="1" x14ac:dyDescent="0.3">
      <c r="A1602" s="17">
        <v>120550000000</v>
      </c>
      <c r="B1602" s="16" t="s">
        <v>183</v>
      </c>
      <c r="D1602" s="9" t="str">
        <f t="array" ref="D1602">IFERROR(MEDIAN(IF($B$2:$B$1711=C1602,$A$2:$A$1711)),"")</f>
        <v/>
      </c>
      <c r="E1602" s="9" t="str">
        <f t="array" ref="E1602">IFERROR(AVERAGEIF($B$2:$B$1711,C1602,$A$2:$A$1711),"")</f>
        <v/>
      </c>
      <c r="F1602" s="9"/>
      <c r="G1602" t="str">
        <f t="array" ref="G1602">IFERROR(_xlfn.STDEV.P(IF($B$2:$B$1711=C1602,$A$2:$A$1711)),"")</f>
        <v/>
      </c>
    </row>
    <row r="1603" spans="1:7" ht="27" thickBot="1" x14ac:dyDescent="0.3">
      <c r="A1603" s="17">
        <v>127079000000</v>
      </c>
      <c r="B1603" s="16" t="s">
        <v>183</v>
      </c>
      <c r="D1603" s="9" t="str">
        <f t="array" ref="D1603">IFERROR(MEDIAN(IF($B$2:$B$1711=C1603,$A$2:$A$1711)),"")</f>
        <v/>
      </c>
      <c r="E1603" s="9" t="str">
        <f t="array" ref="E1603">IFERROR(AVERAGEIF($B$2:$B$1711,C1603,$A$2:$A$1711),"")</f>
        <v/>
      </c>
      <c r="F1603" s="9"/>
      <c r="G1603" t="str">
        <f t="array" ref="G1603">IFERROR(_xlfn.STDEV.P(IF($B$2:$B$1711=C1603,$A$2:$A$1711)),"")</f>
        <v/>
      </c>
    </row>
    <row r="1604" spans="1:7" ht="27" thickBot="1" x14ac:dyDescent="0.3">
      <c r="A1604" s="17">
        <v>131620000000</v>
      </c>
      <c r="B1604" s="16" t="s">
        <v>183</v>
      </c>
      <c r="D1604" s="9" t="str">
        <f t="array" ref="D1604">IFERROR(MEDIAN(IF($B$2:$B$1711=C1604,$A$2:$A$1711)),"")</f>
        <v/>
      </c>
      <c r="E1604" s="9" t="str">
        <f t="array" ref="E1604">IFERROR(AVERAGEIF($B$2:$B$1711,C1604,$A$2:$A$1711),"")</f>
        <v/>
      </c>
      <c r="F1604" s="9"/>
      <c r="G1604" t="str">
        <f t="array" ref="G1604">IFERROR(_xlfn.STDEV.P(IF($B$2:$B$1711=C1604,$A$2:$A$1711)),"")</f>
        <v/>
      </c>
    </row>
    <row r="1605" spans="1:7" ht="15.75" thickBot="1" x14ac:dyDescent="0.3">
      <c r="A1605" s="17">
        <v>1843641000</v>
      </c>
      <c r="B1605" s="16" t="s">
        <v>28</v>
      </c>
      <c r="D1605" s="9" t="str">
        <f t="array" ref="D1605">IFERROR(MEDIAN(IF($B$2:$B$1711=C1605,$A$2:$A$1711)),"")</f>
        <v/>
      </c>
      <c r="E1605" s="9" t="str">
        <f t="array" ref="E1605">IFERROR(AVERAGEIF($B$2:$B$1711,C1605,$A$2:$A$1711),"")</f>
        <v/>
      </c>
      <c r="F1605" s="9"/>
      <c r="G1605" t="str">
        <f t="array" ref="G1605">IFERROR(_xlfn.STDEV.P(IF($B$2:$B$1711=C1605,$A$2:$A$1711)),"")</f>
        <v/>
      </c>
    </row>
    <row r="1606" spans="1:7" ht="15.75" thickBot="1" x14ac:dyDescent="0.3">
      <c r="A1606" s="17">
        <v>1904218000</v>
      </c>
      <c r="B1606" s="16" t="s">
        <v>28</v>
      </c>
      <c r="D1606" s="9" t="str">
        <f t="array" ref="D1606">IFERROR(MEDIAN(IF($B$2:$B$1711=C1606,$A$2:$A$1711)),"")</f>
        <v/>
      </c>
      <c r="E1606" s="9" t="str">
        <f t="array" ref="E1606">IFERROR(AVERAGEIF($B$2:$B$1711,C1606,$A$2:$A$1711),"")</f>
        <v/>
      </c>
      <c r="F1606" s="9"/>
      <c r="G1606" t="str">
        <f t="array" ref="G1606">IFERROR(_xlfn.STDEV.P(IF($B$2:$B$1711=C1606,$A$2:$A$1711)),"")</f>
        <v/>
      </c>
    </row>
    <row r="1607" spans="1:7" ht="15.75" thickBot="1" x14ac:dyDescent="0.3">
      <c r="A1607" s="17">
        <v>1989344000</v>
      </c>
      <c r="B1607" s="16" t="s">
        <v>28</v>
      </c>
      <c r="D1607" s="9" t="str">
        <f t="array" ref="D1607">IFERROR(MEDIAN(IF($B$2:$B$1711=C1607,$A$2:$A$1711)),"")</f>
        <v/>
      </c>
      <c r="E1607" s="9" t="str">
        <f t="array" ref="E1607">IFERROR(AVERAGEIF($B$2:$B$1711,C1607,$A$2:$A$1711),"")</f>
        <v/>
      </c>
      <c r="F1607" s="9"/>
      <c r="G1607" t="str">
        <f t="array" ref="G1607">IFERROR(_xlfn.STDEV.P(IF($B$2:$B$1711=C1607,$A$2:$A$1711)),"")</f>
        <v/>
      </c>
    </row>
    <row r="1608" spans="1:7" ht="15.75" thickBot="1" x14ac:dyDescent="0.3">
      <c r="A1608" s="17">
        <v>2042332000</v>
      </c>
      <c r="B1608" s="16" t="s">
        <v>28</v>
      </c>
      <c r="D1608" s="9" t="str">
        <f t="array" ref="D1608">IFERROR(MEDIAN(IF($B$2:$B$1711=C1608,$A$2:$A$1711)),"")</f>
        <v/>
      </c>
      <c r="E1608" s="9" t="str">
        <f t="array" ref="E1608">IFERROR(AVERAGEIF($B$2:$B$1711,C1608,$A$2:$A$1711),"")</f>
        <v/>
      </c>
      <c r="F1608" s="9"/>
      <c r="G1608" t="str">
        <f t="array" ref="G1608">IFERROR(_xlfn.STDEV.P(IF($B$2:$B$1711=C1608,$A$2:$A$1711)),"")</f>
        <v/>
      </c>
    </row>
    <row r="1609" spans="1:7" ht="27" thickBot="1" x14ac:dyDescent="0.3">
      <c r="A1609" s="17">
        <v>15351000000</v>
      </c>
      <c r="B1609" s="16" t="s">
        <v>489</v>
      </c>
      <c r="D1609" s="9" t="str">
        <f t="array" ref="D1609">IFERROR(MEDIAN(IF($B$2:$B$1711=C1609,$A$2:$A$1711)),"")</f>
        <v/>
      </c>
      <c r="E1609" s="9" t="str">
        <f t="array" ref="E1609">IFERROR(AVERAGEIF($B$2:$B$1711,C1609,$A$2:$A$1711),"")</f>
        <v/>
      </c>
      <c r="F1609" s="9"/>
      <c r="G1609" t="str">
        <f t="array" ref="G1609">IFERROR(_xlfn.STDEV.P(IF($B$2:$B$1711=C1609,$A$2:$A$1711)),"")</f>
        <v/>
      </c>
    </row>
    <row r="1610" spans="1:7" ht="27" thickBot="1" x14ac:dyDescent="0.3">
      <c r="A1610" s="17">
        <v>15130000000</v>
      </c>
      <c r="B1610" s="16" t="s">
        <v>489</v>
      </c>
      <c r="D1610" s="9" t="str">
        <f t="array" ref="D1610">IFERROR(MEDIAN(IF($B$2:$B$1711=C1610,$A$2:$A$1711)),"")</f>
        <v/>
      </c>
      <c r="E1610" s="9" t="str">
        <f t="array" ref="E1610">IFERROR(AVERAGEIF($B$2:$B$1711,C1610,$A$2:$A$1711),"")</f>
        <v/>
      </c>
      <c r="F1610" s="9"/>
      <c r="G1610" t="str">
        <f t="array" ref="G1610">IFERROR(_xlfn.STDEV.P(IF($B$2:$B$1711=C1610,$A$2:$A$1711)),"")</f>
        <v/>
      </c>
    </row>
    <row r="1611" spans="1:7" ht="27" thickBot="1" x14ac:dyDescent="0.3">
      <c r="A1611" s="17">
        <v>14572000000</v>
      </c>
      <c r="B1611" s="16" t="s">
        <v>489</v>
      </c>
      <c r="D1611" s="9" t="str">
        <f t="array" ref="D1611">IFERROR(MEDIAN(IF($B$2:$B$1711=C1611,$A$2:$A$1711)),"")</f>
        <v/>
      </c>
      <c r="E1611" s="9" t="str">
        <f t="array" ref="E1611">IFERROR(AVERAGEIF($B$2:$B$1711,C1611,$A$2:$A$1711),"")</f>
        <v/>
      </c>
      <c r="F1611" s="9"/>
      <c r="G1611" t="str">
        <f t="array" ref="G1611">IFERROR(_xlfn.STDEV.P(IF($B$2:$B$1711=C1611,$A$2:$A$1711)),"")</f>
        <v/>
      </c>
    </row>
    <row r="1612" spans="1:7" ht="27" thickBot="1" x14ac:dyDescent="0.3">
      <c r="A1612" s="17">
        <v>12994000000</v>
      </c>
      <c r="B1612" s="16" t="s">
        <v>489</v>
      </c>
      <c r="D1612" s="9" t="str">
        <f t="array" ref="D1612">IFERROR(MEDIAN(IF($B$2:$B$1711=C1612,$A$2:$A$1711)),"")</f>
        <v/>
      </c>
      <c r="E1612" s="9" t="str">
        <f t="array" ref="E1612">IFERROR(AVERAGEIF($B$2:$B$1711,C1612,$A$2:$A$1711),"")</f>
        <v/>
      </c>
      <c r="F1612" s="9"/>
      <c r="G1612" t="str">
        <f t="array" ref="G1612">IFERROR(_xlfn.STDEV.P(IF($B$2:$B$1711=C1612,$A$2:$A$1711)),"")</f>
        <v/>
      </c>
    </row>
    <row r="1613" spans="1:7" ht="15.75" thickBot="1" x14ac:dyDescent="0.3">
      <c r="A1613" s="17">
        <v>4246400000</v>
      </c>
      <c r="B1613" s="16" t="s">
        <v>45</v>
      </c>
      <c r="D1613" s="9" t="str">
        <f t="array" ref="D1613">IFERROR(MEDIAN(IF($B$2:$B$1711=C1613,$A$2:$A$1711)),"")</f>
        <v/>
      </c>
      <c r="E1613" s="9" t="str">
        <f t="array" ref="E1613">IFERROR(AVERAGEIF($B$2:$B$1711,C1613,$A$2:$A$1711),"")</f>
        <v/>
      </c>
      <c r="F1613" s="9"/>
      <c r="G1613" t="str">
        <f t="array" ref="G1613">IFERROR(_xlfn.STDEV.P(IF($B$2:$B$1711=C1613,$A$2:$A$1711)),"")</f>
        <v/>
      </c>
    </row>
    <row r="1614" spans="1:7" ht="15.75" thickBot="1" x14ac:dyDescent="0.3">
      <c r="A1614" s="17">
        <v>4519000000</v>
      </c>
      <c r="B1614" s="16" t="s">
        <v>45</v>
      </c>
      <c r="D1614" s="9" t="str">
        <f t="array" ref="D1614">IFERROR(MEDIAN(IF($B$2:$B$1711=C1614,$A$2:$A$1711)),"")</f>
        <v/>
      </c>
      <c r="E1614" s="9" t="str">
        <f t="array" ref="E1614">IFERROR(AVERAGEIF($B$2:$B$1711,C1614,$A$2:$A$1711),"")</f>
        <v/>
      </c>
      <c r="F1614" s="9"/>
      <c r="G1614" t="str">
        <f t="array" ref="G1614">IFERROR(_xlfn.STDEV.P(IF($B$2:$B$1711=C1614,$A$2:$A$1711)),"")</f>
        <v/>
      </c>
    </row>
    <row r="1615" spans="1:7" ht="15.75" thickBot="1" x14ac:dyDescent="0.3">
      <c r="A1615" s="17">
        <v>4997100000</v>
      </c>
      <c r="B1615" s="16" t="s">
        <v>45</v>
      </c>
      <c r="D1615" s="9" t="str">
        <f t="array" ref="D1615">IFERROR(MEDIAN(IF($B$2:$B$1711=C1615,$A$2:$A$1711)),"")</f>
        <v/>
      </c>
      <c r="E1615" s="9" t="str">
        <f t="array" ref="E1615">IFERROR(AVERAGEIF($B$2:$B$1711,C1615,$A$2:$A$1711),"")</f>
        <v/>
      </c>
      <c r="F1615" s="9"/>
      <c r="G1615" t="str">
        <f t="array" ref="G1615">IFERROR(_xlfn.STDEV.P(IF($B$2:$B$1711=C1615,$A$2:$A$1711)),"")</f>
        <v/>
      </c>
    </row>
    <row r="1616" spans="1:7" ht="15.75" thickBot="1" x14ac:dyDescent="0.3">
      <c r="A1616" s="17">
        <v>5926100000</v>
      </c>
      <c r="B1616" s="16" t="s">
        <v>45</v>
      </c>
      <c r="D1616" s="9" t="str">
        <f t="array" ref="D1616">IFERROR(MEDIAN(IF($B$2:$B$1711=C1616,$A$2:$A$1711)),"")</f>
        <v/>
      </c>
      <c r="E1616" s="9" t="str">
        <f t="array" ref="E1616">IFERROR(AVERAGEIF($B$2:$B$1711,C1616,$A$2:$A$1711),"")</f>
        <v/>
      </c>
      <c r="F1616" s="9"/>
      <c r="G1616" t="str">
        <f t="array" ref="G1616">IFERROR(_xlfn.STDEV.P(IF($B$2:$B$1711=C1616,$A$2:$A$1711)),"")</f>
        <v/>
      </c>
    </row>
    <row r="1617" spans="1:7" ht="15.75" thickBot="1" x14ac:dyDescent="0.3">
      <c r="A1617" s="17">
        <v>91247000000</v>
      </c>
      <c r="B1617" s="16" t="s">
        <v>105</v>
      </c>
      <c r="D1617" s="9" t="str">
        <f t="array" ref="D1617">IFERROR(MEDIAN(IF($B$2:$B$1711=C1617,$A$2:$A$1711)),"")</f>
        <v/>
      </c>
      <c r="E1617" s="9" t="str">
        <f t="array" ref="E1617">IFERROR(AVERAGEIF($B$2:$B$1711,C1617,$A$2:$A$1711),"")</f>
        <v/>
      </c>
      <c r="F1617" s="9"/>
      <c r="G1617" t="str">
        <f t="array" ref="G1617">IFERROR(_xlfn.STDEV.P(IF($B$2:$B$1711=C1617,$A$2:$A$1711)),"")</f>
        <v/>
      </c>
    </row>
    <row r="1618" spans="1:7" ht="15.75" thickBot="1" x14ac:dyDescent="0.3">
      <c r="A1618" s="17">
        <v>88069000000</v>
      </c>
      <c r="B1618" s="16" t="s">
        <v>105</v>
      </c>
      <c r="D1618" s="9" t="str">
        <f t="array" ref="D1618">IFERROR(MEDIAN(IF($B$2:$B$1711=C1618,$A$2:$A$1711)),"")</f>
        <v/>
      </c>
      <c r="E1618" s="9" t="str">
        <f t="array" ref="E1618">IFERROR(AVERAGEIF($B$2:$B$1711,C1618,$A$2:$A$1711),"")</f>
        <v/>
      </c>
      <c r="F1618" s="9"/>
      <c r="G1618" t="str">
        <f t="array" ref="G1618">IFERROR(_xlfn.STDEV.P(IF($B$2:$B$1711=C1618,$A$2:$A$1711)),"")</f>
        <v/>
      </c>
    </row>
    <row r="1619" spans="1:7" ht="15.75" thickBot="1" x14ac:dyDescent="0.3">
      <c r="A1619" s="17">
        <v>88372000000</v>
      </c>
      <c r="B1619" s="16" t="s">
        <v>105</v>
      </c>
      <c r="D1619" s="9" t="str">
        <f t="array" ref="D1619">IFERROR(MEDIAN(IF($B$2:$B$1711=C1619,$A$2:$A$1711)),"")</f>
        <v/>
      </c>
      <c r="E1619" s="9" t="str">
        <f t="array" ref="E1619">IFERROR(AVERAGEIF($B$2:$B$1711,C1619,$A$2:$A$1711),"")</f>
        <v/>
      </c>
      <c r="F1619" s="9"/>
      <c r="G1619" t="str">
        <f t="array" ref="G1619">IFERROR(_xlfn.STDEV.P(IF($B$2:$B$1711=C1619,$A$2:$A$1711)),"")</f>
        <v/>
      </c>
    </row>
    <row r="1620" spans="1:7" ht="15.75" thickBot="1" x14ac:dyDescent="0.3">
      <c r="A1620" s="17">
        <v>90033000000</v>
      </c>
      <c r="B1620" s="16" t="s">
        <v>105</v>
      </c>
      <c r="D1620" s="9" t="str">
        <f t="array" ref="D1620">IFERROR(MEDIAN(IF($B$2:$B$1711=C1620,$A$2:$A$1711)),"")</f>
        <v/>
      </c>
      <c r="E1620" s="9" t="str">
        <f t="array" ref="E1620">IFERROR(AVERAGEIF($B$2:$B$1711,C1620,$A$2:$A$1711),"")</f>
        <v/>
      </c>
      <c r="F1620" s="9"/>
      <c r="G1620" t="str">
        <f t="array" ref="G1620">IFERROR(_xlfn.STDEV.P(IF($B$2:$B$1711=C1620,$A$2:$A$1711)),"")</f>
        <v/>
      </c>
    </row>
    <row r="1621" spans="1:7" ht="15.75" thickBot="1" x14ac:dyDescent="0.3">
      <c r="A1621" s="17">
        <v>12917000000</v>
      </c>
      <c r="B1621" s="16" t="s">
        <v>346</v>
      </c>
      <c r="D1621" s="9" t="str">
        <f t="array" ref="D1621">IFERROR(MEDIAN(IF($B$2:$B$1711=C1621,$A$2:$A$1711)),"")</f>
        <v/>
      </c>
      <c r="E1621" s="9" t="str">
        <f t="array" ref="E1621">IFERROR(AVERAGEIF($B$2:$B$1711,C1621,$A$2:$A$1711),"")</f>
        <v/>
      </c>
      <c r="F1621" s="9"/>
      <c r="G1621" t="str">
        <f t="array" ref="G1621">IFERROR(_xlfn.STDEV.P(IF($B$2:$B$1711=C1621,$A$2:$A$1711)),"")</f>
        <v/>
      </c>
    </row>
    <row r="1622" spans="1:7" ht="15.75" thickBot="1" x14ac:dyDescent="0.3">
      <c r="A1622" s="17">
        <v>14194000000</v>
      </c>
      <c r="B1622" s="16" t="s">
        <v>346</v>
      </c>
      <c r="D1622" s="9" t="str">
        <f t="array" ref="D1622">IFERROR(MEDIAN(IF($B$2:$B$1711=C1622,$A$2:$A$1711)),"")</f>
        <v/>
      </c>
      <c r="E1622" s="9" t="str">
        <f t="array" ref="E1622">IFERROR(AVERAGEIF($B$2:$B$1711,C1622,$A$2:$A$1711),"")</f>
        <v/>
      </c>
      <c r="F1622" s="9"/>
      <c r="G1622" t="str">
        <f t="array" ref="G1622">IFERROR(_xlfn.STDEV.P(IF($B$2:$B$1711=C1622,$A$2:$A$1711)),"")</f>
        <v/>
      </c>
    </row>
    <row r="1623" spans="1:7" ht="15.75" thickBot="1" x14ac:dyDescent="0.3">
      <c r="A1623" s="17">
        <v>15389000000</v>
      </c>
      <c r="B1623" s="16" t="s">
        <v>346</v>
      </c>
      <c r="D1623" s="9" t="str">
        <f t="array" ref="D1623">IFERROR(MEDIAN(IF($B$2:$B$1711=C1623,$A$2:$A$1711)),"")</f>
        <v/>
      </c>
      <c r="E1623" s="9" t="str">
        <f t="array" ref="E1623">IFERROR(AVERAGEIF($B$2:$B$1711,C1623,$A$2:$A$1711),"")</f>
        <v/>
      </c>
      <c r="F1623" s="9"/>
      <c r="G1623" t="str">
        <f t="array" ref="G1623">IFERROR(_xlfn.STDEV.P(IF($B$2:$B$1711=C1623,$A$2:$A$1711)),"")</f>
        <v/>
      </c>
    </row>
    <row r="1624" spans="1:7" ht="15.75" thickBot="1" x14ac:dyDescent="0.3">
      <c r="A1624" s="17">
        <v>15724000000</v>
      </c>
      <c r="B1624" s="16" t="s">
        <v>346</v>
      </c>
      <c r="D1624" s="9" t="str">
        <f t="array" ref="D1624">IFERROR(MEDIAN(IF($B$2:$B$1711=C1624,$A$2:$A$1711)),"")</f>
        <v/>
      </c>
      <c r="E1624" s="9" t="str">
        <f t="array" ref="E1624">IFERROR(AVERAGEIF($B$2:$B$1711,C1624,$A$2:$A$1711),"")</f>
        <v/>
      </c>
      <c r="F1624" s="9"/>
      <c r="G1624" t="str">
        <f t="array" ref="G1624">IFERROR(_xlfn.STDEV.P(IF($B$2:$B$1711=C1624,$A$2:$A$1711)),"")</f>
        <v/>
      </c>
    </row>
    <row r="1625" spans="1:7" ht="15.75" thickBot="1" x14ac:dyDescent="0.3">
      <c r="A1625" s="17">
        <v>18769000000</v>
      </c>
      <c r="B1625" s="16" t="s">
        <v>480</v>
      </c>
      <c r="D1625" s="9" t="str">
        <f t="array" ref="D1625">IFERROR(MEDIAN(IF($B$2:$B$1711=C1625,$A$2:$A$1711)),"")</f>
        <v/>
      </c>
      <c r="E1625" s="9" t="str">
        <f t="array" ref="E1625">IFERROR(AVERAGEIF($B$2:$B$1711,C1625,$A$2:$A$1711),"")</f>
        <v/>
      </c>
      <c r="F1625" s="9"/>
      <c r="G1625" t="str">
        <f t="array" ref="G1625">IFERROR(_xlfn.STDEV.P(IF($B$2:$B$1711=C1625,$A$2:$A$1711)),"")</f>
        <v/>
      </c>
    </row>
    <row r="1626" spans="1:7" ht="15.75" thickBot="1" x14ac:dyDescent="0.3">
      <c r="A1626" s="17">
        <v>19872000000</v>
      </c>
      <c r="B1626" s="16" t="s">
        <v>480</v>
      </c>
      <c r="D1626" s="9" t="str">
        <f t="array" ref="D1626">IFERROR(MEDIAN(IF($B$2:$B$1711=C1626,$A$2:$A$1711)),"")</f>
        <v/>
      </c>
      <c r="E1626" s="9" t="str">
        <f t="array" ref="E1626">IFERROR(AVERAGEIF($B$2:$B$1711,C1626,$A$2:$A$1711),"")</f>
        <v/>
      </c>
      <c r="F1626" s="9"/>
      <c r="G1626" t="str">
        <f t="array" ref="G1626">IFERROR(_xlfn.STDEV.P(IF($B$2:$B$1711=C1626,$A$2:$A$1711)),"")</f>
        <v/>
      </c>
    </row>
    <row r="1627" spans="1:7" ht="15.75" thickBot="1" x14ac:dyDescent="0.3">
      <c r="A1627" s="17">
        <v>20891000000</v>
      </c>
      <c r="B1627" s="16" t="s">
        <v>480</v>
      </c>
      <c r="D1627" s="9" t="str">
        <f t="array" ref="D1627">IFERROR(MEDIAN(IF($B$2:$B$1711=C1627,$A$2:$A$1711)),"")</f>
        <v/>
      </c>
      <c r="E1627" s="9" t="str">
        <f t="array" ref="E1627">IFERROR(AVERAGEIF($B$2:$B$1711,C1627,$A$2:$A$1711),"")</f>
        <v/>
      </c>
      <c r="F1627" s="9"/>
      <c r="G1627" t="str">
        <f t="array" ref="G1627">IFERROR(_xlfn.STDEV.P(IF($B$2:$B$1711=C1627,$A$2:$A$1711)),"")</f>
        <v/>
      </c>
    </row>
    <row r="1628" spans="1:7" ht="15.75" thickBot="1" x14ac:dyDescent="0.3">
      <c r="A1628" s="17">
        <v>20718000000</v>
      </c>
      <c r="B1628" s="16" t="s">
        <v>480</v>
      </c>
      <c r="D1628" s="9" t="str">
        <f t="array" ref="D1628">IFERROR(MEDIAN(IF($B$2:$B$1711=C1628,$A$2:$A$1711)),"")</f>
        <v/>
      </c>
      <c r="E1628" s="9" t="str">
        <f t="array" ref="E1628">IFERROR(AVERAGEIF($B$2:$B$1711,C1628,$A$2:$A$1711),"")</f>
        <v/>
      </c>
      <c r="F1628" s="9"/>
      <c r="G1628" t="str">
        <f t="array" ref="G1628">IFERROR(_xlfn.STDEV.P(IF($B$2:$B$1711=C1628,$A$2:$A$1711)),"")</f>
        <v/>
      </c>
    </row>
    <row r="1629" spans="1:7" ht="15.75" thickBot="1" x14ac:dyDescent="0.3">
      <c r="A1629" s="17">
        <v>13983000000</v>
      </c>
      <c r="B1629" s="16" t="s">
        <v>554</v>
      </c>
      <c r="D1629" s="9" t="str">
        <f t="array" ref="D1629">IFERROR(MEDIAN(IF($B$2:$B$1711=C1629,$A$2:$A$1711)),"")</f>
        <v/>
      </c>
      <c r="E1629" s="9" t="str">
        <f t="array" ref="E1629">IFERROR(AVERAGEIF($B$2:$B$1711,C1629,$A$2:$A$1711),"")</f>
        <v/>
      </c>
      <c r="F1629" s="9"/>
      <c r="G1629" t="str">
        <f t="array" ref="G1629">IFERROR(_xlfn.STDEV.P(IF($B$2:$B$1711=C1629,$A$2:$A$1711)),"")</f>
        <v/>
      </c>
    </row>
    <row r="1630" spans="1:7" ht="15.75" thickBot="1" x14ac:dyDescent="0.3">
      <c r="A1630" s="17">
        <v>13996000000</v>
      </c>
      <c r="B1630" s="16" t="s">
        <v>554</v>
      </c>
      <c r="D1630" s="9" t="str">
        <f t="array" ref="D1630">IFERROR(MEDIAN(IF($B$2:$B$1711=C1630,$A$2:$A$1711)),"")</f>
        <v/>
      </c>
      <c r="E1630" s="9" t="str">
        <f t="array" ref="E1630">IFERROR(AVERAGEIF($B$2:$B$1711,C1630,$A$2:$A$1711),"")</f>
        <v/>
      </c>
      <c r="F1630" s="9"/>
      <c r="G1630" t="str">
        <f t="array" ref="G1630">IFERROR(_xlfn.STDEV.P(IF($B$2:$B$1711=C1630,$A$2:$A$1711)),"")</f>
        <v/>
      </c>
    </row>
    <row r="1631" spans="1:7" ht="15.75" thickBot="1" x14ac:dyDescent="0.3">
      <c r="A1631" s="17">
        <v>12961000000</v>
      </c>
      <c r="B1631" s="16" t="s">
        <v>554</v>
      </c>
      <c r="D1631" s="9" t="str">
        <f t="array" ref="D1631">IFERROR(MEDIAN(IF($B$2:$B$1711=C1631,$A$2:$A$1711)),"")</f>
        <v/>
      </c>
      <c r="E1631" s="9" t="str">
        <f t="array" ref="E1631">IFERROR(AVERAGEIF($B$2:$B$1711,C1631,$A$2:$A$1711),"")</f>
        <v/>
      </c>
      <c r="F1631" s="9"/>
      <c r="G1631" t="str">
        <f t="array" ref="G1631">IFERROR(_xlfn.STDEV.P(IF($B$2:$B$1711=C1631,$A$2:$A$1711)),"")</f>
        <v/>
      </c>
    </row>
    <row r="1632" spans="1:7" ht="15.75" thickBot="1" x14ac:dyDescent="0.3">
      <c r="A1632" s="17">
        <v>13609000000</v>
      </c>
      <c r="B1632" s="16" t="s">
        <v>554</v>
      </c>
      <c r="D1632" s="9" t="str">
        <f t="array" ref="D1632">IFERROR(MEDIAN(IF($B$2:$B$1711=C1632,$A$2:$A$1711)),"")</f>
        <v/>
      </c>
      <c r="E1632" s="9" t="str">
        <f t="array" ref="E1632">IFERROR(AVERAGEIF($B$2:$B$1711,C1632,$A$2:$A$1711),"")</f>
        <v/>
      </c>
      <c r="F1632" s="9"/>
      <c r="G1632" t="str">
        <f t="array" ref="G1632">IFERROR(_xlfn.STDEV.P(IF($B$2:$B$1711=C1632,$A$2:$A$1711)),"")</f>
        <v/>
      </c>
    </row>
    <row r="1633" spans="1:7" ht="27" thickBot="1" x14ac:dyDescent="0.3">
      <c r="A1633" s="17">
        <v>7486000000</v>
      </c>
      <c r="B1633" s="16" t="s">
        <v>84</v>
      </c>
      <c r="D1633" s="9" t="str">
        <f t="array" ref="D1633">IFERROR(MEDIAN(IF($B$2:$B$1711=C1633,$A$2:$A$1711)),"")</f>
        <v/>
      </c>
      <c r="E1633" s="9" t="str">
        <f t="array" ref="E1633">IFERROR(AVERAGEIF($B$2:$B$1711,C1633,$A$2:$A$1711),"")</f>
        <v/>
      </c>
      <c r="F1633" s="9"/>
      <c r="G1633" t="str">
        <f t="array" ref="G1633">IFERROR(_xlfn.STDEV.P(IF($B$2:$B$1711=C1633,$A$2:$A$1711)),"")</f>
        <v/>
      </c>
    </row>
    <row r="1634" spans="1:7" ht="27" thickBot="1" x14ac:dyDescent="0.3">
      <c r="A1634" s="17">
        <v>6860000000</v>
      </c>
      <c r="B1634" s="16" t="s">
        <v>84</v>
      </c>
      <c r="D1634" s="9" t="str">
        <f t="array" ref="D1634">IFERROR(MEDIAN(IF($B$2:$B$1711=C1634,$A$2:$A$1711)),"")</f>
        <v/>
      </c>
      <c r="E1634" s="9" t="str">
        <f t="array" ref="E1634">IFERROR(AVERAGEIF($B$2:$B$1711,C1634,$A$2:$A$1711),"")</f>
        <v/>
      </c>
      <c r="F1634" s="9"/>
      <c r="G1634" t="str">
        <f t="array" ref="G1634">IFERROR(_xlfn.STDEV.P(IF($B$2:$B$1711=C1634,$A$2:$A$1711)),"")</f>
        <v/>
      </c>
    </row>
    <row r="1635" spans="1:7" ht="27" thickBot="1" x14ac:dyDescent="0.3">
      <c r="A1635" s="17">
        <v>7637000000</v>
      </c>
      <c r="B1635" s="16" t="s">
        <v>84</v>
      </c>
      <c r="D1635" s="9" t="str">
        <f t="array" ref="D1635">IFERROR(MEDIAN(IF($B$2:$B$1711=C1635,$A$2:$A$1711)),"")</f>
        <v/>
      </c>
      <c r="E1635" s="9" t="str">
        <f t="array" ref="E1635">IFERROR(AVERAGEIF($B$2:$B$1711,C1635,$A$2:$A$1711),"")</f>
        <v/>
      </c>
      <c r="F1635" s="9"/>
      <c r="G1635" t="str">
        <f t="array" ref="G1635">IFERROR(_xlfn.STDEV.P(IF($B$2:$B$1711=C1635,$A$2:$A$1711)),"")</f>
        <v/>
      </c>
    </row>
    <row r="1636" spans="1:7" ht="27" thickBot="1" x14ac:dyDescent="0.3">
      <c r="A1636" s="17">
        <v>7360000000</v>
      </c>
      <c r="B1636" s="16" t="s">
        <v>84</v>
      </c>
      <c r="D1636" s="9" t="str">
        <f t="array" ref="D1636">IFERROR(MEDIAN(IF($B$2:$B$1711=C1636,$A$2:$A$1711)),"")</f>
        <v/>
      </c>
      <c r="E1636" s="9" t="str">
        <f t="array" ref="E1636">IFERROR(AVERAGEIF($B$2:$B$1711,C1636,$A$2:$A$1711),"")</f>
        <v/>
      </c>
      <c r="F1636" s="9"/>
      <c r="G1636" t="str">
        <f t="array" ref="G1636">IFERROR(_xlfn.STDEV.P(IF($B$2:$B$1711=C1636,$A$2:$A$1711)),"")</f>
        <v/>
      </c>
    </row>
    <row r="1637" spans="1:7" ht="15.75" thickBot="1" x14ac:dyDescent="0.3">
      <c r="A1637" s="17">
        <v>468651000000</v>
      </c>
      <c r="B1637" s="16" t="s">
        <v>168</v>
      </c>
      <c r="D1637" s="9" t="str">
        <f t="array" ref="D1637">IFERROR(MEDIAN(IF($B$2:$B$1711=C1637,$A$2:$A$1711)),"")</f>
        <v/>
      </c>
      <c r="E1637" s="9" t="str">
        <f t="array" ref="E1637">IFERROR(AVERAGEIF($B$2:$B$1711,C1637,$A$2:$A$1711),"")</f>
        <v/>
      </c>
      <c r="F1637" s="9"/>
      <c r="G1637" t="str">
        <f t="array" ref="G1637">IFERROR(_xlfn.STDEV.P(IF($B$2:$B$1711=C1637,$A$2:$A$1711)),"")</f>
        <v/>
      </c>
    </row>
    <row r="1638" spans="1:7" ht="15.75" thickBot="1" x14ac:dyDescent="0.3">
      <c r="A1638" s="17">
        <v>476294000000</v>
      </c>
      <c r="B1638" s="16" t="s">
        <v>168</v>
      </c>
      <c r="D1638" s="9" t="str">
        <f t="array" ref="D1638">IFERROR(MEDIAN(IF($B$2:$B$1711=C1638,$A$2:$A$1711)),"")</f>
        <v/>
      </c>
      <c r="E1638" s="9" t="str">
        <f t="array" ref="E1638">IFERROR(AVERAGEIF($B$2:$B$1711,C1638,$A$2:$A$1711),"")</f>
        <v/>
      </c>
      <c r="F1638" s="9"/>
      <c r="G1638" t="str">
        <f t="array" ref="G1638">IFERROR(_xlfn.STDEV.P(IF($B$2:$B$1711=C1638,$A$2:$A$1711)),"")</f>
        <v/>
      </c>
    </row>
    <row r="1639" spans="1:7" ht="15.75" thickBot="1" x14ac:dyDescent="0.3">
      <c r="A1639" s="17">
        <v>485651000000</v>
      </c>
      <c r="B1639" s="16" t="s">
        <v>168</v>
      </c>
      <c r="D1639" s="9" t="str">
        <f t="array" ref="D1639">IFERROR(MEDIAN(IF($B$2:$B$1711=C1639,$A$2:$A$1711)),"")</f>
        <v/>
      </c>
      <c r="E1639" s="9" t="str">
        <f t="array" ref="E1639">IFERROR(AVERAGEIF($B$2:$B$1711,C1639,$A$2:$A$1711),"")</f>
        <v/>
      </c>
      <c r="F1639" s="9"/>
      <c r="G1639" t="str">
        <f t="array" ref="G1639">IFERROR(_xlfn.STDEV.P(IF($B$2:$B$1711=C1639,$A$2:$A$1711)),"")</f>
        <v/>
      </c>
    </row>
    <row r="1640" spans="1:7" ht="15.75" thickBot="1" x14ac:dyDescent="0.3">
      <c r="A1640" s="17">
        <v>482130000000</v>
      </c>
      <c r="B1640" s="16" t="s">
        <v>168</v>
      </c>
      <c r="D1640" s="9" t="str">
        <f t="array" ref="D1640">IFERROR(MEDIAN(IF($B$2:$B$1711=C1640,$A$2:$A$1711)),"")</f>
        <v/>
      </c>
      <c r="E1640" s="9" t="str">
        <f t="array" ref="E1640">IFERROR(AVERAGEIF($B$2:$B$1711,C1640,$A$2:$A$1711),"")</f>
        <v/>
      </c>
      <c r="F1640" s="9"/>
      <c r="G1640" t="str">
        <f t="array" ref="G1640">IFERROR(_xlfn.STDEV.P(IF($B$2:$B$1711=C1640,$A$2:$A$1711)),"")</f>
        <v/>
      </c>
    </row>
    <row r="1641" spans="1:7" ht="15.75" thickBot="1" x14ac:dyDescent="0.3">
      <c r="A1641" s="17">
        <v>9895100000</v>
      </c>
      <c r="B1641" s="16" t="s">
        <v>96</v>
      </c>
      <c r="D1641" s="9" t="str">
        <f t="array" ref="D1641">IFERROR(MEDIAN(IF($B$2:$B$1711=C1641,$A$2:$A$1711)),"")</f>
        <v/>
      </c>
      <c r="E1641" s="9" t="str">
        <f t="array" ref="E1641">IFERROR(AVERAGEIF($B$2:$B$1711,C1641,$A$2:$A$1711),"")</f>
        <v/>
      </c>
      <c r="F1641" s="9"/>
      <c r="G1641" t="str">
        <f t="array" ref="G1641">IFERROR(_xlfn.STDEV.P(IF($B$2:$B$1711=C1641,$A$2:$A$1711)),"")</f>
        <v/>
      </c>
    </row>
    <row r="1642" spans="1:7" ht="15.75" thickBot="1" x14ac:dyDescent="0.3">
      <c r="A1642" s="17">
        <v>11124800000</v>
      </c>
      <c r="B1642" s="16" t="s">
        <v>96</v>
      </c>
      <c r="D1642" s="9" t="str">
        <f t="array" ref="D1642">IFERROR(MEDIAN(IF($B$2:$B$1711=C1642,$A$2:$A$1711)),"")</f>
        <v/>
      </c>
      <c r="E1642" s="9" t="str">
        <f t="array" ref="E1642">IFERROR(AVERAGEIF($B$2:$B$1711,C1642,$A$2:$A$1711),"")</f>
        <v/>
      </c>
      <c r="F1642" s="9"/>
      <c r="G1642" t="str">
        <f t="array" ref="G1642">IFERROR(_xlfn.STDEV.P(IF($B$2:$B$1711=C1642,$A$2:$A$1711)),"")</f>
        <v/>
      </c>
    </row>
    <row r="1643" spans="1:7" ht="15.75" thickBot="1" x14ac:dyDescent="0.3">
      <c r="A1643" s="17">
        <v>14171800000</v>
      </c>
      <c r="B1643" s="16" t="s">
        <v>96</v>
      </c>
      <c r="D1643" s="9" t="str">
        <f t="array" ref="D1643">IFERROR(MEDIAN(IF($B$2:$B$1711=C1643,$A$2:$A$1711)),"")</f>
        <v/>
      </c>
      <c r="E1643" s="9" t="str">
        <f t="array" ref="E1643">IFERROR(AVERAGEIF($B$2:$B$1711,C1643,$A$2:$A$1711),"")</f>
        <v/>
      </c>
      <c r="F1643" s="9"/>
      <c r="G1643" t="str">
        <f t="array" ref="G1643">IFERROR(_xlfn.STDEV.P(IF($B$2:$B$1711=C1643,$A$2:$A$1711)),"")</f>
        <v/>
      </c>
    </row>
    <row r="1644" spans="1:7" ht="15.75" thickBot="1" x14ac:dyDescent="0.3">
      <c r="A1644" s="17">
        <v>5664800000</v>
      </c>
      <c r="B1644" s="16" t="s">
        <v>57</v>
      </c>
      <c r="D1644" s="9" t="str">
        <f t="array" ref="D1644">IFERROR(MEDIAN(IF($B$2:$B$1711=C1644,$A$2:$A$1711)),"")</f>
        <v/>
      </c>
      <c r="E1644" s="9" t="str">
        <f t="array" ref="E1644">IFERROR(AVERAGEIF($B$2:$B$1711,C1644,$A$2:$A$1711),"")</f>
        <v/>
      </c>
      <c r="F1644" s="9"/>
      <c r="G1644" t="str">
        <f t="array" ref="G1644">IFERROR(_xlfn.STDEV.P(IF($B$2:$B$1711=C1644,$A$2:$A$1711)),"")</f>
        <v/>
      </c>
    </row>
    <row r="1645" spans="1:7" ht="15.75" thickBot="1" x14ac:dyDescent="0.3">
      <c r="A1645" s="17">
        <v>5542000000</v>
      </c>
      <c r="B1645" s="16" t="s">
        <v>57</v>
      </c>
      <c r="D1645" s="9" t="str">
        <f t="array" ref="D1645">IFERROR(MEDIAN(IF($B$2:$B$1711=C1645,$A$2:$A$1711)),"")</f>
        <v/>
      </c>
      <c r="E1645" s="9" t="str">
        <f t="array" ref="E1645">IFERROR(AVERAGEIF($B$2:$B$1711,C1645,$A$2:$A$1711),"")</f>
        <v/>
      </c>
      <c r="F1645" s="9"/>
      <c r="G1645" t="str">
        <f t="array" ref="G1645">IFERROR(_xlfn.STDEV.P(IF($B$2:$B$1711=C1645,$A$2:$A$1711)),"")</f>
        <v/>
      </c>
    </row>
    <row r="1646" spans="1:7" ht="15.75" thickBot="1" x14ac:dyDescent="0.3">
      <c r="A1646" s="17">
        <v>5607200000</v>
      </c>
      <c r="B1646" s="16" t="s">
        <v>57</v>
      </c>
      <c r="D1646" s="9" t="str">
        <f t="array" ref="D1646">IFERROR(MEDIAN(IF($B$2:$B$1711=C1646,$A$2:$A$1711)),"")</f>
        <v/>
      </c>
      <c r="E1646" s="9" t="str">
        <f t="array" ref="E1646">IFERROR(AVERAGEIF($B$2:$B$1711,C1646,$A$2:$A$1711),"")</f>
        <v/>
      </c>
      <c r="F1646" s="9"/>
      <c r="G1646" t="str">
        <f t="array" ref="G1646">IFERROR(_xlfn.STDEV.P(IF($B$2:$B$1711=C1646,$A$2:$A$1711)),"")</f>
        <v/>
      </c>
    </row>
    <row r="1647" spans="1:7" ht="15.75" thickBot="1" x14ac:dyDescent="0.3">
      <c r="A1647" s="17">
        <v>5483700000</v>
      </c>
      <c r="B1647" s="16" t="s">
        <v>57</v>
      </c>
      <c r="D1647" s="9" t="str">
        <f t="array" ref="D1647">IFERROR(MEDIAN(IF($B$2:$B$1711=C1647,$A$2:$A$1711)),"")</f>
        <v/>
      </c>
      <c r="E1647" s="9" t="str">
        <f t="array" ref="E1647">IFERROR(AVERAGEIF($B$2:$B$1711,C1647,$A$2:$A$1711),"")</f>
        <v/>
      </c>
      <c r="F1647" s="9"/>
      <c r="G1647" t="str">
        <f t="array" ref="G1647">IFERROR(_xlfn.STDEV.P(IF($B$2:$B$1711=C1647,$A$2:$A$1711)),"")</f>
        <v/>
      </c>
    </row>
    <row r="1648" spans="1:7" ht="15.75" thickBot="1" x14ac:dyDescent="0.3">
      <c r="A1648" s="17">
        <v>5989000000</v>
      </c>
      <c r="B1648" s="16" t="s">
        <v>53</v>
      </c>
      <c r="D1648" s="9" t="str">
        <f t="array" ref="D1648">IFERROR(MEDIAN(IF($B$2:$B$1711=C1648,$A$2:$A$1711)),"")</f>
        <v/>
      </c>
      <c r="E1648" s="9" t="str">
        <f t="array" ref="E1648">IFERROR(AVERAGEIF($B$2:$B$1711,C1648,$A$2:$A$1711),"")</f>
        <v/>
      </c>
      <c r="F1648" s="9"/>
      <c r="G1648" t="str">
        <f t="array" ref="G1648">IFERROR(_xlfn.STDEV.P(IF($B$2:$B$1711=C1648,$A$2:$A$1711)),"")</f>
        <v/>
      </c>
    </row>
    <row r="1649" spans="1:7" ht="15.75" thickBot="1" x14ac:dyDescent="0.3">
      <c r="A1649" s="17">
        <v>7254000000</v>
      </c>
      <c r="B1649" s="16" t="s">
        <v>53</v>
      </c>
      <c r="D1649" s="9" t="str">
        <f t="array" ref="D1649">IFERROR(MEDIAN(IF($B$2:$B$1711=C1649,$A$2:$A$1711)),"")</f>
        <v/>
      </c>
      <c r="E1649" s="9" t="str">
        <f t="array" ref="E1649">IFERROR(AVERAGEIF($B$2:$B$1711,C1649,$A$2:$A$1711),"")</f>
        <v/>
      </c>
      <c r="F1649" s="9"/>
      <c r="G1649" t="str">
        <f t="array" ref="G1649">IFERROR(_xlfn.STDEV.P(IF($B$2:$B$1711=C1649,$A$2:$A$1711)),"")</f>
        <v/>
      </c>
    </row>
    <row r="1650" spans="1:7" ht="15.75" thickBot="1" x14ac:dyDescent="0.3">
      <c r="A1650" s="17">
        <v>7403000000</v>
      </c>
      <c r="B1650" s="16" t="s">
        <v>53</v>
      </c>
      <c r="D1650" s="9" t="str">
        <f t="array" ref="D1650">IFERROR(MEDIAN(IF($B$2:$B$1711=C1650,$A$2:$A$1711)),"")</f>
        <v/>
      </c>
      <c r="E1650" s="9" t="str">
        <f t="array" ref="E1650">IFERROR(AVERAGEIF($B$2:$B$1711,C1650,$A$2:$A$1711),"")</f>
        <v/>
      </c>
      <c r="F1650" s="9"/>
      <c r="G1650" t="str">
        <f t="array" ref="G1650">IFERROR(_xlfn.STDEV.P(IF($B$2:$B$1711=C1650,$A$2:$A$1711)),"")</f>
        <v/>
      </c>
    </row>
    <row r="1651" spans="1:7" ht="15.75" thickBot="1" x14ac:dyDescent="0.3">
      <c r="A1651" s="17">
        <v>7082000000</v>
      </c>
      <c r="B1651" s="16" t="s">
        <v>53</v>
      </c>
      <c r="D1651" s="9" t="str">
        <f t="array" ref="D1651">IFERROR(MEDIAN(IF($B$2:$B$1711=C1651,$A$2:$A$1711)),"")</f>
        <v/>
      </c>
      <c r="E1651" s="9" t="str">
        <f t="array" ref="E1651">IFERROR(AVERAGEIF($B$2:$B$1711,C1651,$A$2:$A$1711),"")</f>
        <v/>
      </c>
      <c r="F1651" s="9"/>
      <c r="G1651" t="str">
        <f t="array" ref="G1651">IFERROR(_xlfn.STDEV.P(IF($B$2:$B$1711=C1651,$A$2:$A$1711)),"")</f>
        <v/>
      </c>
    </row>
    <row r="1652" spans="1:7" ht="15.75" thickBot="1" x14ac:dyDescent="0.3">
      <c r="A1652" s="17">
        <v>4534000000</v>
      </c>
      <c r="B1652" s="16" t="s">
        <v>133</v>
      </c>
      <c r="D1652" s="9" t="str">
        <f t="array" ref="D1652">IFERROR(MEDIAN(IF($B$2:$B$1711=C1652,$A$2:$A$1711)),"")</f>
        <v/>
      </c>
      <c r="E1652" s="9" t="str">
        <f t="array" ref="E1652">IFERROR(AVERAGEIF($B$2:$B$1711,C1652,$A$2:$A$1711),"")</f>
        <v/>
      </c>
      <c r="F1652" s="9"/>
      <c r="G1652" t="str">
        <f t="array" ref="G1652">IFERROR(_xlfn.STDEV.P(IF($B$2:$B$1711=C1652,$A$2:$A$1711)),"")</f>
        <v/>
      </c>
    </row>
    <row r="1653" spans="1:7" ht="15.75" thickBot="1" x14ac:dyDescent="0.3">
      <c r="A1653" s="17">
        <v>5009000000</v>
      </c>
      <c r="B1653" s="16" t="s">
        <v>133</v>
      </c>
      <c r="D1653" s="9" t="str">
        <f t="array" ref="D1653">IFERROR(MEDIAN(IF($B$2:$B$1711=C1653,$A$2:$A$1711)),"")</f>
        <v/>
      </c>
      <c r="E1653" s="9" t="str">
        <f t="array" ref="E1653">IFERROR(AVERAGEIF($B$2:$B$1711,C1653,$A$2:$A$1711),"")</f>
        <v/>
      </c>
      <c r="F1653" s="9"/>
      <c r="G1653" t="str">
        <f t="array" ref="G1653">IFERROR(_xlfn.STDEV.P(IF($B$2:$B$1711=C1653,$A$2:$A$1711)),"")</f>
        <v/>
      </c>
    </row>
    <row r="1654" spans="1:7" ht="15.75" thickBot="1" x14ac:dyDescent="0.3">
      <c r="A1654" s="17">
        <v>5281000000</v>
      </c>
      <c r="B1654" s="16" t="s">
        <v>133</v>
      </c>
      <c r="D1654" s="9" t="str">
        <f t="array" ref="D1654">IFERROR(MEDIAN(IF($B$2:$B$1711=C1654,$A$2:$A$1711)),"")</f>
        <v/>
      </c>
      <c r="E1654" s="9" t="str">
        <f t="array" ref="E1654">IFERROR(AVERAGEIF($B$2:$B$1711,C1654,$A$2:$A$1711),"")</f>
        <v/>
      </c>
      <c r="F1654" s="9"/>
      <c r="G1654" t="str">
        <f t="array" ref="G1654">IFERROR(_xlfn.STDEV.P(IF($B$2:$B$1711=C1654,$A$2:$A$1711)),"")</f>
        <v/>
      </c>
    </row>
    <row r="1655" spans="1:7" ht="15.75" thickBot="1" x14ac:dyDescent="0.3">
      <c r="A1655" s="17">
        <v>5536000000</v>
      </c>
      <c r="B1655" s="16" t="s">
        <v>133</v>
      </c>
      <c r="D1655" s="9" t="str">
        <f t="array" ref="D1655">IFERROR(MEDIAN(IF($B$2:$B$1711=C1655,$A$2:$A$1711)),"")</f>
        <v/>
      </c>
      <c r="E1655" s="9" t="str">
        <f t="array" ref="E1655">IFERROR(AVERAGEIF($B$2:$B$1711,C1655,$A$2:$A$1711),"")</f>
        <v/>
      </c>
      <c r="F1655" s="9"/>
      <c r="G1655" t="str">
        <f t="array" ref="G1655">IFERROR(_xlfn.STDEV.P(IF($B$2:$B$1711=C1655,$A$2:$A$1711)),"")</f>
        <v/>
      </c>
    </row>
    <row r="1656" spans="1:7" ht="15.75" thickBot="1" x14ac:dyDescent="0.3">
      <c r="A1656" s="17">
        <v>5154284000</v>
      </c>
      <c r="B1656" s="16" t="s">
        <v>562</v>
      </c>
      <c r="D1656" s="9" t="str">
        <f t="array" ref="D1656">IFERROR(MEDIAN(IF($B$2:$B$1711=C1656,$A$2:$A$1711)),"")</f>
        <v/>
      </c>
      <c r="E1656" s="9" t="str">
        <f t="array" ref="E1656">IFERROR(AVERAGEIF($B$2:$B$1711,C1656,$A$2:$A$1711),"")</f>
        <v/>
      </c>
      <c r="F1656" s="9"/>
      <c r="G1656" t="str">
        <f t="array" ref="G1656">IFERROR(_xlfn.STDEV.P(IF($B$2:$B$1711=C1656,$A$2:$A$1711)),"")</f>
        <v/>
      </c>
    </row>
    <row r="1657" spans="1:7" ht="15.75" thickBot="1" x14ac:dyDescent="0.3">
      <c r="A1657" s="17">
        <v>5620936000</v>
      </c>
      <c r="B1657" s="16" t="s">
        <v>562</v>
      </c>
      <c r="D1657" s="9" t="str">
        <f t="array" ref="D1657">IFERROR(MEDIAN(IF($B$2:$B$1711=C1657,$A$2:$A$1711)),"")</f>
        <v/>
      </c>
      <c r="E1657" s="9" t="str">
        <f t="array" ref="E1657">IFERROR(AVERAGEIF($B$2:$B$1711,C1657,$A$2:$A$1711),"")</f>
        <v/>
      </c>
      <c r="F1657" s="9"/>
      <c r="G1657" t="str">
        <f t="array" ref="G1657">IFERROR(_xlfn.STDEV.P(IF($B$2:$B$1711=C1657,$A$2:$A$1711)),"")</f>
        <v/>
      </c>
    </row>
    <row r="1658" spans="1:7" ht="15.75" thickBot="1" x14ac:dyDescent="0.3">
      <c r="A1658" s="17">
        <v>5433661000</v>
      </c>
      <c r="B1658" s="16" t="s">
        <v>562</v>
      </c>
      <c r="D1658" s="9" t="str">
        <f t="array" ref="D1658">IFERROR(MEDIAN(IF($B$2:$B$1711=C1658,$A$2:$A$1711)),"")</f>
        <v/>
      </c>
      <c r="E1658" s="9" t="str">
        <f t="array" ref="E1658">IFERROR(AVERAGEIF($B$2:$B$1711,C1658,$A$2:$A$1711),"")</f>
        <v/>
      </c>
      <c r="F1658" s="9"/>
      <c r="G1658" t="str">
        <f t="array" ref="G1658">IFERROR(_xlfn.STDEV.P(IF($B$2:$B$1711=C1658,$A$2:$A$1711)),"")</f>
        <v/>
      </c>
    </row>
    <row r="1659" spans="1:7" ht="15.75" thickBot="1" x14ac:dyDescent="0.3">
      <c r="A1659" s="17">
        <v>4075883000</v>
      </c>
      <c r="B1659" s="16" t="s">
        <v>562</v>
      </c>
      <c r="D1659" s="9" t="str">
        <f t="array" ref="D1659">IFERROR(MEDIAN(IF($B$2:$B$1711=C1659,$A$2:$A$1711)),"")</f>
        <v/>
      </c>
      <c r="E1659" s="9" t="str">
        <f t="array" ref="E1659">IFERROR(AVERAGEIF($B$2:$B$1711,C1659,$A$2:$A$1711),"")</f>
        <v/>
      </c>
      <c r="F1659" s="9"/>
      <c r="G1659" t="str">
        <f t="array" ref="G1659">IFERROR(_xlfn.STDEV.P(IF($B$2:$B$1711=C1659,$A$2:$A$1711)),"")</f>
        <v/>
      </c>
    </row>
    <row r="1660" spans="1:7" ht="27" thickBot="1" x14ac:dyDescent="0.3">
      <c r="A1660" s="17">
        <v>1623938000</v>
      </c>
      <c r="B1660" s="16" t="s">
        <v>84</v>
      </c>
      <c r="D1660" s="9" t="str">
        <f t="array" ref="D1660">IFERROR(MEDIAN(IF($B$2:$B$1711=C1660,$A$2:$A$1711)),"")</f>
        <v/>
      </c>
      <c r="E1660" s="9" t="str">
        <f t="array" ref="E1660">IFERROR(AVERAGEIF($B$2:$B$1711,C1660,$A$2:$A$1711),"")</f>
        <v/>
      </c>
      <c r="F1660" s="9"/>
      <c r="G1660" t="str">
        <f t="array" ref="G1660">IFERROR(_xlfn.STDEV.P(IF($B$2:$B$1711=C1660,$A$2:$A$1711)),"")</f>
        <v/>
      </c>
    </row>
    <row r="1661" spans="1:7" ht="27" thickBot="1" x14ac:dyDescent="0.3">
      <c r="A1661" s="17">
        <v>1998051000</v>
      </c>
      <c r="B1661" s="16" t="s">
        <v>84</v>
      </c>
      <c r="D1661" s="9" t="str">
        <f t="array" ref="D1661">IFERROR(MEDIAN(IF($B$2:$B$1711=C1661,$A$2:$A$1711)),"")</f>
        <v/>
      </c>
      <c r="E1661" s="9" t="str">
        <f t="array" ref="E1661">IFERROR(AVERAGEIF($B$2:$B$1711,C1661,$A$2:$A$1711),"")</f>
        <v/>
      </c>
      <c r="F1661" s="9"/>
      <c r="G1661" t="str">
        <f t="array" ref="G1661">IFERROR(_xlfn.STDEV.P(IF($B$2:$B$1711=C1661,$A$2:$A$1711)),"")</f>
        <v/>
      </c>
    </row>
    <row r="1662" spans="1:7" ht="27" thickBot="1" x14ac:dyDescent="0.3">
      <c r="A1662" s="17">
        <v>2424176000</v>
      </c>
      <c r="B1662" s="16" t="s">
        <v>84</v>
      </c>
      <c r="D1662" s="9" t="str">
        <f t="array" ref="D1662">IFERROR(MEDIAN(IF($B$2:$B$1711=C1662,$A$2:$A$1711)),"")</f>
        <v/>
      </c>
      <c r="E1662" s="9" t="str">
        <f t="array" ref="E1662">IFERROR(AVERAGEIF($B$2:$B$1711,C1662,$A$2:$A$1711),"")</f>
        <v/>
      </c>
      <c r="F1662" s="9"/>
      <c r="G1662" t="str">
        <f t="array" ref="G1662">IFERROR(_xlfn.STDEV.P(IF($B$2:$B$1711=C1662,$A$2:$A$1711)),"")</f>
        <v/>
      </c>
    </row>
    <row r="1663" spans="1:7" ht="27" thickBot="1" x14ac:dyDescent="0.3">
      <c r="A1663" s="17">
        <v>1452619000</v>
      </c>
      <c r="B1663" s="16" t="s">
        <v>84</v>
      </c>
      <c r="D1663" s="9" t="str">
        <f t="array" ref="D1663">IFERROR(MEDIAN(IF($B$2:$B$1711=C1663,$A$2:$A$1711)),"")</f>
        <v/>
      </c>
      <c r="E1663" s="9" t="str">
        <f t="array" ref="E1663">IFERROR(AVERAGEIF($B$2:$B$1711,C1663,$A$2:$A$1711),"")</f>
        <v/>
      </c>
      <c r="F1663" s="9"/>
      <c r="G1663" t="str">
        <f t="array" ref="G1663">IFERROR(_xlfn.STDEV.P(IF($B$2:$B$1711=C1663,$A$2:$A$1711)),"")</f>
        <v/>
      </c>
    </row>
    <row r="1664" spans="1:7" ht="15.75" thickBot="1" x14ac:dyDescent="0.3">
      <c r="A1664" s="17">
        <v>10128223000</v>
      </c>
      <c r="B1664" s="16" t="s">
        <v>43</v>
      </c>
      <c r="D1664" s="9" t="str">
        <f t="array" ref="D1664">IFERROR(MEDIAN(IF($B$2:$B$1711=C1664,$A$2:$A$1711)),"")</f>
        <v/>
      </c>
      <c r="E1664" s="9" t="str">
        <f t="array" ref="E1664">IFERROR(AVERAGEIF($B$2:$B$1711,C1664,$A$2:$A$1711),"")</f>
        <v/>
      </c>
      <c r="F1664" s="9"/>
      <c r="G1664" t="str">
        <f t="array" ref="G1664">IFERROR(_xlfn.STDEV.P(IF($B$2:$B$1711=C1664,$A$2:$A$1711)),"")</f>
        <v/>
      </c>
    </row>
    <row r="1665" spans="1:7" ht="15.75" thickBot="1" x14ac:dyDescent="0.3">
      <c r="A1665" s="17">
        <v>10914922000</v>
      </c>
      <c r="B1665" s="16" t="s">
        <v>43</v>
      </c>
      <c r="D1665" s="9" t="str">
        <f t="array" ref="D1665">IFERROR(MEDIAN(IF($B$2:$B$1711=C1665,$A$2:$A$1711)),"")</f>
        <v/>
      </c>
      <c r="E1665" s="9" t="str">
        <f t="array" ref="E1665">IFERROR(AVERAGEIF($B$2:$B$1711,C1665,$A$2:$A$1711),"")</f>
        <v/>
      </c>
      <c r="F1665" s="9"/>
      <c r="G1665" t="str">
        <f t="array" ref="G1665">IFERROR(_xlfn.STDEV.P(IF($B$2:$B$1711=C1665,$A$2:$A$1711)),"")</f>
        <v/>
      </c>
    </row>
    <row r="1666" spans="1:7" ht="15.75" thickBot="1" x14ac:dyDescent="0.3">
      <c r="A1666" s="17">
        <v>11686135000</v>
      </c>
      <c r="B1666" s="16" t="s">
        <v>43</v>
      </c>
      <c r="D1666" s="9" t="str">
        <f t="array" ref="D1666">IFERROR(MEDIAN(IF($B$2:$B$1711=C1666,$A$2:$A$1711)),"")</f>
        <v/>
      </c>
      <c r="E1666" s="9" t="str">
        <f t="array" ref="E1666">IFERROR(AVERAGEIF($B$2:$B$1711,C1666,$A$2:$A$1711),"")</f>
        <v/>
      </c>
      <c r="F1666" s="9"/>
      <c r="G1666" t="str">
        <f t="array" ref="G1666">IFERROR(_xlfn.STDEV.P(IF($B$2:$B$1711=C1666,$A$2:$A$1711)),"")</f>
        <v/>
      </c>
    </row>
    <row r="1667" spans="1:7" ht="15.75" thickBot="1" x14ac:dyDescent="0.3">
      <c r="A1667" s="17">
        <v>11024486000</v>
      </c>
      <c r="B1667" s="16" t="s">
        <v>43</v>
      </c>
      <c r="D1667" s="9" t="str">
        <f t="array" ref="D1667">IFERROR(MEDIAN(IF($B$2:$B$1711=C1667,$A$2:$A$1711)),"")</f>
        <v/>
      </c>
      <c r="E1667" s="9" t="str">
        <f t="array" ref="E1667">IFERROR(AVERAGEIF($B$2:$B$1711,C1667,$A$2:$A$1711),"")</f>
        <v/>
      </c>
      <c r="F1667" s="9"/>
      <c r="G1667" t="str">
        <f t="array" ref="G1667">IFERROR(_xlfn.STDEV.P(IF($B$2:$B$1711=C1667,$A$2:$A$1711)),"")</f>
        <v/>
      </c>
    </row>
    <row r="1668" spans="1:7" ht="15.75" thickBot="1" x14ac:dyDescent="0.3">
      <c r="A1668" s="17">
        <v>7232397000</v>
      </c>
      <c r="B1668" s="16" t="s">
        <v>50</v>
      </c>
      <c r="D1668" s="9" t="str">
        <f t="array" ref="D1668">IFERROR(MEDIAN(IF($B$2:$B$1711=C1668,$A$2:$A$1711)),"")</f>
        <v/>
      </c>
      <c r="E1668" s="9" t="str">
        <f t="array" ref="E1668">IFERROR(AVERAGEIF($B$2:$B$1711,C1668,$A$2:$A$1711),"")</f>
        <v/>
      </c>
      <c r="F1668" s="9"/>
      <c r="G1668" t="str">
        <f t="array" ref="G1668">IFERROR(_xlfn.STDEV.P(IF($B$2:$B$1711=C1668,$A$2:$A$1711)),"")</f>
        <v/>
      </c>
    </row>
    <row r="1669" spans="1:7" ht="15.75" thickBot="1" x14ac:dyDescent="0.3">
      <c r="A1669" s="17">
        <v>7541234000</v>
      </c>
      <c r="B1669" s="16" t="s">
        <v>50</v>
      </c>
      <c r="D1669" s="9" t="str">
        <f t="array" ref="D1669">IFERROR(MEDIAN(IF($B$2:$B$1711=C1669,$A$2:$A$1711)),"")</f>
        <v/>
      </c>
      <c r="E1669" s="9" t="str">
        <f t="array" ref="E1669">IFERROR(AVERAGEIF($B$2:$B$1711,C1669,$A$2:$A$1711),"")</f>
        <v/>
      </c>
      <c r="F1669" s="9"/>
      <c r="G1669" t="str">
        <f t="array" ref="G1669">IFERROR(_xlfn.STDEV.P(IF($B$2:$B$1711=C1669,$A$2:$A$1711)),"")</f>
        <v/>
      </c>
    </row>
    <row r="1670" spans="1:7" ht="15.75" thickBot="1" x14ac:dyDescent="0.3">
      <c r="A1670" s="17">
        <v>6602267000</v>
      </c>
      <c r="B1670" s="16" t="s">
        <v>50</v>
      </c>
      <c r="D1670" s="9" t="str">
        <f t="array" ref="D1670">IFERROR(MEDIAN(IF($B$2:$B$1711=C1670,$A$2:$A$1711)),"")</f>
        <v/>
      </c>
      <c r="E1670" s="9" t="str">
        <f t="array" ref="E1670">IFERROR(AVERAGEIF($B$2:$B$1711,C1670,$A$2:$A$1711),"")</f>
        <v/>
      </c>
      <c r="F1670" s="9"/>
      <c r="G1670" t="str">
        <f t="array" ref="G1670">IFERROR(_xlfn.STDEV.P(IF($B$2:$B$1711=C1670,$A$2:$A$1711)),"")</f>
        <v/>
      </c>
    </row>
    <row r="1671" spans="1:7" ht="15.75" thickBot="1" x14ac:dyDescent="0.3">
      <c r="A1671" s="17">
        <v>9308926000</v>
      </c>
      <c r="B1671" s="16" t="s">
        <v>50</v>
      </c>
      <c r="D1671" s="9" t="str">
        <f t="array" ref="D1671">IFERROR(MEDIAN(IF($B$2:$B$1711=C1671,$A$2:$A$1711)),"")</f>
        <v/>
      </c>
      <c r="E1671" s="9" t="str">
        <f t="array" ref="E1671">IFERROR(AVERAGEIF($B$2:$B$1711,C1671,$A$2:$A$1711),"")</f>
        <v/>
      </c>
      <c r="F1671" s="9"/>
      <c r="G1671" t="str">
        <f t="array" ref="G1671">IFERROR(_xlfn.STDEV.P(IF($B$2:$B$1711=C1671,$A$2:$A$1711)),"")</f>
        <v/>
      </c>
    </row>
    <row r="1672" spans="1:7" ht="15.75" thickBot="1" x14ac:dyDescent="0.3">
      <c r="A1672" s="17">
        <v>2168652000</v>
      </c>
      <c r="B1672" s="16" t="s">
        <v>34</v>
      </c>
      <c r="D1672" s="9" t="str">
        <f t="array" ref="D1672">IFERROR(MEDIAN(IF($B$2:$B$1711=C1672,$A$2:$A$1711)),"")</f>
        <v/>
      </c>
      <c r="E1672" s="9" t="str">
        <f t="array" ref="E1672">IFERROR(AVERAGEIF($B$2:$B$1711,C1672,$A$2:$A$1711),"")</f>
        <v/>
      </c>
      <c r="F1672" s="9"/>
      <c r="G1672" t="str">
        <f t="array" ref="G1672">IFERROR(_xlfn.STDEV.P(IF($B$2:$B$1711=C1672,$A$2:$A$1711)),"")</f>
        <v/>
      </c>
    </row>
    <row r="1673" spans="1:7" ht="15.75" thickBot="1" x14ac:dyDescent="0.3">
      <c r="A1673" s="17">
        <v>2382531000</v>
      </c>
      <c r="B1673" s="16" t="s">
        <v>34</v>
      </c>
      <c r="D1673" s="9" t="str">
        <f t="array" ref="D1673">IFERROR(MEDIAN(IF($B$2:$B$1711=C1673,$A$2:$A$1711)),"")</f>
        <v/>
      </c>
      <c r="E1673" s="9" t="str">
        <f t="array" ref="E1673">IFERROR(AVERAGEIF($B$2:$B$1711,C1673,$A$2:$A$1711),"")</f>
        <v/>
      </c>
      <c r="F1673" s="9"/>
      <c r="G1673" t="str">
        <f t="array" ref="G1673">IFERROR(_xlfn.STDEV.P(IF($B$2:$B$1711=C1673,$A$2:$A$1711)),"")</f>
        <v/>
      </c>
    </row>
    <row r="1674" spans="1:7" ht="15.75" thickBot="1" x14ac:dyDescent="0.3">
      <c r="A1674" s="17">
        <v>2377344000</v>
      </c>
      <c r="B1674" s="16" t="s">
        <v>34</v>
      </c>
      <c r="D1674" s="9" t="str">
        <f t="array" ref="D1674">IFERROR(MEDIAN(IF($B$2:$B$1711=C1674,$A$2:$A$1711)),"")</f>
        <v/>
      </c>
      <c r="E1674" s="9" t="str">
        <f t="array" ref="E1674">IFERROR(AVERAGEIF($B$2:$B$1711,C1674,$A$2:$A$1711),"")</f>
        <v/>
      </c>
      <c r="F1674" s="9"/>
      <c r="G1674" t="str">
        <f t="array" ref="G1674">IFERROR(_xlfn.STDEV.P(IF($B$2:$B$1711=C1674,$A$2:$A$1711)),"")</f>
        <v/>
      </c>
    </row>
    <row r="1675" spans="1:7" ht="15.75" thickBot="1" x14ac:dyDescent="0.3">
      <c r="A1675" s="17">
        <v>2213881000</v>
      </c>
      <c r="B1675" s="16" t="s">
        <v>34</v>
      </c>
      <c r="D1675" s="9" t="str">
        <f t="array" ref="D1675">IFERROR(MEDIAN(IF($B$2:$B$1711=C1675,$A$2:$A$1711)),"")</f>
        <v/>
      </c>
      <c r="E1675" s="9" t="str">
        <f t="array" ref="E1675">IFERROR(AVERAGEIF($B$2:$B$1711,C1675,$A$2:$A$1711),"")</f>
        <v/>
      </c>
      <c r="F1675" s="9"/>
      <c r="G1675" t="str">
        <f t="array" ref="G1675">IFERROR(_xlfn.STDEV.P(IF($B$2:$B$1711=C1675,$A$2:$A$1711)),"")</f>
        <v/>
      </c>
    </row>
    <row r="1676" spans="1:7" ht="15.75" thickBot="1" x14ac:dyDescent="0.3">
      <c r="A1676" s="17">
        <v>451509000000</v>
      </c>
      <c r="B1676" s="16" t="s">
        <v>144</v>
      </c>
      <c r="D1676" s="9" t="str">
        <f t="array" ref="D1676">IFERROR(MEDIAN(IF($B$2:$B$1711=C1676,$A$2:$A$1711)),"")</f>
        <v/>
      </c>
      <c r="E1676" s="9" t="str">
        <f t="array" ref="E1676">IFERROR(AVERAGEIF($B$2:$B$1711,C1676,$A$2:$A$1711),"")</f>
        <v/>
      </c>
      <c r="F1676" s="9"/>
      <c r="G1676" t="str">
        <f t="array" ref="G1676">IFERROR(_xlfn.STDEV.P(IF($B$2:$B$1711=C1676,$A$2:$A$1711)),"")</f>
        <v/>
      </c>
    </row>
    <row r="1677" spans="1:7" ht="15.75" thickBot="1" x14ac:dyDescent="0.3">
      <c r="A1677" s="17">
        <v>420836000000</v>
      </c>
      <c r="B1677" s="16" t="s">
        <v>144</v>
      </c>
      <c r="D1677" s="9" t="str">
        <f t="array" ref="D1677">IFERROR(MEDIAN(IF($B$2:$B$1711=C1677,$A$2:$A$1711)),"")</f>
        <v/>
      </c>
      <c r="E1677" s="9" t="str">
        <f t="array" ref="E1677">IFERROR(AVERAGEIF($B$2:$B$1711,C1677,$A$2:$A$1711),"")</f>
        <v/>
      </c>
      <c r="F1677" s="9"/>
      <c r="G1677" t="str">
        <f t="array" ref="G1677">IFERROR(_xlfn.STDEV.P(IF($B$2:$B$1711=C1677,$A$2:$A$1711)),"")</f>
        <v/>
      </c>
    </row>
    <row r="1678" spans="1:7" ht="15.75" thickBot="1" x14ac:dyDescent="0.3">
      <c r="A1678" s="17">
        <v>394105000000</v>
      </c>
      <c r="B1678" s="16" t="s">
        <v>144</v>
      </c>
      <c r="D1678" s="9" t="str">
        <f t="array" ref="D1678">IFERROR(MEDIAN(IF($B$2:$B$1711=C1678,$A$2:$A$1711)),"")</f>
        <v/>
      </c>
      <c r="E1678" s="9" t="str">
        <f t="array" ref="E1678">IFERROR(AVERAGEIF($B$2:$B$1711,C1678,$A$2:$A$1711),"")</f>
        <v/>
      </c>
      <c r="F1678" s="9"/>
      <c r="G1678" t="str">
        <f t="array" ref="G1678">IFERROR(_xlfn.STDEV.P(IF($B$2:$B$1711=C1678,$A$2:$A$1711)),"")</f>
        <v/>
      </c>
    </row>
    <row r="1679" spans="1:7" ht="15.75" thickBot="1" x14ac:dyDescent="0.3">
      <c r="A1679" s="17">
        <v>259488000000</v>
      </c>
      <c r="B1679" s="16" t="s">
        <v>144</v>
      </c>
      <c r="D1679" s="9" t="str">
        <f t="array" ref="D1679">IFERROR(MEDIAN(IF($B$2:$B$1711=C1679,$A$2:$A$1711)),"")</f>
        <v/>
      </c>
      <c r="E1679" s="9" t="str">
        <f t="array" ref="E1679">IFERROR(AVERAGEIF($B$2:$B$1711,C1679,$A$2:$A$1711),"")</f>
        <v/>
      </c>
      <c r="F1679" s="9"/>
      <c r="G1679" t="str">
        <f t="array" ref="G1679">IFERROR(_xlfn.STDEV.P(IF($B$2:$B$1711=C1679,$A$2:$A$1711)),"")</f>
        <v/>
      </c>
    </row>
    <row r="1680" spans="1:7" ht="15.75" thickBot="1" x14ac:dyDescent="0.3">
      <c r="A1680" s="17">
        <v>2928429000</v>
      </c>
      <c r="B1680" s="16" t="s">
        <v>166</v>
      </c>
      <c r="D1680" s="9" t="str">
        <f t="array" ref="D1680">IFERROR(MEDIAN(IF($B$2:$B$1711=C1680,$A$2:$A$1711)),"")</f>
        <v/>
      </c>
      <c r="E1680" s="9" t="str">
        <f t="array" ref="E1680">IFERROR(AVERAGEIF($B$2:$B$1711,C1680,$A$2:$A$1711),"")</f>
        <v/>
      </c>
      <c r="F1680" s="9"/>
      <c r="G1680" t="str">
        <f t="array" ref="G1680">IFERROR(_xlfn.STDEV.P(IF($B$2:$B$1711=C1680,$A$2:$A$1711)),"")</f>
        <v/>
      </c>
    </row>
    <row r="1681" spans="1:7" ht="15.75" thickBot="1" x14ac:dyDescent="0.3">
      <c r="A1681" s="17">
        <v>2950800000</v>
      </c>
      <c r="B1681" s="16" t="s">
        <v>166</v>
      </c>
      <c r="D1681" s="9" t="str">
        <f t="array" ref="D1681">IFERROR(MEDIAN(IF($B$2:$B$1711=C1681,$A$2:$A$1711)),"")</f>
        <v/>
      </c>
      <c r="E1681" s="9" t="str">
        <f t="array" ref="E1681">IFERROR(AVERAGEIF($B$2:$B$1711,C1681,$A$2:$A$1711),"")</f>
        <v/>
      </c>
      <c r="F1681" s="9"/>
      <c r="G1681" t="str">
        <f t="array" ref="G1681">IFERROR(_xlfn.STDEV.P(IF($B$2:$B$1711=C1681,$A$2:$A$1711)),"")</f>
        <v/>
      </c>
    </row>
    <row r="1682" spans="1:7" ht="15.75" thickBot="1" x14ac:dyDescent="0.3">
      <c r="A1682" s="17">
        <v>2922600000</v>
      </c>
      <c r="B1682" s="16" t="s">
        <v>166</v>
      </c>
      <c r="D1682" s="9" t="str">
        <f t="array" ref="D1682">IFERROR(MEDIAN(IF($B$2:$B$1711=C1682,$A$2:$A$1711)),"")</f>
        <v/>
      </c>
      <c r="E1682" s="9" t="str">
        <f t="array" ref="E1682">IFERROR(AVERAGEIF($B$2:$B$1711,C1682,$A$2:$A$1711),"")</f>
        <v/>
      </c>
      <c r="F1682" s="9"/>
      <c r="G1682" t="str">
        <f t="array" ref="G1682">IFERROR(_xlfn.STDEV.P(IF($B$2:$B$1711=C1682,$A$2:$A$1711)),"")</f>
        <v/>
      </c>
    </row>
    <row r="1683" spans="1:7" ht="15.75" thickBot="1" x14ac:dyDescent="0.3">
      <c r="A1683" s="17">
        <v>2674300000</v>
      </c>
      <c r="B1683" s="16" t="s">
        <v>166</v>
      </c>
      <c r="D1683" s="9" t="str">
        <f t="array" ref="D1683">IFERROR(MEDIAN(IF($B$2:$B$1711=C1683,$A$2:$A$1711)),"")</f>
        <v/>
      </c>
      <c r="E1683" s="9" t="str">
        <f t="array" ref="E1683">IFERROR(AVERAGEIF($B$2:$B$1711,C1683,$A$2:$A$1711),"")</f>
        <v/>
      </c>
      <c r="F1683" s="9"/>
      <c r="G1683" t="str">
        <f t="array" ref="G1683">IFERROR(_xlfn.STDEV.P(IF($B$2:$B$1711=C1683,$A$2:$A$1711)),"")</f>
        <v/>
      </c>
    </row>
    <row r="1684" spans="1:7" ht="15.75" thickBot="1" x14ac:dyDescent="0.3">
      <c r="A1684" s="17">
        <v>20421000000</v>
      </c>
      <c r="B1684" s="16" t="s">
        <v>176</v>
      </c>
      <c r="D1684" s="9" t="str">
        <f t="array" ref="D1684">IFERROR(MEDIAN(IF($B$2:$B$1711=C1684,$A$2:$A$1711)),"")</f>
        <v/>
      </c>
      <c r="E1684" s="9" t="str">
        <f t="array" ref="E1684">IFERROR(AVERAGEIF($B$2:$B$1711,C1684,$A$2:$A$1711),"")</f>
        <v/>
      </c>
      <c r="F1684" s="9"/>
      <c r="G1684" t="str">
        <f t="array" ref="G1684">IFERROR(_xlfn.STDEV.P(IF($B$2:$B$1711=C1684,$A$2:$A$1711)),"")</f>
        <v/>
      </c>
    </row>
    <row r="1685" spans="1:7" ht="15.75" thickBot="1" x14ac:dyDescent="0.3">
      <c r="A1685" s="17">
        <v>20006000000</v>
      </c>
      <c r="B1685" s="16" t="s">
        <v>176</v>
      </c>
      <c r="D1685" s="9" t="str">
        <f t="array" ref="D1685">IFERROR(MEDIAN(IF($B$2:$B$1711=C1685,$A$2:$A$1711)),"")</f>
        <v/>
      </c>
      <c r="E1685" s="9" t="str">
        <f t="array" ref="E1685">IFERROR(AVERAGEIF($B$2:$B$1711,C1685,$A$2:$A$1711),"")</f>
        <v/>
      </c>
      <c r="F1685" s="9"/>
      <c r="G1685" t="str">
        <f t="array" ref="G1685">IFERROR(_xlfn.STDEV.P(IF($B$2:$B$1711=C1685,$A$2:$A$1711)),"")</f>
        <v/>
      </c>
    </row>
    <row r="1686" spans="1:7" ht="15.75" thickBot="1" x14ac:dyDescent="0.3">
      <c r="A1686" s="17">
        <v>19540000000</v>
      </c>
      <c r="B1686" s="16" t="s">
        <v>176</v>
      </c>
      <c r="D1686" s="9" t="str">
        <f t="array" ref="D1686">IFERROR(MEDIAN(IF($B$2:$B$1711=C1686,$A$2:$A$1711)),"")</f>
        <v/>
      </c>
      <c r="E1686" s="9" t="str">
        <f t="array" ref="E1686">IFERROR(AVERAGEIF($B$2:$B$1711,C1686,$A$2:$A$1711),"")</f>
        <v/>
      </c>
      <c r="F1686" s="9"/>
      <c r="G1686" t="str">
        <f t="array" ref="G1686">IFERROR(_xlfn.STDEV.P(IF($B$2:$B$1711=C1686,$A$2:$A$1711)),"")</f>
        <v/>
      </c>
    </row>
    <row r="1687" spans="1:7" ht="15.75" thickBot="1" x14ac:dyDescent="0.3">
      <c r="A1687" s="17">
        <v>18045000000</v>
      </c>
      <c r="B1687" s="16" t="s">
        <v>176</v>
      </c>
      <c r="D1687" s="9" t="str">
        <f t="array" ref="D1687">IFERROR(MEDIAN(IF($B$2:$B$1711=C1687,$A$2:$A$1711)),"")</f>
        <v/>
      </c>
      <c r="E1687" s="9" t="str">
        <f t="array" ref="E1687">IFERROR(AVERAGEIF($B$2:$B$1711,C1687,$A$2:$A$1711),"")</f>
        <v/>
      </c>
      <c r="F1687" s="9"/>
      <c r="G1687" t="str">
        <f t="array" ref="G1687">IFERROR(_xlfn.STDEV.P(IF($B$2:$B$1711=C1687,$A$2:$A$1711)),"")</f>
        <v/>
      </c>
    </row>
    <row r="1688" spans="1:7" ht="15.75" thickBot="1" x14ac:dyDescent="0.3">
      <c r="A1688" s="17">
        <v>3791000000</v>
      </c>
      <c r="B1688" s="16" t="s">
        <v>164</v>
      </c>
      <c r="D1688" s="9" t="str">
        <f t="array" ref="D1688">IFERROR(MEDIAN(IF($B$2:$B$1711=C1688,$A$2:$A$1711)),"")</f>
        <v/>
      </c>
      <c r="E1688" s="9" t="str">
        <f t="array" ref="E1688">IFERROR(AVERAGEIF($B$2:$B$1711,C1688,$A$2:$A$1711),"")</f>
        <v/>
      </c>
      <c r="F1688" s="9"/>
      <c r="G1688" t="str">
        <f t="array" ref="G1688">IFERROR(_xlfn.STDEV.P(IF($B$2:$B$1711=C1688,$A$2:$A$1711)),"")</f>
        <v/>
      </c>
    </row>
    <row r="1689" spans="1:7" ht="15.75" thickBot="1" x14ac:dyDescent="0.3">
      <c r="A1689" s="17">
        <v>3837000000</v>
      </c>
      <c r="B1689" s="16" t="s">
        <v>164</v>
      </c>
      <c r="D1689" s="9" t="str">
        <f t="array" ref="D1689">IFERROR(MEDIAN(IF($B$2:$B$1711=C1689,$A$2:$A$1711)),"")</f>
        <v/>
      </c>
      <c r="E1689" s="9" t="str">
        <f t="array" ref="E1689">IFERROR(AVERAGEIF($B$2:$B$1711,C1689,$A$2:$A$1711),"")</f>
        <v/>
      </c>
      <c r="F1689" s="9"/>
      <c r="G1689" t="str">
        <f t="array" ref="G1689">IFERROR(_xlfn.STDEV.P(IF($B$2:$B$1711=C1689,$A$2:$A$1711)),"")</f>
        <v/>
      </c>
    </row>
    <row r="1690" spans="1:7" ht="15.75" thickBot="1" x14ac:dyDescent="0.3">
      <c r="A1690" s="17">
        <v>3916000000</v>
      </c>
      <c r="B1690" s="16" t="s">
        <v>164</v>
      </c>
      <c r="D1690" s="9" t="str">
        <f t="array" ref="D1690">IFERROR(MEDIAN(IF($B$2:$B$1711=C1690,$A$2:$A$1711)),"")</f>
        <v/>
      </c>
      <c r="E1690" s="9" t="str">
        <f t="array" ref="E1690">IFERROR(AVERAGEIF($B$2:$B$1711,C1690,$A$2:$A$1711),"")</f>
        <v/>
      </c>
      <c r="F1690" s="9"/>
      <c r="G1690" t="str">
        <f t="array" ref="G1690">IFERROR(_xlfn.STDEV.P(IF($B$2:$B$1711=C1690,$A$2:$A$1711)),"")</f>
        <v/>
      </c>
    </row>
    <row r="1691" spans="1:7" ht="15.75" thickBot="1" x14ac:dyDescent="0.3">
      <c r="A1691" s="17">
        <v>3653000000</v>
      </c>
      <c r="B1691" s="16" t="s">
        <v>164</v>
      </c>
      <c r="D1691" s="9" t="str">
        <f t="array" ref="D1691">IFERROR(MEDIAN(IF($B$2:$B$1711=C1691,$A$2:$A$1711)),"")</f>
        <v/>
      </c>
      <c r="E1691" s="9" t="str">
        <f t="array" ref="E1691">IFERROR(AVERAGEIF($B$2:$B$1711,C1691,$A$2:$A$1711),"")</f>
        <v/>
      </c>
      <c r="F1691" s="9"/>
      <c r="G1691" t="str">
        <f t="array" ref="G1691">IFERROR(_xlfn.STDEV.P(IF($B$2:$B$1711=C1691,$A$2:$A$1711)),"")</f>
        <v/>
      </c>
    </row>
    <row r="1692" spans="1:7" ht="15.75" thickBot="1" x14ac:dyDescent="0.3">
      <c r="A1692" s="17">
        <v>4986566000</v>
      </c>
      <c r="B1692" s="16" t="s">
        <v>57</v>
      </c>
      <c r="D1692" s="9" t="str">
        <f t="array" ref="D1692">IFERROR(MEDIAN(IF($B$2:$B$1711=C1692,$A$2:$A$1711)),"")</f>
        <v/>
      </c>
      <c r="E1692" s="9" t="str">
        <f t="array" ref="E1692">IFERROR(AVERAGEIF($B$2:$B$1711,C1692,$A$2:$A$1711),"")</f>
        <v/>
      </c>
      <c r="F1692" s="9"/>
      <c r="G1692" t="str">
        <f t="array" ref="G1692">IFERROR(_xlfn.STDEV.P(IF($B$2:$B$1711=C1692,$A$2:$A$1711)),"")</f>
        <v/>
      </c>
    </row>
    <row r="1693" spans="1:7" ht="15.75" thickBot="1" x14ac:dyDescent="0.3">
      <c r="A1693" s="17">
        <v>4680380000</v>
      </c>
      <c r="B1693" s="16" t="s">
        <v>57</v>
      </c>
      <c r="D1693" s="9" t="str">
        <f t="array" ref="D1693">IFERROR(MEDIAN(IF($B$2:$B$1711=C1693,$A$2:$A$1711)),"")</f>
        <v/>
      </c>
      <c r="E1693" s="9" t="str">
        <f t="array" ref="E1693">IFERROR(AVERAGEIF($B$2:$B$1711,C1693,$A$2:$A$1711),"")</f>
        <v/>
      </c>
      <c r="F1693" s="9"/>
      <c r="G1693" t="str">
        <f t="array" ref="G1693">IFERROR(_xlfn.STDEV.P(IF($B$2:$B$1711=C1693,$A$2:$A$1711)),"")</f>
        <v/>
      </c>
    </row>
    <row r="1694" spans="1:7" ht="15.75" thickBot="1" x14ac:dyDescent="0.3">
      <c r="A1694" s="17">
        <v>4618133000</v>
      </c>
      <c r="B1694" s="16" t="s">
        <v>57</v>
      </c>
      <c r="D1694" s="9" t="str">
        <f t="array" ref="D1694">IFERROR(MEDIAN(IF($B$2:$B$1711=C1694,$A$2:$A$1711)),"")</f>
        <v/>
      </c>
      <c r="E1694" s="9" t="str">
        <f t="array" ref="E1694">IFERROR(AVERAGEIF($B$2:$B$1711,C1694,$A$2:$A$1711),"")</f>
        <v/>
      </c>
      <c r="F1694" s="9"/>
      <c r="G1694" t="str">
        <f t="array" ref="G1694">IFERROR(_xlfn.STDEV.P(IF($B$2:$B$1711=C1694,$A$2:$A$1711)),"")</f>
        <v/>
      </c>
    </row>
    <row r="1695" spans="1:7" ht="15.75" thickBot="1" x14ac:dyDescent="0.3">
      <c r="A1695" s="17">
        <v>4968301000</v>
      </c>
      <c r="B1695" s="16" t="s">
        <v>57</v>
      </c>
      <c r="D1695" s="9" t="str">
        <f t="array" ref="D1695">IFERROR(MEDIAN(IF($B$2:$B$1711=C1695,$A$2:$A$1711)),"")</f>
        <v/>
      </c>
      <c r="E1695" s="9" t="str">
        <f t="array" ref="E1695">IFERROR(AVERAGEIF($B$2:$B$1711,C1695,$A$2:$A$1711),"")</f>
        <v/>
      </c>
      <c r="F1695" s="9"/>
      <c r="G1695" t="str">
        <f t="array" ref="G1695">IFERROR(_xlfn.STDEV.P(IF($B$2:$B$1711=C1695,$A$2:$A$1711)),"")</f>
        <v/>
      </c>
    </row>
    <row r="1696" spans="1:7" ht="15.75" thickBot="1" x14ac:dyDescent="0.3">
      <c r="A1696" s="17">
        <v>13633000000</v>
      </c>
      <c r="B1696" s="16" t="s">
        <v>155</v>
      </c>
      <c r="D1696" s="9" t="str">
        <f t="array" ref="D1696">IFERROR(MEDIAN(IF($B$2:$B$1711=C1696,$A$2:$A$1711)),"")</f>
        <v/>
      </c>
      <c r="E1696" s="9" t="str">
        <f t="array" ref="E1696">IFERROR(AVERAGEIF($B$2:$B$1711,C1696,$A$2:$A$1711),"")</f>
        <v/>
      </c>
      <c r="F1696" s="9"/>
      <c r="G1696" t="str">
        <f t="array" ref="G1696">IFERROR(_xlfn.STDEV.P(IF($B$2:$B$1711=C1696,$A$2:$A$1711)),"")</f>
        <v/>
      </c>
    </row>
    <row r="1697" spans="1:7" ht="15.75" thickBot="1" x14ac:dyDescent="0.3">
      <c r="A1697" s="17">
        <v>13084000000</v>
      </c>
      <c r="B1697" s="16" t="s">
        <v>155</v>
      </c>
      <c r="D1697" s="9" t="str">
        <f t="array" ref="D1697">IFERROR(MEDIAN(IF($B$2:$B$1711=C1697,$A$2:$A$1711)),"")</f>
        <v/>
      </c>
      <c r="E1697" s="9" t="str">
        <f t="array" ref="E1697">IFERROR(AVERAGEIF($B$2:$B$1711,C1697,$A$2:$A$1711),"")</f>
        <v/>
      </c>
      <c r="F1697" s="9"/>
      <c r="G1697" t="str">
        <f t="array" ref="G1697">IFERROR(_xlfn.STDEV.P(IF($B$2:$B$1711=C1697,$A$2:$A$1711)),"")</f>
        <v/>
      </c>
    </row>
    <row r="1698" spans="1:7" ht="15.75" thickBot="1" x14ac:dyDescent="0.3">
      <c r="A1698" s="17">
        <v>13279000000</v>
      </c>
      <c r="B1698" s="16" t="s">
        <v>155</v>
      </c>
      <c r="D1698" s="9" t="str">
        <f t="array" ref="D1698">IFERROR(MEDIAN(IF($B$2:$B$1711=C1698,$A$2:$A$1711)),"")</f>
        <v/>
      </c>
      <c r="E1698" s="9" t="str">
        <f t="array" ref="E1698">IFERROR(AVERAGEIF($B$2:$B$1711,C1698,$A$2:$A$1711),"")</f>
        <v/>
      </c>
      <c r="F1698" s="9"/>
      <c r="G1698" t="str">
        <f t="array" ref="G1698">IFERROR(_xlfn.STDEV.P(IF($B$2:$B$1711=C1698,$A$2:$A$1711)),"")</f>
        <v/>
      </c>
    </row>
    <row r="1699" spans="1:7" ht="15.75" thickBot="1" x14ac:dyDescent="0.3">
      <c r="A1699" s="17">
        <v>13105000000</v>
      </c>
      <c r="B1699" s="16" t="s">
        <v>155</v>
      </c>
      <c r="D1699" s="9" t="str">
        <f t="array" ref="D1699">IFERROR(MEDIAN(IF($B$2:$B$1711=C1699,$A$2:$A$1711)),"")</f>
        <v/>
      </c>
      <c r="E1699" s="9" t="str">
        <f t="array" ref="E1699">IFERROR(AVERAGEIF($B$2:$B$1711,C1699,$A$2:$A$1711),"")</f>
        <v/>
      </c>
      <c r="F1699" s="9"/>
      <c r="G1699" t="str">
        <f t="array" ref="G1699">IFERROR(_xlfn.STDEV.P(IF($B$2:$B$1711=C1699,$A$2:$A$1711)),"")</f>
        <v/>
      </c>
    </row>
    <row r="1700" spans="1:7" ht="15.75" thickBot="1" x14ac:dyDescent="0.3">
      <c r="A1700" s="17">
        <v>4471700000</v>
      </c>
      <c r="B1700" s="16" t="s">
        <v>30</v>
      </c>
      <c r="D1700" s="9" t="str">
        <f t="array" ref="D1700">IFERROR(MEDIAN(IF($B$2:$B$1711=C1700,$A$2:$A$1711)),"")</f>
        <v/>
      </c>
      <c r="E1700" s="9" t="str">
        <f t="array" ref="E1700">IFERROR(AVERAGEIF($B$2:$B$1711,C1700,$A$2:$A$1711),"")</f>
        <v/>
      </c>
      <c r="F1700" s="9"/>
      <c r="G1700" t="str">
        <f t="array" ref="G1700">IFERROR(_xlfn.STDEV.P(IF($B$2:$B$1711=C1700,$A$2:$A$1711)),"")</f>
        <v/>
      </c>
    </row>
    <row r="1701" spans="1:7" ht="15.75" thickBot="1" x14ac:dyDescent="0.3">
      <c r="A1701" s="17">
        <v>4623400000</v>
      </c>
      <c r="B1701" s="16" t="s">
        <v>30</v>
      </c>
      <c r="D1701" s="9" t="str">
        <f t="array" ref="D1701">IFERROR(MEDIAN(IF($B$2:$B$1711=C1701,$A$2:$A$1711)),"")</f>
        <v/>
      </c>
      <c r="E1701" s="9" t="str">
        <f t="array" ref="E1701">IFERROR(AVERAGEIF($B$2:$B$1711,C1701,$A$2:$A$1711),"")</f>
        <v/>
      </c>
      <c r="F1701" s="9"/>
      <c r="G1701" t="str">
        <f t="array" ref="G1701">IFERROR(_xlfn.STDEV.P(IF($B$2:$B$1711=C1701,$A$2:$A$1711)),"")</f>
        <v/>
      </c>
    </row>
    <row r="1702" spans="1:7" ht="15.75" thickBot="1" x14ac:dyDescent="0.3">
      <c r="A1702" s="17">
        <v>4673300000</v>
      </c>
      <c r="B1702" s="16" t="s">
        <v>30</v>
      </c>
      <c r="D1702" s="9" t="str">
        <f t="array" ref="D1702">IFERROR(MEDIAN(IF($B$2:$B$1711=C1702,$A$2:$A$1711)),"")</f>
        <v/>
      </c>
      <c r="E1702" s="9" t="str">
        <f t="array" ref="E1702">IFERROR(AVERAGEIF($B$2:$B$1711,C1702,$A$2:$A$1711),"")</f>
        <v/>
      </c>
      <c r="F1702" s="9"/>
      <c r="G1702" t="str">
        <f t="array" ref="G1702">IFERROR(_xlfn.STDEV.P(IF($B$2:$B$1711=C1702,$A$2:$A$1711)),"")</f>
        <v/>
      </c>
    </row>
    <row r="1703" spans="1:7" ht="15.75" thickBot="1" x14ac:dyDescent="0.3">
      <c r="A1703" s="17">
        <v>5997800000</v>
      </c>
      <c r="B1703" s="16" t="s">
        <v>30</v>
      </c>
      <c r="D1703" s="9" t="str">
        <f t="array" ref="D1703">IFERROR(MEDIAN(IF($B$2:$B$1711=C1703,$A$2:$A$1711)),"")</f>
        <v/>
      </c>
      <c r="E1703" s="9" t="str">
        <f t="array" ref="E1703">IFERROR(AVERAGEIF($B$2:$B$1711,C1703,$A$2:$A$1711),"")</f>
        <v/>
      </c>
      <c r="F1703" s="9"/>
      <c r="G1703" t="str">
        <f t="array" ref="G1703">IFERROR(_xlfn.STDEV.P(IF($B$2:$B$1711=C1703,$A$2:$A$1711)),"")</f>
        <v/>
      </c>
    </row>
    <row r="1704" spans="1:7" ht="15.75" thickBot="1" x14ac:dyDescent="0.3">
      <c r="A1704" s="17">
        <v>2458592000</v>
      </c>
      <c r="B1704" s="16" t="s">
        <v>140</v>
      </c>
      <c r="D1704" s="9" t="str">
        <f t="array" ref="D1704">IFERROR(MEDIAN(IF($B$2:$B$1711=C1704,$A$2:$A$1711)),"")</f>
        <v/>
      </c>
      <c r="E1704" s="9" t="str">
        <f t="array" ref="E1704">IFERROR(AVERAGEIF($B$2:$B$1711,C1704,$A$2:$A$1711),"")</f>
        <v/>
      </c>
      <c r="F1704" s="9"/>
      <c r="G1704" t="str">
        <f t="array" ref="G1704">IFERROR(_xlfn.STDEV.P(IF($B$2:$B$1711=C1704,$A$2:$A$1711)),"")</f>
        <v/>
      </c>
    </row>
    <row r="1705" spans="1:7" ht="15.75" thickBot="1" x14ac:dyDescent="0.3">
      <c r="A1705" s="17">
        <v>2278812000</v>
      </c>
      <c r="B1705" s="16" t="s">
        <v>140</v>
      </c>
      <c r="D1705" s="9" t="str">
        <f t="array" ref="D1705">IFERROR(MEDIAN(IF($B$2:$B$1711=C1705,$A$2:$A$1711)),"")</f>
        <v/>
      </c>
      <c r="E1705" s="9" t="str">
        <f t="array" ref="E1705">IFERROR(AVERAGEIF($B$2:$B$1711,C1705,$A$2:$A$1711),"")</f>
        <v/>
      </c>
      <c r="F1705" s="9"/>
      <c r="G1705" t="str">
        <f t="array" ref="G1705">IFERROR(_xlfn.STDEV.P(IF($B$2:$B$1711=C1705,$A$2:$A$1711)),"")</f>
        <v/>
      </c>
    </row>
    <row r="1706" spans="1:7" ht="15.75" thickBot="1" x14ac:dyDescent="0.3">
      <c r="A1706" s="17">
        <v>2361631000</v>
      </c>
      <c r="B1706" s="16" t="s">
        <v>140</v>
      </c>
      <c r="D1706" s="9" t="str">
        <f t="array" ref="D1706">IFERROR(MEDIAN(IF($B$2:$B$1711=C1706,$A$2:$A$1711)),"")</f>
        <v/>
      </c>
      <c r="E1706" s="9" t="str">
        <f t="array" ref="E1706">IFERROR(AVERAGEIF($B$2:$B$1711,C1706,$A$2:$A$1711),"")</f>
        <v/>
      </c>
      <c r="F1706" s="9"/>
      <c r="G1706" t="str">
        <f t="array" ref="G1706">IFERROR(_xlfn.STDEV.P(IF($B$2:$B$1711=C1706,$A$2:$A$1711)),"")</f>
        <v/>
      </c>
    </row>
    <row r="1707" spans="1:7" ht="15.75" thickBot="1" x14ac:dyDescent="0.3">
      <c r="A1707" s="17">
        <v>2210591000</v>
      </c>
      <c r="B1707" s="16" t="s">
        <v>140</v>
      </c>
      <c r="D1707" s="9" t="str">
        <f t="array" ref="D1707">IFERROR(MEDIAN(IF($B$2:$B$1711=C1707,$A$2:$A$1711)),"")</f>
        <v/>
      </c>
      <c r="E1707" s="9" t="str">
        <f t="array" ref="E1707">IFERROR(AVERAGEIF($B$2:$B$1711,C1707,$A$2:$A$1711),"")</f>
        <v/>
      </c>
      <c r="F1707" s="9"/>
      <c r="G1707" t="str">
        <f t="array" ref="G1707">IFERROR(_xlfn.STDEV.P(IF($B$2:$B$1711=C1707,$A$2:$A$1711)),"")</f>
        <v/>
      </c>
    </row>
    <row r="1708" spans="1:7" ht="15.75" thickBot="1" x14ac:dyDescent="0.3">
      <c r="A1708" s="17">
        <v>4561000000</v>
      </c>
      <c r="B1708" s="16" t="s">
        <v>26</v>
      </c>
      <c r="D1708" s="9" t="str">
        <f t="array" ref="D1708">IFERROR(MEDIAN(IF($B$2:$B$1711=C1708,$A$2:$A$1711)),"")</f>
        <v/>
      </c>
      <c r="E1708" s="9" t="str">
        <f t="array" ref="E1708">IFERROR(AVERAGEIF($B$2:$B$1711,C1708,$A$2:$A$1711),"")</f>
        <v/>
      </c>
      <c r="F1708" s="9"/>
      <c r="G1708" t="str">
        <f t="array" ref="G1708">IFERROR(_xlfn.STDEV.P(IF($B$2:$B$1711=C1708,$A$2:$A$1711)),"")</f>
        <v/>
      </c>
    </row>
    <row r="1709" spans="1:7" ht="15.75" thickBot="1" x14ac:dyDescent="0.3">
      <c r="A1709" s="17">
        <v>4785000000</v>
      </c>
      <c r="B1709" s="16" t="s">
        <v>26</v>
      </c>
      <c r="D1709" s="9" t="str">
        <f t="array" ref="D1709">IFERROR(MEDIAN(IF($B$2:$B$1711=C1709,$A$2:$A$1711)),"")</f>
        <v/>
      </c>
      <c r="E1709" s="9" t="str">
        <f t="array" ref="E1709">IFERROR(AVERAGEIF($B$2:$B$1711,C1709,$A$2:$A$1711),"")</f>
        <v/>
      </c>
      <c r="F1709" s="9"/>
      <c r="G1709" t="str">
        <f t="array" ref="G1709">IFERROR(_xlfn.STDEV.P(IF($B$2:$B$1711=C1709,$A$2:$A$1711)),"")</f>
        <v/>
      </c>
    </row>
    <row r="1710" spans="1:7" ht="15.75" thickBot="1" x14ac:dyDescent="0.3">
      <c r="A1710" s="17">
        <v>4765000000</v>
      </c>
      <c r="B1710" s="16" t="s">
        <v>26</v>
      </c>
      <c r="D1710" s="9" t="str">
        <f t="array" ref="D1710">IFERROR(MEDIAN(IF($B$2:$B$1711=C1710,$A$2:$A$1711)),"")</f>
        <v/>
      </c>
      <c r="E1710" s="9" t="str">
        <f t="array" ref="E1710">IFERROR(AVERAGEIF($B$2:$B$1711,C1710,$A$2:$A$1711),"")</f>
        <v/>
      </c>
      <c r="F1710" s="9"/>
      <c r="G1710" t="str">
        <f t="array" ref="G1710">IFERROR(_xlfn.STDEV.P(IF($B$2:$B$1711=C1710,$A$2:$A$1711)),"")</f>
        <v/>
      </c>
    </row>
    <row r="1711" spans="1:7" ht="15.75" thickBot="1" x14ac:dyDescent="0.3">
      <c r="A1711" s="17">
        <v>4888000000</v>
      </c>
      <c r="B1711" s="16" t="s">
        <v>26</v>
      </c>
      <c r="D1711" s="9" t="str">
        <f t="array" ref="D1711">IFERROR(MEDIAN(IF($B$2:$B$1711=C1711,$A$2:$A$1711)),"")</f>
        <v/>
      </c>
      <c r="E1711" s="9" t="str">
        <f t="array" ref="E1711">IFERROR(AVERAGEIF($B$2:$B$1711,C1711,$A$2:$A$1711),"")</f>
        <v/>
      </c>
      <c r="F1711" s="9"/>
      <c r="G1711" t="str">
        <f t="array" ref="G1711">IFERROR(_xlfn.STDEV.P(IF($B$2:$B$1711=C1711,$A$2:$A$1711)),"")</f>
        <v/>
      </c>
    </row>
    <row r="1712" spans="1:7" ht="15.75" thickBot="1" x14ac:dyDescent="0.3">
      <c r="A1712" s="16"/>
      <c r="B1712" s="16"/>
    </row>
    <row r="1713" spans="1:2" ht="15.75" thickBot="1" x14ac:dyDescent="0.3">
      <c r="A1713" s="16"/>
      <c r="B1713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5CF6-B63C-464C-B6C6-CD85E1A7C0B1}">
  <dimension ref="A3:E124"/>
  <sheetViews>
    <sheetView workbookViewId="0">
      <selection activeCell="F17" sqref="F17"/>
    </sheetView>
  </sheetViews>
  <sheetFormatPr defaultRowHeight="15" x14ac:dyDescent="0.25"/>
  <cols>
    <col min="1" max="1" width="44.5703125" bestFit="1" customWidth="1"/>
    <col min="2" max="3" width="19" bestFit="1" customWidth="1"/>
    <col min="4" max="4" width="22" bestFit="1" customWidth="1"/>
    <col min="5" max="5" width="19" bestFit="1" customWidth="1"/>
  </cols>
  <sheetData>
    <row r="3" spans="1:5" x14ac:dyDescent="0.25">
      <c r="A3" s="6" t="s">
        <v>624</v>
      </c>
      <c r="B3" t="s">
        <v>620</v>
      </c>
      <c r="C3" t="s">
        <v>621</v>
      </c>
      <c r="D3" t="s">
        <v>622</v>
      </c>
      <c r="E3" t="s">
        <v>623</v>
      </c>
    </row>
    <row r="4" spans="1:5" x14ac:dyDescent="0.25">
      <c r="A4" s="7" t="s">
        <v>168</v>
      </c>
      <c r="B4" s="18">
        <v>293685000000</v>
      </c>
      <c r="C4" s="18">
        <v>295680000000</v>
      </c>
      <c r="D4" s="18">
        <v>380495000000</v>
      </c>
      <c r="E4" s="18">
        <v>182594026543.86041</v>
      </c>
    </row>
    <row r="5" spans="1:5" x14ac:dyDescent="0.25">
      <c r="A5" s="7" t="s">
        <v>245</v>
      </c>
      <c r="B5" s="18">
        <v>152078000000</v>
      </c>
      <c r="C5" s="18">
        <v>152805500000</v>
      </c>
      <c r="D5" s="18">
        <v>22303000000</v>
      </c>
      <c r="E5" s="18">
        <v>6359206377.371315</v>
      </c>
    </row>
    <row r="6" spans="1:5" x14ac:dyDescent="0.25">
      <c r="A6" s="7" t="s">
        <v>187</v>
      </c>
      <c r="B6" s="18">
        <v>146328500000</v>
      </c>
      <c r="C6" s="18">
        <v>149236000000</v>
      </c>
      <c r="D6" s="18">
        <v>50765000000</v>
      </c>
      <c r="E6" s="18">
        <v>18836678329.790604</v>
      </c>
    </row>
    <row r="7" spans="1:5" x14ac:dyDescent="0.25">
      <c r="A7" s="7" t="s">
        <v>23</v>
      </c>
      <c r="B7" s="18">
        <v>141604000000</v>
      </c>
      <c r="C7" s="18">
        <v>133963625000</v>
      </c>
      <c r="D7" s="18">
        <v>185477000000</v>
      </c>
      <c r="E7" s="18">
        <v>71565196415.466995</v>
      </c>
    </row>
    <row r="8" spans="1:5" x14ac:dyDescent="0.25">
      <c r="A8" s="7" t="s">
        <v>37</v>
      </c>
      <c r="B8" s="18">
        <v>85502500000</v>
      </c>
      <c r="C8" s="18">
        <v>82316500000</v>
      </c>
      <c r="D8" s="18">
        <v>22857000000</v>
      </c>
      <c r="E8" s="18">
        <v>9203659774.7852745</v>
      </c>
    </row>
    <row r="9" spans="1:5" x14ac:dyDescent="0.25">
      <c r="A9" s="7" t="s">
        <v>183</v>
      </c>
      <c r="B9" s="18">
        <v>67111000000</v>
      </c>
      <c r="C9" s="18">
        <v>70190803312.5</v>
      </c>
      <c r="D9" s="18">
        <v>142039000000</v>
      </c>
      <c r="E9" s="18">
        <v>59118022130.009476</v>
      </c>
    </row>
    <row r="10" spans="1:5" x14ac:dyDescent="0.25">
      <c r="A10" s="7" t="s">
        <v>294</v>
      </c>
      <c r="B10" s="18">
        <v>66914000000</v>
      </c>
      <c r="C10" s="18">
        <v>68062000000</v>
      </c>
      <c r="D10" s="18">
        <v>37998000000</v>
      </c>
      <c r="E10" s="18">
        <v>13921099004.74818</v>
      </c>
    </row>
    <row r="11" spans="1:5" x14ac:dyDescent="0.25">
      <c r="A11" s="7" t="s">
        <v>341</v>
      </c>
      <c r="B11" s="18">
        <v>56342000000</v>
      </c>
      <c r="C11" s="18">
        <v>69779166666.666672</v>
      </c>
      <c r="D11" s="18">
        <v>174215000000</v>
      </c>
      <c r="E11" s="18">
        <v>58042333558.982788</v>
      </c>
    </row>
    <row r="12" spans="1:5" x14ac:dyDescent="0.25">
      <c r="A12" s="7" t="s">
        <v>346</v>
      </c>
      <c r="B12" s="18">
        <v>56171500000</v>
      </c>
      <c r="C12" s="18">
        <v>58939125000</v>
      </c>
      <c r="D12" s="18">
        <v>96913000000</v>
      </c>
      <c r="E12" s="18">
        <v>44584158182.692833</v>
      </c>
    </row>
    <row r="13" spans="1:5" x14ac:dyDescent="0.25">
      <c r="A13" s="7" t="s">
        <v>28</v>
      </c>
      <c r="B13" s="18">
        <v>52790083500</v>
      </c>
      <c r="C13" s="18">
        <v>68743210041.666672</v>
      </c>
      <c r="D13" s="18">
        <v>189040359000</v>
      </c>
      <c r="E13" s="18">
        <v>63339589336.517487</v>
      </c>
    </row>
    <row r="14" spans="1:5" x14ac:dyDescent="0.25">
      <c r="A14" s="7" t="s">
        <v>304</v>
      </c>
      <c r="B14" s="18">
        <v>52107000000</v>
      </c>
      <c r="C14" s="18">
        <v>52451000000</v>
      </c>
      <c r="D14" s="18">
        <v>5000000000</v>
      </c>
      <c r="E14" s="18">
        <v>2055683503.5254495</v>
      </c>
    </row>
    <row r="15" spans="1:5" x14ac:dyDescent="0.25">
      <c r="A15" s="7" t="s">
        <v>81</v>
      </c>
      <c r="B15" s="18">
        <v>51394500000</v>
      </c>
      <c r="C15" s="18">
        <v>63576215000</v>
      </c>
      <c r="D15" s="18">
        <v>176730000000</v>
      </c>
      <c r="E15" s="18">
        <v>47997657446.80957</v>
      </c>
    </row>
    <row r="16" spans="1:5" x14ac:dyDescent="0.25">
      <c r="A16" s="7" t="s">
        <v>393</v>
      </c>
      <c r="B16" s="18">
        <v>49671000000</v>
      </c>
      <c r="C16" s="18">
        <v>51004500000</v>
      </c>
      <c r="D16" s="18">
        <v>55640000000</v>
      </c>
      <c r="E16" s="18">
        <v>26322833500.594124</v>
      </c>
    </row>
    <row r="17" spans="1:5" x14ac:dyDescent="0.25">
      <c r="A17" s="7" t="s">
        <v>499</v>
      </c>
      <c r="B17" s="18">
        <v>47598732000</v>
      </c>
      <c r="C17" s="18">
        <v>47493904000</v>
      </c>
      <c r="D17" s="18">
        <v>5955686000</v>
      </c>
      <c r="E17" s="18">
        <v>2242798924.5825181</v>
      </c>
    </row>
    <row r="18" spans="1:5" x14ac:dyDescent="0.25">
      <c r="A18" s="7" t="s">
        <v>110</v>
      </c>
      <c r="B18" s="18">
        <v>40475000000</v>
      </c>
      <c r="C18" s="18">
        <v>41483750000</v>
      </c>
      <c r="D18" s="18">
        <v>5929000000</v>
      </c>
      <c r="E18" s="18">
        <v>2328294373.0336161</v>
      </c>
    </row>
    <row r="19" spans="1:5" x14ac:dyDescent="0.25">
      <c r="A19" s="7" t="s">
        <v>400</v>
      </c>
      <c r="B19" s="18">
        <v>39950615000</v>
      </c>
      <c r="C19" s="18">
        <v>43785893875</v>
      </c>
      <c r="D19" s="18">
        <v>92251183000</v>
      </c>
      <c r="E19" s="18">
        <v>42295174351.233078</v>
      </c>
    </row>
    <row r="20" spans="1:5" x14ac:dyDescent="0.25">
      <c r="A20" s="7" t="s">
        <v>127</v>
      </c>
      <c r="B20" s="18">
        <v>32464850000</v>
      </c>
      <c r="C20" s="18">
        <v>33018383333.333332</v>
      </c>
      <c r="D20" s="18">
        <v>39059200000</v>
      </c>
      <c r="E20" s="18">
        <v>13762559844.062035</v>
      </c>
    </row>
    <row r="21" spans="1:5" x14ac:dyDescent="0.25">
      <c r="A21" s="7" t="s">
        <v>14</v>
      </c>
      <c r="B21" s="18">
        <v>31947500000</v>
      </c>
      <c r="C21" s="18">
        <v>27162000000</v>
      </c>
      <c r="D21" s="18">
        <v>37993000000</v>
      </c>
      <c r="E21" s="18">
        <v>13658322023.586939</v>
      </c>
    </row>
    <row r="22" spans="1:5" x14ac:dyDescent="0.25">
      <c r="A22" s="7" t="s">
        <v>91</v>
      </c>
      <c r="B22" s="18">
        <v>31141500000</v>
      </c>
      <c r="C22" s="18">
        <v>38455491600</v>
      </c>
      <c r="D22" s="18">
        <v>94189600000</v>
      </c>
      <c r="E22" s="18">
        <v>29962406206.482784</v>
      </c>
    </row>
    <row r="23" spans="1:5" x14ac:dyDescent="0.25">
      <c r="A23" s="7" t="s">
        <v>146</v>
      </c>
      <c r="B23" s="18">
        <v>28881542000</v>
      </c>
      <c r="C23" s="18">
        <v>30633947812.5</v>
      </c>
      <c r="D23" s="18">
        <v>52370785000</v>
      </c>
      <c r="E23" s="18">
        <v>21543333804.76437</v>
      </c>
    </row>
    <row r="24" spans="1:5" x14ac:dyDescent="0.25">
      <c r="A24" s="7" t="s">
        <v>214</v>
      </c>
      <c r="B24" s="18">
        <v>25367000000</v>
      </c>
      <c r="C24" s="18">
        <v>29903160062.5</v>
      </c>
      <c r="D24" s="18">
        <v>64622298000</v>
      </c>
      <c r="E24" s="18">
        <v>26488225235.444073</v>
      </c>
    </row>
    <row r="25" spans="1:5" x14ac:dyDescent="0.25">
      <c r="A25" s="7" t="s">
        <v>48</v>
      </c>
      <c r="B25" s="18">
        <v>23333500000</v>
      </c>
      <c r="C25" s="18">
        <v>32249077416.666668</v>
      </c>
      <c r="D25" s="18">
        <v>69821747000</v>
      </c>
      <c r="E25" s="18">
        <v>27846097534.51638</v>
      </c>
    </row>
    <row r="26" spans="1:5" x14ac:dyDescent="0.25">
      <c r="A26" s="7" t="s">
        <v>26</v>
      </c>
      <c r="B26" s="18">
        <v>21281700000</v>
      </c>
      <c r="C26" s="18">
        <v>26325440909.090908</v>
      </c>
      <c r="D26" s="18">
        <v>50096000000</v>
      </c>
      <c r="E26" s="18">
        <v>17115575301.186909</v>
      </c>
    </row>
    <row r="27" spans="1:5" x14ac:dyDescent="0.25">
      <c r="A27" s="7" t="s">
        <v>334</v>
      </c>
      <c r="B27" s="18">
        <v>20758000000</v>
      </c>
      <c r="C27" s="18">
        <v>20427250000</v>
      </c>
      <c r="D27" s="18">
        <v>15971000000</v>
      </c>
      <c r="E27" s="18">
        <v>7305501723.87222</v>
      </c>
    </row>
    <row r="28" spans="1:5" x14ac:dyDescent="0.25">
      <c r="A28" s="7" t="s">
        <v>114</v>
      </c>
      <c r="B28" s="18">
        <v>20330500000</v>
      </c>
      <c r="C28" s="18">
        <v>20575166666.666668</v>
      </c>
      <c r="D28" s="18">
        <v>23029000000</v>
      </c>
      <c r="E28" s="18">
        <v>6230698393.6170568</v>
      </c>
    </row>
    <row r="29" spans="1:5" x14ac:dyDescent="0.25">
      <c r="A29" s="7" t="s">
        <v>261</v>
      </c>
      <c r="B29" s="18">
        <v>20284051000</v>
      </c>
      <c r="C29" s="18">
        <v>21508430750</v>
      </c>
      <c r="D29" s="18">
        <v>9237525000</v>
      </c>
      <c r="E29" s="18">
        <v>3597742326.5502453</v>
      </c>
    </row>
    <row r="30" spans="1:5" x14ac:dyDescent="0.25">
      <c r="A30" s="7" t="s">
        <v>250</v>
      </c>
      <c r="B30" s="18">
        <v>19465500000</v>
      </c>
      <c r="C30" s="18">
        <v>19061500000</v>
      </c>
      <c r="D30" s="18">
        <v>5561000000</v>
      </c>
      <c r="E30" s="18">
        <v>2255669800.7465525</v>
      </c>
    </row>
    <row r="31" spans="1:5" x14ac:dyDescent="0.25">
      <c r="A31" s="7" t="s">
        <v>50</v>
      </c>
      <c r="B31" s="18">
        <v>19326200000</v>
      </c>
      <c r="C31" s="18">
        <v>24667463250</v>
      </c>
      <c r="D31" s="18">
        <v>67103000000</v>
      </c>
      <c r="E31" s="18">
        <v>18023122334.377434</v>
      </c>
    </row>
    <row r="32" spans="1:5" x14ac:dyDescent="0.25">
      <c r="A32" s="7" t="s">
        <v>419</v>
      </c>
      <c r="B32" s="18">
        <v>19240659500</v>
      </c>
      <c r="C32" s="18">
        <v>19006434000</v>
      </c>
      <c r="D32" s="18">
        <v>4665865000</v>
      </c>
      <c r="E32" s="18">
        <v>1671507145.0100057</v>
      </c>
    </row>
    <row r="33" spans="1:5" x14ac:dyDescent="0.25">
      <c r="A33" s="7" t="s">
        <v>197</v>
      </c>
      <c r="B33" s="18">
        <v>19027000000</v>
      </c>
      <c r="C33" s="18">
        <v>29978740312.5</v>
      </c>
      <c r="D33" s="18">
        <v>66390500000</v>
      </c>
      <c r="E33" s="18">
        <v>25027689756.09922</v>
      </c>
    </row>
    <row r="34" spans="1:5" x14ac:dyDescent="0.25">
      <c r="A34" s="7" t="s">
        <v>176</v>
      </c>
      <c r="B34" s="18">
        <v>18792500000</v>
      </c>
      <c r="C34" s="18">
        <v>35783968928.571426</v>
      </c>
      <c r="D34" s="18">
        <v>98804254000</v>
      </c>
      <c r="E34" s="18">
        <v>37393025879.211746</v>
      </c>
    </row>
    <row r="35" spans="1:5" x14ac:dyDescent="0.25">
      <c r="A35" s="7" t="s">
        <v>280</v>
      </c>
      <c r="B35" s="18">
        <v>17290500000</v>
      </c>
      <c r="C35" s="18">
        <v>17319750000</v>
      </c>
      <c r="D35" s="18">
        <v>4382000000</v>
      </c>
      <c r="E35" s="18">
        <v>1661392243.7221138</v>
      </c>
    </row>
    <row r="36" spans="1:5" x14ac:dyDescent="0.25">
      <c r="A36" s="7" t="s">
        <v>144</v>
      </c>
      <c r="B36" s="18">
        <v>15922000000</v>
      </c>
      <c r="C36" s="18">
        <v>121695414900</v>
      </c>
      <c r="D36" s="18">
        <v>448721884000</v>
      </c>
      <c r="E36" s="18">
        <v>152952440270.60709</v>
      </c>
    </row>
    <row r="37" spans="1:5" x14ac:dyDescent="0.25">
      <c r="A37" s="7" t="s">
        <v>193</v>
      </c>
      <c r="B37" s="18">
        <v>14758500000</v>
      </c>
      <c r="C37" s="18">
        <v>19158040000</v>
      </c>
      <c r="D37" s="18">
        <v>42477300000</v>
      </c>
      <c r="E37" s="18">
        <v>14019765972.740063</v>
      </c>
    </row>
    <row r="38" spans="1:5" x14ac:dyDescent="0.25">
      <c r="A38" s="7" t="s">
        <v>489</v>
      </c>
      <c r="B38" s="18">
        <v>14045000000</v>
      </c>
      <c r="C38" s="18">
        <v>13877625000</v>
      </c>
      <c r="D38" s="18">
        <v>4191000000</v>
      </c>
      <c r="E38" s="18">
        <v>1257706935.0110941</v>
      </c>
    </row>
    <row r="39" spans="1:5" x14ac:dyDescent="0.25">
      <c r="A39" s="7" t="s">
        <v>554</v>
      </c>
      <c r="B39" s="18">
        <v>13796000000</v>
      </c>
      <c r="C39" s="18">
        <v>13637250000</v>
      </c>
      <c r="D39" s="18">
        <v>1035000000</v>
      </c>
      <c r="E39" s="18">
        <v>420225162.85915101</v>
      </c>
    </row>
    <row r="40" spans="1:5" x14ac:dyDescent="0.25">
      <c r="A40" s="7" t="s">
        <v>204</v>
      </c>
      <c r="B40" s="18">
        <v>13525500000</v>
      </c>
      <c r="C40" s="18">
        <v>22150472833.333332</v>
      </c>
      <c r="D40" s="18">
        <v>53324818000</v>
      </c>
      <c r="E40" s="18">
        <v>20638460989.142357</v>
      </c>
    </row>
    <row r="41" spans="1:5" x14ac:dyDescent="0.25">
      <c r="A41" s="7" t="s">
        <v>155</v>
      </c>
      <c r="B41" s="18">
        <v>13192000000</v>
      </c>
      <c r="C41" s="18">
        <v>13752688350</v>
      </c>
      <c r="D41" s="18">
        <v>24891109000</v>
      </c>
      <c r="E41" s="18">
        <v>8412332020.0593424</v>
      </c>
    </row>
    <row r="42" spans="1:5" x14ac:dyDescent="0.25">
      <c r="A42" s="7" t="s">
        <v>389</v>
      </c>
      <c r="B42" s="18">
        <v>12577000000</v>
      </c>
      <c r="C42" s="18">
        <v>12507250000</v>
      </c>
      <c r="D42" s="18">
        <v>1027000000</v>
      </c>
      <c r="E42" s="18">
        <v>432011790.92705327</v>
      </c>
    </row>
    <row r="43" spans="1:5" x14ac:dyDescent="0.25">
      <c r="A43" s="7" t="s">
        <v>45</v>
      </c>
      <c r="B43" s="18">
        <v>12395000000</v>
      </c>
      <c r="C43" s="18">
        <v>12169402041.666666</v>
      </c>
      <c r="D43" s="18">
        <v>20830500000</v>
      </c>
      <c r="E43" s="18">
        <v>5049750172.76369</v>
      </c>
    </row>
    <row r="44" spans="1:5" x14ac:dyDescent="0.25">
      <c r="A44" s="7" t="s">
        <v>100</v>
      </c>
      <c r="B44" s="18">
        <v>12270000000</v>
      </c>
      <c r="C44" s="18">
        <v>16733361000</v>
      </c>
      <c r="D44" s="18">
        <v>33087886000</v>
      </c>
      <c r="E44" s="18">
        <v>11346835796.516079</v>
      </c>
    </row>
    <row r="45" spans="1:5" x14ac:dyDescent="0.25">
      <c r="A45" s="7" t="s">
        <v>506</v>
      </c>
      <c r="B45" s="18">
        <v>12103000000</v>
      </c>
      <c r="C45" s="18">
        <v>11958500000</v>
      </c>
      <c r="D45" s="18">
        <v>848000000</v>
      </c>
      <c r="E45" s="18">
        <v>345279958.87395489</v>
      </c>
    </row>
    <row r="46" spans="1:5" x14ac:dyDescent="0.25">
      <c r="A46" s="7" t="s">
        <v>121</v>
      </c>
      <c r="B46" s="18">
        <v>12061000000</v>
      </c>
      <c r="C46" s="18">
        <v>11901487500</v>
      </c>
      <c r="D46" s="18">
        <v>9224400000</v>
      </c>
      <c r="E46" s="18">
        <v>3743110256.0028543</v>
      </c>
    </row>
    <row r="47" spans="1:5" x14ac:dyDescent="0.25">
      <c r="A47" s="7" t="s">
        <v>178</v>
      </c>
      <c r="B47" s="18">
        <v>11434500000</v>
      </c>
      <c r="C47" s="18">
        <v>11765462500</v>
      </c>
      <c r="D47" s="18">
        <v>21653800000</v>
      </c>
      <c r="E47" s="18">
        <v>6968483212.6398735</v>
      </c>
    </row>
    <row r="48" spans="1:5" x14ac:dyDescent="0.25">
      <c r="A48" s="7" t="s">
        <v>480</v>
      </c>
      <c r="B48" s="18">
        <v>11255200000</v>
      </c>
      <c r="C48" s="18">
        <v>11590983333.333334</v>
      </c>
      <c r="D48" s="18">
        <v>17653500000</v>
      </c>
      <c r="E48" s="18">
        <v>6782756601.0968027</v>
      </c>
    </row>
    <row r="49" spans="1:5" x14ac:dyDescent="0.25">
      <c r="A49" s="7" t="s">
        <v>79</v>
      </c>
      <c r="B49" s="18">
        <v>11233390500</v>
      </c>
      <c r="C49" s="18">
        <v>11866968888.888889</v>
      </c>
      <c r="D49" s="18">
        <v>22160254000</v>
      </c>
      <c r="E49" s="18">
        <v>6247552819.4908419</v>
      </c>
    </row>
    <row r="50" spans="1:5" x14ac:dyDescent="0.25">
      <c r="A50" s="7" t="s">
        <v>164</v>
      </c>
      <c r="B50" s="18">
        <v>10975078500</v>
      </c>
      <c r="C50" s="18">
        <v>14770209368.421053</v>
      </c>
      <c r="D50" s="18">
        <v>55986851000</v>
      </c>
      <c r="E50" s="18">
        <v>13789915015.192186</v>
      </c>
    </row>
    <row r="51" spans="1:5" x14ac:dyDescent="0.25">
      <c r="A51" s="7" t="s">
        <v>257</v>
      </c>
      <c r="B51" s="18">
        <v>10907338500</v>
      </c>
      <c r="C51" s="18">
        <v>12709510458.333334</v>
      </c>
      <c r="D51" s="18">
        <v>28150013000</v>
      </c>
      <c r="E51" s="18">
        <v>8083688415.6898689</v>
      </c>
    </row>
    <row r="52" spans="1:5" x14ac:dyDescent="0.25">
      <c r="A52" s="7" t="s">
        <v>142</v>
      </c>
      <c r="B52" s="18">
        <v>10897500000</v>
      </c>
      <c r="C52" s="18">
        <v>11197850000</v>
      </c>
      <c r="D52" s="18">
        <v>16802100000</v>
      </c>
      <c r="E52" s="18">
        <v>6894750239.9470587</v>
      </c>
    </row>
    <row r="53" spans="1:5" x14ac:dyDescent="0.25">
      <c r="A53" s="7" t="s">
        <v>87</v>
      </c>
      <c r="B53" s="18">
        <v>10607500000</v>
      </c>
      <c r="C53" s="18">
        <v>10779587500</v>
      </c>
      <c r="D53" s="18">
        <v>2748600000</v>
      </c>
      <c r="E53" s="18">
        <v>906432510.50133359</v>
      </c>
    </row>
    <row r="54" spans="1:5" x14ac:dyDescent="0.25">
      <c r="A54" s="7" t="s">
        <v>379</v>
      </c>
      <c r="B54" s="18">
        <v>10423100000</v>
      </c>
      <c r="C54" s="18">
        <v>17455850000</v>
      </c>
      <c r="D54" s="18">
        <v>82116700000</v>
      </c>
      <c r="E54" s="18">
        <v>22395588965.095337</v>
      </c>
    </row>
    <row r="55" spans="1:5" x14ac:dyDescent="0.25">
      <c r="A55" s="7" t="s">
        <v>105</v>
      </c>
      <c r="B55" s="18">
        <v>10172000000</v>
      </c>
      <c r="C55" s="18">
        <v>32795741325</v>
      </c>
      <c r="D55" s="18">
        <v>100409423000</v>
      </c>
      <c r="E55" s="18">
        <v>39937192404.686195</v>
      </c>
    </row>
    <row r="56" spans="1:5" x14ac:dyDescent="0.25">
      <c r="A56" s="7" t="s">
        <v>133</v>
      </c>
      <c r="B56" s="18">
        <v>10056537000</v>
      </c>
      <c r="C56" s="18">
        <v>10543990437.5</v>
      </c>
      <c r="D56" s="18">
        <v>11855000000</v>
      </c>
      <c r="E56" s="18">
        <v>4270485238.7993441</v>
      </c>
    </row>
    <row r="57" spans="1:5" x14ac:dyDescent="0.25">
      <c r="A57" s="7" t="s">
        <v>363</v>
      </c>
      <c r="B57" s="18">
        <v>9824140000</v>
      </c>
      <c r="C57" s="18">
        <v>9535196750</v>
      </c>
      <c r="D57" s="18">
        <v>2871287000</v>
      </c>
      <c r="E57" s="18">
        <v>1075528754.0501606</v>
      </c>
    </row>
    <row r="58" spans="1:5" x14ac:dyDescent="0.25">
      <c r="A58" s="7" t="s">
        <v>282</v>
      </c>
      <c r="B58" s="18">
        <v>9701355500</v>
      </c>
      <c r="C58" s="18">
        <v>9581535000</v>
      </c>
      <c r="D58" s="18">
        <v>1023339000</v>
      </c>
      <c r="E58" s="18">
        <v>424265968.27756524</v>
      </c>
    </row>
    <row r="59" spans="1:5" x14ac:dyDescent="0.25">
      <c r="A59" s="7" t="s">
        <v>55</v>
      </c>
      <c r="B59" s="18">
        <v>9686575500</v>
      </c>
      <c r="C59" s="18">
        <v>9321646000</v>
      </c>
      <c r="D59" s="18">
        <v>2849873000</v>
      </c>
      <c r="E59" s="18">
        <v>1162972045.7979631</v>
      </c>
    </row>
    <row r="60" spans="1:5" x14ac:dyDescent="0.25">
      <c r="A60" s="7" t="s">
        <v>124</v>
      </c>
      <c r="B60" s="18">
        <v>9290059500</v>
      </c>
      <c r="C60" s="18">
        <v>14016964136.363636</v>
      </c>
      <c r="D60" s="18">
        <v>37471700000</v>
      </c>
      <c r="E60" s="18">
        <v>10964104489.339756</v>
      </c>
    </row>
    <row r="61" spans="1:5" x14ac:dyDescent="0.25">
      <c r="A61" s="7" t="s">
        <v>138</v>
      </c>
      <c r="B61" s="18">
        <v>8975550000</v>
      </c>
      <c r="C61" s="18">
        <v>9578100000</v>
      </c>
      <c r="D61" s="18">
        <v>11546700000</v>
      </c>
      <c r="E61" s="18">
        <v>4071211503.5535417</v>
      </c>
    </row>
    <row r="62" spans="1:5" x14ac:dyDescent="0.25">
      <c r="A62" s="7" t="s">
        <v>117</v>
      </c>
      <c r="B62" s="18">
        <v>8519050000</v>
      </c>
      <c r="C62" s="18">
        <v>8442700000</v>
      </c>
      <c r="D62" s="18">
        <v>738700000</v>
      </c>
      <c r="E62" s="18">
        <v>274475836.8235718</v>
      </c>
    </row>
    <row r="63" spans="1:5" x14ac:dyDescent="0.25">
      <c r="A63" s="7" t="s">
        <v>199</v>
      </c>
      <c r="B63" s="18">
        <v>8433190000</v>
      </c>
      <c r="C63" s="18">
        <v>15371667062.5</v>
      </c>
      <c r="D63" s="18">
        <v>34006600000</v>
      </c>
      <c r="E63" s="18">
        <v>12166511481.884266</v>
      </c>
    </row>
    <row r="64" spans="1:5" x14ac:dyDescent="0.25">
      <c r="A64" s="7" t="s">
        <v>130</v>
      </c>
      <c r="B64" s="18">
        <v>8117356000</v>
      </c>
      <c r="C64" s="18">
        <v>8401155250</v>
      </c>
      <c r="D64" s="18">
        <v>4341711000</v>
      </c>
      <c r="E64" s="18">
        <v>1694604602.0127223</v>
      </c>
    </row>
    <row r="65" spans="1:5" x14ac:dyDescent="0.25">
      <c r="A65" s="7" t="s">
        <v>20</v>
      </c>
      <c r="B65" s="18">
        <v>8115416000</v>
      </c>
      <c r="C65" s="18">
        <v>8069924000</v>
      </c>
      <c r="D65" s="18">
        <v>3638858000</v>
      </c>
      <c r="E65" s="18">
        <v>1723956782.604048</v>
      </c>
    </row>
    <row r="66" spans="1:5" x14ac:dyDescent="0.25">
      <c r="A66" s="7" t="s">
        <v>410</v>
      </c>
      <c r="B66" s="18">
        <v>8071500000</v>
      </c>
      <c r="C66" s="18">
        <v>8349750000</v>
      </c>
      <c r="D66" s="18">
        <v>2672000000</v>
      </c>
      <c r="E66" s="18">
        <v>1014161815.2444881</v>
      </c>
    </row>
    <row r="67" spans="1:5" x14ac:dyDescent="0.25">
      <c r="A67" s="7" t="s">
        <v>43</v>
      </c>
      <c r="B67" s="18">
        <v>8030413500</v>
      </c>
      <c r="C67" s="18">
        <v>10749794250</v>
      </c>
      <c r="D67" s="18">
        <v>28058196000</v>
      </c>
      <c r="E67" s="18">
        <v>6959557679.260067</v>
      </c>
    </row>
    <row r="68" spans="1:5" x14ac:dyDescent="0.25">
      <c r="A68" s="7" t="s">
        <v>96</v>
      </c>
      <c r="B68" s="18">
        <v>7750500000</v>
      </c>
      <c r="C68" s="18">
        <v>12004033333.333334</v>
      </c>
      <c r="D68" s="18">
        <v>17753500000</v>
      </c>
      <c r="E68" s="18">
        <v>6881578216.5301447</v>
      </c>
    </row>
    <row r="69" spans="1:5" x14ac:dyDescent="0.25">
      <c r="A69" s="7" t="s">
        <v>201</v>
      </c>
      <c r="B69" s="18">
        <v>7724144000</v>
      </c>
      <c r="C69" s="18">
        <v>8046409333.333333</v>
      </c>
      <c r="D69" s="18">
        <v>6477805000</v>
      </c>
      <c r="E69" s="18">
        <v>2193931595.9302888</v>
      </c>
    </row>
    <row r="70" spans="1:5" x14ac:dyDescent="0.25">
      <c r="A70" s="7" t="s">
        <v>73</v>
      </c>
      <c r="B70" s="18">
        <v>7703050000</v>
      </c>
      <c r="C70" s="18">
        <v>8118750000</v>
      </c>
      <c r="D70" s="18">
        <v>8245600000</v>
      </c>
      <c r="E70" s="18">
        <v>3442266270.9325686</v>
      </c>
    </row>
    <row r="71" spans="1:5" x14ac:dyDescent="0.25">
      <c r="A71" s="7" t="s">
        <v>323</v>
      </c>
      <c r="B71" s="18">
        <v>7613800000</v>
      </c>
      <c r="C71" s="18">
        <v>10728357142.857143</v>
      </c>
      <c r="D71" s="18">
        <v>8460700000</v>
      </c>
      <c r="E71" s="18">
        <v>3956478222.8850002</v>
      </c>
    </row>
    <row r="72" spans="1:5" x14ac:dyDescent="0.25">
      <c r="A72" s="7" t="s">
        <v>383</v>
      </c>
      <c r="B72" s="18">
        <v>7576100000</v>
      </c>
      <c r="C72" s="18">
        <v>7252935750</v>
      </c>
      <c r="D72" s="18">
        <v>2283583000</v>
      </c>
      <c r="E72" s="18">
        <v>884376700.88723123</v>
      </c>
    </row>
    <row r="73" spans="1:5" x14ac:dyDescent="0.25">
      <c r="A73" s="7" t="s">
        <v>66</v>
      </c>
      <c r="B73" s="18">
        <v>7301300000</v>
      </c>
      <c r="C73" s="18">
        <v>9394148964.2857151</v>
      </c>
      <c r="D73" s="18">
        <v>32058585000</v>
      </c>
      <c r="E73" s="18">
        <v>8379885007.8060732</v>
      </c>
    </row>
    <row r="74" spans="1:5" x14ac:dyDescent="0.25">
      <c r="A74" s="7" t="s">
        <v>157</v>
      </c>
      <c r="B74" s="18">
        <v>7097048000</v>
      </c>
      <c r="C74" s="18">
        <v>10030098650</v>
      </c>
      <c r="D74" s="18">
        <v>15229538000</v>
      </c>
      <c r="E74" s="18">
        <v>5254969604.9310217</v>
      </c>
    </row>
    <row r="75" spans="1:5" x14ac:dyDescent="0.25">
      <c r="A75" s="7" t="s">
        <v>77</v>
      </c>
      <c r="B75" s="18">
        <v>6732811500</v>
      </c>
      <c r="C75" s="18">
        <v>29161240312.5</v>
      </c>
      <c r="D75" s="18">
        <v>135224000000</v>
      </c>
      <c r="E75" s="18">
        <v>43453691462.989845</v>
      </c>
    </row>
    <row r="76" spans="1:5" x14ac:dyDescent="0.25">
      <c r="A76" s="7" t="s">
        <v>89</v>
      </c>
      <c r="B76" s="18">
        <v>6693850000</v>
      </c>
      <c r="C76" s="18">
        <v>6982000000</v>
      </c>
      <c r="D76" s="18">
        <v>5422900000</v>
      </c>
      <c r="E76" s="18">
        <v>2121797099.1591055</v>
      </c>
    </row>
    <row r="77" spans="1:5" x14ac:dyDescent="0.25">
      <c r="A77" s="7" t="s">
        <v>60</v>
      </c>
      <c r="B77" s="18">
        <v>6592898500</v>
      </c>
      <c r="C77" s="18">
        <v>7375181375</v>
      </c>
      <c r="D77" s="18">
        <v>11886230000</v>
      </c>
      <c r="E77" s="18">
        <v>4655405892.5438356</v>
      </c>
    </row>
    <row r="78" spans="1:5" x14ac:dyDescent="0.25">
      <c r="A78" s="7" t="s">
        <v>366</v>
      </c>
      <c r="B78" s="18">
        <v>6576500000</v>
      </c>
      <c r="C78" s="18">
        <v>6923750000</v>
      </c>
      <c r="D78" s="18">
        <v>1916000000</v>
      </c>
      <c r="E78" s="18">
        <v>774315625.24592841</v>
      </c>
    </row>
    <row r="79" spans="1:5" x14ac:dyDescent="0.25">
      <c r="A79" s="7" t="s">
        <v>148</v>
      </c>
      <c r="B79" s="18">
        <v>6445500000</v>
      </c>
      <c r="C79" s="18">
        <v>8783500000</v>
      </c>
      <c r="D79" s="18">
        <v>23468000000</v>
      </c>
      <c r="E79" s="18">
        <v>6231219363.0139523</v>
      </c>
    </row>
    <row r="80" spans="1:5" x14ac:dyDescent="0.25">
      <c r="A80" s="7" t="s">
        <v>298</v>
      </c>
      <c r="B80" s="18">
        <v>5947637000</v>
      </c>
      <c r="C80" s="18">
        <v>5926072000</v>
      </c>
      <c r="D80" s="18">
        <v>648002000</v>
      </c>
      <c r="E80" s="18">
        <v>232581428.40304339</v>
      </c>
    </row>
    <row r="81" spans="1:5" x14ac:dyDescent="0.25">
      <c r="A81" s="7" t="s">
        <v>354</v>
      </c>
      <c r="B81" s="18">
        <v>5901296000</v>
      </c>
      <c r="C81" s="18">
        <v>5779538750</v>
      </c>
      <c r="D81" s="18">
        <v>3069703000</v>
      </c>
      <c r="E81" s="18">
        <v>1242769194.3259971</v>
      </c>
    </row>
    <row r="82" spans="1:5" x14ac:dyDescent="0.25">
      <c r="A82" s="7" t="s">
        <v>329</v>
      </c>
      <c r="B82" s="18">
        <v>5875006000</v>
      </c>
      <c r="C82" s="18">
        <v>5748159500</v>
      </c>
      <c r="D82" s="18">
        <v>1132666000</v>
      </c>
      <c r="E82" s="18">
        <v>467581877.98421997</v>
      </c>
    </row>
    <row r="83" spans="1:5" x14ac:dyDescent="0.25">
      <c r="A83" s="7" t="s">
        <v>422</v>
      </c>
      <c r="B83" s="18">
        <v>5667000000</v>
      </c>
      <c r="C83" s="18">
        <v>5689550000</v>
      </c>
      <c r="D83" s="18">
        <v>407200000</v>
      </c>
      <c r="E83" s="18">
        <v>151772798.94631976</v>
      </c>
    </row>
    <row r="84" spans="1:5" x14ac:dyDescent="0.25">
      <c r="A84" s="7" t="s">
        <v>289</v>
      </c>
      <c r="B84" s="18">
        <v>5528147500</v>
      </c>
      <c r="C84" s="18">
        <v>8273783194.4444447</v>
      </c>
      <c r="D84" s="18">
        <v>30541079000</v>
      </c>
      <c r="E84" s="18">
        <v>7903222710.0865278</v>
      </c>
    </row>
    <row r="85" spans="1:5" x14ac:dyDescent="0.25">
      <c r="A85" s="7" t="s">
        <v>491</v>
      </c>
      <c r="B85" s="18">
        <v>5447850000</v>
      </c>
      <c r="C85" s="18">
        <v>5060050000</v>
      </c>
      <c r="D85" s="18">
        <v>3752300000</v>
      </c>
      <c r="E85" s="18">
        <v>1441750762.9614751</v>
      </c>
    </row>
    <row r="86" spans="1:5" x14ac:dyDescent="0.25">
      <c r="A86" s="7" t="s">
        <v>517</v>
      </c>
      <c r="B86" s="18">
        <v>5438249500</v>
      </c>
      <c r="C86" s="18">
        <v>5441781500</v>
      </c>
      <c r="D86" s="18">
        <v>1562387000</v>
      </c>
      <c r="E86" s="18">
        <v>585265586.79820359</v>
      </c>
    </row>
    <row r="87" spans="1:5" x14ac:dyDescent="0.25">
      <c r="A87" s="7" t="s">
        <v>57</v>
      </c>
      <c r="B87" s="18">
        <v>5428643000</v>
      </c>
      <c r="C87" s="18">
        <v>6204107187.5</v>
      </c>
      <c r="D87" s="18">
        <v>26764408000</v>
      </c>
      <c r="E87" s="18">
        <v>4451676993.7172918</v>
      </c>
    </row>
    <row r="88" spans="1:5" x14ac:dyDescent="0.25">
      <c r="A88" s="7" t="s">
        <v>84</v>
      </c>
      <c r="B88" s="18">
        <v>5318500000</v>
      </c>
      <c r="C88" s="18">
        <v>7292421156.25</v>
      </c>
      <c r="D88" s="18">
        <v>19456296000</v>
      </c>
      <c r="E88" s="18">
        <v>5881660664.3677664</v>
      </c>
    </row>
    <row r="89" spans="1:5" x14ac:dyDescent="0.25">
      <c r="A89" s="7" t="s">
        <v>562</v>
      </c>
      <c r="B89" s="18">
        <v>5293972500</v>
      </c>
      <c r="C89" s="18">
        <v>5071191000</v>
      </c>
      <c r="D89" s="18">
        <v>1545053000</v>
      </c>
      <c r="E89" s="18">
        <v>598152682.73201203</v>
      </c>
    </row>
    <row r="90" spans="1:5" x14ac:dyDescent="0.25">
      <c r="A90" s="7" t="s">
        <v>309</v>
      </c>
      <c r="B90" s="18">
        <v>5097500000</v>
      </c>
      <c r="C90" s="18">
        <v>5668500000</v>
      </c>
      <c r="D90" s="18">
        <v>2455000000</v>
      </c>
      <c r="E90" s="18">
        <v>1039001564.0026722</v>
      </c>
    </row>
    <row r="91" spans="1:5" x14ac:dyDescent="0.25">
      <c r="A91" s="7" t="s">
        <v>286</v>
      </c>
      <c r="B91" s="18">
        <v>5075061000</v>
      </c>
      <c r="C91" s="18">
        <v>5191007625</v>
      </c>
      <c r="D91" s="18">
        <v>2402735000</v>
      </c>
      <c r="E91" s="18">
        <v>998365533.68229485</v>
      </c>
    </row>
    <row r="92" spans="1:5" x14ac:dyDescent="0.25">
      <c r="A92" s="7" t="s">
        <v>68</v>
      </c>
      <c r="B92" s="18">
        <v>4933310500</v>
      </c>
      <c r="C92" s="18">
        <v>5665596750</v>
      </c>
      <c r="D92" s="18">
        <v>8010951000</v>
      </c>
      <c r="E92" s="18">
        <v>2798032487.3006487</v>
      </c>
    </row>
    <row r="93" spans="1:5" x14ac:dyDescent="0.25">
      <c r="A93" s="7" t="s">
        <v>462</v>
      </c>
      <c r="B93" s="18">
        <v>4894973500</v>
      </c>
      <c r="C93" s="18">
        <v>4821560250</v>
      </c>
      <c r="D93" s="18">
        <v>1004504000</v>
      </c>
      <c r="E93" s="18">
        <v>389242780.08421361</v>
      </c>
    </row>
    <row r="94" spans="1:5" x14ac:dyDescent="0.25">
      <c r="A94" s="7" t="s">
        <v>174</v>
      </c>
      <c r="B94" s="18">
        <v>4648100000</v>
      </c>
      <c r="C94" s="18">
        <v>18317051416.666668</v>
      </c>
      <c r="D94" s="18">
        <v>47765686000</v>
      </c>
      <c r="E94" s="18">
        <v>21408006124.141716</v>
      </c>
    </row>
    <row r="95" spans="1:5" x14ac:dyDescent="0.25">
      <c r="A95" s="7" t="s">
        <v>93</v>
      </c>
      <c r="B95" s="18">
        <v>4461500000</v>
      </c>
      <c r="C95" s="18">
        <v>4349250000</v>
      </c>
      <c r="D95" s="18">
        <v>1281000000</v>
      </c>
      <c r="E95" s="18">
        <v>410495965.26640797</v>
      </c>
    </row>
    <row r="96" spans="1:5" x14ac:dyDescent="0.25">
      <c r="A96" s="7" t="s">
        <v>180</v>
      </c>
      <c r="B96" s="18">
        <v>4361425000</v>
      </c>
      <c r="C96" s="18">
        <v>4455538000</v>
      </c>
      <c r="D96" s="18">
        <v>711614000</v>
      </c>
      <c r="E96" s="18">
        <v>280752896.07410997</v>
      </c>
    </row>
    <row r="97" spans="1:5" x14ac:dyDescent="0.25">
      <c r="A97" s="7" t="s">
        <v>502</v>
      </c>
      <c r="B97" s="18">
        <v>4176200000</v>
      </c>
      <c r="C97" s="18">
        <v>4201225000</v>
      </c>
      <c r="D97" s="18">
        <v>1317500000</v>
      </c>
      <c r="E97" s="18">
        <v>466957210.96798557</v>
      </c>
    </row>
    <row r="98" spans="1:5" x14ac:dyDescent="0.25">
      <c r="A98" s="7" t="s">
        <v>30</v>
      </c>
      <c r="B98" s="18">
        <v>4092850000</v>
      </c>
      <c r="C98" s="18">
        <v>6789974000</v>
      </c>
      <c r="D98" s="18">
        <v>19111662000</v>
      </c>
      <c r="E98" s="18">
        <v>5487261675.9097748</v>
      </c>
    </row>
    <row r="99" spans="1:5" x14ac:dyDescent="0.25">
      <c r="A99" s="7" t="s">
        <v>136</v>
      </c>
      <c r="B99" s="18">
        <v>3913985000</v>
      </c>
      <c r="C99" s="18">
        <v>3883797750</v>
      </c>
      <c r="D99" s="18">
        <v>1885725000</v>
      </c>
      <c r="E99" s="18">
        <v>759019603.68470597</v>
      </c>
    </row>
    <row r="100" spans="1:5" x14ac:dyDescent="0.25">
      <c r="A100" s="7" t="s">
        <v>431</v>
      </c>
      <c r="B100" s="18">
        <v>3806419500</v>
      </c>
      <c r="C100" s="18">
        <v>3753653000</v>
      </c>
      <c r="D100" s="18">
        <v>245653000</v>
      </c>
      <c r="E100" s="18">
        <v>102182430.69872628</v>
      </c>
    </row>
    <row r="101" spans="1:5" x14ac:dyDescent="0.25">
      <c r="A101" s="7" t="s">
        <v>64</v>
      </c>
      <c r="B101" s="18">
        <v>3801347000</v>
      </c>
      <c r="C101" s="18">
        <v>4192639750</v>
      </c>
      <c r="D101" s="18">
        <v>5288900000</v>
      </c>
      <c r="E101" s="18">
        <v>1820493541.5305121</v>
      </c>
    </row>
    <row r="102" spans="1:5" x14ac:dyDescent="0.25">
      <c r="A102" s="7" t="s">
        <v>278</v>
      </c>
      <c r="B102" s="18">
        <v>3584250000</v>
      </c>
      <c r="C102" s="18">
        <v>4218969000</v>
      </c>
      <c r="D102" s="18">
        <v>4279825000</v>
      </c>
      <c r="E102" s="18">
        <v>1613815268.9914658</v>
      </c>
    </row>
    <row r="103" spans="1:5" x14ac:dyDescent="0.25">
      <c r="A103" s="7" t="s">
        <v>170</v>
      </c>
      <c r="B103" s="18">
        <v>3461642500</v>
      </c>
      <c r="C103" s="18">
        <v>4771996000</v>
      </c>
      <c r="D103" s="18">
        <v>11260786000</v>
      </c>
      <c r="E103" s="18">
        <v>4533533524.5858727</v>
      </c>
    </row>
    <row r="104" spans="1:5" x14ac:dyDescent="0.25">
      <c r="A104" s="7" t="s">
        <v>34</v>
      </c>
      <c r="B104" s="18">
        <v>3421409000</v>
      </c>
      <c r="C104" s="18">
        <v>10845318428.571428</v>
      </c>
      <c r="D104" s="18">
        <v>58238769000</v>
      </c>
      <c r="E104" s="18">
        <v>15074063402.844379</v>
      </c>
    </row>
    <row r="105" spans="1:5" x14ac:dyDescent="0.25">
      <c r="A105" s="7" t="s">
        <v>70</v>
      </c>
      <c r="B105" s="18">
        <v>3312756500</v>
      </c>
      <c r="C105" s="18">
        <v>3175651000</v>
      </c>
      <c r="D105" s="18">
        <v>1932864000</v>
      </c>
      <c r="E105" s="18">
        <v>668953710.07435775</v>
      </c>
    </row>
    <row r="106" spans="1:5" x14ac:dyDescent="0.25">
      <c r="A106" s="7" t="s">
        <v>302</v>
      </c>
      <c r="B106" s="18">
        <v>3274658000</v>
      </c>
      <c r="C106" s="18">
        <v>2972379000</v>
      </c>
      <c r="D106" s="18">
        <v>2091736000</v>
      </c>
      <c r="E106" s="18">
        <v>802914727.42813694</v>
      </c>
    </row>
    <row r="107" spans="1:5" x14ac:dyDescent="0.25">
      <c r="A107" s="7" t="s">
        <v>39</v>
      </c>
      <c r="B107" s="18">
        <v>3269770000</v>
      </c>
      <c r="C107" s="18">
        <v>3788145750</v>
      </c>
      <c r="D107" s="18">
        <v>4063823000</v>
      </c>
      <c r="E107" s="18">
        <v>1367801993.3404789</v>
      </c>
    </row>
    <row r="108" spans="1:5" x14ac:dyDescent="0.25">
      <c r="A108" s="7" t="s">
        <v>32</v>
      </c>
      <c r="B108" s="18">
        <v>3166000000</v>
      </c>
      <c r="C108" s="18">
        <v>3607415375</v>
      </c>
      <c r="D108" s="18">
        <v>4632100000</v>
      </c>
      <c r="E108" s="18">
        <v>1318424595.9492645</v>
      </c>
    </row>
    <row r="109" spans="1:5" x14ac:dyDescent="0.25">
      <c r="A109" s="7" t="s">
        <v>98</v>
      </c>
      <c r="B109" s="18">
        <v>2945000000</v>
      </c>
      <c r="C109" s="18">
        <v>2975731500</v>
      </c>
      <c r="D109" s="18">
        <v>305074000</v>
      </c>
      <c r="E109" s="18">
        <v>121475072.65587455</v>
      </c>
    </row>
    <row r="110" spans="1:5" x14ac:dyDescent="0.25">
      <c r="A110" s="7" t="s">
        <v>166</v>
      </c>
      <c r="B110" s="18">
        <v>2925514500</v>
      </c>
      <c r="C110" s="18">
        <v>2922118750</v>
      </c>
      <c r="D110" s="18">
        <v>3798978000</v>
      </c>
      <c r="E110" s="18">
        <v>1059655636.9122256</v>
      </c>
    </row>
    <row r="111" spans="1:5" x14ac:dyDescent="0.25">
      <c r="A111" s="7" t="s">
        <v>387</v>
      </c>
      <c r="B111" s="18">
        <v>2864330000</v>
      </c>
      <c r="C111" s="18">
        <v>2804917750</v>
      </c>
      <c r="D111" s="18">
        <v>1507669000</v>
      </c>
      <c r="E111" s="18">
        <v>507053105.29143649</v>
      </c>
    </row>
    <row r="112" spans="1:5" x14ac:dyDescent="0.25">
      <c r="A112" s="7" t="s">
        <v>508</v>
      </c>
      <c r="B112" s="18">
        <v>2838543000</v>
      </c>
      <c r="C112" s="18">
        <v>3158351500</v>
      </c>
      <c r="D112" s="18">
        <v>3750074000</v>
      </c>
      <c r="E112" s="18">
        <v>1372121225.3874474</v>
      </c>
    </row>
    <row r="113" spans="1:5" x14ac:dyDescent="0.25">
      <c r="A113" s="7" t="s">
        <v>140</v>
      </c>
      <c r="B113" s="18">
        <v>2742500000</v>
      </c>
      <c r="C113" s="18">
        <v>3468802166.6666665</v>
      </c>
      <c r="D113" s="18">
        <v>3302409000</v>
      </c>
      <c r="E113" s="18">
        <v>1324039735.2293239</v>
      </c>
    </row>
    <row r="114" spans="1:5" x14ac:dyDescent="0.25">
      <c r="A114" s="7" t="s">
        <v>53</v>
      </c>
      <c r="B114" s="18">
        <v>2564671500</v>
      </c>
      <c r="C114" s="18">
        <v>3006281482.1428571</v>
      </c>
      <c r="D114" s="18">
        <v>6609627000</v>
      </c>
      <c r="E114" s="18">
        <v>1619940351.3544867</v>
      </c>
    </row>
    <row r="115" spans="1:5" x14ac:dyDescent="0.25">
      <c r="A115" s="7" t="s">
        <v>318</v>
      </c>
      <c r="B115" s="18">
        <v>2387209500</v>
      </c>
      <c r="C115" s="18">
        <v>2208666250</v>
      </c>
      <c r="D115" s="18">
        <v>1087079000</v>
      </c>
      <c r="E115" s="18">
        <v>354863147.11440212</v>
      </c>
    </row>
    <row r="116" spans="1:5" x14ac:dyDescent="0.25">
      <c r="A116" s="7" t="s">
        <v>211</v>
      </c>
      <c r="B116" s="18">
        <v>2070505000</v>
      </c>
      <c r="C116" s="18">
        <v>2950636687.5</v>
      </c>
      <c r="D116" s="18">
        <v>4901152000</v>
      </c>
      <c r="E116" s="18">
        <v>1863081112.3404129</v>
      </c>
    </row>
    <row r="117" spans="1:5" x14ac:dyDescent="0.25">
      <c r="A117" s="7" t="s">
        <v>75</v>
      </c>
      <c r="B117" s="18">
        <v>1549348500</v>
      </c>
      <c r="C117" s="18">
        <v>1967455416.6666667</v>
      </c>
      <c r="D117" s="18">
        <v>4362120000</v>
      </c>
      <c r="E117" s="18">
        <v>1406002619.7455709</v>
      </c>
    </row>
    <row r="118" spans="1:5" x14ac:dyDescent="0.25">
      <c r="A118" s="7" t="s">
        <v>259</v>
      </c>
      <c r="B118" s="18">
        <v>1513513000</v>
      </c>
      <c r="C118" s="18">
        <v>1497362750</v>
      </c>
      <c r="D118" s="18">
        <v>151709000</v>
      </c>
      <c r="E118" s="18">
        <v>57312215.981302798</v>
      </c>
    </row>
    <row r="119" spans="1:5" x14ac:dyDescent="0.25">
      <c r="A119" s="7" t="s">
        <v>478</v>
      </c>
      <c r="B119" s="18">
        <v>1445521500</v>
      </c>
      <c r="C119" s="18">
        <v>1460981000</v>
      </c>
      <c r="D119" s="18">
        <v>372777000</v>
      </c>
      <c r="E119" s="18">
        <v>142762802.58701843</v>
      </c>
    </row>
    <row r="120" spans="1:5" x14ac:dyDescent="0.25">
      <c r="A120" s="7" t="s">
        <v>236</v>
      </c>
      <c r="B120" s="18">
        <v>1434500000</v>
      </c>
      <c r="C120" s="18">
        <v>1474750000</v>
      </c>
      <c r="D120" s="18">
        <v>300000000</v>
      </c>
      <c r="E120" s="18">
        <v>115612229.02444187</v>
      </c>
    </row>
    <row r="121" spans="1:5" x14ac:dyDescent="0.25">
      <c r="A121" s="7" t="s">
        <v>429</v>
      </c>
      <c r="B121" s="18">
        <v>1368350000</v>
      </c>
      <c r="C121" s="18">
        <v>1376025000</v>
      </c>
      <c r="D121" s="18">
        <v>75200000</v>
      </c>
      <c r="E121" s="18">
        <v>29170822.322999399</v>
      </c>
    </row>
    <row r="122" spans="1:5" x14ac:dyDescent="0.25">
      <c r="A122" s="7" t="s">
        <v>265</v>
      </c>
      <c r="B122" s="18">
        <v>978395000</v>
      </c>
      <c r="C122" s="18">
        <v>1260178562.5</v>
      </c>
      <c r="D122" s="18">
        <v>2050978000</v>
      </c>
      <c r="E122" s="18">
        <v>719296390.04741728</v>
      </c>
    </row>
    <row r="123" spans="1:5" x14ac:dyDescent="0.25">
      <c r="A123" s="7" t="s">
        <v>234</v>
      </c>
      <c r="B123" s="18">
        <v>788486000</v>
      </c>
      <c r="C123" s="18">
        <v>803816583.33333337</v>
      </c>
      <c r="D123" s="18">
        <v>718519000</v>
      </c>
      <c r="E123" s="18">
        <v>211461182.05455509</v>
      </c>
    </row>
    <row r="124" spans="1:5" x14ac:dyDescent="0.25">
      <c r="A124" s="7" t="s">
        <v>589</v>
      </c>
      <c r="B124" s="18">
        <v>2368851032000</v>
      </c>
      <c r="C124" s="18">
        <v>2725316278466.5537</v>
      </c>
      <c r="D124" s="18">
        <v>4043898837000</v>
      </c>
      <c r="E124" s="18">
        <v>1464204913462.5266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435"/>
  <sheetViews>
    <sheetView workbookViewId="0">
      <selection activeCell="H11" sqref="H11"/>
    </sheetView>
  </sheetViews>
  <sheetFormatPr defaultRowHeight="15" x14ac:dyDescent="0.25"/>
  <cols>
    <col min="1" max="1" width="13.140625" bestFit="1" customWidth="1"/>
  </cols>
  <sheetData>
    <row r="3" spans="1:6" x14ac:dyDescent="0.25">
      <c r="A3" s="6" t="s">
        <v>587</v>
      </c>
      <c r="C3" t="s">
        <v>394</v>
      </c>
    </row>
    <row r="4" spans="1:6" x14ac:dyDescent="0.25">
      <c r="A4" s="7" t="s">
        <v>394</v>
      </c>
      <c r="C4" t="s">
        <v>372</v>
      </c>
      <c r="E4" t="s">
        <v>611</v>
      </c>
      <c r="F4" t="s">
        <v>608</v>
      </c>
    </row>
    <row r="5" spans="1:6" x14ac:dyDescent="0.25">
      <c r="A5" s="7" t="s">
        <v>372</v>
      </c>
      <c r="C5" t="s">
        <v>415</v>
      </c>
      <c r="F5" t="s">
        <v>609</v>
      </c>
    </row>
    <row r="6" spans="1:6" x14ac:dyDescent="0.25">
      <c r="A6" s="7" t="s">
        <v>415</v>
      </c>
      <c r="C6" t="s">
        <v>10</v>
      </c>
      <c r="F6" t="s">
        <v>610</v>
      </c>
    </row>
    <row r="7" spans="1:6" x14ac:dyDescent="0.25">
      <c r="A7" s="7" t="s">
        <v>10</v>
      </c>
      <c r="C7" t="s">
        <v>18</v>
      </c>
    </row>
    <row r="8" spans="1:6" x14ac:dyDescent="0.25">
      <c r="A8" s="7" t="s">
        <v>18</v>
      </c>
      <c r="C8" t="s">
        <v>21</v>
      </c>
    </row>
    <row r="9" spans="1:6" x14ac:dyDescent="0.25">
      <c r="A9" s="7" t="s">
        <v>21</v>
      </c>
      <c r="C9" t="s">
        <v>24</v>
      </c>
    </row>
    <row r="10" spans="1:6" x14ac:dyDescent="0.25">
      <c r="A10" s="7" t="s">
        <v>24</v>
      </c>
      <c r="C10" t="s">
        <v>27</v>
      </c>
    </row>
    <row r="11" spans="1:6" x14ac:dyDescent="0.25">
      <c r="A11" s="7" t="s">
        <v>27</v>
      </c>
      <c r="C11" t="s">
        <v>29</v>
      </c>
    </row>
    <row r="12" spans="1:6" x14ac:dyDescent="0.25">
      <c r="A12" s="7" t="s">
        <v>29</v>
      </c>
      <c r="C12" t="s">
        <v>31</v>
      </c>
    </row>
    <row r="13" spans="1:6" x14ac:dyDescent="0.25">
      <c r="A13" s="7" t="s">
        <v>31</v>
      </c>
      <c r="C13" t="s">
        <v>33</v>
      </c>
    </row>
    <row r="14" spans="1:6" x14ac:dyDescent="0.25">
      <c r="A14" s="7" t="s">
        <v>33</v>
      </c>
      <c r="C14" t="s">
        <v>35</v>
      </c>
    </row>
    <row r="15" spans="1:6" x14ac:dyDescent="0.25">
      <c r="A15" s="7" t="s">
        <v>35</v>
      </c>
      <c r="C15" t="s">
        <v>38</v>
      </c>
    </row>
    <row r="16" spans="1:6" x14ac:dyDescent="0.25">
      <c r="A16" s="7" t="s">
        <v>38</v>
      </c>
      <c r="C16" t="s">
        <v>40</v>
      </c>
    </row>
    <row r="17" spans="1:3" x14ac:dyDescent="0.25">
      <c r="A17" s="7" t="s">
        <v>40</v>
      </c>
      <c r="C17" t="s">
        <v>41</v>
      </c>
    </row>
    <row r="18" spans="1:3" x14ac:dyDescent="0.25">
      <c r="A18" s="7" t="s">
        <v>41</v>
      </c>
      <c r="C18" t="s">
        <v>44</v>
      </c>
    </row>
    <row r="19" spans="1:3" x14ac:dyDescent="0.25">
      <c r="A19" s="7" t="s">
        <v>44</v>
      </c>
      <c r="C19" t="s">
        <v>46</v>
      </c>
    </row>
    <row r="20" spans="1:3" x14ac:dyDescent="0.25">
      <c r="A20" s="7" t="s">
        <v>46</v>
      </c>
      <c r="C20" t="s">
        <v>49</v>
      </c>
    </row>
    <row r="21" spans="1:3" x14ac:dyDescent="0.25">
      <c r="A21" s="7" t="s">
        <v>49</v>
      </c>
      <c r="C21" t="s">
        <v>51</v>
      </c>
    </row>
    <row r="22" spans="1:3" x14ac:dyDescent="0.25">
      <c r="A22" s="7" t="s">
        <v>51</v>
      </c>
      <c r="C22" t="s">
        <v>54</v>
      </c>
    </row>
    <row r="23" spans="1:3" x14ac:dyDescent="0.25">
      <c r="A23" s="7" t="s">
        <v>54</v>
      </c>
      <c r="C23" t="s">
        <v>56</v>
      </c>
    </row>
    <row r="24" spans="1:3" x14ac:dyDescent="0.25">
      <c r="A24" s="7" t="s">
        <v>56</v>
      </c>
      <c r="C24" t="s">
        <v>58</v>
      </c>
    </row>
    <row r="25" spans="1:3" x14ac:dyDescent="0.25">
      <c r="A25" s="7" t="s">
        <v>58</v>
      </c>
      <c r="C25" t="s">
        <v>61</v>
      </c>
    </row>
    <row r="26" spans="1:3" x14ac:dyDescent="0.25">
      <c r="A26" s="7" t="s">
        <v>61</v>
      </c>
      <c r="C26" t="s">
        <v>62</v>
      </c>
    </row>
    <row r="27" spans="1:3" x14ac:dyDescent="0.25">
      <c r="A27" s="7" t="s">
        <v>62</v>
      </c>
      <c r="C27" t="s">
        <v>63</v>
      </c>
    </row>
    <row r="28" spans="1:3" x14ac:dyDescent="0.25">
      <c r="A28" s="7" t="s">
        <v>63</v>
      </c>
      <c r="C28" t="s">
        <v>65</v>
      </c>
    </row>
    <row r="29" spans="1:3" x14ac:dyDescent="0.25">
      <c r="A29" s="7" t="s">
        <v>65</v>
      </c>
      <c r="C29" t="s">
        <v>67</v>
      </c>
    </row>
    <row r="30" spans="1:3" x14ac:dyDescent="0.25">
      <c r="A30" s="7" t="s">
        <v>67</v>
      </c>
      <c r="C30" t="s">
        <v>69</v>
      </c>
    </row>
    <row r="31" spans="1:3" x14ac:dyDescent="0.25">
      <c r="A31" s="7" t="s">
        <v>69</v>
      </c>
      <c r="C31" t="s">
        <v>71</v>
      </c>
    </row>
    <row r="32" spans="1:3" x14ac:dyDescent="0.25">
      <c r="A32" s="7" t="s">
        <v>71</v>
      </c>
      <c r="C32" t="s">
        <v>72</v>
      </c>
    </row>
    <row r="33" spans="1:3" x14ac:dyDescent="0.25">
      <c r="A33" s="7" t="s">
        <v>72</v>
      </c>
      <c r="C33" t="s">
        <v>74</v>
      </c>
    </row>
    <row r="34" spans="1:3" x14ac:dyDescent="0.25">
      <c r="A34" s="7" t="s">
        <v>74</v>
      </c>
      <c r="C34" t="s">
        <v>76</v>
      </c>
    </row>
    <row r="35" spans="1:3" x14ac:dyDescent="0.25">
      <c r="A35" s="7" t="s">
        <v>76</v>
      </c>
      <c r="C35" t="s">
        <v>78</v>
      </c>
    </row>
    <row r="36" spans="1:3" x14ac:dyDescent="0.25">
      <c r="A36" s="7" t="s">
        <v>78</v>
      </c>
      <c r="C36" t="s">
        <v>80</v>
      </c>
    </row>
    <row r="37" spans="1:3" x14ac:dyDescent="0.25">
      <c r="A37" s="7" t="s">
        <v>80</v>
      </c>
      <c r="C37" t="s">
        <v>82</v>
      </c>
    </row>
    <row r="38" spans="1:3" x14ac:dyDescent="0.25">
      <c r="A38" s="7" t="s">
        <v>82</v>
      </c>
      <c r="C38" t="s">
        <v>85</v>
      </c>
    </row>
    <row r="39" spans="1:3" x14ac:dyDescent="0.25">
      <c r="A39" s="7" t="s">
        <v>85</v>
      </c>
      <c r="C39" t="s">
        <v>86</v>
      </c>
    </row>
    <row r="40" spans="1:3" x14ac:dyDescent="0.25">
      <c r="A40" s="7" t="s">
        <v>86</v>
      </c>
      <c r="C40" t="s">
        <v>88</v>
      </c>
    </row>
    <row r="41" spans="1:3" x14ac:dyDescent="0.25">
      <c r="A41" s="7" t="s">
        <v>88</v>
      </c>
      <c r="C41" t="s">
        <v>90</v>
      </c>
    </row>
    <row r="42" spans="1:3" x14ac:dyDescent="0.25">
      <c r="A42" s="7" t="s">
        <v>90</v>
      </c>
      <c r="C42" t="s">
        <v>92</v>
      </c>
    </row>
    <row r="43" spans="1:3" x14ac:dyDescent="0.25">
      <c r="A43" s="7" t="s">
        <v>92</v>
      </c>
      <c r="C43" t="s">
        <v>94</v>
      </c>
    </row>
    <row r="44" spans="1:3" x14ac:dyDescent="0.25">
      <c r="A44" s="7" t="s">
        <v>94</v>
      </c>
      <c r="C44" t="s">
        <v>95</v>
      </c>
    </row>
    <row r="45" spans="1:3" x14ac:dyDescent="0.25">
      <c r="A45" s="7" t="s">
        <v>95</v>
      </c>
      <c r="C45" t="s">
        <v>97</v>
      </c>
    </row>
    <row r="46" spans="1:3" x14ac:dyDescent="0.25">
      <c r="A46" s="7" t="s">
        <v>97</v>
      </c>
      <c r="C46" t="s">
        <v>99</v>
      </c>
    </row>
    <row r="47" spans="1:3" x14ac:dyDescent="0.25">
      <c r="A47" s="7" t="s">
        <v>99</v>
      </c>
      <c r="C47" t="s">
        <v>101</v>
      </c>
    </row>
    <row r="48" spans="1:3" x14ac:dyDescent="0.25">
      <c r="A48" s="7" t="s">
        <v>101</v>
      </c>
      <c r="C48" t="s">
        <v>102</v>
      </c>
    </row>
    <row r="49" spans="1:3" x14ac:dyDescent="0.25">
      <c r="A49" s="7" t="s">
        <v>102</v>
      </c>
      <c r="C49" t="s">
        <v>103</v>
      </c>
    </row>
    <row r="50" spans="1:3" x14ac:dyDescent="0.25">
      <c r="A50" s="7" t="s">
        <v>103</v>
      </c>
      <c r="C50" t="s">
        <v>104</v>
      </c>
    </row>
    <row r="51" spans="1:3" x14ac:dyDescent="0.25">
      <c r="A51" s="7" t="s">
        <v>104</v>
      </c>
      <c r="C51" t="s">
        <v>106</v>
      </c>
    </row>
    <row r="52" spans="1:3" x14ac:dyDescent="0.25">
      <c r="A52" s="7" t="s">
        <v>106</v>
      </c>
      <c r="C52" t="s">
        <v>107</v>
      </c>
    </row>
    <row r="53" spans="1:3" x14ac:dyDescent="0.25">
      <c r="A53" s="7" t="s">
        <v>107</v>
      </c>
      <c r="C53" t="s">
        <v>108</v>
      </c>
    </row>
    <row r="54" spans="1:3" x14ac:dyDescent="0.25">
      <c r="A54" s="7" t="s">
        <v>108</v>
      </c>
      <c r="C54" t="s">
        <v>109</v>
      </c>
    </row>
    <row r="55" spans="1:3" x14ac:dyDescent="0.25">
      <c r="A55" s="7" t="s">
        <v>109</v>
      </c>
      <c r="C55" t="s">
        <v>111</v>
      </c>
    </row>
    <row r="56" spans="1:3" x14ac:dyDescent="0.25">
      <c r="A56" s="7" t="s">
        <v>111</v>
      </c>
      <c r="C56" t="s">
        <v>112</v>
      </c>
    </row>
    <row r="57" spans="1:3" x14ac:dyDescent="0.25">
      <c r="A57" s="7" t="s">
        <v>112</v>
      </c>
      <c r="C57" t="s">
        <v>113</v>
      </c>
    </row>
    <row r="58" spans="1:3" x14ac:dyDescent="0.25">
      <c r="A58" s="7" t="s">
        <v>113</v>
      </c>
      <c r="C58" t="s">
        <v>115</v>
      </c>
    </row>
    <row r="59" spans="1:3" x14ac:dyDescent="0.25">
      <c r="A59" s="7" t="s">
        <v>115</v>
      </c>
      <c r="C59" t="s">
        <v>116</v>
      </c>
    </row>
    <row r="60" spans="1:3" x14ac:dyDescent="0.25">
      <c r="A60" s="7" t="s">
        <v>116</v>
      </c>
      <c r="C60" t="s">
        <v>118</v>
      </c>
    </row>
    <row r="61" spans="1:3" x14ac:dyDescent="0.25">
      <c r="A61" s="7" t="s">
        <v>118</v>
      </c>
      <c r="C61" t="s">
        <v>119</v>
      </c>
    </row>
    <row r="62" spans="1:3" x14ac:dyDescent="0.25">
      <c r="A62" s="7" t="s">
        <v>119</v>
      </c>
      <c r="C62" t="s">
        <v>120</v>
      </c>
    </row>
    <row r="63" spans="1:3" x14ac:dyDescent="0.25">
      <c r="A63" s="7" t="s">
        <v>120</v>
      </c>
      <c r="C63" t="s">
        <v>122</v>
      </c>
    </row>
    <row r="64" spans="1:3" x14ac:dyDescent="0.25">
      <c r="A64" s="7" t="s">
        <v>122</v>
      </c>
      <c r="C64" t="s">
        <v>123</v>
      </c>
    </row>
    <row r="65" spans="1:3" x14ac:dyDescent="0.25">
      <c r="A65" s="7" t="s">
        <v>123</v>
      </c>
      <c r="C65" t="s">
        <v>125</v>
      </c>
    </row>
    <row r="66" spans="1:3" x14ac:dyDescent="0.25">
      <c r="A66" s="7" t="s">
        <v>125</v>
      </c>
      <c r="C66" t="s">
        <v>126</v>
      </c>
    </row>
    <row r="67" spans="1:3" x14ac:dyDescent="0.25">
      <c r="A67" s="7" t="s">
        <v>126</v>
      </c>
      <c r="C67" t="s">
        <v>128</v>
      </c>
    </row>
    <row r="68" spans="1:3" x14ac:dyDescent="0.25">
      <c r="A68" s="7" t="s">
        <v>128</v>
      </c>
      <c r="C68" t="s">
        <v>129</v>
      </c>
    </row>
    <row r="69" spans="1:3" x14ac:dyDescent="0.25">
      <c r="A69" s="7" t="s">
        <v>129</v>
      </c>
      <c r="C69" t="s">
        <v>131</v>
      </c>
    </row>
    <row r="70" spans="1:3" x14ac:dyDescent="0.25">
      <c r="A70" s="7" t="s">
        <v>131</v>
      </c>
      <c r="C70" t="s">
        <v>132</v>
      </c>
    </row>
    <row r="71" spans="1:3" x14ac:dyDescent="0.25">
      <c r="A71" s="7" t="s">
        <v>132</v>
      </c>
      <c r="C71" t="s">
        <v>134</v>
      </c>
    </row>
    <row r="72" spans="1:3" x14ac:dyDescent="0.25">
      <c r="A72" s="7" t="s">
        <v>134</v>
      </c>
      <c r="C72" t="s">
        <v>135</v>
      </c>
    </row>
    <row r="73" spans="1:3" x14ac:dyDescent="0.25">
      <c r="A73" s="7" t="s">
        <v>135</v>
      </c>
      <c r="C73" t="s">
        <v>137</v>
      </c>
    </row>
    <row r="74" spans="1:3" x14ac:dyDescent="0.25">
      <c r="A74" s="7" t="s">
        <v>137</v>
      </c>
      <c r="C74" t="s">
        <v>139</v>
      </c>
    </row>
    <row r="75" spans="1:3" x14ac:dyDescent="0.25">
      <c r="A75" s="7" t="s">
        <v>139</v>
      </c>
      <c r="C75" t="s">
        <v>141</v>
      </c>
    </row>
    <row r="76" spans="1:3" x14ac:dyDescent="0.25">
      <c r="A76" s="7" t="s">
        <v>141</v>
      </c>
      <c r="C76" t="s">
        <v>143</v>
      </c>
    </row>
    <row r="77" spans="1:3" x14ac:dyDescent="0.25">
      <c r="A77" s="7" t="s">
        <v>143</v>
      </c>
      <c r="C77" t="s">
        <v>145</v>
      </c>
    </row>
    <row r="78" spans="1:3" x14ac:dyDescent="0.25">
      <c r="A78" s="7" t="s">
        <v>145</v>
      </c>
      <c r="C78" t="s">
        <v>147</v>
      </c>
    </row>
    <row r="79" spans="1:3" x14ac:dyDescent="0.25">
      <c r="A79" s="7" t="s">
        <v>147</v>
      </c>
      <c r="C79" t="s">
        <v>149</v>
      </c>
    </row>
    <row r="80" spans="1:3" x14ac:dyDescent="0.25">
      <c r="A80" s="7" t="s">
        <v>149</v>
      </c>
      <c r="C80" t="s">
        <v>150</v>
      </c>
    </row>
    <row r="81" spans="1:3" x14ac:dyDescent="0.25">
      <c r="A81" s="7" t="s">
        <v>150</v>
      </c>
      <c r="C81" t="s">
        <v>151</v>
      </c>
    </row>
    <row r="82" spans="1:3" x14ac:dyDescent="0.25">
      <c r="A82" s="7" t="s">
        <v>151</v>
      </c>
      <c r="C82" t="s">
        <v>152</v>
      </c>
    </row>
    <row r="83" spans="1:3" x14ac:dyDescent="0.25">
      <c r="A83" s="7" t="s">
        <v>152</v>
      </c>
      <c r="C83" t="s">
        <v>153</v>
      </c>
    </row>
    <row r="84" spans="1:3" x14ac:dyDescent="0.25">
      <c r="A84" s="7" t="s">
        <v>153</v>
      </c>
      <c r="C84" t="s">
        <v>154</v>
      </c>
    </row>
    <row r="85" spans="1:3" x14ac:dyDescent="0.25">
      <c r="A85" s="7" t="s">
        <v>154</v>
      </c>
      <c r="C85" t="s">
        <v>156</v>
      </c>
    </row>
    <row r="86" spans="1:3" x14ac:dyDescent="0.25">
      <c r="A86" s="7" t="s">
        <v>156</v>
      </c>
      <c r="C86" t="s">
        <v>158</v>
      </c>
    </row>
    <row r="87" spans="1:3" x14ac:dyDescent="0.25">
      <c r="A87" s="7" t="s">
        <v>158</v>
      </c>
      <c r="C87" t="s">
        <v>159</v>
      </c>
    </row>
    <row r="88" spans="1:3" x14ac:dyDescent="0.25">
      <c r="A88" s="7" t="s">
        <v>159</v>
      </c>
      <c r="C88" t="s">
        <v>160</v>
      </c>
    </row>
    <row r="89" spans="1:3" x14ac:dyDescent="0.25">
      <c r="A89" s="7" t="s">
        <v>160</v>
      </c>
      <c r="C89" t="s">
        <v>161</v>
      </c>
    </row>
    <row r="90" spans="1:3" x14ac:dyDescent="0.25">
      <c r="A90" s="7" t="s">
        <v>161</v>
      </c>
      <c r="C90" t="s">
        <v>162</v>
      </c>
    </row>
    <row r="91" spans="1:3" x14ac:dyDescent="0.25">
      <c r="A91" s="7" t="s">
        <v>162</v>
      </c>
      <c r="C91" t="s">
        <v>163</v>
      </c>
    </row>
    <row r="92" spans="1:3" x14ac:dyDescent="0.25">
      <c r="A92" s="7" t="s">
        <v>163</v>
      </c>
      <c r="C92" t="s">
        <v>165</v>
      </c>
    </row>
    <row r="93" spans="1:3" x14ac:dyDescent="0.25">
      <c r="A93" s="7" t="s">
        <v>165</v>
      </c>
      <c r="C93" t="s">
        <v>167</v>
      </c>
    </row>
    <row r="94" spans="1:3" x14ac:dyDescent="0.25">
      <c r="A94" s="7" t="s">
        <v>167</v>
      </c>
      <c r="C94" t="s">
        <v>169</v>
      </c>
    </row>
    <row r="95" spans="1:3" x14ac:dyDescent="0.25">
      <c r="A95" s="7" t="s">
        <v>169</v>
      </c>
      <c r="C95" t="s">
        <v>171</v>
      </c>
    </row>
    <row r="96" spans="1:3" x14ac:dyDescent="0.25">
      <c r="A96" s="7" t="s">
        <v>171</v>
      </c>
      <c r="C96" t="s">
        <v>172</v>
      </c>
    </row>
    <row r="97" spans="1:3" x14ac:dyDescent="0.25">
      <c r="A97" s="7" t="s">
        <v>172</v>
      </c>
      <c r="C97" t="s">
        <v>173</v>
      </c>
    </row>
    <row r="98" spans="1:3" x14ac:dyDescent="0.25">
      <c r="A98" s="7" t="s">
        <v>173</v>
      </c>
      <c r="C98" t="s">
        <v>175</v>
      </c>
    </row>
    <row r="99" spans="1:3" x14ac:dyDescent="0.25">
      <c r="A99" s="7" t="s">
        <v>175</v>
      </c>
      <c r="C99" t="s">
        <v>177</v>
      </c>
    </row>
    <row r="100" spans="1:3" x14ac:dyDescent="0.25">
      <c r="A100" s="7" t="s">
        <v>177</v>
      </c>
      <c r="C100" t="s">
        <v>179</v>
      </c>
    </row>
    <row r="101" spans="1:3" x14ac:dyDescent="0.25">
      <c r="A101" s="7" t="s">
        <v>179</v>
      </c>
      <c r="C101" t="s">
        <v>181</v>
      </c>
    </row>
    <row r="102" spans="1:3" x14ac:dyDescent="0.25">
      <c r="A102" s="7" t="s">
        <v>181</v>
      </c>
      <c r="C102" t="s">
        <v>184</v>
      </c>
    </row>
    <row r="103" spans="1:3" x14ac:dyDescent="0.25">
      <c r="A103" s="7" t="s">
        <v>184</v>
      </c>
      <c r="C103" t="s">
        <v>185</v>
      </c>
    </row>
    <row r="104" spans="1:3" x14ac:dyDescent="0.25">
      <c r="A104" s="7" t="s">
        <v>185</v>
      </c>
      <c r="C104" t="s">
        <v>186</v>
      </c>
    </row>
    <row r="105" spans="1:3" x14ac:dyDescent="0.25">
      <c r="A105" s="7" t="s">
        <v>186</v>
      </c>
      <c r="C105" t="s">
        <v>188</v>
      </c>
    </row>
    <row r="106" spans="1:3" x14ac:dyDescent="0.25">
      <c r="A106" s="7" t="s">
        <v>188</v>
      </c>
      <c r="C106" t="s">
        <v>189</v>
      </c>
    </row>
    <row r="107" spans="1:3" x14ac:dyDescent="0.25">
      <c r="A107" s="7" t="s">
        <v>189</v>
      </c>
      <c r="C107" t="s">
        <v>190</v>
      </c>
    </row>
    <row r="108" spans="1:3" x14ac:dyDescent="0.25">
      <c r="A108" s="7" t="s">
        <v>190</v>
      </c>
      <c r="C108" t="s">
        <v>191</v>
      </c>
    </row>
    <row r="109" spans="1:3" x14ac:dyDescent="0.25">
      <c r="A109" s="7" t="s">
        <v>191</v>
      </c>
      <c r="C109" t="s">
        <v>192</v>
      </c>
    </row>
    <row r="110" spans="1:3" x14ac:dyDescent="0.25">
      <c r="A110" s="7" t="s">
        <v>192</v>
      </c>
      <c r="C110" t="s">
        <v>194</v>
      </c>
    </row>
    <row r="111" spans="1:3" x14ac:dyDescent="0.25">
      <c r="A111" s="7" t="s">
        <v>194</v>
      </c>
      <c r="C111" t="s">
        <v>195</v>
      </c>
    </row>
    <row r="112" spans="1:3" x14ac:dyDescent="0.25">
      <c r="A112" s="7" t="s">
        <v>195</v>
      </c>
      <c r="C112" t="s">
        <v>196</v>
      </c>
    </row>
    <row r="113" spans="1:3" x14ac:dyDescent="0.25">
      <c r="A113" s="7" t="s">
        <v>196</v>
      </c>
      <c r="C113" t="s">
        <v>198</v>
      </c>
    </row>
    <row r="114" spans="1:3" x14ac:dyDescent="0.25">
      <c r="A114" s="7" t="s">
        <v>198</v>
      </c>
      <c r="C114" t="s">
        <v>200</v>
      </c>
    </row>
    <row r="115" spans="1:3" x14ac:dyDescent="0.25">
      <c r="A115" s="7" t="s">
        <v>200</v>
      </c>
      <c r="C115" t="s">
        <v>202</v>
      </c>
    </row>
    <row r="116" spans="1:3" x14ac:dyDescent="0.25">
      <c r="A116" s="7" t="s">
        <v>202</v>
      </c>
      <c r="C116" t="s">
        <v>203</v>
      </c>
    </row>
    <row r="117" spans="1:3" x14ac:dyDescent="0.25">
      <c r="A117" s="7" t="s">
        <v>203</v>
      </c>
      <c r="C117" t="s">
        <v>205</v>
      </c>
    </row>
    <row r="118" spans="1:3" x14ac:dyDescent="0.25">
      <c r="A118" s="7" t="s">
        <v>205</v>
      </c>
      <c r="C118" t="s">
        <v>206</v>
      </c>
    </row>
    <row r="119" spans="1:3" x14ac:dyDescent="0.25">
      <c r="A119" s="7" t="s">
        <v>206</v>
      </c>
      <c r="C119" t="s">
        <v>207</v>
      </c>
    </row>
    <row r="120" spans="1:3" x14ac:dyDescent="0.25">
      <c r="A120" s="7" t="s">
        <v>207</v>
      </c>
      <c r="C120" t="s">
        <v>208</v>
      </c>
    </row>
    <row r="121" spans="1:3" x14ac:dyDescent="0.25">
      <c r="A121" s="7" t="s">
        <v>208</v>
      </c>
      <c r="C121" t="s">
        <v>209</v>
      </c>
    </row>
    <row r="122" spans="1:3" x14ac:dyDescent="0.25">
      <c r="A122" s="7" t="s">
        <v>209</v>
      </c>
      <c r="C122" t="s">
        <v>210</v>
      </c>
    </row>
    <row r="123" spans="1:3" x14ac:dyDescent="0.25">
      <c r="A123" s="7" t="s">
        <v>210</v>
      </c>
      <c r="C123" t="s">
        <v>212</v>
      </c>
    </row>
    <row r="124" spans="1:3" x14ac:dyDescent="0.25">
      <c r="A124" s="7" t="s">
        <v>212</v>
      </c>
      <c r="C124" t="s">
        <v>213</v>
      </c>
    </row>
    <row r="125" spans="1:3" x14ac:dyDescent="0.25">
      <c r="A125" s="7" t="s">
        <v>213</v>
      </c>
      <c r="C125" t="s">
        <v>215</v>
      </c>
    </row>
    <row r="126" spans="1:3" x14ac:dyDescent="0.25">
      <c r="A126" s="7" t="s">
        <v>215</v>
      </c>
      <c r="C126" t="s">
        <v>216</v>
      </c>
    </row>
    <row r="127" spans="1:3" x14ac:dyDescent="0.25">
      <c r="A127" s="7" t="s">
        <v>216</v>
      </c>
      <c r="C127" t="s">
        <v>217</v>
      </c>
    </row>
    <row r="128" spans="1:3" x14ac:dyDescent="0.25">
      <c r="A128" s="7" t="s">
        <v>217</v>
      </c>
      <c r="C128" t="s">
        <v>218</v>
      </c>
    </row>
    <row r="129" spans="1:3" x14ac:dyDescent="0.25">
      <c r="A129" s="7" t="s">
        <v>218</v>
      </c>
      <c r="C129" t="s">
        <v>219</v>
      </c>
    </row>
    <row r="130" spans="1:3" x14ac:dyDescent="0.25">
      <c r="A130" s="7" t="s">
        <v>219</v>
      </c>
      <c r="C130" t="s">
        <v>220</v>
      </c>
    </row>
    <row r="131" spans="1:3" x14ac:dyDescent="0.25">
      <c r="A131" s="7" t="s">
        <v>220</v>
      </c>
      <c r="C131" t="s">
        <v>221</v>
      </c>
    </row>
    <row r="132" spans="1:3" x14ac:dyDescent="0.25">
      <c r="A132" s="7" t="s">
        <v>221</v>
      </c>
      <c r="C132" t="s">
        <v>222</v>
      </c>
    </row>
    <row r="133" spans="1:3" x14ac:dyDescent="0.25">
      <c r="A133" s="7" t="s">
        <v>222</v>
      </c>
      <c r="C133" t="s">
        <v>223</v>
      </c>
    </row>
    <row r="134" spans="1:3" x14ac:dyDescent="0.25">
      <c r="A134" s="7" t="s">
        <v>223</v>
      </c>
      <c r="C134" t="s">
        <v>224</v>
      </c>
    </row>
    <row r="135" spans="1:3" x14ac:dyDescent="0.25">
      <c r="A135" s="7" t="s">
        <v>224</v>
      </c>
      <c r="C135" t="s">
        <v>225</v>
      </c>
    </row>
    <row r="136" spans="1:3" x14ac:dyDescent="0.25">
      <c r="A136" s="7" t="s">
        <v>225</v>
      </c>
      <c r="C136" t="s">
        <v>226</v>
      </c>
    </row>
    <row r="137" spans="1:3" x14ac:dyDescent="0.25">
      <c r="A137" s="7" t="s">
        <v>226</v>
      </c>
      <c r="C137" t="s">
        <v>227</v>
      </c>
    </row>
    <row r="138" spans="1:3" x14ac:dyDescent="0.25">
      <c r="A138" s="7" t="s">
        <v>227</v>
      </c>
      <c r="C138" t="s">
        <v>228</v>
      </c>
    </row>
    <row r="139" spans="1:3" x14ac:dyDescent="0.25">
      <c r="A139" s="7" t="s">
        <v>228</v>
      </c>
      <c r="C139" t="s">
        <v>229</v>
      </c>
    </row>
    <row r="140" spans="1:3" x14ac:dyDescent="0.25">
      <c r="A140" s="7" t="s">
        <v>229</v>
      </c>
      <c r="C140" t="s">
        <v>230</v>
      </c>
    </row>
    <row r="141" spans="1:3" x14ac:dyDescent="0.25">
      <c r="A141" s="7" t="s">
        <v>230</v>
      </c>
      <c r="C141" t="s">
        <v>231</v>
      </c>
    </row>
    <row r="142" spans="1:3" x14ac:dyDescent="0.25">
      <c r="A142" s="7" t="s">
        <v>231</v>
      </c>
      <c r="C142" t="s">
        <v>232</v>
      </c>
    </row>
    <row r="143" spans="1:3" x14ac:dyDescent="0.25">
      <c r="A143" s="7" t="s">
        <v>232</v>
      </c>
      <c r="C143" t="s">
        <v>233</v>
      </c>
    </row>
    <row r="144" spans="1:3" x14ac:dyDescent="0.25">
      <c r="A144" s="7" t="s">
        <v>233</v>
      </c>
      <c r="C144" t="s">
        <v>235</v>
      </c>
    </row>
    <row r="145" spans="1:3" x14ac:dyDescent="0.25">
      <c r="A145" s="7" t="s">
        <v>235</v>
      </c>
      <c r="C145" t="s">
        <v>237</v>
      </c>
    </row>
    <row r="146" spans="1:3" x14ac:dyDescent="0.25">
      <c r="A146" s="7" t="s">
        <v>237</v>
      </c>
      <c r="C146" t="s">
        <v>238</v>
      </c>
    </row>
    <row r="147" spans="1:3" x14ac:dyDescent="0.25">
      <c r="A147" s="7" t="s">
        <v>238</v>
      </c>
      <c r="C147" t="s">
        <v>239</v>
      </c>
    </row>
    <row r="148" spans="1:3" x14ac:dyDescent="0.25">
      <c r="A148" s="7" t="s">
        <v>239</v>
      </c>
      <c r="C148" t="s">
        <v>240</v>
      </c>
    </row>
    <row r="149" spans="1:3" x14ac:dyDescent="0.25">
      <c r="A149" s="7" t="s">
        <v>240</v>
      </c>
      <c r="C149" t="s">
        <v>241</v>
      </c>
    </row>
    <row r="150" spans="1:3" x14ac:dyDescent="0.25">
      <c r="A150" s="7" t="s">
        <v>241</v>
      </c>
      <c r="C150" t="s">
        <v>242</v>
      </c>
    </row>
    <row r="151" spans="1:3" x14ac:dyDescent="0.25">
      <c r="A151" s="7" t="s">
        <v>242</v>
      </c>
      <c r="C151" t="s">
        <v>243</v>
      </c>
    </row>
    <row r="152" spans="1:3" x14ac:dyDescent="0.25">
      <c r="A152" s="7" t="s">
        <v>243</v>
      </c>
      <c r="C152" t="s">
        <v>244</v>
      </c>
    </row>
    <row r="153" spans="1:3" x14ac:dyDescent="0.25">
      <c r="A153" s="7" t="s">
        <v>244</v>
      </c>
      <c r="C153" t="s">
        <v>246</v>
      </c>
    </row>
    <row r="154" spans="1:3" x14ac:dyDescent="0.25">
      <c r="A154" s="7" t="s">
        <v>246</v>
      </c>
      <c r="C154" t="s">
        <v>247</v>
      </c>
    </row>
    <row r="155" spans="1:3" x14ac:dyDescent="0.25">
      <c r="A155" s="7" t="s">
        <v>247</v>
      </c>
      <c r="C155" t="s">
        <v>248</v>
      </c>
    </row>
    <row r="156" spans="1:3" x14ac:dyDescent="0.25">
      <c r="A156" s="7" t="s">
        <v>248</v>
      </c>
      <c r="C156" t="s">
        <v>249</v>
      </c>
    </row>
    <row r="157" spans="1:3" x14ac:dyDescent="0.25">
      <c r="A157" s="7" t="s">
        <v>249</v>
      </c>
      <c r="C157" t="s">
        <v>251</v>
      </c>
    </row>
    <row r="158" spans="1:3" x14ac:dyDescent="0.25">
      <c r="A158" s="7" t="s">
        <v>251</v>
      </c>
      <c r="C158" t="s">
        <v>252</v>
      </c>
    </row>
    <row r="159" spans="1:3" x14ac:dyDescent="0.25">
      <c r="A159" s="7" t="s">
        <v>252</v>
      </c>
      <c r="C159" t="s">
        <v>253</v>
      </c>
    </row>
    <row r="160" spans="1:3" x14ac:dyDescent="0.25">
      <c r="A160" s="7" t="s">
        <v>253</v>
      </c>
      <c r="C160" t="s">
        <v>254</v>
      </c>
    </row>
    <row r="161" spans="1:3" x14ac:dyDescent="0.25">
      <c r="A161" s="7" t="s">
        <v>254</v>
      </c>
      <c r="C161" t="s">
        <v>255</v>
      </c>
    </row>
    <row r="162" spans="1:3" x14ac:dyDescent="0.25">
      <c r="A162" s="7" t="s">
        <v>255</v>
      </c>
      <c r="C162" t="s">
        <v>256</v>
      </c>
    </row>
    <row r="163" spans="1:3" x14ac:dyDescent="0.25">
      <c r="A163" s="7" t="s">
        <v>256</v>
      </c>
      <c r="C163" t="s">
        <v>258</v>
      </c>
    </row>
    <row r="164" spans="1:3" x14ac:dyDescent="0.25">
      <c r="A164" s="7" t="s">
        <v>258</v>
      </c>
      <c r="C164" t="s">
        <v>260</v>
      </c>
    </row>
    <row r="165" spans="1:3" x14ac:dyDescent="0.25">
      <c r="A165" s="7" t="s">
        <v>260</v>
      </c>
      <c r="C165" t="s">
        <v>262</v>
      </c>
    </row>
    <row r="166" spans="1:3" x14ac:dyDescent="0.25">
      <c r="A166" s="7" t="s">
        <v>262</v>
      </c>
      <c r="C166" t="s">
        <v>263</v>
      </c>
    </row>
    <row r="167" spans="1:3" x14ac:dyDescent="0.25">
      <c r="A167" s="7" t="s">
        <v>263</v>
      </c>
      <c r="C167" t="s">
        <v>264</v>
      </c>
    </row>
    <row r="168" spans="1:3" x14ac:dyDescent="0.25">
      <c r="A168" s="7" t="s">
        <v>264</v>
      </c>
      <c r="C168" t="s">
        <v>266</v>
      </c>
    </row>
    <row r="169" spans="1:3" x14ac:dyDescent="0.25">
      <c r="A169" s="7" t="s">
        <v>266</v>
      </c>
      <c r="C169" t="s">
        <v>267</v>
      </c>
    </row>
    <row r="170" spans="1:3" x14ac:dyDescent="0.25">
      <c r="A170" s="7" t="s">
        <v>267</v>
      </c>
      <c r="C170" t="s">
        <v>268</v>
      </c>
    </row>
    <row r="171" spans="1:3" x14ac:dyDescent="0.25">
      <c r="A171" s="7" t="s">
        <v>268</v>
      </c>
      <c r="C171" t="s">
        <v>269</v>
      </c>
    </row>
    <row r="172" spans="1:3" x14ac:dyDescent="0.25">
      <c r="A172" s="7" t="s">
        <v>269</v>
      </c>
      <c r="C172" t="s">
        <v>270</v>
      </c>
    </row>
    <row r="173" spans="1:3" x14ac:dyDescent="0.25">
      <c r="A173" s="7" t="s">
        <v>270</v>
      </c>
      <c r="C173" t="s">
        <v>271</v>
      </c>
    </row>
    <row r="174" spans="1:3" x14ac:dyDescent="0.25">
      <c r="A174" s="7" t="s">
        <v>271</v>
      </c>
      <c r="C174" t="s">
        <v>272</v>
      </c>
    </row>
    <row r="175" spans="1:3" x14ac:dyDescent="0.25">
      <c r="A175" s="7" t="s">
        <v>272</v>
      </c>
      <c r="C175" t="s">
        <v>273</v>
      </c>
    </row>
    <row r="176" spans="1:3" x14ac:dyDescent="0.25">
      <c r="A176" s="7" t="s">
        <v>273</v>
      </c>
      <c r="C176" t="s">
        <v>274</v>
      </c>
    </row>
    <row r="177" spans="1:3" x14ac:dyDescent="0.25">
      <c r="A177" s="7" t="s">
        <v>274</v>
      </c>
      <c r="C177" t="s">
        <v>275</v>
      </c>
    </row>
    <row r="178" spans="1:3" x14ac:dyDescent="0.25">
      <c r="A178" s="7" t="s">
        <v>275</v>
      </c>
      <c r="C178" t="s">
        <v>276</v>
      </c>
    </row>
    <row r="179" spans="1:3" x14ac:dyDescent="0.25">
      <c r="A179" s="7" t="s">
        <v>276</v>
      </c>
      <c r="C179" t="s">
        <v>277</v>
      </c>
    </row>
    <row r="180" spans="1:3" x14ac:dyDescent="0.25">
      <c r="A180" s="7" t="s">
        <v>277</v>
      </c>
      <c r="C180" t="s">
        <v>279</v>
      </c>
    </row>
    <row r="181" spans="1:3" x14ac:dyDescent="0.25">
      <c r="A181" s="7" t="s">
        <v>279</v>
      </c>
      <c r="C181" t="s">
        <v>281</v>
      </c>
    </row>
    <row r="182" spans="1:3" x14ac:dyDescent="0.25">
      <c r="A182" s="7" t="s">
        <v>281</v>
      </c>
      <c r="C182" t="s">
        <v>283</v>
      </c>
    </row>
    <row r="183" spans="1:3" x14ac:dyDescent="0.25">
      <c r="A183" s="7" t="s">
        <v>283</v>
      </c>
      <c r="C183" t="s">
        <v>284</v>
      </c>
    </row>
    <row r="184" spans="1:3" x14ac:dyDescent="0.25">
      <c r="A184" s="7" t="s">
        <v>284</v>
      </c>
      <c r="C184" t="s">
        <v>285</v>
      </c>
    </row>
    <row r="185" spans="1:3" x14ac:dyDescent="0.25">
      <c r="A185" s="7" t="s">
        <v>285</v>
      </c>
      <c r="C185" t="s">
        <v>287</v>
      </c>
    </row>
    <row r="186" spans="1:3" x14ac:dyDescent="0.25">
      <c r="A186" s="7" t="s">
        <v>287</v>
      </c>
      <c r="C186" t="s">
        <v>288</v>
      </c>
    </row>
    <row r="187" spans="1:3" x14ac:dyDescent="0.25">
      <c r="A187" s="7" t="s">
        <v>288</v>
      </c>
      <c r="C187" t="s">
        <v>290</v>
      </c>
    </row>
    <row r="188" spans="1:3" x14ac:dyDescent="0.25">
      <c r="A188" s="7" t="s">
        <v>290</v>
      </c>
      <c r="C188" t="s">
        <v>291</v>
      </c>
    </row>
    <row r="189" spans="1:3" x14ac:dyDescent="0.25">
      <c r="A189" s="7" t="s">
        <v>291</v>
      </c>
      <c r="C189" t="s">
        <v>292</v>
      </c>
    </row>
    <row r="190" spans="1:3" x14ac:dyDescent="0.25">
      <c r="A190" s="7" t="s">
        <v>292</v>
      </c>
      <c r="C190" t="s">
        <v>293</v>
      </c>
    </row>
    <row r="191" spans="1:3" x14ac:dyDescent="0.25">
      <c r="A191" s="7" t="s">
        <v>293</v>
      </c>
      <c r="C191" t="s">
        <v>295</v>
      </c>
    </row>
    <row r="192" spans="1:3" x14ac:dyDescent="0.25">
      <c r="A192" s="7" t="s">
        <v>295</v>
      </c>
      <c r="C192" t="s">
        <v>296</v>
      </c>
    </row>
    <row r="193" spans="1:3" x14ac:dyDescent="0.25">
      <c r="A193" s="7" t="s">
        <v>296</v>
      </c>
      <c r="C193" t="s">
        <v>297</v>
      </c>
    </row>
    <row r="194" spans="1:3" x14ac:dyDescent="0.25">
      <c r="A194" s="7" t="s">
        <v>297</v>
      </c>
      <c r="C194" t="s">
        <v>299</v>
      </c>
    </row>
    <row r="195" spans="1:3" x14ac:dyDescent="0.25">
      <c r="A195" s="7" t="s">
        <v>299</v>
      </c>
      <c r="C195" t="s">
        <v>300</v>
      </c>
    </row>
    <row r="196" spans="1:3" x14ac:dyDescent="0.25">
      <c r="A196" s="7" t="s">
        <v>300</v>
      </c>
      <c r="C196" t="s">
        <v>301</v>
      </c>
    </row>
    <row r="197" spans="1:3" x14ac:dyDescent="0.25">
      <c r="A197" s="7" t="s">
        <v>301</v>
      </c>
      <c r="C197" t="s">
        <v>303</v>
      </c>
    </row>
    <row r="198" spans="1:3" x14ac:dyDescent="0.25">
      <c r="A198" s="7" t="s">
        <v>303</v>
      </c>
      <c r="C198" t="s">
        <v>305</v>
      </c>
    </row>
    <row r="199" spans="1:3" x14ac:dyDescent="0.25">
      <c r="A199" s="7" t="s">
        <v>305</v>
      </c>
      <c r="C199" t="s">
        <v>306</v>
      </c>
    </row>
    <row r="200" spans="1:3" x14ac:dyDescent="0.25">
      <c r="A200" s="7" t="s">
        <v>306</v>
      </c>
      <c r="C200" t="s">
        <v>307</v>
      </c>
    </row>
    <row r="201" spans="1:3" x14ac:dyDescent="0.25">
      <c r="A201" s="7" t="s">
        <v>307</v>
      </c>
      <c r="C201" t="s">
        <v>308</v>
      </c>
    </row>
    <row r="202" spans="1:3" x14ac:dyDescent="0.25">
      <c r="A202" s="7" t="s">
        <v>308</v>
      </c>
      <c r="C202" t="s">
        <v>310</v>
      </c>
    </row>
    <row r="203" spans="1:3" x14ac:dyDescent="0.25">
      <c r="A203" s="7" t="s">
        <v>310</v>
      </c>
      <c r="C203" t="s">
        <v>311</v>
      </c>
    </row>
    <row r="204" spans="1:3" x14ac:dyDescent="0.25">
      <c r="A204" s="7" t="s">
        <v>311</v>
      </c>
      <c r="C204" t="s">
        <v>312</v>
      </c>
    </row>
    <row r="205" spans="1:3" x14ac:dyDescent="0.25">
      <c r="A205" s="7" t="s">
        <v>312</v>
      </c>
      <c r="C205" t="s">
        <v>313</v>
      </c>
    </row>
    <row r="206" spans="1:3" x14ac:dyDescent="0.25">
      <c r="A206" s="7" t="s">
        <v>313</v>
      </c>
      <c r="C206" t="s">
        <v>314</v>
      </c>
    </row>
    <row r="207" spans="1:3" x14ac:dyDescent="0.25">
      <c r="A207" s="7" t="s">
        <v>314</v>
      </c>
      <c r="C207" t="s">
        <v>315</v>
      </c>
    </row>
    <row r="208" spans="1:3" x14ac:dyDescent="0.25">
      <c r="A208" s="7" t="s">
        <v>315</v>
      </c>
      <c r="C208" t="s">
        <v>316</v>
      </c>
    </row>
    <row r="209" spans="1:3" x14ac:dyDescent="0.25">
      <c r="A209" s="7" t="s">
        <v>316</v>
      </c>
      <c r="C209" t="s">
        <v>317</v>
      </c>
    </row>
    <row r="210" spans="1:3" x14ac:dyDescent="0.25">
      <c r="A210" s="7" t="s">
        <v>317</v>
      </c>
      <c r="C210" t="s">
        <v>319</v>
      </c>
    </row>
    <row r="211" spans="1:3" x14ac:dyDescent="0.25">
      <c r="A211" s="7" t="s">
        <v>319</v>
      </c>
      <c r="C211" t="s">
        <v>320</v>
      </c>
    </row>
    <row r="212" spans="1:3" x14ac:dyDescent="0.25">
      <c r="A212" s="7" t="s">
        <v>320</v>
      </c>
      <c r="C212" t="s">
        <v>321</v>
      </c>
    </row>
    <row r="213" spans="1:3" x14ac:dyDescent="0.25">
      <c r="A213" s="7" t="s">
        <v>321</v>
      </c>
      <c r="C213" t="s">
        <v>322</v>
      </c>
    </row>
    <row r="214" spans="1:3" x14ac:dyDescent="0.25">
      <c r="A214" s="7" t="s">
        <v>322</v>
      </c>
      <c r="C214" t="s">
        <v>324</v>
      </c>
    </row>
    <row r="215" spans="1:3" x14ac:dyDescent="0.25">
      <c r="A215" s="7" t="s">
        <v>324</v>
      </c>
      <c r="C215" t="s">
        <v>325</v>
      </c>
    </row>
    <row r="216" spans="1:3" x14ac:dyDescent="0.25">
      <c r="A216" s="7" t="s">
        <v>325</v>
      </c>
      <c r="C216" t="s">
        <v>326</v>
      </c>
    </row>
    <row r="217" spans="1:3" x14ac:dyDescent="0.25">
      <c r="A217" s="7" t="s">
        <v>326</v>
      </c>
      <c r="C217" t="s">
        <v>327</v>
      </c>
    </row>
    <row r="218" spans="1:3" x14ac:dyDescent="0.25">
      <c r="A218" s="7" t="s">
        <v>327</v>
      </c>
      <c r="C218" t="s">
        <v>328</v>
      </c>
    </row>
    <row r="219" spans="1:3" x14ac:dyDescent="0.25">
      <c r="A219" s="7" t="s">
        <v>328</v>
      </c>
      <c r="C219" t="s">
        <v>330</v>
      </c>
    </row>
    <row r="220" spans="1:3" x14ac:dyDescent="0.25">
      <c r="A220" s="7" t="s">
        <v>330</v>
      </c>
      <c r="C220" t="s">
        <v>331</v>
      </c>
    </row>
    <row r="221" spans="1:3" x14ac:dyDescent="0.25">
      <c r="A221" s="7" t="s">
        <v>331</v>
      </c>
      <c r="C221" t="s">
        <v>332</v>
      </c>
    </row>
    <row r="222" spans="1:3" x14ac:dyDescent="0.25">
      <c r="A222" s="7" t="s">
        <v>332</v>
      </c>
      <c r="C222" t="s">
        <v>333</v>
      </c>
    </row>
    <row r="223" spans="1:3" x14ac:dyDescent="0.25">
      <c r="A223" s="7" t="s">
        <v>333</v>
      </c>
      <c r="C223" t="s">
        <v>335</v>
      </c>
    </row>
    <row r="224" spans="1:3" x14ac:dyDescent="0.25">
      <c r="A224" s="7" t="s">
        <v>335</v>
      </c>
      <c r="C224" t="s">
        <v>336</v>
      </c>
    </row>
    <row r="225" spans="1:3" x14ac:dyDescent="0.25">
      <c r="A225" s="7" t="s">
        <v>336</v>
      </c>
      <c r="C225" t="s">
        <v>337</v>
      </c>
    </row>
    <row r="226" spans="1:3" x14ac:dyDescent="0.25">
      <c r="A226" s="7" t="s">
        <v>337</v>
      </c>
      <c r="C226" t="s">
        <v>338</v>
      </c>
    </row>
    <row r="227" spans="1:3" x14ac:dyDescent="0.25">
      <c r="A227" s="7" t="s">
        <v>338</v>
      </c>
      <c r="C227" t="s">
        <v>339</v>
      </c>
    </row>
    <row r="228" spans="1:3" x14ac:dyDescent="0.25">
      <c r="A228" s="7" t="s">
        <v>339</v>
      </c>
      <c r="C228" t="s">
        <v>340</v>
      </c>
    </row>
    <row r="229" spans="1:3" x14ac:dyDescent="0.25">
      <c r="A229" s="7" t="s">
        <v>340</v>
      </c>
      <c r="C229" t="s">
        <v>342</v>
      </c>
    </row>
    <row r="230" spans="1:3" x14ac:dyDescent="0.25">
      <c r="A230" s="7" t="s">
        <v>342</v>
      </c>
      <c r="C230" t="s">
        <v>343</v>
      </c>
    </row>
    <row r="231" spans="1:3" x14ac:dyDescent="0.25">
      <c r="A231" s="7" t="s">
        <v>343</v>
      </c>
      <c r="C231" t="s">
        <v>344</v>
      </c>
    </row>
    <row r="232" spans="1:3" x14ac:dyDescent="0.25">
      <c r="A232" s="7" t="s">
        <v>344</v>
      </c>
      <c r="C232" t="s">
        <v>345</v>
      </c>
    </row>
    <row r="233" spans="1:3" x14ac:dyDescent="0.25">
      <c r="A233" s="7" t="s">
        <v>345</v>
      </c>
      <c r="C233" t="s">
        <v>347</v>
      </c>
    </row>
    <row r="234" spans="1:3" x14ac:dyDescent="0.25">
      <c r="A234" s="7" t="s">
        <v>347</v>
      </c>
      <c r="C234" t="s">
        <v>348</v>
      </c>
    </row>
    <row r="235" spans="1:3" x14ac:dyDescent="0.25">
      <c r="A235" s="7" t="s">
        <v>348</v>
      </c>
      <c r="C235" t="s">
        <v>349</v>
      </c>
    </row>
    <row r="236" spans="1:3" x14ac:dyDescent="0.25">
      <c r="A236" s="7" t="s">
        <v>349</v>
      </c>
      <c r="C236" t="s">
        <v>350</v>
      </c>
    </row>
    <row r="237" spans="1:3" x14ac:dyDescent="0.25">
      <c r="A237" s="7" t="s">
        <v>350</v>
      </c>
      <c r="C237" t="s">
        <v>351</v>
      </c>
    </row>
    <row r="238" spans="1:3" x14ac:dyDescent="0.25">
      <c r="A238" s="7" t="s">
        <v>351</v>
      </c>
      <c r="C238" t="s">
        <v>352</v>
      </c>
    </row>
    <row r="239" spans="1:3" x14ac:dyDescent="0.25">
      <c r="A239" s="7" t="s">
        <v>352</v>
      </c>
      <c r="C239" t="s">
        <v>353</v>
      </c>
    </row>
    <row r="240" spans="1:3" x14ac:dyDescent="0.25">
      <c r="A240" s="7" t="s">
        <v>353</v>
      </c>
      <c r="C240" t="s">
        <v>355</v>
      </c>
    </row>
    <row r="241" spans="1:3" x14ac:dyDescent="0.25">
      <c r="A241" s="7" t="s">
        <v>355</v>
      </c>
      <c r="C241" t="s">
        <v>356</v>
      </c>
    </row>
    <row r="242" spans="1:3" x14ac:dyDescent="0.25">
      <c r="A242" s="7" t="s">
        <v>356</v>
      </c>
      <c r="C242" t="s">
        <v>357</v>
      </c>
    </row>
    <row r="243" spans="1:3" x14ac:dyDescent="0.25">
      <c r="A243" s="7" t="s">
        <v>357</v>
      </c>
      <c r="C243" t="s">
        <v>358</v>
      </c>
    </row>
    <row r="244" spans="1:3" x14ac:dyDescent="0.25">
      <c r="A244" s="7" t="s">
        <v>358</v>
      </c>
      <c r="C244" t="s">
        <v>359</v>
      </c>
    </row>
    <row r="245" spans="1:3" x14ac:dyDescent="0.25">
      <c r="A245" s="7" t="s">
        <v>359</v>
      </c>
      <c r="C245" t="s">
        <v>360</v>
      </c>
    </row>
    <row r="246" spans="1:3" x14ac:dyDescent="0.25">
      <c r="A246" s="7" t="s">
        <v>360</v>
      </c>
      <c r="C246" t="s">
        <v>361</v>
      </c>
    </row>
    <row r="247" spans="1:3" x14ac:dyDescent="0.25">
      <c r="A247" s="7" t="s">
        <v>361</v>
      </c>
      <c r="C247" t="s">
        <v>362</v>
      </c>
    </row>
    <row r="248" spans="1:3" x14ac:dyDescent="0.25">
      <c r="A248" s="7" t="s">
        <v>362</v>
      </c>
      <c r="C248" t="s">
        <v>364</v>
      </c>
    </row>
    <row r="249" spans="1:3" x14ac:dyDescent="0.25">
      <c r="A249" s="7" t="s">
        <v>364</v>
      </c>
      <c r="C249" t="s">
        <v>365</v>
      </c>
    </row>
    <row r="250" spans="1:3" x14ac:dyDescent="0.25">
      <c r="A250" s="7" t="s">
        <v>365</v>
      </c>
      <c r="C250" t="s">
        <v>367</v>
      </c>
    </row>
    <row r="251" spans="1:3" x14ac:dyDescent="0.25">
      <c r="A251" s="7" t="s">
        <v>367</v>
      </c>
      <c r="C251" t="s">
        <v>368</v>
      </c>
    </row>
    <row r="252" spans="1:3" x14ac:dyDescent="0.25">
      <c r="A252" s="7" t="s">
        <v>368</v>
      </c>
      <c r="C252" t="s">
        <v>369</v>
      </c>
    </row>
    <row r="253" spans="1:3" x14ac:dyDescent="0.25">
      <c r="A253" s="7" t="s">
        <v>369</v>
      </c>
      <c r="C253" t="s">
        <v>370</v>
      </c>
    </row>
    <row r="254" spans="1:3" x14ac:dyDescent="0.25">
      <c r="A254" s="7" t="s">
        <v>370</v>
      </c>
      <c r="C254" t="s">
        <v>371</v>
      </c>
    </row>
    <row r="255" spans="1:3" x14ac:dyDescent="0.25">
      <c r="A255" s="7" t="s">
        <v>371</v>
      </c>
      <c r="C255" t="s">
        <v>373</v>
      </c>
    </row>
    <row r="256" spans="1:3" x14ac:dyDescent="0.25">
      <c r="A256" s="7" t="s">
        <v>373</v>
      </c>
      <c r="C256" t="s">
        <v>374</v>
      </c>
    </row>
    <row r="257" spans="1:3" x14ac:dyDescent="0.25">
      <c r="A257" s="7" t="s">
        <v>374</v>
      </c>
      <c r="C257" t="s">
        <v>375</v>
      </c>
    </row>
    <row r="258" spans="1:3" x14ac:dyDescent="0.25">
      <c r="A258" s="7" t="s">
        <v>375</v>
      </c>
      <c r="C258" t="s">
        <v>376</v>
      </c>
    </row>
    <row r="259" spans="1:3" x14ac:dyDescent="0.25">
      <c r="A259" s="7" t="s">
        <v>376</v>
      </c>
      <c r="C259" t="s">
        <v>377</v>
      </c>
    </row>
    <row r="260" spans="1:3" x14ac:dyDescent="0.25">
      <c r="A260" s="7" t="s">
        <v>377</v>
      </c>
      <c r="C260" t="s">
        <v>378</v>
      </c>
    </row>
    <row r="261" spans="1:3" x14ac:dyDescent="0.25">
      <c r="A261" s="7" t="s">
        <v>378</v>
      </c>
      <c r="C261" t="s">
        <v>380</v>
      </c>
    </row>
    <row r="262" spans="1:3" x14ac:dyDescent="0.25">
      <c r="A262" s="7" t="s">
        <v>380</v>
      </c>
      <c r="C262" t="s">
        <v>381</v>
      </c>
    </row>
    <row r="263" spans="1:3" x14ac:dyDescent="0.25">
      <c r="A263" s="7" t="s">
        <v>381</v>
      </c>
      <c r="C263" t="s">
        <v>382</v>
      </c>
    </row>
    <row r="264" spans="1:3" x14ac:dyDescent="0.25">
      <c r="A264" s="7" t="s">
        <v>382</v>
      </c>
      <c r="C264" t="s">
        <v>384</v>
      </c>
    </row>
    <row r="265" spans="1:3" x14ac:dyDescent="0.25">
      <c r="A265" s="7" t="s">
        <v>384</v>
      </c>
      <c r="C265" t="s">
        <v>385</v>
      </c>
    </row>
    <row r="266" spans="1:3" x14ac:dyDescent="0.25">
      <c r="A266" s="7" t="s">
        <v>385</v>
      </c>
      <c r="C266" t="s">
        <v>386</v>
      </c>
    </row>
    <row r="267" spans="1:3" x14ac:dyDescent="0.25">
      <c r="A267" s="7" t="s">
        <v>386</v>
      </c>
      <c r="C267" t="s">
        <v>388</v>
      </c>
    </row>
    <row r="268" spans="1:3" x14ac:dyDescent="0.25">
      <c r="A268" s="7" t="s">
        <v>388</v>
      </c>
      <c r="C268" t="s">
        <v>390</v>
      </c>
    </row>
    <row r="269" spans="1:3" x14ac:dyDescent="0.25">
      <c r="A269" s="7" t="s">
        <v>390</v>
      </c>
      <c r="C269" t="s">
        <v>391</v>
      </c>
    </row>
    <row r="270" spans="1:3" x14ac:dyDescent="0.25">
      <c r="A270" s="7" t="s">
        <v>391</v>
      </c>
      <c r="C270" t="s">
        <v>392</v>
      </c>
    </row>
    <row r="271" spans="1:3" x14ac:dyDescent="0.25">
      <c r="A271" s="7" t="s">
        <v>392</v>
      </c>
      <c r="C271" t="s">
        <v>395</v>
      </c>
    </row>
    <row r="272" spans="1:3" x14ac:dyDescent="0.25">
      <c r="A272" s="7" t="s">
        <v>395</v>
      </c>
      <c r="C272" t="s">
        <v>396</v>
      </c>
    </row>
    <row r="273" spans="1:3" x14ac:dyDescent="0.25">
      <c r="A273" s="7" t="s">
        <v>396</v>
      </c>
      <c r="C273" t="s">
        <v>397</v>
      </c>
    </row>
    <row r="274" spans="1:3" x14ac:dyDescent="0.25">
      <c r="A274" s="7" t="s">
        <v>397</v>
      </c>
      <c r="C274" t="s">
        <v>398</v>
      </c>
    </row>
    <row r="275" spans="1:3" x14ac:dyDescent="0.25">
      <c r="A275" s="7" t="s">
        <v>398</v>
      </c>
      <c r="C275" t="s">
        <v>399</v>
      </c>
    </row>
    <row r="276" spans="1:3" x14ac:dyDescent="0.25">
      <c r="A276" s="7" t="s">
        <v>399</v>
      </c>
      <c r="C276" t="s">
        <v>401</v>
      </c>
    </row>
    <row r="277" spans="1:3" x14ac:dyDescent="0.25">
      <c r="A277" s="7" t="s">
        <v>401</v>
      </c>
      <c r="C277" t="s">
        <v>402</v>
      </c>
    </row>
    <row r="278" spans="1:3" x14ac:dyDescent="0.25">
      <c r="A278" s="7" t="s">
        <v>402</v>
      </c>
      <c r="C278" t="s">
        <v>403</v>
      </c>
    </row>
    <row r="279" spans="1:3" x14ac:dyDescent="0.25">
      <c r="A279" s="7" t="s">
        <v>403</v>
      </c>
      <c r="C279" t="s">
        <v>404</v>
      </c>
    </row>
    <row r="280" spans="1:3" x14ac:dyDescent="0.25">
      <c r="A280" s="7" t="s">
        <v>404</v>
      </c>
      <c r="C280" t="s">
        <v>405</v>
      </c>
    </row>
    <row r="281" spans="1:3" x14ac:dyDescent="0.25">
      <c r="A281" s="7" t="s">
        <v>405</v>
      </c>
      <c r="C281" t="s">
        <v>406</v>
      </c>
    </row>
    <row r="282" spans="1:3" x14ac:dyDescent="0.25">
      <c r="A282" s="7" t="s">
        <v>406</v>
      </c>
      <c r="C282" t="s">
        <v>407</v>
      </c>
    </row>
    <row r="283" spans="1:3" x14ac:dyDescent="0.25">
      <c r="A283" s="7" t="s">
        <v>407</v>
      </c>
      <c r="C283" t="s">
        <v>408</v>
      </c>
    </row>
    <row r="284" spans="1:3" x14ac:dyDescent="0.25">
      <c r="A284" s="7" t="s">
        <v>408</v>
      </c>
      <c r="C284" t="s">
        <v>409</v>
      </c>
    </row>
    <row r="285" spans="1:3" x14ac:dyDescent="0.25">
      <c r="A285" s="7" t="s">
        <v>409</v>
      </c>
      <c r="C285" t="s">
        <v>411</v>
      </c>
    </row>
    <row r="286" spans="1:3" x14ac:dyDescent="0.25">
      <c r="A286" s="7" t="s">
        <v>411</v>
      </c>
      <c r="C286" t="s">
        <v>412</v>
      </c>
    </row>
    <row r="287" spans="1:3" x14ac:dyDescent="0.25">
      <c r="A287" s="7" t="s">
        <v>412</v>
      </c>
      <c r="C287" t="s">
        <v>413</v>
      </c>
    </row>
    <row r="288" spans="1:3" x14ac:dyDescent="0.25">
      <c r="A288" s="7" t="s">
        <v>413</v>
      </c>
      <c r="C288" t="s">
        <v>414</v>
      </c>
    </row>
    <row r="289" spans="1:3" x14ac:dyDescent="0.25">
      <c r="A289" s="7" t="s">
        <v>414</v>
      </c>
      <c r="C289" t="s">
        <v>416</v>
      </c>
    </row>
    <row r="290" spans="1:3" x14ac:dyDescent="0.25">
      <c r="A290" s="7" t="s">
        <v>416</v>
      </c>
      <c r="C290" t="s">
        <v>417</v>
      </c>
    </row>
    <row r="291" spans="1:3" x14ac:dyDescent="0.25">
      <c r="A291" s="7" t="s">
        <v>417</v>
      </c>
      <c r="C291" t="s">
        <v>418</v>
      </c>
    </row>
    <row r="292" spans="1:3" x14ac:dyDescent="0.25">
      <c r="A292" s="7" t="s">
        <v>418</v>
      </c>
      <c r="C292" t="s">
        <v>420</v>
      </c>
    </row>
    <row r="293" spans="1:3" x14ac:dyDescent="0.25">
      <c r="A293" s="7" t="s">
        <v>420</v>
      </c>
      <c r="C293" t="s">
        <v>421</v>
      </c>
    </row>
    <row r="294" spans="1:3" x14ac:dyDescent="0.25">
      <c r="A294" s="7" t="s">
        <v>421</v>
      </c>
      <c r="C294" t="s">
        <v>423</v>
      </c>
    </row>
    <row r="295" spans="1:3" x14ac:dyDescent="0.25">
      <c r="A295" s="7" t="s">
        <v>423</v>
      </c>
      <c r="C295" t="s">
        <v>424</v>
      </c>
    </row>
    <row r="296" spans="1:3" x14ac:dyDescent="0.25">
      <c r="A296" s="7" t="s">
        <v>424</v>
      </c>
      <c r="C296" t="s">
        <v>425</v>
      </c>
    </row>
    <row r="297" spans="1:3" x14ac:dyDescent="0.25">
      <c r="A297" s="7" t="s">
        <v>425</v>
      </c>
      <c r="C297" t="s">
        <v>426</v>
      </c>
    </row>
    <row r="298" spans="1:3" x14ac:dyDescent="0.25">
      <c r="A298" s="7" t="s">
        <v>426</v>
      </c>
      <c r="C298" t="s">
        <v>427</v>
      </c>
    </row>
    <row r="299" spans="1:3" x14ac:dyDescent="0.25">
      <c r="A299" s="7" t="s">
        <v>427</v>
      </c>
      <c r="C299" t="s">
        <v>428</v>
      </c>
    </row>
    <row r="300" spans="1:3" x14ac:dyDescent="0.25">
      <c r="A300" s="7" t="s">
        <v>428</v>
      </c>
      <c r="C300" t="s">
        <v>430</v>
      </c>
    </row>
    <row r="301" spans="1:3" x14ac:dyDescent="0.25">
      <c r="A301" s="7" t="s">
        <v>430</v>
      </c>
      <c r="C301" t="s">
        <v>432</v>
      </c>
    </row>
    <row r="302" spans="1:3" x14ac:dyDescent="0.25">
      <c r="A302" s="7" t="s">
        <v>432</v>
      </c>
      <c r="C302" t="s">
        <v>433</v>
      </c>
    </row>
    <row r="303" spans="1:3" x14ac:dyDescent="0.25">
      <c r="A303" s="7" t="s">
        <v>433</v>
      </c>
      <c r="C303" t="s">
        <v>434</v>
      </c>
    </row>
    <row r="304" spans="1:3" x14ac:dyDescent="0.25">
      <c r="A304" s="7" t="s">
        <v>434</v>
      </c>
      <c r="C304" t="s">
        <v>435</v>
      </c>
    </row>
    <row r="305" spans="1:3" x14ac:dyDescent="0.25">
      <c r="A305" s="7" t="s">
        <v>435</v>
      </c>
      <c r="C305" t="s">
        <v>436</v>
      </c>
    </row>
    <row r="306" spans="1:3" x14ac:dyDescent="0.25">
      <c r="A306" s="7" t="s">
        <v>436</v>
      </c>
      <c r="C306" t="s">
        <v>437</v>
      </c>
    </row>
    <row r="307" spans="1:3" x14ac:dyDescent="0.25">
      <c r="A307" s="7" t="s">
        <v>437</v>
      </c>
      <c r="C307" t="s">
        <v>438</v>
      </c>
    </row>
    <row r="308" spans="1:3" x14ac:dyDescent="0.25">
      <c r="A308" s="7" t="s">
        <v>438</v>
      </c>
      <c r="C308" t="s">
        <v>439</v>
      </c>
    </row>
    <row r="309" spans="1:3" x14ac:dyDescent="0.25">
      <c r="A309" s="7" t="s">
        <v>439</v>
      </c>
      <c r="C309" t="s">
        <v>440</v>
      </c>
    </row>
    <row r="310" spans="1:3" x14ac:dyDescent="0.25">
      <c r="A310" s="7" t="s">
        <v>440</v>
      </c>
      <c r="C310" t="s">
        <v>441</v>
      </c>
    </row>
    <row r="311" spans="1:3" x14ac:dyDescent="0.25">
      <c r="A311" s="7" t="s">
        <v>441</v>
      </c>
      <c r="C311" t="s">
        <v>442</v>
      </c>
    </row>
    <row r="312" spans="1:3" x14ac:dyDescent="0.25">
      <c r="A312" s="7" t="s">
        <v>442</v>
      </c>
      <c r="C312" t="s">
        <v>443</v>
      </c>
    </row>
    <row r="313" spans="1:3" x14ac:dyDescent="0.25">
      <c r="A313" s="7" t="s">
        <v>443</v>
      </c>
      <c r="C313" t="s">
        <v>444</v>
      </c>
    </row>
    <row r="314" spans="1:3" x14ac:dyDescent="0.25">
      <c r="A314" s="7" t="s">
        <v>444</v>
      </c>
      <c r="C314" t="s">
        <v>445</v>
      </c>
    </row>
    <row r="315" spans="1:3" x14ac:dyDescent="0.25">
      <c r="A315" s="7" t="s">
        <v>445</v>
      </c>
      <c r="C315" t="s">
        <v>446</v>
      </c>
    </row>
    <row r="316" spans="1:3" x14ac:dyDescent="0.25">
      <c r="A316" s="7" t="s">
        <v>446</v>
      </c>
      <c r="C316" t="s">
        <v>447</v>
      </c>
    </row>
    <row r="317" spans="1:3" x14ac:dyDescent="0.25">
      <c r="A317" s="7" t="s">
        <v>447</v>
      </c>
      <c r="C317" t="s">
        <v>448</v>
      </c>
    </row>
    <row r="318" spans="1:3" x14ac:dyDescent="0.25">
      <c r="A318" s="7" t="s">
        <v>448</v>
      </c>
      <c r="C318" t="s">
        <v>449</v>
      </c>
    </row>
    <row r="319" spans="1:3" x14ac:dyDescent="0.25">
      <c r="A319" s="7" t="s">
        <v>449</v>
      </c>
      <c r="C319" t="s">
        <v>450</v>
      </c>
    </row>
    <row r="320" spans="1:3" x14ac:dyDescent="0.25">
      <c r="A320" s="7" t="s">
        <v>450</v>
      </c>
      <c r="C320" t="s">
        <v>451</v>
      </c>
    </row>
    <row r="321" spans="1:3" x14ac:dyDescent="0.25">
      <c r="A321" s="7" t="s">
        <v>451</v>
      </c>
      <c r="C321" t="s">
        <v>452</v>
      </c>
    </row>
    <row r="322" spans="1:3" x14ac:dyDescent="0.25">
      <c r="A322" s="7" t="s">
        <v>452</v>
      </c>
      <c r="C322" t="s">
        <v>453</v>
      </c>
    </row>
    <row r="323" spans="1:3" x14ac:dyDescent="0.25">
      <c r="A323" s="7" t="s">
        <v>453</v>
      </c>
      <c r="C323" t="s">
        <v>454</v>
      </c>
    </row>
    <row r="324" spans="1:3" x14ac:dyDescent="0.25">
      <c r="A324" s="7" t="s">
        <v>454</v>
      </c>
      <c r="C324" t="s">
        <v>455</v>
      </c>
    </row>
    <row r="325" spans="1:3" x14ac:dyDescent="0.25">
      <c r="A325" s="7" t="s">
        <v>455</v>
      </c>
      <c r="C325" t="s">
        <v>456</v>
      </c>
    </row>
    <row r="326" spans="1:3" x14ac:dyDescent="0.25">
      <c r="A326" s="7" t="s">
        <v>456</v>
      </c>
      <c r="C326" t="s">
        <v>457</v>
      </c>
    </row>
    <row r="327" spans="1:3" x14ac:dyDescent="0.25">
      <c r="A327" s="7" t="s">
        <v>457</v>
      </c>
      <c r="C327" t="s">
        <v>458</v>
      </c>
    </row>
    <row r="328" spans="1:3" x14ac:dyDescent="0.25">
      <c r="A328" s="7" t="s">
        <v>458</v>
      </c>
      <c r="C328" t="s">
        <v>459</v>
      </c>
    </row>
    <row r="329" spans="1:3" x14ac:dyDescent="0.25">
      <c r="A329" s="7" t="s">
        <v>459</v>
      </c>
      <c r="C329" t="s">
        <v>460</v>
      </c>
    </row>
    <row r="330" spans="1:3" x14ac:dyDescent="0.25">
      <c r="A330" s="7" t="s">
        <v>460</v>
      </c>
      <c r="C330" t="s">
        <v>461</v>
      </c>
    </row>
    <row r="331" spans="1:3" x14ac:dyDescent="0.25">
      <c r="A331" s="7" t="s">
        <v>461</v>
      </c>
      <c r="C331" t="s">
        <v>463</v>
      </c>
    </row>
    <row r="332" spans="1:3" x14ac:dyDescent="0.25">
      <c r="A332" s="7" t="s">
        <v>463</v>
      </c>
      <c r="C332" t="s">
        <v>464</v>
      </c>
    </row>
    <row r="333" spans="1:3" x14ac:dyDescent="0.25">
      <c r="A333" s="7" t="s">
        <v>464</v>
      </c>
      <c r="C333" t="s">
        <v>465</v>
      </c>
    </row>
    <row r="334" spans="1:3" x14ac:dyDescent="0.25">
      <c r="A334" s="7" t="s">
        <v>465</v>
      </c>
      <c r="C334" t="s">
        <v>466</v>
      </c>
    </row>
    <row r="335" spans="1:3" x14ac:dyDescent="0.25">
      <c r="A335" s="7" t="s">
        <v>466</v>
      </c>
      <c r="C335" t="s">
        <v>467</v>
      </c>
    </row>
    <row r="336" spans="1:3" x14ac:dyDescent="0.25">
      <c r="A336" s="7" t="s">
        <v>467</v>
      </c>
      <c r="C336" t="s">
        <v>468</v>
      </c>
    </row>
    <row r="337" spans="1:3" x14ac:dyDescent="0.25">
      <c r="A337" s="7" t="s">
        <v>468</v>
      </c>
      <c r="C337" t="s">
        <v>469</v>
      </c>
    </row>
    <row r="338" spans="1:3" x14ac:dyDescent="0.25">
      <c r="A338" s="7" t="s">
        <v>469</v>
      </c>
      <c r="C338" t="s">
        <v>470</v>
      </c>
    </row>
    <row r="339" spans="1:3" x14ac:dyDescent="0.25">
      <c r="A339" s="7" t="s">
        <v>470</v>
      </c>
      <c r="C339" t="s">
        <v>471</v>
      </c>
    </row>
    <row r="340" spans="1:3" x14ac:dyDescent="0.25">
      <c r="A340" s="7" t="s">
        <v>471</v>
      </c>
      <c r="C340" t="s">
        <v>472</v>
      </c>
    </row>
    <row r="341" spans="1:3" x14ac:dyDescent="0.25">
      <c r="A341" s="7" t="s">
        <v>472</v>
      </c>
      <c r="C341" t="s">
        <v>473</v>
      </c>
    </row>
    <row r="342" spans="1:3" x14ac:dyDescent="0.25">
      <c r="A342" s="7" t="s">
        <v>473</v>
      </c>
      <c r="C342" t="s">
        <v>474</v>
      </c>
    </row>
    <row r="343" spans="1:3" x14ac:dyDescent="0.25">
      <c r="A343" s="7" t="s">
        <v>474</v>
      </c>
      <c r="C343" t="s">
        <v>475</v>
      </c>
    </row>
    <row r="344" spans="1:3" x14ac:dyDescent="0.25">
      <c r="A344" s="7" t="s">
        <v>475</v>
      </c>
      <c r="C344" t="s">
        <v>476</v>
      </c>
    </row>
    <row r="345" spans="1:3" x14ac:dyDescent="0.25">
      <c r="A345" s="7" t="s">
        <v>476</v>
      </c>
      <c r="C345" t="s">
        <v>477</v>
      </c>
    </row>
    <row r="346" spans="1:3" x14ac:dyDescent="0.25">
      <c r="A346" s="7" t="s">
        <v>477</v>
      </c>
      <c r="C346" t="s">
        <v>479</v>
      </c>
    </row>
    <row r="347" spans="1:3" x14ac:dyDescent="0.25">
      <c r="A347" s="7" t="s">
        <v>479</v>
      </c>
      <c r="C347" t="s">
        <v>481</v>
      </c>
    </row>
    <row r="348" spans="1:3" x14ac:dyDescent="0.25">
      <c r="A348" s="7" t="s">
        <v>481</v>
      </c>
      <c r="C348" t="s">
        <v>482</v>
      </c>
    </row>
    <row r="349" spans="1:3" x14ac:dyDescent="0.25">
      <c r="A349" s="7" t="s">
        <v>482</v>
      </c>
      <c r="C349" t="s">
        <v>483</v>
      </c>
    </row>
    <row r="350" spans="1:3" x14ac:dyDescent="0.25">
      <c r="A350" s="7" t="s">
        <v>483</v>
      </c>
      <c r="C350" t="s">
        <v>484</v>
      </c>
    </row>
    <row r="351" spans="1:3" x14ac:dyDescent="0.25">
      <c r="A351" s="7" t="s">
        <v>484</v>
      </c>
      <c r="C351" t="s">
        <v>485</v>
      </c>
    </row>
    <row r="352" spans="1:3" x14ac:dyDescent="0.25">
      <c r="A352" s="7" t="s">
        <v>485</v>
      </c>
      <c r="C352" t="s">
        <v>486</v>
      </c>
    </row>
    <row r="353" spans="1:3" x14ac:dyDescent="0.25">
      <c r="A353" s="7" t="s">
        <v>486</v>
      </c>
      <c r="C353" t="s">
        <v>487</v>
      </c>
    </row>
    <row r="354" spans="1:3" x14ac:dyDescent="0.25">
      <c r="A354" s="7" t="s">
        <v>487</v>
      </c>
      <c r="C354" t="s">
        <v>488</v>
      </c>
    </row>
    <row r="355" spans="1:3" x14ac:dyDescent="0.25">
      <c r="A355" s="7" t="s">
        <v>488</v>
      </c>
      <c r="C355" t="s">
        <v>490</v>
      </c>
    </row>
    <row r="356" spans="1:3" x14ac:dyDescent="0.25">
      <c r="A356" s="7" t="s">
        <v>490</v>
      </c>
      <c r="C356" t="s">
        <v>492</v>
      </c>
    </row>
    <row r="357" spans="1:3" x14ac:dyDescent="0.25">
      <c r="A357" s="7" t="s">
        <v>492</v>
      </c>
      <c r="C357" t="s">
        <v>493</v>
      </c>
    </row>
    <row r="358" spans="1:3" x14ac:dyDescent="0.25">
      <c r="A358" s="7" t="s">
        <v>493</v>
      </c>
      <c r="C358" t="s">
        <v>494</v>
      </c>
    </row>
    <row r="359" spans="1:3" x14ac:dyDescent="0.25">
      <c r="A359" s="7" t="s">
        <v>494</v>
      </c>
      <c r="C359" t="s">
        <v>495</v>
      </c>
    </row>
    <row r="360" spans="1:3" x14ac:dyDescent="0.25">
      <c r="A360" s="7" t="s">
        <v>495</v>
      </c>
      <c r="C360" t="s">
        <v>496</v>
      </c>
    </row>
    <row r="361" spans="1:3" x14ac:dyDescent="0.25">
      <c r="A361" s="7" t="s">
        <v>496</v>
      </c>
      <c r="C361" t="s">
        <v>497</v>
      </c>
    </row>
    <row r="362" spans="1:3" x14ac:dyDescent="0.25">
      <c r="A362" s="7" t="s">
        <v>497</v>
      </c>
      <c r="C362" t="s">
        <v>498</v>
      </c>
    </row>
    <row r="363" spans="1:3" x14ac:dyDescent="0.25">
      <c r="A363" s="7" t="s">
        <v>498</v>
      </c>
      <c r="C363" t="s">
        <v>500</v>
      </c>
    </row>
    <row r="364" spans="1:3" x14ac:dyDescent="0.25">
      <c r="A364" s="7" t="s">
        <v>500</v>
      </c>
      <c r="C364" t="s">
        <v>501</v>
      </c>
    </row>
    <row r="365" spans="1:3" x14ac:dyDescent="0.25">
      <c r="A365" s="7" t="s">
        <v>501</v>
      </c>
      <c r="C365" t="s">
        <v>503</v>
      </c>
    </row>
    <row r="366" spans="1:3" x14ac:dyDescent="0.25">
      <c r="A366" s="7" t="s">
        <v>503</v>
      </c>
      <c r="C366" t="s">
        <v>504</v>
      </c>
    </row>
    <row r="367" spans="1:3" x14ac:dyDescent="0.25">
      <c r="A367" s="7" t="s">
        <v>504</v>
      </c>
      <c r="C367" t="s">
        <v>505</v>
      </c>
    </row>
    <row r="368" spans="1:3" x14ac:dyDescent="0.25">
      <c r="A368" s="7" t="s">
        <v>505</v>
      </c>
      <c r="C368" t="s">
        <v>507</v>
      </c>
    </row>
    <row r="369" spans="1:3" x14ac:dyDescent="0.25">
      <c r="A369" s="7" t="s">
        <v>507</v>
      </c>
      <c r="C369" t="s">
        <v>509</v>
      </c>
    </row>
    <row r="370" spans="1:3" x14ac:dyDescent="0.25">
      <c r="A370" s="7" t="s">
        <v>509</v>
      </c>
      <c r="C370" t="s">
        <v>510</v>
      </c>
    </row>
    <row r="371" spans="1:3" x14ac:dyDescent="0.25">
      <c r="A371" s="7" t="s">
        <v>510</v>
      </c>
      <c r="C371" t="s">
        <v>511</v>
      </c>
    </row>
    <row r="372" spans="1:3" x14ac:dyDescent="0.25">
      <c r="A372" s="7" t="s">
        <v>511</v>
      </c>
      <c r="C372" t="s">
        <v>512</v>
      </c>
    </row>
    <row r="373" spans="1:3" x14ac:dyDescent="0.25">
      <c r="A373" s="7" t="s">
        <v>512</v>
      </c>
      <c r="C373" t="s">
        <v>513</v>
      </c>
    </row>
    <row r="374" spans="1:3" x14ac:dyDescent="0.25">
      <c r="A374" s="7" t="s">
        <v>513</v>
      </c>
      <c r="C374" t="s">
        <v>514</v>
      </c>
    </row>
    <row r="375" spans="1:3" x14ac:dyDescent="0.25">
      <c r="A375" s="7" t="s">
        <v>514</v>
      </c>
      <c r="C375" t="s">
        <v>515</v>
      </c>
    </row>
    <row r="376" spans="1:3" x14ac:dyDescent="0.25">
      <c r="A376" s="7" t="s">
        <v>515</v>
      </c>
      <c r="C376" t="s">
        <v>516</v>
      </c>
    </row>
    <row r="377" spans="1:3" x14ac:dyDescent="0.25">
      <c r="A377" s="7" t="s">
        <v>516</v>
      </c>
      <c r="C377" t="s">
        <v>518</v>
      </c>
    </row>
    <row r="378" spans="1:3" x14ac:dyDescent="0.25">
      <c r="A378" s="7" t="s">
        <v>518</v>
      </c>
      <c r="C378" t="s">
        <v>519</v>
      </c>
    </row>
    <row r="379" spans="1:3" x14ac:dyDescent="0.25">
      <c r="A379" s="7" t="s">
        <v>519</v>
      </c>
      <c r="C379" t="s">
        <v>520</v>
      </c>
    </row>
    <row r="380" spans="1:3" x14ac:dyDescent="0.25">
      <c r="A380" s="7" t="s">
        <v>520</v>
      </c>
      <c r="C380" t="s">
        <v>521</v>
      </c>
    </row>
    <row r="381" spans="1:3" x14ac:dyDescent="0.25">
      <c r="A381" s="7" t="s">
        <v>521</v>
      </c>
      <c r="C381" t="s">
        <v>522</v>
      </c>
    </row>
    <row r="382" spans="1:3" x14ac:dyDescent="0.25">
      <c r="A382" s="7" t="s">
        <v>522</v>
      </c>
      <c r="C382" t="s">
        <v>523</v>
      </c>
    </row>
    <row r="383" spans="1:3" x14ac:dyDescent="0.25">
      <c r="A383" s="7" t="s">
        <v>523</v>
      </c>
      <c r="C383" t="s">
        <v>524</v>
      </c>
    </row>
    <row r="384" spans="1:3" x14ac:dyDescent="0.25">
      <c r="A384" s="7" t="s">
        <v>524</v>
      </c>
      <c r="C384" t="s">
        <v>525</v>
      </c>
    </row>
    <row r="385" spans="1:3" x14ac:dyDescent="0.25">
      <c r="A385" s="7" t="s">
        <v>525</v>
      </c>
      <c r="C385" t="s">
        <v>526</v>
      </c>
    </row>
    <row r="386" spans="1:3" x14ac:dyDescent="0.25">
      <c r="A386" s="7" t="s">
        <v>526</v>
      </c>
      <c r="C386" t="s">
        <v>527</v>
      </c>
    </row>
    <row r="387" spans="1:3" x14ac:dyDescent="0.25">
      <c r="A387" s="7" t="s">
        <v>527</v>
      </c>
      <c r="C387" t="s">
        <v>528</v>
      </c>
    </row>
    <row r="388" spans="1:3" x14ac:dyDescent="0.25">
      <c r="A388" s="7" t="s">
        <v>528</v>
      </c>
      <c r="C388" t="s">
        <v>529</v>
      </c>
    </row>
    <row r="389" spans="1:3" x14ac:dyDescent="0.25">
      <c r="A389" s="7" t="s">
        <v>529</v>
      </c>
      <c r="C389" t="s">
        <v>530</v>
      </c>
    </row>
    <row r="390" spans="1:3" x14ac:dyDescent="0.25">
      <c r="A390" s="7" t="s">
        <v>530</v>
      </c>
      <c r="C390" t="s">
        <v>531</v>
      </c>
    </row>
    <row r="391" spans="1:3" x14ac:dyDescent="0.25">
      <c r="A391" s="7" t="s">
        <v>531</v>
      </c>
      <c r="C391" t="s">
        <v>532</v>
      </c>
    </row>
    <row r="392" spans="1:3" x14ac:dyDescent="0.25">
      <c r="A392" s="7" t="s">
        <v>532</v>
      </c>
      <c r="C392" t="s">
        <v>533</v>
      </c>
    </row>
    <row r="393" spans="1:3" x14ac:dyDescent="0.25">
      <c r="A393" s="7" t="s">
        <v>533</v>
      </c>
      <c r="C393" t="s">
        <v>534</v>
      </c>
    </row>
    <row r="394" spans="1:3" x14ac:dyDescent="0.25">
      <c r="A394" s="7" t="s">
        <v>534</v>
      </c>
      <c r="C394" t="s">
        <v>535</v>
      </c>
    </row>
    <row r="395" spans="1:3" x14ac:dyDescent="0.25">
      <c r="A395" s="7" t="s">
        <v>535</v>
      </c>
      <c r="C395" t="s">
        <v>536</v>
      </c>
    </row>
    <row r="396" spans="1:3" x14ac:dyDescent="0.25">
      <c r="A396" s="7" t="s">
        <v>536</v>
      </c>
      <c r="C396" t="s">
        <v>537</v>
      </c>
    </row>
    <row r="397" spans="1:3" x14ac:dyDescent="0.25">
      <c r="A397" s="7" t="s">
        <v>537</v>
      </c>
      <c r="C397" t="s">
        <v>538</v>
      </c>
    </row>
    <row r="398" spans="1:3" x14ac:dyDescent="0.25">
      <c r="A398" s="7" t="s">
        <v>538</v>
      </c>
      <c r="C398" t="s">
        <v>539</v>
      </c>
    </row>
    <row r="399" spans="1:3" x14ac:dyDescent="0.25">
      <c r="A399" s="7" t="s">
        <v>539</v>
      </c>
      <c r="C399" t="s">
        <v>540</v>
      </c>
    </row>
    <row r="400" spans="1:3" x14ac:dyDescent="0.25">
      <c r="A400" s="7" t="s">
        <v>540</v>
      </c>
      <c r="C400" t="s">
        <v>541</v>
      </c>
    </row>
    <row r="401" spans="1:3" x14ac:dyDescent="0.25">
      <c r="A401" s="7" t="s">
        <v>541</v>
      </c>
      <c r="C401" t="s">
        <v>542</v>
      </c>
    </row>
    <row r="402" spans="1:3" x14ac:dyDescent="0.25">
      <c r="A402" s="7" t="s">
        <v>542</v>
      </c>
      <c r="C402" t="s">
        <v>543</v>
      </c>
    </row>
    <row r="403" spans="1:3" x14ac:dyDescent="0.25">
      <c r="A403" s="7" t="s">
        <v>543</v>
      </c>
      <c r="C403" t="s">
        <v>544</v>
      </c>
    </row>
    <row r="404" spans="1:3" x14ac:dyDescent="0.25">
      <c r="A404" s="7" t="s">
        <v>544</v>
      </c>
      <c r="C404" t="s">
        <v>545</v>
      </c>
    </row>
    <row r="405" spans="1:3" x14ac:dyDescent="0.25">
      <c r="A405" s="7" t="s">
        <v>545</v>
      </c>
      <c r="C405" t="s">
        <v>546</v>
      </c>
    </row>
    <row r="406" spans="1:3" x14ac:dyDescent="0.25">
      <c r="A406" s="7" t="s">
        <v>546</v>
      </c>
      <c r="C406" t="s">
        <v>547</v>
      </c>
    </row>
    <row r="407" spans="1:3" x14ac:dyDescent="0.25">
      <c r="A407" s="7" t="s">
        <v>547</v>
      </c>
      <c r="C407" t="s">
        <v>548</v>
      </c>
    </row>
    <row r="408" spans="1:3" x14ac:dyDescent="0.25">
      <c r="A408" s="7" t="s">
        <v>548</v>
      </c>
      <c r="C408" t="s">
        <v>549</v>
      </c>
    </row>
    <row r="409" spans="1:3" x14ac:dyDescent="0.25">
      <c r="A409" s="7" t="s">
        <v>549</v>
      </c>
      <c r="C409" t="s">
        <v>550</v>
      </c>
    </row>
    <row r="410" spans="1:3" x14ac:dyDescent="0.25">
      <c r="A410" s="7" t="s">
        <v>550</v>
      </c>
      <c r="C410" t="s">
        <v>551</v>
      </c>
    </row>
    <row r="411" spans="1:3" x14ac:dyDescent="0.25">
      <c r="A411" s="7" t="s">
        <v>551</v>
      </c>
      <c r="C411" t="s">
        <v>552</v>
      </c>
    </row>
    <row r="412" spans="1:3" x14ac:dyDescent="0.25">
      <c r="A412" s="7" t="s">
        <v>552</v>
      </c>
      <c r="C412" t="s">
        <v>553</v>
      </c>
    </row>
    <row r="413" spans="1:3" x14ac:dyDescent="0.25">
      <c r="A413" s="7" t="s">
        <v>553</v>
      </c>
      <c r="C413" t="s">
        <v>555</v>
      </c>
    </row>
    <row r="414" spans="1:3" x14ac:dyDescent="0.25">
      <c r="A414" s="7" t="s">
        <v>555</v>
      </c>
      <c r="C414" t="s">
        <v>556</v>
      </c>
    </row>
    <row r="415" spans="1:3" x14ac:dyDescent="0.25">
      <c r="A415" s="7" t="s">
        <v>556</v>
      </c>
      <c r="C415" t="s">
        <v>557</v>
      </c>
    </row>
    <row r="416" spans="1:3" x14ac:dyDescent="0.25">
      <c r="A416" s="7" t="s">
        <v>557</v>
      </c>
      <c r="C416" t="s">
        <v>558</v>
      </c>
    </row>
    <row r="417" spans="1:3" x14ac:dyDescent="0.25">
      <c r="A417" s="7" t="s">
        <v>558</v>
      </c>
      <c r="C417" t="s">
        <v>559</v>
      </c>
    </row>
    <row r="418" spans="1:3" x14ac:dyDescent="0.25">
      <c r="A418" s="7" t="s">
        <v>559</v>
      </c>
      <c r="C418" t="s">
        <v>560</v>
      </c>
    </row>
    <row r="419" spans="1:3" x14ac:dyDescent="0.25">
      <c r="A419" s="7" t="s">
        <v>560</v>
      </c>
      <c r="C419" t="s">
        <v>561</v>
      </c>
    </row>
    <row r="420" spans="1:3" x14ac:dyDescent="0.25">
      <c r="A420" s="7" t="s">
        <v>561</v>
      </c>
      <c r="C420" t="s">
        <v>563</v>
      </c>
    </row>
    <row r="421" spans="1:3" x14ac:dyDescent="0.25">
      <c r="A421" s="7" t="s">
        <v>563</v>
      </c>
      <c r="C421" t="s">
        <v>564</v>
      </c>
    </row>
    <row r="422" spans="1:3" x14ac:dyDescent="0.25">
      <c r="A422" s="7" t="s">
        <v>564</v>
      </c>
      <c r="C422" t="s">
        <v>565</v>
      </c>
    </row>
    <row r="423" spans="1:3" x14ac:dyDescent="0.25">
      <c r="A423" s="7" t="s">
        <v>565</v>
      </c>
      <c r="C423" t="s">
        <v>566</v>
      </c>
    </row>
    <row r="424" spans="1:3" x14ac:dyDescent="0.25">
      <c r="A424" s="7" t="s">
        <v>566</v>
      </c>
      <c r="C424" t="s">
        <v>567</v>
      </c>
    </row>
    <row r="425" spans="1:3" x14ac:dyDescent="0.25">
      <c r="A425" s="7" t="s">
        <v>567</v>
      </c>
      <c r="C425" t="s">
        <v>568</v>
      </c>
    </row>
    <row r="426" spans="1:3" x14ac:dyDescent="0.25">
      <c r="A426" s="7" t="s">
        <v>568</v>
      </c>
      <c r="C426" t="s">
        <v>569</v>
      </c>
    </row>
    <row r="427" spans="1:3" x14ac:dyDescent="0.25">
      <c r="A427" s="7" t="s">
        <v>569</v>
      </c>
      <c r="C427" t="s">
        <v>570</v>
      </c>
    </row>
    <row r="428" spans="1:3" x14ac:dyDescent="0.25">
      <c r="A428" s="7" t="s">
        <v>570</v>
      </c>
      <c r="C428" t="s">
        <v>571</v>
      </c>
    </row>
    <row r="429" spans="1:3" x14ac:dyDescent="0.25">
      <c r="A429" s="7" t="s">
        <v>571</v>
      </c>
      <c r="C429" t="s">
        <v>572</v>
      </c>
    </row>
    <row r="430" spans="1:3" x14ac:dyDescent="0.25">
      <c r="A430" s="7" t="s">
        <v>572</v>
      </c>
      <c r="C430" t="s">
        <v>573</v>
      </c>
    </row>
    <row r="431" spans="1:3" x14ac:dyDescent="0.25">
      <c r="A431" s="7" t="s">
        <v>573</v>
      </c>
      <c r="C431" t="s">
        <v>574</v>
      </c>
    </row>
    <row r="432" spans="1:3" x14ac:dyDescent="0.25">
      <c r="A432" s="7" t="s">
        <v>574</v>
      </c>
      <c r="C432" t="s">
        <v>575</v>
      </c>
    </row>
    <row r="433" spans="1:1" x14ac:dyDescent="0.25">
      <c r="A433" s="7" t="s">
        <v>575</v>
      </c>
    </row>
    <row r="434" spans="1:1" x14ac:dyDescent="0.25">
      <c r="A434" s="7" t="s">
        <v>588</v>
      </c>
    </row>
    <row r="435" spans="1:1" x14ac:dyDescent="0.25">
      <c r="A435" s="7" t="s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E25" sqref="E25"/>
    </sheetView>
  </sheetViews>
  <sheetFormatPr defaultRowHeight="15" x14ac:dyDescent="0.25"/>
  <cols>
    <col min="1" max="1" width="24.42578125" bestFit="1" customWidth="1"/>
    <col min="5" max="8" width="20" bestFit="1" customWidth="1"/>
  </cols>
  <sheetData>
    <row r="1" spans="1:8" x14ac:dyDescent="0.25">
      <c r="A1" t="s">
        <v>576</v>
      </c>
    </row>
    <row r="3" spans="1:8" x14ac:dyDescent="0.25">
      <c r="A3" t="s">
        <v>0</v>
      </c>
      <c r="B3" s="10" t="s">
        <v>29</v>
      </c>
    </row>
    <row r="5" spans="1:8" x14ac:dyDescent="0.25">
      <c r="B5" s="50" t="s">
        <v>577</v>
      </c>
      <c r="C5" s="50"/>
      <c r="D5" s="50"/>
      <c r="E5" s="50"/>
      <c r="F5" s="50"/>
      <c r="G5" s="50"/>
      <c r="H5" s="50"/>
    </row>
    <row r="6" spans="1:8" x14ac:dyDescent="0.25">
      <c r="E6" s="51" t="s">
        <v>578</v>
      </c>
      <c r="F6" s="51"/>
      <c r="G6" s="51"/>
      <c r="H6" s="51"/>
    </row>
    <row r="7" spans="1:8" x14ac:dyDescent="0.25">
      <c r="B7" s="4"/>
      <c r="E7" s="5" t="s">
        <v>11</v>
      </c>
      <c r="F7" s="5" t="s">
        <v>15</v>
      </c>
      <c r="G7" s="5" t="s">
        <v>16</v>
      </c>
      <c r="H7" s="5" t="s">
        <v>17</v>
      </c>
    </row>
    <row r="8" spans="1:8" x14ac:dyDescent="0.25">
      <c r="B8" t="s">
        <v>579</v>
      </c>
      <c r="E8" s="9">
        <f t="array" ref="E8">INDEX(revenue,MATCH(1,($B$3=tickerSymbol)*(E7=Years),0))</f>
        <v>19050000000</v>
      </c>
      <c r="F8" s="9">
        <f t="array" ref="F8">INDEX(revenue,MATCH(1,($B$3=tickerSymbol)*(F7=Years),0))</f>
        <v>19657000000</v>
      </c>
      <c r="G8" s="9">
        <f t="array" ref="G8">INDEX(revenue,MATCH(1,($B$3=tickerSymbol)*(G7=Years),0))</f>
        <v>20247000000</v>
      </c>
      <c r="H8" s="9">
        <f t="array" ref="H8">INDEX(revenue,MATCH(1,($B$3=tickerSymbol)*(H7=Years),0))</f>
        <v>20405000000</v>
      </c>
    </row>
    <row r="9" spans="1:8" x14ac:dyDescent="0.25">
      <c r="B9" t="s">
        <v>580</v>
      </c>
      <c r="E9" s="9">
        <f t="array" ref="E9">INDEX(Cost_of_Goods_Sold,MATCH(1,($B$3=tickerSymbol)*(E7=Years),0))</f>
        <v>8899000000</v>
      </c>
      <c r="F9" s="9">
        <f t="array" ref="F9">INDEX(Cost_of_Goods_Sold,MATCH(1,($B$3=tickerSymbol)*(F7=Years),0))</f>
        <v>9193000000</v>
      </c>
      <c r="G9" s="9">
        <f t="array" ref="G9">INDEX(Cost_of_Goods_Sold,MATCH(1,($B$3=tickerSymbol)*(G7=Years),0))</f>
        <v>9218000000</v>
      </c>
      <c r="H9" s="9">
        <f t="array" ref="H9">INDEX(Cost_of_Goods_Sold,MATCH(1,($B$3=tickerSymbol)*(H7=Years),0))</f>
        <v>8747000000</v>
      </c>
    </row>
    <row r="10" spans="1:8" x14ac:dyDescent="0.25">
      <c r="B10" s="13" t="s">
        <v>581</v>
      </c>
      <c r="C10" s="11"/>
      <c r="D10" s="11"/>
      <c r="E10" s="12">
        <f>E8-E9</f>
        <v>10151000000</v>
      </c>
      <c r="F10" s="12">
        <f t="shared" ref="F10:H10" si="0">F8-F9</f>
        <v>10464000000</v>
      </c>
      <c r="G10" s="12">
        <f t="shared" si="0"/>
        <v>11029000000</v>
      </c>
      <c r="H10" s="12">
        <f t="shared" si="0"/>
        <v>11658000000</v>
      </c>
    </row>
    <row r="11" spans="1:8" x14ac:dyDescent="0.25">
      <c r="B11" t="s">
        <v>582</v>
      </c>
      <c r="E11" s="9">
        <f t="array" ref="E11">INDEX(SGAs,MATCH(1,($B$3=tickerSymbol)*(E7=Years),0))</f>
        <v>6735000000</v>
      </c>
      <c r="F11" s="9">
        <f t="array" ref="F11">INDEX(SGAs,MATCH(1,($B$3=tickerSymbol)*(F7=Years),0))</f>
        <v>6372000000</v>
      </c>
      <c r="G11" s="9">
        <f t="array" ref="G11">INDEX(SGAs,MATCH(1,($B$3=tickerSymbol)*(G7=Years),0))</f>
        <v>6530000000</v>
      </c>
      <c r="H11" s="9">
        <f t="array" ref="H11">INDEX(SGAs,MATCH(1,($B$3=tickerSymbol)*(H7=Years),0))</f>
        <v>6785000000</v>
      </c>
    </row>
    <row r="12" spans="1:8" x14ac:dyDescent="0.25">
      <c r="B12" t="s">
        <v>583</v>
      </c>
      <c r="E12" s="9">
        <f t="array" ref="E12">INDEX(RDs,MATCH(1,($B$3=tickerSymbol)*(E7=Years),0))</f>
        <v>1461000000</v>
      </c>
      <c r="F12" s="9">
        <f t="array" ref="F12">INDEX(RDs,MATCH(1,($B$3=tickerSymbol)*(F7=Years),0))</f>
        <v>1371000000</v>
      </c>
      <c r="G12" s="9">
        <f t="array" ref="G12">INDEX(RDs,MATCH(1,($B$3=tickerSymbol)*(G7=Years),0))</f>
        <v>1345000000</v>
      </c>
      <c r="H12" s="9">
        <f t="array" ref="H12">INDEX(RDs,MATCH(1,($B$3=tickerSymbol)*(H7=Years),0))</f>
        <v>1405000000</v>
      </c>
    </row>
    <row r="13" spans="1:8" x14ac:dyDescent="0.25">
      <c r="B13" t="s">
        <v>584</v>
      </c>
      <c r="E13" s="9" cm="1">
        <f t="array" ref="E13">INDEX(Other_Operating_Items,MATCH(1,($B$3=tickerSymbol)*(E7=Years),0))</f>
        <v>595000000</v>
      </c>
      <c r="F13" s="9" cm="1">
        <f t="array" ref="F13">INDEX(Other_Operating_Items,MATCH(1,($B$3=tickerSymbol)*(F7=Years),0))</f>
        <v>588000000</v>
      </c>
      <c r="G13" s="9" cm="1">
        <f t="array" ref="G13">INDEX(Other_Operating_Items,MATCH(1,($B$3=tickerSymbol)*(G7=Years),0))</f>
        <v>555000000</v>
      </c>
      <c r="H13" s="9" cm="1">
        <f t="array" ref="H13">INDEX(Other_Operating_Items,MATCH(1,($B$3=tickerSymbol)*(H7=Years),0))</f>
        <v>601000000</v>
      </c>
    </row>
    <row r="14" spans="1:8" x14ac:dyDescent="0.25">
      <c r="B14" t="s">
        <v>585</v>
      </c>
      <c r="E14" s="9">
        <f t="array" ref="E14">SUM(E11:E13)</f>
        <v>8791000000</v>
      </c>
      <c r="F14" s="9">
        <f t="array" ref="F14">SUM(F11:F13)</f>
        <v>8331000000</v>
      </c>
      <c r="G14" s="9">
        <f t="array" ref="G14">SUM(G11:G13)</f>
        <v>8430000000</v>
      </c>
      <c r="H14" s="9">
        <f t="array" ref="H14">SUM(H11:H13)</f>
        <v>8791000000</v>
      </c>
    </row>
    <row r="15" spans="1:8" x14ac:dyDescent="0.25">
      <c r="B15" s="14" t="s">
        <v>586</v>
      </c>
      <c r="C15" s="11"/>
      <c r="D15" s="11"/>
      <c r="E15" s="15">
        <f t="array" ref="E15">E10-E14</f>
        <v>1360000000</v>
      </c>
      <c r="F15" s="15">
        <f t="array" ref="F15">F10-F14</f>
        <v>2133000000</v>
      </c>
      <c r="G15" s="15">
        <f t="array" ref="G15">G10-G14</f>
        <v>2599000000</v>
      </c>
      <c r="H15" s="15">
        <f t="array" ref="H15">H10-H14</f>
        <v>2867000000</v>
      </c>
    </row>
  </sheetData>
  <mergeCells count="2">
    <mergeCell ref="B5:H5"/>
    <mergeCell ref="E6:H6"/>
  </mergeCells>
  <dataValidations count="1">
    <dataValidation type="list" allowBlank="1" showInputMessage="1" showErrorMessage="1" sqref="B3" xr:uid="{00000000-0002-0000-0400-000000000000}">
      <formula1>Tickers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9"/>
  <sheetViews>
    <sheetView topLeftCell="A5" workbookViewId="0">
      <selection activeCell="I15" sqref="I15"/>
    </sheetView>
  </sheetViews>
  <sheetFormatPr defaultRowHeight="15" x14ac:dyDescent="0.25"/>
  <cols>
    <col min="1" max="1" width="24.42578125" bestFit="1" customWidth="1"/>
    <col min="2" max="2" width="24.85546875" bestFit="1" customWidth="1"/>
    <col min="5" max="7" width="16.28515625" bestFit="1" customWidth="1"/>
    <col min="8" max="8" width="16.42578125" bestFit="1" customWidth="1"/>
    <col min="9" max="10" width="18" bestFit="1" customWidth="1"/>
  </cols>
  <sheetData>
    <row r="1" spans="1:15" x14ac:dyDescent="0.25">
      <c r="A1" t="s">
        <v>576</v>
      </c>
    </row>
    <row r="3" spans="1:15" x14ac:dyDescent="0.25">
      <c r="A3" t="s">
        <v>0</v>
      </c>
      <c r="B3" s="40" t="s">
        <v>33</v>
      </c>
    </row>
    <row r="5" spans="1:15" x14ac:dyDescent="0.25">
      <c r="B5" s="50" t="s">
        <v>577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</row>
    <row r="6" spans="1:15" x14ac:dyDescent="0.25">
      <c r="E6" s="52" t="s">
        <v>578</v>
      </c>
      <c r="F6" s="53"/>
      <c r="G6" s="53"/>
      <c r="H6" s="54"/>
      <c r="I6" s="24"/>
      <c r="J6" s="8" t="s">
        <v>597</v>
      </c>
      <c r="K6" s="25"/>
    </row>
    <row r="7" spans="1:15" x14ac:dyDescent="0.25">
      <c r="B7" s="4"/>
      <c r="E7" s="5" t="s">
        <v>11</v>
      </c>
      <c r="F7" s="5" t="s">
        <v>15</v>
      </c>
      <c r="G7" s="5" t="s">
        <v>16</v>
      </c>
      <c r="H7" s="5" t="s">
        <v>17</v>
      </c>
      <c r="I7" s="5" t="s">
        <v>598</v>
      </c>
      <c r="J7" s="5" t="s">
        <v>599</v>
      </c>
    </row>
    <row r="8" spans="1:15" x14ac:dyDescent="0.25">
      <c r="B8" t="s">
        <v>579</v>
      </c>
      <c r="E8" s="9">
        <f t="array" ref="E8">INDEX(revenue,MATCH(1,($B$3=tickerSymbol)*(E7=Years),0))</f>
        <v>2633689000</v>
      </c>
      <c r="F8" s="9">
        <f t="array" ref="F8">INDEX(revenue,MATCH(1,($B$3=tickerSymbol)*(F7=Years),0))</f>
        <v>2864773000</v>
      </c>
      <c r="G8" s="9">
        <f t="array" ref="G8">INDEX(revenue,MATCH(1,($B$3=tickerSymbol)*(G7=Years),0))</f>
        <v>3435092000</v>
      </c>
      <c r="H8" s="9">
        <f t="array" ref="H8">INDEX(revenue,MATCH(1,($B$3=tickerSymbol)*(H7=Years),0))</f>
        <v>3421409000</v>
      </c>
      <c r="I8" s="9">
        <f t="array" aca="1" ref="I8" ca="1">H8*(1+I28)</f>
        <v>3459901142.6781039</v>
      </c>
      <c r="J8" s="9">
        <f t="array" aca="1" ref="J8" ca="1">I8*(1+J28)</f>
        <v>3378380183.0351329</v>
      </c>
    </row>
    <row r="9" spans="1:15" x14ac:dyDescent="0.25">
      <c r="B9" t="s">
        <v>580</v>
      </c>
      <c r="E9" s="9">
        <f t="array" ref="E9">INDEX(Cost_of_Goods_Sold,MATCH(1,($B$3=tickerSymbol)*(E7=Years),0))</f>
        <v>941278000</v>
      </c>
      <c r="F9" s="9">
        <f t="array" ref="F9">INDEX(Cost_of_Goods_Sold,MATCH(1,($B$3=tickerSymbol)*(F7=Years),0))</f>
        <v>1034585000</v>
      </c>
      <c r="G9" s="9">
        <f t="array" ref="G9">INDEX(Cost_of_Goods_Sold,MATCH(1,($B$3=tickerSymbol)*(G7=Years),0))</f>
        <v>1175830000</v>
      </c>
      <c r="H9" s="9">
        <f t="array" ref="H9">INDEX(Cost_of_Goods_Sold,MATCH(1,($B$3=tickerSymbol)*(H7=Years),0))</f>
        <v>1194236000</v>
      </c>
    </row>
    <row r="10" spans="1:15" x14ac:dyDescent="0.25">
      <c r="B10" s="13" t="s">
        <v>581</v>
      </c>
      <c r="C10" s="11"/>
      <c r="D10" s="11"/>
      <c r="E10" s="12">
        <f>E8-E9</f>
        <v>1692411000</v>
      </c>
      <c r="F10" s="12">
        <f t="shared" ref="F10:H10" si="0">F8-F9</f>
        <v>1830188000</v>
      </c>
      <c r="G10" s="12">
        <f t="shared" si="0"/>
        <v>2259262000</v>
      </c>
      <c r="H10" s="12">
        <f t="shared" si="0"/>
        <v>2227173000</v>
      </c>
      <c r="I10" s="46">
        <f t="array" aca="1" ref="I10" ca="1">I8*I29</f>
        <v>2215040232.5538316</v>
      </c>
      <c r="J10" s="46">
        <f t="array" aca="1" ref="J10" ca="1">J8*J29</f>
        <v>2159263767.3823204</v>
      </c>
    </row>
    <row r="11" spans="1:15" x14ac:dyDescent="0.25">
      <c r="B11" t="s">
        <v>582</v>
      </c>
      <c r="E11" s="9">
        <f t="array" ref="E11">INDEX(SGAs,MATCH(1,($B$3=tickerSymbol)*(E7=Years),0))</f>
        <v>396233000</v>
      </c>
      <c r="F11" s="9">
        <f t="array" ref="F11">INDEX(SGAs,MATCH(1,($B$3=tickerSymbol)*(F7=Years),0))</f>
        <v>454676000</v>
      </c>
      <c r="G11" s="9">
        <f t="array" ref="G11">INDEX(SGAs,MATCH(1,($B$3=tickerSymbol)*(G7=Years),0))</f>
        <v>702644000</v>
      </c>
      <c r="H11" s="9">
        <f t="array" ref="H11">INDEX(SGAs,MATCH(1,($B$3=tickerSymbol)*(H7=Years),0))</f>
        <v>461438000</v>
      </c>
    </row>
    <row r="12" spans="1:15" x14ac:dyDescent="0.25">
      <c r="B12" t="s">
        <v>583</v>
      </c>
      <c r="E12" s="9">
        <f t="array" ref="E12">INDEX(RDs,MATCH(1,($B$3=tickerSymbol)*(E7=Years),0))</f>
        <v>513035000</v>
      </c>
      <c r="F12" s="9">
        <f t="array" ref="F12">INDEX(RDs,MATCH(1,($B$3=tickerSymbol)*(F7=Years),0))</f>
        <v>559686000</v>
      </c>
      <c r="G12" s="9">
        <f t="array" ref="G12">INDEX(RDs,MATCH(1,($B$3=tickerSymbol)*(G7=Years),0))</f>
        <v>637459000</v>
      </c>
      <c r="H12" s="9">
        <f t="array" ref="H12">INDEX(RDs,MATCH(1,($B$3=tickerSymbol)*(H7=Years),0))</f>
        <v>653816000</v>
      </c>
    </row>
    <row r="13" spans="1:15" x14ac:dyDescent="0.25">
      <c r="B13" t="s">
        <v>584</v>
      </c>
      <c r="E13" s="9" cm="1">
        <f t="array" ref="E13">INDEX(Other_Operating_Items,MATCH(1,($B$3=tickerSymbol)*(E7=Years),0))</f>
        <v>220000</v>
      </c>
      <c r="F13" s="9" cm="1">
        <f t="array" ref="F13">INDEX(Other_Operating_Items,MATCH(1,($B$3=tickerSymbol)*(F7=Years),0))</f>
        <v>26020000</v>
      </c>
      <c r="G13" s="9" cm="1">
        <f t="array" ref="G13">INDEX(Other_Operating_Items,MATCH(1,($B$3=tickerSymbol)*(G7=Years),0))</f>
        <v>88318000</v>
      </c>
      <c r="H13" s="9" cm="1">
        <f t="array" ref="H13">INDEX(Other_Operating_Items,MATCH(1,($B$3=tickerSymbol)*(H7=Years),0))</f>
        <v>70123000</v>
      </c>
    </row>
    <row r="14" spans="1:15" x14ac:dyDescent="0.25">
      <c r="B14" t="s">
        <v>585</v>
      </c>
      <c r="E14" s="9">
        <f t="array" ref="E14">SUM(E11:E13)</f>
        <v>909488000</v>
      </c>
      <c r="F14" s="9">
        <f t="array" ref="F14">SUM(F11:F13)</f>
        <v>1040382000</v>
      </c>
      <c r="G14" s="9">
        <f t="array" ref="G14">SUM(G11:G13)</f>
        <v>1428421000</v>
      </c>
      <c r="H14" s="9">
        <f t="array" ref="H14">SUM(H11:H13)</f>
        <v>1185377000</v>
      </c>
    </row>
    <row r="15" spans="1:15" x14ac:dyDescent="0.25">
      <c r="B15" s="14" t="s">
        <v>586</v>
      </c>
      <c r="C15" s="11"/>
      <c r="D15" s="11"/>
      <c r="E15" s="15">
        <f t="array" ref="E15">E10-E14</f>
        <v>782923000</v>
      </c>
      <c r="F15" s="15">
        <f t="array" ref="F15">F10-F14</f>
        <v>789806000</v>
      </c>
      <c r="G15" s="15">
        <f t="array" ref="G15">G10-G14</f>
        <v>830841000</v>
      </c>
      <c r="H15" s="15">
        <f t="array" ref="H15">H10-H14</f>
        <v>1041796000</v>
      </c>
      <c r="I15" s="46">
        <f t="array" aca="1" ref="I15" ca="1">I8*I30</f>
        <v>883962412.72059512</v>
      </c>
      <c r="J15" s="46">
        <f t="array" aca="1" ref="J15" ca="1">J8*J30</f>
        <v>830451836.82229984</v>
      </c>
    </row>
    <row r="24" spans="1:10" x14ac:dyDescent="0.25">
      <c r="B24" s="3" t="s">
        <v>612</v>
      </c>
      <c r="C24" s="40" t="s">
        <v>610</v>
      </c>
    </row>
    <row r="26" spans="1:10" x14ac:dyDescent="0.25">
      <c r="A26" s="23"/>
      <c r="B26" s="31" t="s">
        <v>596</v>
      </c>
      <c r="C26" s="30"/>
      <c r="D26" s="30"/>
      <c r="E26" s="30"/>
      <c r="F26" s="30"/>
      <c r="G26" s="30"/>
      <c r="H26" s="30"/>
      <c r="I26" s="30"/>
      <c r="J26" s="30"/>
    </row>
    <row r="27" spans="1:10" ht="15.75" thickBot="1" x14ac:dyDescent="0.3">
      <c r="B27" s="28"/>
      <c r="C27" s="28"/>
      <c r="D27" s="29"/>
      <c r="E27" s="55" t="s">
        <v>578</v>
      </c>
      <c r="F27" s="55"/>
      <c r="G27" s="55"/>
      <c r="H27" s="55"/>
      <c r="I27" s="55" t="s">
        <v>600</v>
      </c>
      <c r="J27" s="55"/>
    </row>
    <row r="28" spans="1:10" ht="15.75" thickTop="1" x14ac:dyDescent="0.25">
      <c r="B28" t="s">
        <v>601</v>
      </c>
      <c r="F28" s="32">
        <f t="array" ref="F28">F8/E8-1</f>
        <v>8.7741567056702552E-2</v>
      </c>
      <c r="G28" s="32">
        <f t="array" ref="G28">G8/F8-1</f>
        <v>0.19907999691424072</v>
      </c>
      <c r="H28" s="32">
        <f t="array" ref="H28">H8/G8-1</f>
        <v>-3.9832994283705014E-3</v>
      </c>
      <c r="I28" s="32">
        <f t="array" aca="1" ref="I28" ca="1">OFFSET(H35,MATCH($C$24,B36:B38),0)</f>
        <v>1.1250377455049546E-2</v>
      </c>
      <c r="J28" s="32">
        <f t="array" aca="1" ref="J28" ca="1">OFFSET(I35,MATCH(C24,B36:B38),0)</f>
        <v>-2.3561644186131533E-2</v>
      </c>
    </row>
    <row r="29" spans="1:10" x14ac:dyDescent="0.25">
      <c r="B29" t="s">
        <v>602</v>
      </c>
      <c r="E29" s="42">
        <f t="array" ref="E29">INDEX(Gross_Margins,MATCH(1,($B$3=tickerSymbol)*(E7=Years),0))</f>
        <v>0.64260092972252991</v>
      </c>
      <c r="F29" s="42">
        <f t="array" ref="F29">INDEX(Gross_Margins,MATCH(1,($B$3=tickerSymbol)*(F7=Years),0))</f>
        <v>0.6388596932462014</v>
      </c>
      <c r="G29" s="42">
        <f t="array" ref="G29">INDEX(Gross_Margins,MATCH(1,($B$3=tickerSymbol)*(G7=Years),0))</f>
        <v>0.65770057978068708</v>
      </c>
      <c r="H29" s="42">
        <f t="array" ref="H29">INDEX(Gross_Margins,MATCH(1,($B$3=tickerSymbol)*(H7=Years),0))</f>
        <v>0.65095199083184729</v>
      </c>
      <c r="I29" s="44">
        <f t="array" aca="1" ref="I29" ca="1">OFFSET(H41,MATCH(C24,B42:B44),0)</f>
        <v>0.64020332986719397</v>
      </c>
      <c r="J29" s="44">
        <f t="array" aca="1" ref="J29" ca="1">OFFSET(I41,MATCH(C24,B42:B44),0)</f>
        <v>0.63914173372945859</v>
      </c>
    </row>
    <row r="30" spans="1:10" x14ac:dyDescent="0.25">
      <c r="B30" s="8" t="s">
        <v>603</v>
      </c>
      <c r="C30" s="8"/>
      <c r="D30" s="8"/>
      <c r="E30" s="43">
        <f t="array" ref="E30">INDEX(Operating_Margins,MATCH(1,($B$3=tickerSymbol)*(E7=Years),0))</f>
        <v>0.29727238105941894</v>
      </c>
      <c r="F30" s="43">
        <f t="array" ref="F30">INDEX(Operating_Margins,MATCH(1,($B$3=tickerSymbol)*(F7=Years),0))</f>
        <v>0.27569584047322421</v>
      </c>
      <c r="G30" s="43">
        <f t="array" ref="G30">INDEX(Operating_Margins,MATCH(1,($B$3=tickerSymbol)*(G7=Years),0))</f>
        <v>0.24186863117494378</v>
      </c>
      <c r="H30" s="43">
        <f t="array" ref="H30">INDEX(Operating_Margins,MATCH(1,($B$3=tickerSymbol)*(H7=Years),0))</f>
        <v>0.30449326578611324</v>
      </c>
      <c r="I30" s="45">
        <f t="array" aca="1" ref="I30" ca="1">OFFSET(H46,MATCH(C24,B47:B49),0)</f>
        <v>0.25548776576788906</v>
      </c>
      <c r="J30" s="45">
        <f t="array" aca="1" ref="J30" ca="1">OFFSET(I46,MATCH(C24,B47:B49),0)</f>
        <v>0.24581361239107874</v>
      </c>
    </row>
    <row r="33" spans="2:9" x14ac:dyDescent="0.25">
      <c r="B33" s="26" t="s">
        <v>604</v>
      </c>
      <c r="C33" s="27"/>
      <c r="D33" s="27"/>
      <c r="E33" s="27"/>
      <c r="F33" s="27"/>
      <c r="G33" s="27"/>
      <c r="H33" s="27"/>
      <c r="I33" s="27"/>
    </row>
    <row r="35" spans="2:9" ht="15.75" thickBot="1" x14ac:dyDescent="0.3">
      <c r="B35" s="33" t="s">
        <v>601</v>
      </c>
      <c r="C35" s="34"/>
      <c r="D35" s="34"/>
      <c r="E35" s="34"/>
      <c r="F35" s="34"/>
      <c r="G35" s="33"/>
      <c r="H35" s="38" t="s">
        <v>598</v>
      </c>
      <c r="I35" s="39" t="s">
        <v>599</v>
      </c>
    </row>
    <row r="36" spans="2:9" ht="15.75" thickTop="1" x14ac:dyDescent="0.25">
      <c r="B36" t="s">
        <v>605</v>
      </c>
      <c r="C36">
        <v>1</v>
      </c>
      <c r="H36" s="32">
        <f t="array" ref="H36">H37+_xlfn.STDEV.P(F28:H28)</f>
        <v>0.1773084655733323</v>
      </c>
      <c r="I36" s="32">
        <f t="array" aca="1" ref="I36" ca="1">I37+_xlfn.STDEV.P(G28:I28)</f>
        <v>0.16112636081341136</v>
      </c>
    </row>
    <row r="37" spans="2:9" x14ac:dyDescent="0.25">
      <c r="B37" t="s">
        <v>606</v>
      </c>
      <c r="C37">
        <v>2</v>
      </c>
      <c r="H37" s="32">
        <f t="array" ref="H37">AVERAGE(F28:H28)</f>
        <v>9.4279421514190928E-2</v>
      </c>
      <c r="I37" s="32">
        <f t="array" aca="1" ref="I37" ca="1">AVERAGE(G28:I28)</f>
        <v>6.8782358313639921E-2</v>
      </c>
    </row>
    <row r="38" spans="2:9" x14ac:dyDescent="0.25">
      <c r="B38" t="s">
        <v>607</v>
      </c>
      <c r="C38">
        <v>3</v>
      </c>
      <c r="H38" s="32">
        <f t="array" ref="H38">H37-_xlfn.STDEV.P(F28:H28)</f>
        <v>1.1250377455049546E-2</v>
      </c>
      <c r="I38" s="32">
        <f t="array" aca="1" ref="I38" ca="1">I37-_xlfn.STDEV.P(G28:I28)</f>
        <v>-2.3561644186131533E-2</v>
      </c>
    </row>
    <row r="41" spans="2:9" ht="15.75" thickBot="1" x14ac:dyDescent="0.3">
      <c r="B41" s="33" t="s">
        <v>602</v>
      </c>
      <c r="C41" s="34"/>
      <c r="D41" s="34"/>
      <c r="E41" s="34"/>
      <c r="F41" s="34"/>
      <c r="G41" s="33"/>
      <c r="H41" s="35"/>
      <c r="I41" s="36"/>
    </row>
    <row r="42" spans="2:9" ht="15.75" thickTop="1" x14ac:dyDescent="0.25">
      <c r="B42" t="s">
        <v>608</v>
      </c>
      <c r="C42">
        <v>1</v>
      </c>
      <c r="H42" s="42">
        <f t="array" ref="H42">H43+_xlfn.STDEV.P(E29:H29)</f>
        <v>0.65485326692343893</v>
      </c>
      <c r="I42" s="42">
        <f t="array" aca="1" ref="I42" ca="1">I43+_xlfn.STDEV.P(F29:I29)</f>
        <v>0.65471606313350639</v>
      </c>
    </row>
    <row r="43" spans="2:9" x14ac:dyDescent="0.25">
      <c r="B43" t="s">
        <v>609</v>
      </c>
      <c r="C43">
        <v>2</v>
      </c>
      <c r="H43" s="42">
        <f t="array" ref="H43">AVERAGE(E29:H29)</f>
        <v>0.64752829839531645</v>
      </c>
      <c r="I43" s="42">
        <f t="array" aca="1" ref="I43" ca="1">AVERAGE(F29:I29)</f>
        <v>0.64692889843148249</v>
      </c>
    </row>
    <row r="44" spans="2:9" x14ac:dyDescent="0.25">
      <c r="B44" t="s">
        <v>610</v>
      </c>
      <c r="C44">
        <v>3</v>
      </c>
      <c r="H44" s="42">
        <f t="array" ref="H44">H43-_xlfn.STDEV.P(E29:H29)</f>
        <v>0.64020332986719397</v>
      </c>
      <c r="I44" s="42">
        <f t="array" aca="1" ref="I44" ca="1">I43-_xlfn.STDEV.P(F29:I29)</f>
        <v>0.63914173372945859</v>
      </c>
    </row>
    <row r="46" spans="2:9" ht="15.75" thickBot="1" x14ac:dyDescent="0.3">
      <c r="B46" s="33" t="s">
        <v>603</v>
      </c>
      <c r="C46" s="34"/>
      <c r="D46" s="34"/>
      <c r="E46" s="34"/>
      <c r="F46" s="34"/>
      <c r="G46" s="33"/>
      <c r="H46" s="36"/>
      <c r="I46" s="37"/>
    </row>
    <row r="47" spans="2:9" ht="15.75" thickTop="1" x14ac:dyDescent="0.25">
      <c r="B47" t="s">
        <v>608</v>
      </c>
      <c r="C47">
        <v>1</v>
      </c>
      <c r="H47" s="42">
        <f t="array" ref="H47">H48+_xlfn.STDEV.P(E30:H30)</f>
        <v>0.304177293478961</v>
      </c>
      <c r="I47" s="42">
        <f t="array" aca="1" ref="I47" ca="1">I48+_xlfn.STDEV.P(F30:I30)</f>
        <v>0.29295913921000644</v>
      </c>
    </row>
    <row r="48" spans="2:9" x14ac:dyDescent="0.25">
      <c r="B48" t="s">
        <v>609</v>
      </c>
      <c r="C48">
        <v>2</v>
      </c>
      <c r="H48" s="42">
        <f t="array" ref="H48">AVERAGE(E30:H30)</f>
        <v>0.27983252962342503</v>
      </c>
      <c r="I48" s="42">
        <f t="array" aca="1" ref="I48" ca="1">AVERAGE(F30:I30)</f>
        <v>0.26938637580054259</v>
      </c>
    </row>
    <row r="49" spans="2:9" x14ac:dyDescent="0.25">
      <c r="B49" t="s">
        <v>610</v>
      </c>
      <c r="C49">
        <v>3</v>
      </c>
      <c r="H49" s="42">
        <f t="array" ref="H49">H48-_xlfn.STDEV.P(E30:H30)</f>
        <v>0.25548776576788906</v>
      </c>
      <c r="I49" s="42">
        <f t="array" aca="1" ref="I49" ca="1">I48-_xlfn.STDEV.P(F30:I30)</f>
        <v>0.24581361239107874</v>
      </c>
    </row>
  </sheetData>
  <mergeCells count="5">
    <mergeCell ref="B5:H5"/>
    <mergeCell ref="E6:H6"/>
    <mergeCell ref="I5:O5"/>
    <mergeCell ref="E27:H27"/>
    <mergeCell ref="I27:J27"/>
  </mergeCells>
  <phoneticPr fontId="23" type="noConversion"/>
  <dataValidations count="2">
    <dataValidation type="list" allowBlank="1" showInputMessage="1" showErrorMessage="1" sqref="B3" xr:uid="{00000000-0002-0000-0500-000000000000}">
      <formula1>Tickers</formula1>
    </dataValidation>
    <dataValidation type="list" allowBlank="1" showInputMessage="1" showErrorMessage="1" sqref="C24" xr:uid="{00000000-0002-0000-0500-000001000000}">
      <formula1>Scenarios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Data</vt:lpstr>
      <vt:lpstr>Sheet1</vt:lpstr>
      <vt:lpstr>sumaryStatistics</vt:lpstr>
      <vt:lpstr>dataSummaryStatistics</vt:lpstr>
      <vt:lpstr>TickerSymbol</vt:lpstr>
      <vt:lpstr>PL_Statement</vt:lpstr>
      <vt:lpstr>Forecast</vt:lpstr>
      <vt:lpstr>Cost_of_Goods_Sold</vt:lpstr>
      <vt:lpstr>Gross_Margins</vt:lpstr>
      <vt:lpstr>Operating_Margins</vt:lpstr>
      <vt:lpstr>Other_Operating_Items</vt:lpstr>
      <vt:lpstr>RDs</vt:lpstr>
      <vt:lpstr>revenue</vt:lpstr>
      <vt:lpstr>Scenarios</vt:lpstr>
      <vt:lpstr>SGAs</vt:lpstr>
      <vt:lpstr>Tickers</vt:lpstr>
      <vt:lpstr>tickerSymbol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2023-08-25T16:24:56Z</dcterms:created>
  <dcterms:modified xsi:type="dcterms:W3CDTF">2023-09-05T14:24:07Z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2023-08-25T16:25:58Z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52b29389-b59e-41f9-ad52-58b65d0d7e14</vt:lpwstr>
  </property>
  <property fmtid="{D5CDD505-2E9C-101B-9397-08002B2CF9AE}" pid="7" name="MSIP_Label_defa4170-0d19-0005-0004-bc88714345d2_ActionId">
    <vt:lpwstr>dd51f5e5-8262-4f6a-9723-659067b88711</vt:lpwstr>
  </property>
  <property fmtid="{D5CDD505-2E9C-101B-9397-08002B2CF9AE}" pid="8" name="MSIP_Label_defa4170-0d19-0005-0004-bc88714345d2_ContentBits">
    <vt:lpwstr>0</vt:lpwstr>
  </property>
</Properties>
</file>