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LBA CAJAS\ALBA\ALBA U\8vo\UIC\"/>
    </mc:Choice>
  </mc:AlternateContent>
  <xr:revisionPtr revIDLastSave="0" documentId="13_ncr:1_{19EF2EF9-C91F-46F8-93BE-3997318398FB}" xr6:coauthVersionLast="47" xr6:coauthVersionMax="47" xr10:uidLastSave="{00000000-0000-0000-0000-000000000000}"/>
  <bookViews>
    <workbookView xWindow="-108" yWindow="-108" windowWidth="23256" windowHeight="12456" xr2:uid="{B1D8904D-8F17-419C-B0AD-A417F4F99265}"/>
  </bookViews>
  <sheets>
    <sheet name="MATRIZ DE RIESGO" sheetId="1" r:id="rId1"/>
    <sheet name="NIVEL DE RIESGO" sheetId="2" r:id="rId2"/>
    <sheet name="TABLA DE CONTRO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4" i="3"/>
  <c r="E5" i="2"/>
  <c r="E6" i="2"/>
  <c r="E7" i="2"/>
  <c r="E8" i="2"/>
  <c r="F5" i="2"/>
  <c r="F6" i="2"/>
  <c r="F7" i="2"/>
  <c r="F8" i="2"/>
  <c r="G11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H11" i="1"/>
  <c r="D12" i="1"/>
  <c r="E12" i="1"/>
  <c r="F12" i="1"/>
  <c r="G12" i="1"/>
  <c r="H12" i="1"/>
  <c r="E8" i="1"/>
  <c r="F8" i="1"/>
  <c r="G8" i="1"/>
  <c r="H8" i="1"/>
  <c r="D8" i="1"/>
</calcChain>
</file>

<file path=xl/sharedStrings.xml><?xml version="1.0" encoding="utf-8"?>
<sst xmlns="http://schemas.openxmlformats.org/spreadsheetml/2006/main" count="77" uniqueCount="52">
  <si>
    <t>PROBABILIDAD</t>
  </si>
  <si>
    <t>Muy Alta</t>
  </si>
  <si>
    <t>Alta</t>
  </si>
  <si>
    <t>Media</t>
  </si>
  <si>
    <t>Baja</t>
  </si>
  <si>
    <t>Muy Baja</t>
  </si>
  <si>
    <t>CONSECUENCIA</t>
  </si>
  <si>
    <t>Mínima</t>
  </si>
  <si>
    <t>Menor</t>
  </si>
  <si>
    <t>Moderada</t>
  </si>
  <si>
    <t>Mayor</t>
  </si>
  <si>
    <t>Máxima</t>
  </si>
  <si>
    <t>MATRIZ DE RIESGOS</t>
  </si>
  <si>
    <t>NIVEL DEL RIESGO</t>
  </si>
  <si>
    <t>COLOR</t>
  </si>
  <si>
    <t>Riesgo Aceptable</t>
  </si>
  <si>
    <t>Riesgo Tolerable</t>
  </si>
  <si>
    <t>Riesgo Alto</t>
  </si>
  <si>
    <t>Riesgo Extremo</t>
  </si>
  <si>
    <t>EVENTO</t>
  </si>
  <si>
    <t>NIVEL DE RIESGO</t>
  </si>
  <si>
    <t>Evento 2</t>
  </si>
  <si>
    <t>Evento 3</t>
  </si>
  <si>
    <t>Evento 4</t>
  </si>
  <si>
    <t>IMPACTO</t>
  </si>
  <si>
    <t>PROBABILIDAD DE OCURRENCIA</t>
  </si>
  <si>
    <t>VALOR</t>
  </si>
  <si>
    <t>CATEGORÍA</t>
  </si>
  <si>
    <t>Riesgo cuya materialización influye directamente en el cumplimiento de la misión, visión y objetivos de la institución; asimismo puede implicar pérdida patrimonial o daño de la imagen, dejando además sin funciones total o parcialmente por un periodo importante de tiempo, afectando los programas o servicios que entrega la institución.</t>
  </si>
  <si>
    <t>Riesgo que no afecta el cumplimiento de los objetivos estratégicos y que en caso de materializarse podría causar daños al patrimonio o imagen, que se puede corregir en poco tiempo.</t>
  </si>
  <si>
    <t>Riesgo que en caso de materializarse podría tener efectos muy pequeños en la institución.</t>
  </si>
  <si>
    <t>Muy baja</t>
  </si>
  <si>
    <t>Muy alta</t>
  </si>
  <si>
    <t>Riesgo cuya probabilidad de ocurrencia es muy alta o recurrente, es decir, se tiene plena seguridad que éste se materialice, tiende a estar entre 90% y 100%.</t>
  </si>
  <si>
    <t>Riesgo cuya probabilidad de ocurrencia es alta o muy probable, es decir, se tiene entre 75% a 95% de seguridad que éste se materialice.</t>
  </si>
  <si>
    <t>Riesgo cuya probabilidad de ocurrencia es media o poco probable, es decir, se tiene entre 51% a 74% de seguridad que éste se materialice.</t>
  </si>
  <si>
    <t>Riesgo cuya probabilidad de ocurrencia es baja o inusual, es decir, se tiene entre 25% a 50% de seguridad que éste se materialice.</t>
  </si>
  <si>
    <t>Riesgo cuya probabilidad de ocurrencia es muy baja o rara, es decir, se tiene entre 1% a 25% de seguridad que éste se materialice.</t>
  </si>
  <si>
    <t>CALIFICACIÓN</t>
  </si>
  <si>
    <t>DETERMINACIÓN DEL NIVEL DE RIESGO</t>
  </si>
  <si>
    <t>Compra de bienes sin revisión de proformas</t>
  </si>
  <si>
    <t>Riesgo cuya materialización causaría una pérdida importante en el patrimonio o un daño en la imagen institucional.</t>
  </si>
  <si>
    <t>Riesgo cuya materialización podría dañar de manera significativa el patrimonio institucional, daño a la imagen o logro de los objetivos estratégicos. Asimismo se necesita un periodo de tiempo considerable para restablecer la operación o corregir los daños.</t>
  </si>
  <si>
    <t>DESCRIPCIÓN</t>
  </si>
  <si>
    <t>CAUSA</t>
  </si>
  <si>
    <t>ÁREA DE PROVENIENCIA</t>
  </si>
  <si>
    <t>Área Financiera</t>
  </si>
  <si>
    <t>Ausencia de niveles de mando y responsables designados de la revisión de proformas para adquisición de bienes.</t>
  </si>
  <si>
    <t>Adquisición de bienes que no cumplen con las características solicitadas.</t>
  </si>
  <si>
    <t>TABLA DE CONTROL</t>
  </si>
  <si>
    <t>MATRIZ DE RIESGO</t>
  </si>
  <si>
    <r>
      <rPr>
        <b/>
        <sz val="12"/>
        <color theme="1"/>
        <rFont val="Times New Roman"/>
        <family val="1"/>
      </rPr>
      <t xml:space="preserve">Elaborado por: </t>
    </r>
    <r>
      <rPr>
        <sz val="12"/>
        <color theme="1"/>
        <rFont val="Times New Roman"/>
        <family val="1"/>
      </rPr>
      <t>Grupo de investigadores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</si>
</sst>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3" fillId="0" borderId="0" xfId="0" applyFont="1"/>
    <xf numFmtId="0" fontId="4" fillId="5" borderId="2" xfId="0" applyFont="1" applyFill="1" applyBorder="1" applyAlignment="1">
      <alignment horizontal="centerContinuous"/>
    </xf>
    <xf numFmtId="0" fontId="3" fillId="5" borderId="3" xfId="0" applyFont="1" applyFill="1" applyBorder="1" applyAlignment="1">
      <alignment horizontal="centerContinuous"/>
    </xf>
    <xf numFmtId="0" fontId="3" fillId="5" borderId="4" xfId="0" applyFont="1" applyFill="1" applyBorder="1" applyAlignment="1">
      <alignment horizontal="centerContinuous"/>
    </xf>
    <xf numFmtId="0" fontId="5" fillId="5" borderId="3" xfId="0" applyFont="1" applyFill="1" applyBorder="1" applyAlignment="1">
      <alignment horizontal="centerContinuous"/>
    </xf>
    <xf numFmtId="0" fontId="5" fillId="5" borderId="4" xfId="0" applyFont="1" applyFill="1" applyBorder="1" applyAlignment="1">
      <alignment horizontal="centerContinuous"/>
    </xf>
    <xf numFmtId="0" fontId="6" fillId="6" borderId="1" xfId="0" applyFont="1" applyFill="1" applyBorder="1" applyAlignment="1">
      <alignment horizontal="center"/>
    </xf>
    <xf numFmtId="0" fontId="4" fillId="5" borderId="2" xfId="0" applyFont="1" applyFill="1" applyBorder="1"/>
    <xf numFmtId="0" fontId="3" fillId="5" borderId="4" xfId="0" applyFont="1" applyFill="1" applyBorder="1"/>
    <xf numFmtId="0" fontId="6" fillId="7" borderId="1" xfId="0" applyFont="1" applyFill="1" applyBorder="1"/>
    <xf numFmtId="0" fontId="6" fillId="7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0" borderId="0" xfId="0" applyFont="1" applyAlignment="1">
      <alignment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5" fillId="10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10" borderId="1" xfId="0" applyFont="1" applyFill="1" applyBorder="1"/>
    <xf numFmtId="0" fontId="1" fillId="0" borderId="2" xfId="0" applyFont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left" vertical="center" wrapText="1"/>
    </xf>
    <xf numFmtId="0" fontId="1" fillId="11" borderId="4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NumberFormat="1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3" fillId="0" borderId="0" xfId="0" applyFont="1" applyFill="1" applyAlignment="1"/>
    <xf numFmtId="0" fontId="3" fillId="12" borderId="0" xfId="0" applyFont="1" applyFill="1" applyAlignment="1"/>
    <xf numFmtId="0" fontId="1" fillId="12" borderId="0" xfId="0" applyFont="1" applyFill="1"/>
    <xf numFmtId="0" fontId="3" fillId="12" borderId="0" xfId="0" applyFont="1" applyFill="1" applyAlignment="1">
      <alignment horizontal="left"/>
    </xf>
  </cellXfs>
  <cellStyles count="1">
    <cellStyle name="Normal" xfId="0" builtinId="0"/>
  </cellStyles>
  <dxfs count="14">
    <dxf>
      <numFmt numFmtId="164" formatCode="&quot;Riesgo Aceptable&quot;"/>
      <fill>
        <patternFill>
          <bgColor rgb="FF92D050"/>
        </patternFill>
      </fill>
    </dxf>
    <dxf>
      <numFmt numFmtId="165" formatCode="&quot;Riesgo Tolerable&quot;"/>
      <fill>
        <patternFill>
          <bgColor rgb="FFFFFF00"/>
        </patternFill>
      </fill>
    </dxf>
    <dxf>
      <font>
        <b val="0"/>
        <i val="0"/>
        <color theme="0"/>
      </font>
      <numFmt numFmtId="166" formatCode="&quot;Riesgo Alto&quot;"/>
      <fill>
        <patternFill>
          <bgColor theme="5"/>
        </patternFill>
      </fill>
    </dxf>
    <dxf>
      <font>
        <b val="0"/>
        <i val="0"/>
        <color theme="0"/>
      </font>
      <numFmt numFmtId="167" formatCode="&quot;Riesgo Extremo&quot;"/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ECFF"/>
      <color rgb="FFFFCCCC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E91903-948F-46F5-B511-80BE37A70F0C}" name="Tabla1" displayName="Tabla1" ref="B4:F8" totalsRowShown="0" headerRowDxfId="13" dataDxfId="11" headerRowBorderDxfId="12" tableBorderDxfId="10" totalsRowBorderDxfId="9">
  <autoFilter ref="B4:F8" xr:uid="{51E91903-948F-46F5-B511-80BE37A70F0C}"/>
  <tableColumns count="5">
    <tableColumn id="1" xr3:uid="{CBBE0E3E-98C8-45F0-975D-2449F5B34A41}" name="EVENTO" dataDxfId="8"/>
    <tableColumn id="2" xr3:uid="{D9F4FEA2-1831-497C-A2C7-36336FEA03BD}" name="PROBABILIDAD" dataDxfId="7"/>
    <tableColumn id="3" xr3:uid="{102AA61B-3E37-46EF-BC2A-D1C0D0263A84}" name="IMPACTO" dataDxfId="6"/>
    <tableColumn id="4" xr3:uid="{E7F1C523-1584-4488-AFEE-B1B2B1064215}" name="CALIFICACIÓN" dataDxfId="5">
      <calculatedColumnFormula>IFERROR(INDEX('MATRIZ DE RIESGO'!$C$8:$C$12,MATCH(C5,'MATRIZ DE RIESGO'!$B$8:$B$12,0))*INDEX('MATRIZ DE RIESGO'!$D$7:$H$7,MATCH(D5,'MATRIZ DE RIESGO'!$D$6:$H$6,0)),"-")</calculatedColumnFormula>
    </tableColumn>
    <tableColumn id="5" xr3:uid="{A7C91461-2DCF-43F1-8C27-6D348A6A2B01}" name="NIVEL DE RIESGO" dataDxfId="4">
      <calculatedColumnFormula>IFERROR(INDEX('MATRIZ DE RIESGO'!$C$8:$C$12,MATCH(C5,'MATRIZ DE RIESGO'!$B$8:$B$12,0))*INDEX('MATRIZ DE RIESGO'!$D$7:$H$7,MATCH(D5,'MATRIZ DE RIESGO'!$D$6:$H$6,0)),"-")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1C1D9-5043-4622-8C39-F71AC946F69D}">
  <dimension ref="B2:K15"/>
  <sheetViews>
    <sheetView showGridLines="0" tabSelected="1" zoomScale="120" zoomScaleNormal="120" workbookViewId="0"/>
  </sheetViews>
  <sheetFormatPr baseColWidth="10" defaultRowHeight="15.6" x14ac:dyDescent="0.3"/>
  <cols>
    <col min="1" max="1" width="6.21875" style="2" customWidth="1"/>
    <col min="2" max="2" width="18.33203125" style="2" bestFit="1" customWidth="1"/>
    <col min="3" max="3" width="2.109375" style="2" bestFit="1" customWidth="1"/>
    <col min="4" max="8" width="10.21875" style="2" customWidth="1"/>
    <col min="9" max="9" width="5.6640625" style="2" customWidth="1"/>
    <col min="10" max="10" width="22.44140625" style="2" bestFit="1" customWidth="1"/>
    <col min="11" max="11" width="9.109375" style="2" bestFit="1" customWidth="1"/>
    <col min="12" max="16384" width="11.5546875" style="2"/>
  </cols>
  <sheetData>
    <row r="2" spans="2:11" x14ac:dyDescent="0.3">
      <c r="B2" s="46" t="s">
        <v>50</v>
      </c>
      <c r="C2" s="46"/>
      <c r="D2" s="46"/>
      <c r="E2" s="46"/>
      <c r="F2" s="46"/>
      <c r="G2" s="46"/>
      <c r="H2" s="46"/>
      <c r="I2" s="46"/>
      <c r="J2" s="46"/>
      <c r="K2" s="46"/>
    </row>
    <row r="4" spans="2:11" x14ac:dyDescent="0.3">
      <c r="D4" s="3" t="s">
        <v>12</v>
      </c>
      <c r="E4" s="4"/>
      <c r="F4" s="4"/>
      <c r="G4" s="4"/>
      <c r="H4" s="5"/>
    </row>
    <row r="5" spans="2:11" x14ac:dyDescent="0.3">
      <c r="D5" s="3" t="s">
        <v>24</v>
      </c>
      <c r="E5" s="6"/>
      <c r="F5" s="6"/>
      <c r="G5" s="6"/>
      <c r="H5" s="7"/>
    </row>
    <row r="6" spans="2:11" x14ac:dyDescent="0.3"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</row>
    <row r="7" spans="2:11" x14ac:dyDescent="0.3">
      <c r="B7" s="9" t="s">
        <v>0</v>
      </c>
      <c r="C7" s="10"/>
      <c r="D7" s="8">
        <v>1</v>
      </c>
      <c r="E7" s="8">
        <v>2</v>
      </c>
      <c r="F7" s="8">
        <v>3</v>
      </c>
      <c r="G7" s="8">
        <v>4</v>
      </c>
      <c r="H7" s="8">
        <v>5</v>
      </c>
    </row>
    <row r="8" spans="2:11" x14ac:dyDescent="0.3">
      <c r="B8" s="11" t="s">
        <v>1</v>
      </c>
      <c r="C8" s="12">
        <v>5</v>
      </c>
      <c r="D8" s="26">
        <f>$C8*D$7</f>
        <v>5</v>
      </c>
      <c r="E8" s="25">
        <f>$C8*E$7</f>
        <v>10</v>
      </c>
      <c r="F8" s="25">
        <f>$C8*F$7</f>
        <v>15</v>
      </c>
      <c r="G8" s="14">
        <f>$C8*G$7</f>
        <v>20</v>
      </c>
      <c r="H8" s="14">
        <f>$C8*H$7</f>
        <v>25</v>
      </c>
      <c r="J8" s="15" t="s">
        <v>13</v>
      </c>
      <c r="K8" s="15" t="s">
        <v>14</v>
      </c>
    </row>
    <row r="9" spans="2:11" x14ac:dyDescent="0.3">
      <c r="B9" s="11" t="s">
        <v>2</v>
      </c>
      <c r="C9" s="12">
        <v>4</v>
      </c>
      <c r="D9" s="16">
        <f t="shared" ref="D9:D12" si="0">$C9*D$7</f>
        <v>4</v>
      </c>
      <c r="E9" s="13">
        <f t="shared" ref="E9:H12" si="1">$C9*E$7</f>
        <v>8</v>
      </c>
      <c r="F9" s="25">
        <f t="shared" si="1"/>
        <v>12</v>
      </c>
      <c r="G9" s="14">
        <f t="shared" si="1"/>
        <v>16</v>
      </c>
      <c r="H9" s="14">
        <f t="shared" si="1"/>
        <v>20</v>
      </c>
      <c r="J9" s="17" t="s">
        <v>15</v>
      </c>
      <c r="K9" s="18"/>
    </row>
    <row r="10" spans="2:11" x14ac:dyDescent="0.3">
      <c r="B10" s="11" t="s">
        <v>3</v>
      </c>
      <c r="C10" s="12">
        <v>3</v>
      </c>
      <c r="D10" s="16">
        <f t="shared" si="0"/>
        <v>3</v>
      </c>
      <c r="E10" s="13">
        <f t="shared" si="1"/>
        <v>6</v>
      </c>
      <c r="F10" s="13">
        <f t="shared" si="1"/>
        <v>9</v>
      </c>
      <c r="G10" s="25">
        <f t="shared" si="1"/>
        <v>12</v>
      </c>
      <c r="H10" s="25">
        <f t="shared" si="1"/>
        <v>15</v>
      </c>
      <c r="J10" s="17" t="s">
        <v>16</v>
      </c>
      <c r="K10" s="19"/>
    </row>
    <row r="11" spans="2:11" x14ac:dyDescent="0.3">
      <c r="B11" s="11" t="s">
        <v>4</v>
      </c>
      <c r="C11" s="12">
        <v>2</v>
      </c>
      <c r="D11" s="16">
        <f t="shared" si="0"/>
        <v>2</v>
      </c>
      <c r="E11" s="16">
        <f t="shared" si="1"/>
        <v>4</v>
      </c>
      <c r="F11" s="13">
        <f t="shared" si="1"/>
        <v>6</v>
      </c>
      <c r="G11" s="13">
        <f t="shared" si="1"/>
        <v>8</v>
      </c>
      <c r="H11" s="25">
        <f t="shared" si="1"/>
        <v>10</v>
      </c>
      <c r="J11" s="17" t="s">
        <v>17</v>
      </c>
      <c r="K11" s="27"/>
    </row>
    <row r="12" spans="2:11" x14ac:dyDescent="0.3">
      <c r="B12" s="11" t="s">
        <v>5</v>
      </c>
      <c r="C12" s="12">
        <v>1</v>
      </c>
      <c r="D12" s="16">
        <f t="shared" si="0"/>
        <v>1</v>
      </c>
      <c r="E12" s="16">
        <f t="shared" si="1"/>
        <v>2</v>
      </c>
      <c r="F12" s="16">
        <f t="shared" si="1"/>
        <v>3</v>
      </c>
      <c r="G12" s="16">
        <f t="shared" si="1"/>
        <v>4</v>
      </c>
      <c r="H12" s="13">
        <f t="shared" si="1"/>
        <v>5</v>
      </c>
      <c r="J12" s="17" t="s">
        <v>18</v>
      </c>
      <c r="K12" s="20"/>
    </row>
    <row r="15" spans="2:11" x14ac:dyDescent="0.3">
      <c r="B15" s="50" t="s">
        <v>51</v>
      </c>
      <c r="C15" s="50"/>
      <c r="D15" s="50"/>
      <c r="E15" s="50"/>
    </row>
  </sheetData>
  <mergeCells count="2">
    <mergeCell ref="B2:K2"/>
    <mergeCell ref="B15:E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0694-F0D1-4849-A18E-3FA9D56EDD95}">
  <dimension ref="B2:H20"/>
  <sheetViews>
    <sheetView showGridLines="0" zoomScaleNormal="100" workbookViewId="0"/>
  </sheetViews>
  <sheetFormatPr baseColWidth="10" defaultRowHeight="13.8" x14ac:dyDescent="0.25"/>
  <cols>
    <col min="1" max="1" width="7.33203125" style="1" customWidth="1"/>
    <col min="2" max="2" width="16.44140625" style="1" customWidth="1"/>
    <col min="3" max="5" width="19.33203125" style="1" customWidth="1"/>
    <col min="6" max="6" width="19.109375" style="1" customWidth="1"/>
    <col min="7" max="7" width="19.33203125" style="1" customWidth="1"/>
    <col min="8" max="8" width="27.33203125" style="1" customWidth="1"/>
    <col min="9" max="16384" width="11.5546875" style="1"/>
  </cols>
  <sheetData>
    <row r="2" spans="2:8" x14ac:dyDescent="0.25">
      <c r="B2" s="43" t="s">
        <v>39</v>
      </c>
      <c r="C2" s="43"/>
      <c r="D2" s="43"/>
      <c r="E2" s="43"/>
      <c r="F2" s="43"/>
      <c r="G2" s="43"/>
      <c r="H2" s="43"/>
    </row>
    <row r="4" spans="2:8" x14ac:dyDescent="0.25">
      <c r="B4" s="37" t="s">
        <v>19</v>
      </c>
      <c r="C4" s="38" t="s">
        <v>0</v>
      </c>
      <c r="D4" s="38" t="s">
        <v>24</v>
      </c>
      <c r="E4" s="38" t="s">
        <v>38</v>
      </c>
      <c r="F4" s="39" t="s">
        <v>20</v>
      </c>
    </row>
    <row r="5" spans="2:8" ht="46.2" customHeight="1" x14ac:dyDescent="0.25">
      <c r="B5" s="34" t="s">
        <v>40</v>
      </c>
      <c r="C5" s="35" t="s">
        <v>4</v>
      </c>
      <c r="D5" s="35" t="s">
        <v>9</v>
      </c>
      <c r="E5" s="36">
        <f>IFERROR(INDEX('MATRIZ DE RIESGO'!$C$8:$C$12,MATCH(C5,'MATRIZ DE RIESGO'!$B$8:$B$12,0))*INDEX('MATRIZ DE RIESGO'!$D$7:$H$7,MATCH(D5,'MATRIZ DE RIESGO'!$D$6:$H$6,0)),"-")</f>
        <v>6</v>
      </c>
      <c r="F5" s="28">
        <f>IFERROR(INDEX('MATRIZ DE RIESGO'!$C$8:$C$12,MATCH(C5,'MATRIZ DE RIESGO'!$B$8:$B$12,0))*INDEX('MATRIZ DE RIESGO'!$D$7:$H$7,MATCH(D5,'MATRIZ DE RIESGO'!$D$6:$H$6,0)),"-")</f>
        <v>6</v>
      </c>
    </row>
    <row r="6" spans="2:8" ht="46.2" customHeight="1" x14ac:dyDescent="0.25">
      <c r="B6" s="34" t="s">
        <v>21</v>
      </c>
      <c r="C6" s="35" t="s">
        <v>2</v>
      </c>
      <c r="D6" s="35" t="s">
        <v>10</v>
      </c>
      <c r="E6" s="36">
        <f>IFERROR(INDEX('MATRIZ DE RIESGO'!$C$8:$C$12,MATCH(C6,'MATRIZ DE RIESGO'!$B$8:$B$12,0))*INDEX('MATRIZ DE RIESGO'!$D$7:$H$7,MATCH(D6,'MATRIZ DE RIESGO'!$D$6:$H$6,0)),"-")</f>
        <v>16</v>
      </c>
      <c r="F6" s="28">
        <f>IFERROR(INDEX('MATRIZ DE RIESGO'!$C$8:$C$12,MATCH(C6,'MATRIZ DE RIESGO'!$B$8:$B$12,0))*INDEX('MATRIZ DE RIESGO'!$D$7:$H$7,MATCH(D6,'MATRIZ DE RIESGO'!$D$6:$H$6,0)),"-")</f>
        <v>16</v>
      </c>
    </row>
    <row r="7" spans="2:8" ht="46.2" customHeight="1" x14ac:dyDescent="0.25">
      <c r="B7" s="34" t="s">
        <v>22</v>
      </c>
      <c r="C7" s="35" t="s">
        <v>3</v>
      </c>
      <c r="D7" s="35" t="s">
        <v>7</v>
      </c>
      <c r="E7" s="36">
        <f>IFERROR(INDEX('MATRIZ DE RIESGO'!$C$8:$C$12,MATCH(C7,'MATRIZ DE RIESGO'!$B$8:$B$12,0))*INDEX('MATRIZ DE RIESGO'!$D$7:$H$7,MATCH(D7,'MATRIZ DE RIESGO'!$D$6:$H$6,0)),"-")</f>
        <v>3</v>
      </c>
      <c r="F7" s="29">
        <f>IFERROR(INDEX('MATRIZ DE RIESGO'!$C$8:$C$12,MATCH(C7,'MATRIZ DE RIESGO'!$B$8:$B$12,0))*INDEX('MATRIZ DE RIESGO'!$D$7:$H$7,MATCH(D7,'MATRIZ DE RIESGO'!$D$6:$H$6,0)),"-")</f>
        <v>3</v>
      </c>
    </row>
    <row r="8" spans="2:8" ht="46.2" customHeight="1" x14ac:dyDescent="0.25">
      <c r="B8" s="30" t="s">
        <v>23</v>
      </c>
      <c r="C8" s="31" t="s">
        <v>2</v>
      </c>
      <c r="D8" s="31" t="s">
        <v>9</v>
      </c>
      <c r="E8" s="32">
        <f>IFERROR(INDEX('MATRIZ DE RIESGO'!$C$8:$C$12,MATCH(C8,'MATRIZ DE RIESGO'!$B$8:$B$12,0))*INDEX('MATRIZ DE RIESGO'!$D$7:$H$7,MATCH(D8,'MATRIZ DE RIESGO'!$D$6:$H$6,0)),"-")</f>
        <v>12</v>
      </c>
      <c r="F8" s="33">
        <f>IFERROR(INDEX('MATRIZ DE RIESGO'!$C$8:$C$12,MATCH(C8,'MATRIZ DE RIESGO'!$B$8:$B$12,0))*INDEX('MATRIZ DE RIESGO'!$D$7:$H$7,MATCH(D8,'MATRIZ DE RIESGO'!$D$6:$H$6,0)),"-")</f>
        <v>12</v>
      </c>
    </row>
    <row r="11" spans="2:8" ht="15.6" x14ac:dyDescent="0.25">
      <c r="B11" s="44" t="s">
        <v>25</v>
      </c>
      <c r="C11" s="44"/>
      <c r="D11" s="44"/>
      <c r="F11" s="44" t="s">
        <v>24</v>
      </c>
      <c r="G11" s="44"/>
      <c r="H11" s="44"/>
    </row>
    <row r="12" spans="2:8" ht="15.6" x14ac:dyDescent="0.25">
      <c r="B12" s="21"/>
      <c r="C12" s="21"/>
      <c r="D12" s="21"/>
      <c r="F12" s="21"/>
      <c r="G12" s="21"/>
      <c r="H12" s="21"/>
    </row>
    <row r="13" spans="2:8" ht="15.6" x14ac:dyDescent="0.25">
      <c r="B13" s="22" t="s">
        <v>26</v>
      </c>
      <c r="C13" s="22" t="s">
        <v>27</v>
      </c>
      <c r="D13" s="22" t="s">
        <v>0</v>
      </c>
      <c r="F13" s="22" t="s">
        <v>26</v>
      </c>
      <c r="G13" s="22" t="s">
        <v>27</v>
      </c>
      <c r="H13" s="22" t="s">
        <v>0</v>
      </c>
    </row>
    <row r="14" spans="2:8" ht="202.8" x14ac:dyDescent="0.25">
      <c r="B14" s="23">
        <v>5</v>
      </c>
      <c r="C14" s="23" t="s">
        <v>32</v>
      </c>
      <c r="D14" s="24" t="s">
        <v>33</v>
      </c>
      <c r="F14" s="23">
        <v>5</v>
      </c>
      <c r="G14" s="23" t="s">
        <v>11</v>
      </c>
      <c r="H14" s="24" t="s">
        <v>28</v>
      </c>
    </row>
    <row r="15" spans="2:8" ht="171.6" x14ac:dyDescent="0.25">
      <c r="B15" s="23">
        <v>4</v>
      </c>
      <c r="C15" s="23" t="s">
        <v>2</v>
      </c>
      <c r="D15" s="24" t="s">
        <v>34</v>
      </c>
      <c r="F15" s="23">
        <v>4</v>
      </c>
      <c r="G15" s="23" t="s">
        <v>10</v>
      </c>
      <c r="H15" s="24" t="s">
        <v>42</v>
      </c>
    </row>
    <row r="16" spans="2:8" ht="124.8" x14ac:dyDescent="0.25">
      <c r="B16" s="23">
        <v>3</v>
      </c>
      <c r="C16" s="23" t="s">
        <v>3</v>
      </c>
      <c r="D16" s="24" t="s">
        <v>35</v>
      </c>
      <c r="F16" s="23">
        <v>3</v>
      </c>
      <c r="G16" s="23" t="s">
        <v>9</v>
      </c>
      <c r="H16" s="24" t="s">
        <v>41</v>
      </c>
    </row>
    <row r="17" spans="2:8" ht="124.8" x14ac:dyDescent="0.25">
      <c r="B17" s="23">
        <v>2</v>
      </c>
      <c r="C17" s="23" t="s">
        <v>4</v>
      </c>
      <c r="D17" s="24" t="s">
        <v>36</v>
      </c>
      <c r="F17" s="23">
        <v>2</v>
      </c>
      <c r="G17" s="23" t="s">
        <v>8</v>
      </c>
      <c r="H17" s="24" t="s">
        <v>29</v>
      </c>
    </row>
    <row r="18" spans="2:8" ht="124.8" x14ac:dyDescent="0.25">
      <c r="B18" s="23">
        <v>1</v>
      </c>
      <c r="C18" s="23" t="s">
        <v>31</v>
      </c>
      <c r="D18" s="24" t="s">
        <v>37</v>
      </c>
      <c r="F18" s="23">
        <v>1</v>
      </c>
      <c r="G18" s="23" t="s">
        <v>7</v>
      </c>
      <c r="H18" s="24" t="s">
        <v>30</v>
      </c>
    </row>
    <row r="19" spans="2:8" ht="15.6" x14ac:dyDescent="0.25">
      <c r="B19" s="21"/>
      <c r="C19" s="21"/>
      <c r="D19" s="21"/>
    </row>
    <row r="20" spans="2:8" ht="15.6" x14ac:dyDescent="0.3">
      <c r="B20" s="48" t="s">
        <v>51</v>
      </c>
      <c r="C20" s="49"/>
      <c r="D20" s="49"/>
    </row>
  </sheetData>
  <mergeCells count="3">
    <mergeCell ref="B2:H2"/>
    <mergeCell ref="F11:H11"/>
    <mergeCell ref="B11:D11"/>
  </mergeCells>
  <conditionalFormatting sqref="F5:F8">
    <cfRule type="expression" dxfId="3" priority="5">
      <formula>AND(F5&gt;=16,F5&lt;=25)</formula>
    </cfRule>
    <cfRule type="expression" dxfId="2" priority="6">
      <formula>AND(F5&gt;=10,F5&lt;=15)</formula>
    </cfRule>
    <cfRule type="expression" dxfId="1" priority="7">
      <formula>AND(F5&gt;=5,F5&lt;=9)</formula>
    </cfRule>
    <cfRule type="expression" dxfId="0" priority="8">
      <formula>AND(F5&gt;=1,F5&lt;=4)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091DC4B-EF91-4E0E-AA1D-B0FDC63FC528}">
          <x14:formula1>
            <xm:f>'MATRIZ DE RIESGO'!$B$8:$B$12</xm:f>
          </x14:formula1>
          <xm:sqref>C5:C8</xm:sqref>
        </x14:dataValidation>
        <x14:dataValidation type="list" allowBlank="1" showInputMessage="1" showErrorMessage="1" xr:uid="{A74D8815-BE88-4B74-845F-A9AC5654FFD3}">
          <x14:formula1>
            <xm:f>'MATRIZ DE RIESGO'!$D$6:$H$6</xm:f>
          </x14:formula1>
          <xm:sqref>D5:D8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81AC-01E4-47A2-93F4-7F3B8B62FD13}">
  <dimension ref="B2:E10"/>
  <sheetViews>
    <sheetView workbookViewId="0"/>
  </sheetViews>
  <sheetFormatPr baseColWidth="10" defaultRowHeight="14.4" x14ac:dyDescent="0.3"/>
  <cols>
    <col min="2" max="2" width="40.5546875" bestFit="1" customWidth="1"/>
    <col min="3" max="5" width="34.88671875" customWidth="1"/>
  </cols>
  <sheetData>
    <row r="2" spans="2:5" ht="15.6" x14ac:dyDescent="0.3">
      <c r="B2" s="45" t="s">
        <v>49</v>
      </c>
      <c r="C2" s="45"/>
      <c r="D2" s="45"/>
      <c r="E2" s="45"/>
    </row>
    <row r="3" spans="2:5" ht="15.6" x14ac:dyDescent="0.3">
      <c r="B3" s="40" t="s">
        <v>43</v>
      </c>
      <c r="C3" s="40" t="s">
        <v>44</v>
      </c>
      <c r="D3" s="40" t="s">
        <v>6</v>
      </c>
      <c r="E3" s="41" t="s">
        <v>45</v>
      </c>
    </row>
    <row r="4" spans="2:5" ht="62.4" x14ac:dyDescent="0.3">
      <c r="B4" s="42" t="str">
        <f>+'NIVEL DE RIESGO'!B5</f>
        <v>Compra de bienes sin revisión de proformas</v>
      </c>
      <c r="C4" s="42" t="s">
        <v>47</v>
      </c>
      <c r="D4" s="42" t="s">
        <v>48</v>
      </c>
      <c r="E4" s="23" t="s">
        <v>46</v>
      </c>
    </row>
    <row r="5" spans="2:5" ht="15.6" x14ac:dyDescent="0.3">
      <c r="B5" s="42" t="str">
        <f>+'NIVEL DE RIESGO'!B6</f>
        <v>Evento 2</v>
      </c>
      <c r="C5" s="42"/>
      <c r="D5" s="42"/>
      <c r="E5" s="23"/>
    </row>
    <row r="6" spans="2:5" ht="15.6" x14ac:dyDescent="0.3">
      <c r="B6" s="42" t="str">
        <f>+'NIVEL DE RIESGO'!B7</f>
        <v>Evento 3</v>
      </c>
      <c r="C6" s="42"/>
      <c r="D6" s="42"/>
      <c r="E6" s="23"/>
    </row>
    <row r="7" spans="2:5" ht="15.6" x14ac:dyDescent="0.3">
      <c r="B7" s="42" t="str">
        <f>+'NIVEL DE RIESGO'!B8</f>
        <v>Evento 4</v>
      </c>
      <c r="C7" s="42"/>
      <c r="D7" s="42"/>
      <c r="E7" s="23"/>
    </row>
    <row r="10" spans="2:5" ht="15.6" x14ac:dyDescent="0.3">
      <c r="B10" s="48" t="s">
        <v>51</v>
      </c>
      <c r="C10" s="47"/>
      <c r="D10" s="47"/>
      <c r="E10" s="47"/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MATRIZ DE RIESGO</vt:lpstr>
      <vt:lpstr>NIVEL DE RIESGO</vt:lpstr>
      <vt:lpstr>TABLA DE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</cp:lastModifiedBy>
  <dcterms:created xsi:type="dcterms:W3CDTF">2021-09-20T21:01:50Z</dcterms:created>
  <dcterms:modified xsi:type="dcterms:W3CDTF">2022-07-26T13:05:19Z</dcterms:modified>
</cp:coreProperties>
</file>