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270" firstSheet="1" activeTab="2"/>
  </bookViews>
  <sheets>
    <sheet name="_PALNN_G2707475555509224375" sheetId="6" state="hidden" r:id="rId1"/>
    <sheet name="regression" sheetId="11" r:id="rId2"/>
    <sheet name="Data" sheetId="1" r:id="rId3"/>
    <sheet name="Sheet2" sheetId="2" r:id="rId4"/>
    <sheet name="Sheet3" sheetId="3" r:id="rId5"/>
    <sheet name="_DSET_DG1F1E3A4B" sheetId="4" state="hidden" r:id="rId6"/>
    <sheet name="_STDS_DG1F1E3A4B" sheetId="5" state="hidden" r:id="rId7"/>
    <sheet name="_DSET_DG310B31B6" sheetId="9" state="hidden" r:id="rId8"/>
    <sheet name="_STDS_DG310B31B6" sheetId="10" state="hidden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NeuralToolsLastUsedEditionHigher">1</definedName>
    <definedName name="NeuralToolsLivePredictionTag">1</definedName>
    <definedName name="NTLP_VP2C5F2F2129327B06">_DSET_DG310B31B6!$A$140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_Advertising">Data!$E$4:$E$335</definedName>
    <definedName name="ST_PredictionReportNetTrainedonDataSet1">Data!$G$4:$G$335</definedName>
    <definedName name="ST_PredictionReportNetTrainedonDataSet1_8">Data!$H$4:$H$335</definedName>
    <definedName name="ST_Price">Data!$D$4:$D$335</definedName>
    <definedName name="ST_Sales">Data!$C$4:$C$335</definedName>
  </definedNames>
  <calcPr calcId="145621"/>
</workbook>
</file>

<file path=xl/calcChain.xml><?xml version="1.0" encoding="utf-8"?>
<calcChain xmlns="http://schemas.openxmlformats.org/spreadsheetml/2006/main">
  <c r="C337" i="1" l="1"/>
  <c r="C336" i="1"/>
  <c r="H337" i="1"/>
  <c r="H336" i="1"/>
  <c r="B3" i="10" l="1"/>
  <c r="B13" i="10"/>
  <c r="B7" i="10"/>
  <c r="B3" i="5"/>
  <c r="B19" i="5"/>
  <c r="B16" i="5"/>
  <c r="B13" i="5"/>
  <c r="B7" i="5"/>
  <c r="E133" i="9" l="1"/>
  <c r="E121" i="9"/>
  <c r="L1" i="9"/>
  <c r="E145" i="4"/>
  <c r="E133" i="4"/>
  <c r="E121" i="4"/>
  <c r="L1" i="4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4" i="1"/>
  <c r="H335" i="1"/>
  <c r="H323" i="1"/>
  <c r="H307" i="1"/>
  <c r="H315" i="1"/>
  <c r="H295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71" i="1"/>
  <c r="H55" i="1"/>
  <c r="H39" i="1"/>
  <c r="H23" i="1"/>
  <c r="H7" i="1"/>
  <c r="H322" i="1"/>
  <c r="H306" i="1"/>
  <c r="H290" i="1"/>
  <c r="H274" i="1"/>
  <c r="H258" i="1"/>
  <c r="H242" i="1"/>
  <c r="H226" i="1"/>
  <c r="H210" i="1"/>
  <c r="H194" i="1"/>
  <c r="H178" i="1"/>
  <c r="H333" i="1"/>
  <c r="H301" i="1"/>
  <c r="H269" i="1"/>
  <c r="H319" i="1"/>
  <c r="H29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H59" i="1"/>
  <c r="H43" i="1"/>
  <c r="H27" i="1"/>
  <c r="H11" i="1"/>
  <c r="H326" i="1"/>
  <c r="H310" i="1"/>
  <c r="H294" i="1"/>
  <c r="H278" i="1"/>
  <c r="H262" i="1"/>
  <c r="H246" i="1"/>
  <c r="H230" i="1"/>
  <c r="H214" i="1"/>
  <c r="H198" i="1"/>
  <c r="H182" i="1"/>
  <c r="H166" i="1"/>
  <c r="H309" i="1"/>
  <c r="H277" i="1"/>
  <c r="H245" i="1"/>
  <c r="H213" i="1"/>
  <c r="H181" i="1"/>
  <c r="H154" i="1"/>
  <c r="H133" i="1"/>
  <c r="H112" i="1"/>
  <c r="H90" i="1"/>
  <c r="H69" i="1"/>
  <c r="H48" i="1"/>
  <c r="H26" i="1"/>
  <c r="H5" i="1"/>
  <c r="H308" i="1"/>
  <c r="H276" i="1"/>
  <c r="H244" i="1"/>
  <c r="H212" i="1"/>
  <c r="H180" i="1"/>
  <c r="H153" i="1"/>
  <c r="H132" i="1"/>
  <c r="H110" i="1"/>
  <c r="H89" i="1"/>
  <c r="H68" i="1"/>
  <c r="H46" i="1"/>
  <c r="H25" i="1"/>
  <c r="H4" i="1"/>
  <c r="H305" i="1"/>
  <c r="H273" i="1"/>
  <c r="H241" i="1"/>
  <c r="H209" i="1"/>
  <c r="H177" i="1"/>
  <c r="H152" i="1"/>
  <c r="H130" i="1"/>
  <c r="H109" i="1"/>
  <c r="H88" i="1"/>
  <c r="H311" i="1"/>
  <c r="H275" i="1"/>
  <c r="H243" i="1"/>
  <c r="H211" i="1"/>
  <c r="H179" i="1"/>
  <c r="H147" i="1"/>
  <c r="H115" i="1"/>
  <c r="H83" i="1"/>
  <c r="H51" i="1"/>
  <c r="H19" i="1"/>
  <c r="H318" i="1"/>
  <c r="H286" i="1"/>
  <c r="H254" i="1"/>
  <c r="H222" i="1"/>
  <c r="H190" i="1"/>
  <c r="H325" i="1"/>
  <c r="H261" i="1"/>
  <c r="H221" i="1"/>
  <c r="H173" i="1"/>
  <c r="H144" i="1"/>
  <c r="H117" i="1"/>
  <c r="H85" i="1"/>
  <c r="H58" i="1"/>
  <c r="H32" i="1"/>
  <c r="H332" i="1"/>
  <c r="H292" i="1"/>
  <c r="H252" i="1"/>
  <c r="H204" i="1"/>
  <c r="H164" i="1"/>
  <c r="H137" i="1"/>
  <c r="H105" i="1"/>
  <c r="H78" i="1"/>
  <c r="H52" i="1"/>
  <c r="H20" i="1"/>
  <c r="H321" i="1"/>
  <c r="H281" i="1"/>
  <c r="H233" i="1"/>
  <c r="H193" i="1"/>
  <c r="H157" i="1"/>
  <c r="H125" i="1"/>
  <c r="H98" i="1"/>
  <c r="H72" i="1"/>
  <c r="H50" i="1"/>
  <c r="H29" i="1"/>
  <c r="H8" i="1"/>
  <c r="H304" i="1"/>
  <c r="H272" i="1"/>
  <c r="H240" i="1"/>
  <c r="H208" i="1"/>
  <c r="H176" i="1"/>
  <c r="H150" i="1"/>
  <c r="H129" i="1"/>
  <c r="H108" i="1"/>
  <c r="H86" i="1"/>
  <c r="H65" i="1"/>
  <c r="H44" i="1"/>
  <c r="H22" i="1"/>
  <c r="H196" i="1"/>
  <c r="H126" i="1"/>
  <c r="H100" i="1"/>
  <c r="H73" i="1"/>
  <c r="H41" i="1"/>
  <c r="H14" i="1"/>
  <c r="H313" i="1"/>
  <c r="H265" i="1"/>
  <c r="H225" i="1"/>
  <c r="H185" i="1"/>
  <c r="H146" i="1"/>
  <c r="H120" i="1"/>
  <c r="H93" i="1"/>
  <c r="H66" i="1"/>
  <c r="H45" i="1"/>
  <c r="H24" i="1"/>
  <c r="H328" i="1"/>
  <c r="H296" i="1"/>
  <c r="H264" i="1"/>
  <c r="H232" i="1"/>
  <c r="H200" i="1"/>
  <c r="H168" i="1"/>
  <c r="H145" i="1"/>
  <c r="H124" i="1"/>
  <c r="H102" i="1"/>
  <c r="H81" i="1"/>
  <c r="H60" i="1"/>
  <c r="H38" i="1"/>
  <c r="H17" i="1"/>
  <c r="H331" i="1"/>
  <c r="H291" i="1"/>
  <c r="H259" i="1"/>
  <c r="H227" i="1"/>
  <c r="H195" i="1"/>
  <c r="H163" i="1"/>
  <c r="H131" i="1"/>
  <c r="H99" i="1"/>
  <c r="H67" i="1"/>
  <c r="H35" i="1"/>
  <c r="H334" i="1"/>
  <c r="H302" i="1"/>
  <c r="H270" i="1"/>
  <c r="H238" i="1"/>
  <c r="H206" i="1"/>
  <c r="H174" i="1"/>
  <c r="H293" i="1"/>
  <c r="H237" i="1"/>
  <c r="H197" i="1"/>
  <c r="H160" i="1"/>
  <c r="H128" i="1"/>
  <c r="H101" i="1"/>
  <c r="H74" i="1"/>
  <c r="H42" i="1"/>
  <c r="H16" i="1"/>
  <c r="H316" i="1"/>
  <c r="H268" i="1"/>
  <c r="H228" i="1"/>
  <c r="H188" i="1"/>
  <c r="H148" i="1"/>
  <c r="H121" i="1"/>
  <c r="H94" i="1"/>
  <c r="H62" i="1"/>
  <c r="H36" i="1"/>
  <c r="H9" i="1"/>
  <c r="H297" i="1"/>
  <c r="H257" i="1"/>
  <c r="H217" i="1"/>
  <c r="H169" i="1"/>
  <c r="H141" i="1"/>
  <c r="H114" i="1"/>
  <c r="H82" i="1"/>
  <c r="H61" i="1"/>
  <c r="H40" i="1"/>
  <c r="H18" i="1"/>
  <c r="H320" i="1"/>
  <c r="H288" i="1"/>
  <c r="H256" i="1"/>
  <c r="H224" i="1"/>
  <c r="H192" i="1"/>
  <c r="H161" i="1"/>
  <c r="H140" i="1"/>
  <c r="H118" i="1"/>
  <c r="H97" i="1"/>
  <c r="H76" i="1"/>
  <c r="H54" i="1"/>
  <c r="H33" i="1"/>
  <c r="H12" i="1"/>
  <c r="H327" i="1"/>
  <c r="H287" i="1"/>
  <c r="H255" i="1"/>
  <c r="H223" i="1"/>
  <c r="H191" i="1"/>
  <c r="H159" i="1"/>
  <c r="H127" i="1"/>
  <c r="H95" i="1"/>
  <c r="H63" i="1"/>
  <c r="H31" i="1"/>
  <c r="H330" i="1"/>
  <c r="H298" i="1"/>
  <c r="H266" i="1"/>
  <c r="H234" i="1"/>
  <c r="H202" i="1"/>
  <c r="H170" i="1"/>
  <c r="H285" i="1"/>
  <c r="H229" i="1"/>
  <c r="H303" i="1"/>
  <c r="H271" i="1"/>
  <c r="H239" i="1"/>
  <c r="H207" i="1"/>
  <c r="H175" i="1"/>
  <c r="H143" i="1"/>
  <c r="H111" i="1"/>
  <c r="H79" i="1"/>
  <c r="H47" i="1"/>
  <c r="H15" i="1"/>
  <c r="H314" i="1"/>
  <c r="H282" i="1"/>
  <c r="H250" i="1"/>
  <c r="H218" i="1"/>
  <c r="H186" i="1"/>
  <c r="H317" i="1"/>
  <c r="H253" i="1"/>
  <c r="H205" i="1"/>
  <c r="H165" i="1"/>
  <c r="H138" i="1"/>
  <c r="H106" i="1"/>
  <c r="H80" i="1"/>
  <c r="H53" i="1"/>
  <c r="H21" i="1"/>
  <c r="H324" i="1"/>
  <c r="H284" i="1"/>
  <c r="H236" i="1"/>
  <c r="H158" i="1"/>
  <c r="H149" i="1"/>
  <c r="H37" i="1"/>
  <c r="H220" i="1"/>
  <c r="H84" i="1"/>
  <c r="H34" i="1"/>
  <c r="H49" i="1"/>
  <c r="H10" i="1"/>
  <c r="H249" i="1"/>
  <c r="H216" i="1"/>
  <c r="H28" i="1"/>
  <c r="H300" i="1"/>
  <c r="H201" i="1"/>
  <c r="H184" i="1"/>
  <c r="H189" i="1"/>
  <c r="H64" i="1"/>
  <c r="H260" i="1"/>
  <c r="H116" i="1"/>
  <c r="H329" i="1"/>
  <c r="H162" i="1"/>
  <c r="H56" i="1"/>
  <c r="H280" i="1"/>
  <c r="H156" i="1"/>
  <c r="H70" i="1"/>
  <c r="H289" i="1"/>
  <c r="H136" i="1"/>
  <c r="H248" i="1"/>
  <c r="H134" i="1"/>
  <c r="H122" i="1"/>
  <c r="H172" i="1"/>
  <c r="H57" i="1"/>
  <c r="H104" i="1"/>
  <c r="H13" i="1"/>
  <c r="H113" i="1"/>
  <c r="H96" i="1"/>
  <c r="H142" i="1"/>
  <c r="H30" i="1"/>
  <c r="H77" i="1"/>
  <c r="H312" i="1"/>
  <c r="H92" i="1"/>
  <c r="H6" i="1"/>
  <c r="B16" i="10" l="1"/>
</calcChain>
</file>

<file path=xl/comments1.xml><?xml version="1.0" encoding="utf-8"?>
<comments xmlns="http://schemas.openxmlformats.org/spreadsheetml/2006/main">
  <authors>
    <author>Winston, Wayne L.</author>
  </authors>
  <commentList>
    <comment ref="G2" authorId="0">
      <text>
        <r>
          <rPr>
            <sz val="8"/>
            <color indexed="81"/>
            <rFont val="Tahoma"/>
            <family val="2"/>
          </rPr>
          <t>NeuralTools Quick Summary (Prediction)
Net Information
   Name: Net Trained on Data Set #1
   Configuration: GRNN Numeric Predictor
   Location: This Workbook
   Independent Category Variables: 0
   Independent Numeric Variables: 2 (Price, Advertising)
   Dependent Variable: Numeric Var. (Sales)
Prediction
   Number of Cases: 332
   Live Prediction Enabled: YES
Data Set
   Name: Data Set #1
   Number of Rows: 332
   Manual Case Tags: NO
   Variable Matching: Automatic
   Indep. Category Variables Used: None
   Indep. Numeric Variables Used: Names from training
   Dependent Variable: Numeric Var. (Sales)</t>
        </r>
      </text>
    </comment>
    <comment ref="H3" authorId="0">
      <text>
        <r>
          <rPr>
            <sz val="8"/>
            <color indexed="81"/>
            <rFont val="Tahoma"/>
            <family val="2"/>
          </rPr>
          <t>NeuralTools Live Prediction Variable
Name of Net: "Net Trained on Data Set #1"
Net Configuration: GRNN Numeric Predictor
Variable Matching: Automatic
   Independent Category Variables: 0
   Independent Numeric Variables: 2
      Price
      Advertising</t>
        </r>
      </text>
    </comment>
  </commentList>
</comments>
</file>

<file path=xl/sharedStrings.xml><?xml version="1.0" encoding="utf-8"?>
<sst xmlns="http://schemas.openxmlformats.org/spreadsheetml/2006/main" count="626" uniqueCount="199">
  <si>
    <t>Sales</t>
  </si>
  <si>
    <t>Price</t>
  </si>
  <si>
    <t>Advertising</t>
  </si>
  <si>
    <t>Sheet Format Major</t>
  </si>
  <si>
    <t>Sheet Format Minor</t>
  </si>
  <si>
    <t>PalDSManager Version that generated sheet, Major</t>
  </si>
  <si>
    <t>PalDSManager Version that generated sheet, Minor</t>
  </si>
  <si>
    <t>Min. PalDSManager Version to Read Sheet, Major</t>
  </si>
  <si>
    <t>Min. PalDSManager Version to Read Sheet, Minor</t>
  </si>
  <si>
    <t>Min. PalDSManager version to not put up warning about extra info, Major</t>
  </si>
  <si>
    <t>Min. PalDSManager version to not put up warning about extra info, Minor</t>
  </si>
  <si>
    <t>GUID</t>
  </si>
  <si>
    <t>Data Set Type</t>
  </si>
  <si>
    <t>Num Stored Vars (Extension)</t>
  </si>
  <si>
    <t>DG1F1E3A4B</t>
  </si>
  <si>
    <t>Name</t>
  </si>
  <si>
    <t>Format Range</t>
  </si>
  <si>
    <t>Variable Layout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</si>
  <si>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</si>
  <si>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</si>
  <si>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</si>
  <si>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</si>
  <si>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</si>
  <si>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</si>
  <si>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PalDSManager generated this sheet</t>
  </si>
  <si>
    <t>StatTools hasn't deleted this sheet since last time it was handled by PalDSManager (this stamp added starting with PalDSManager 1.1)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</si>
  <si>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</si>
  <si>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</si>
  <si>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</si>
  <si>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</si>
  <si>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</si>
  <si>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</si>
  <si>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</si>
  <si>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</si>
  <si>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</si>
  <si>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Data Set #1</t>
  </si>
  <si>
    <t>Columns</t>
  </si>
  <si>
    <t>1:Info</t>
  </si>
  <si>
    <t>1:Ranges</t>
  </si>
  <si>
    <t>1:MultiRefs</t>
  </si>
  <si>
    <t>1:Extension Info</t>
  </si>
  <si>
    <t>Persistent GUID:</t>
  </si>
  <si>
    <t>Anchor Cell:</t>
  </si>
  <si>
    <t>Index in Main Sheet:</t>
  </si>
  <si>
    <t>NeuralTools Type:</t>
  </si>
  <si>
    <t>VP188B549F2E14C083</t>
  </si>
  <si>
    <t>VG12D1FCBC7A0DC18</t>
  </si>
  <si>
    <t>ST_Sales</t>
  </si>
  <si>
    <t>2:Info</t>
  </si>
  <si>
    <t>2:Ranges</t>
  </si>
  <si>
    <t>2:MultiRefs</t>
  </si>
  <si>
    <t>2:Extension Info</t>
  </si>
  <si>
    <t>VP2ECE1C19358541EF</t>
  </si>
  <si>
    <t>VG355DA75336C1BB15</t>
  </si>
  <si>
    <t>ST_Price</t>
  </si>
  <si>
    <t>3:Info</t>
  </si>
  <si>
    <t>3:Ranges</t>
  </si>
  <si>
    <t>3:MultiRefs</t>
  </si>
  <si>
    <t>3:Extension Info</t>
  </si>
  <si>
    <t>VP2FB091881282B2CB</t>
  </si>
  <si>
    <t>VG393E1591A30104F</t>
  </si>
  <si>
    <t>ST_Advertising</t>
  </si>
  <si>
    <t>NeuralTools Input DS Record</t>
  </si>
  <si>
    <t>Format of Record</t>
  </si>
  <si>
    <t>Rows in Record</t>
  </si>
  <si>
    <t>Last Net Trained Column</t>
  </si>
  <si>
    <t>Last VariableMatching Record (1 to 30)</t>
  </si>
  <si>
    <t>Training Dialog Row</t>
  </si>
  <si>
    <t>Auto Test</t>
  </si>
  <si>
    <t>Auto Testing Percent</t>
  </si>
  <si>
    <t>Auto Predict</t>
  </si>
  <si>
    <t>Auto Predict LP Box Checked</t>
  </si>
  <si>
    <t>Auto Predict Write in DS</t>
  </si>
  <si>
    <t>Calculate Variable Impacts</t>
  </si>
  <si>
    <t>Net Configuration Row</t>
  </si>
  <si>
    <t>Configuration Type</t>
  </si>
  <si>
    <t>MLFN Auto Config</t>
  </si>
  <si>
    <t>MLFN 1st Layer</t>
  </si>
  <si>
    <t>MLFN 2nd Layer</t>
  </si>
  <si>
    <t>BNS Train PNN/GRNN</t>
  </si>
  <si>
    <t>BNS MLFN Auto Configuration</t>
  </si>
  <si>
    <t>BNS MLFN Min Nodes</t>
  </si>
  <si>
    <t>BNS MLFN Max Nodes</t>
  </si>
  <si>
    <t>BNS Keep All Nets</t>
  </si>
  <si>
    <t>Perform Linear Regression</t>
  </si>
  <si>
    <t>Runtime Row</t>
  </si>
  <si>
    <t>Stop after hours</t>
  </si>
  <si>
    <t>Number of hours</t>
  </si>
  <si>
    <t>Stop on error change within period</t>
  </si>
  <si>
    <t>Percent</t>
  </si>
  <si>
    <t>Minutes</t>
  </si>
  <si>
    <t>Stop after trials</t>
  </si>
  <si>
    <t>Number of trials</t>
  </si>
  <si>
    <t>Testing Dialog Row</t>
  </si>
  <si>
    <t>GUID of Net to Test</t>
  </si>
  <si>
    <t>File or Workbook Name (Net to Test)</t>
  </si>
  <si>
    <t>Prediction Dialog Row</t>
  </si>
  <si>
    <t>GUID of Net to Use</t>
  </si>
  <si>
    <t>File or Workbook Name (Net to Use)</t>
  </si>
  <si>
    <t>Which Cases</t>
  </si>
  <si>
    <t>Write in DS (Prediction)</t>
  </si>
  <si>
    <t>LP Box Checked (Prediction)</t>
  </si>
  <si>
    <t>LP Exclude Cases with Missing Indep. Values</t>
  </si>
  <si>
    <t>Nets Trained on DS (GUIDs)</t>
  </si>
  <si>
    <t>Nets Trained on DS (workbook name or file path)</t>
  </si>
  <si>
    <t>2 Missing Data Utility Rows (2nd row: selected variable GUIDs)</t>
  </si>
  <si>
    <t>All Variables Selected</t>
  </si>
  <si>
    <t>Selected Var. Count</t>
  </si>
  <si>
    <t>Find Blank Cells</t>
  </si>
  <si>
    <t>Find Error Codes</t>
  </si>
  <si>
    <t>Find Non-Numeric Data</t>
  </si>
  <si>
    <t>Find Specified Text</t>
  </si>
  <si>
    <t>Specified Text to Find</t>
  </si>
  <si>
    <t>Category Replacement Option</t>
  </si>
  <si>
    <t>Specified Replacement Category</t>
  </si>
  <si>
    <t>Numeric Replacement Option</t>
  </si>
  <si>
    <t>Specified Replacement Double</t>
  </si>
  <si>
    <t>The next 90 rows contain up to 30 3-row VariableMatching records</t>
  </si>
  <si>
    <t>_TRUE</t>
  </si>
  <si>
    <t>_FALSE</t>
  </si>
  <si>
    <t>NeuralTools Variable Record</t>
  </si>
  <si>
    <t>Format of Variable Record</t>
  </si>
  <si>
    <t>Rows in Variable Record</t>
  </si>
  <si>
    <t>G2707475555509224375</t>
  </si>
  <si>
    <t>Book12</t>
  </si>
  <si>
    <t>NT1.0.0 field: NT Version that generated sheet, Major</t>
  </si>
  <si>
    <t>NT1.0.0 field: NT Version that generated sheet, Minor</t>
  </si>
  <si>
    <t>NT1.0.0 field: Min. NT Version to Read Sheet, Major</t>
  </si>
  <si>
    <t>NT1.0.0 field: Min. NT Version to Read Sheet, Minor</t>
  </si>
  <si>
    <t>NT1.0.0 field: Min. NT version to not put up warning about extra info, Major</t>
  </si>
  <si>
    <t>NT1.0.0 field: Min. NT version to not put up warning about extra info, Minor</t>
  </si>
  <si>
    <t>NT Version that generated sheet, Major</t>
  </si>
  <si>
    <t>NT Version that generated sheet, Minor</t>
  </si>
  <si>
    <t>NT Version that generated sheet, Revision</t>
  </si>
  <si>
    <t>Min. NT Version to Read Sheet, Major</t>
  </si>
  <si>
    <t>Min. NT Version to Read Sheet, Minor</t>
  </si>
  <si>
    <t>Min. NT Version to Read Sheet, Revision</t>
  </si>
  <si>
    <t>Min. NT version to not put up warning about extra info, Major</t>
  </si>
  <si>
    <t>Min. NT version to not put up warning about extra info, Minor</t>
  </si>
  <si>
    <t>Min. NT version to not put up warning about extra info, Revision</t>
  </si>
  <si>
    <t>Net Trained on Data Set #1</t>
  </si>
  <si>
    <t>Description</t>
  </si>
  <si>
    <t>First row NetInformation object saved</t>
  </si>
  <si>
    <t>First row NeuralNet object saved</t>
  </si>
  <si>
    <t>Length of file with NetInfo</t>
  </si>
  <si>
    <t>Length of file with NeuralNet</t>
  </si>
  <si>
    <t>0000001168괁sssssssssssssssssssssssssssssssssssssssssssssssssssssssssssssssssssssssssssssssssssssssss৾烲ः볿獓ँउउउ缨䵡Ｃ_xFFFF_⫿ंउऐउँउँउउउउउĪउဉउԉउ܉उĉउउउ⤉缨ڪ２_xFFFF_⫿इउऄउउउتउЉउउउ⨉अउऄउँउЪउᔉउᐉ㉇〷㐷㔷㔵㔵㤰㈲㌴㔷̪उĉउउȪउᬉउᨉ敎⁴牔楡敮⁤湯䐠瑡⁡敓⁴ㄣĪउЉउउउ⠉ϩउ_xFFFF__xFFFF_ःĉउउःࠉउउउउ⫿ँउ৾ऄउउउःĉउĉँ）_xFFFF_⣿ϩउ_xFFFF__xFFFF_ĪउЉउȉउ⠉쨉㮚_xFFFF__xFFFF_ःࠉउउउउ⫿ϫउईउ濏⬇㖺㿻ःࠉउ찉〞쁻ᷬ⩀ःउऄउ_xFFFF__xFFFF_ȪउЉउ）_xFFFF_⫿ँउआउ倅楲散ःĉउउ턨इ）_xFFFF_⫿ऄउईउ㣔ᔼ⢟㿻̪उࠉउ찉〞쁻ᷬ⩀ंउईउउउउ䀤Īउࠉउउउउᐉ⥀⠩쨁㮚_xFFFF__xFFFF_ःࠉ۾؆؆؆؆⫿ϫ؆؈؆ᵎ旎꛿䀭؃ࠆ؆〆쁻Ǭ劳⩀؃؆؄؆_xFFFF__xFFFF_Ȫ؆І؆＆_xFFFF_⫿؁؆،؆䄋癤牥楴楳杮؃Ć؆؆턨؇＆_xFFFF_⫿؄؆؈؆Ә▰颷䀭̪؆ࠆ؆〆쁻Ǭ劳⩀؂؆؈؆؆؆؆䁙Ī؆ࠆ؆؆؆؆䤆⥀⤩؃＆_xFFFF_⫿؁؆؄؆؆؆⠩ϫ؆_xFFFF__xFFFF_؃ࠆ؆܆牰摥捩⩴Ϫ؆؅؆琄獥⩴؃؆؄؆৾_xFFFF__xFFFF_ȪउЉउ）_xFFFF_⫿ँउऍउ琌条癟牡慩汢⩥ϩउआउ琅慲湩⤩ँ）_xFFFF_⫿Ϭउईउउउउ￸ःࠉउ䬉肂_xDFCC_㲦⩀Ϫउईउഘ枎赫䁸̪उЉउ）_xFFFF_⫿ंउऄउ_xFFFF__xFFFF_Īउ؉उԉ慓敬⩳ϩउँउ⠉ߑउ_xFFFF__xFFFF_Ъउࠉउ⌉歨ዩ㲙⩀ःउईउഘ枎赫䁸Ȫउࠉउउउउ笰⩀ँउईउउउ䁵⤩턨इ）_xFFFF_ಘ⫿ఋఌఈఌఌఌఌఌਪఌЌఌఌఌ⨌ఉఌఁఌ⨌ఈఌఈఌఌఌఌఌܪఌࠌఌఌఌఌఌ⨌ఆఌఁఌ⨌అఌఈఌఌఌ蒀䄮ЪఌČఌČ̪ఌࠌఌఌఌఌఌ⩀ంఌఁఌ⨁ఁఌఁఌ⤁⤩</t>
  </si>
  <si>
    <t>0000007739쀁sssssssssssssssssssssssssssssssssssssssssssssssssssssssssssssssssssssssssssssssssssssssss৾烲ः༾ँउउउ缨䵡Ｃ_xFFFF_⫿ंउऐउँउँउउउउउĪउဉउԉउ܉उĉउउउ⤉缨ڪ２_xFFFF_⫿इउऄउउउتउЉउउउ⨉अउऄउँउЪउᔉउᐉ㉇〷㐷㔷㔵㔵㤰㈲㌴㔷̪उĉउउȪउᬉउᨉ敎⁴牔楡敮⁤湯䐠瑡⁡敓⁴ㄣĪउЉउउउ⠉ϩउ_xFFFF__xFFFF_ःĉउउःࠉउउउउ⫿ँउ৾ऄउउउःĉउĉँ）_xFFFF_⣿ϩउ_xFFFF__xFFFF_ĪउЉउȉउ⠉쨉㮚_xFFFF__xFFFF_ःࠉउउउउ⫿ϫउईउ濏⬇㖺㿻ःࠉउ찉〞쁻ᷬ⩀ःउऄउ_xFFFF__xFFFF_ȪउЉउ）_xFFFF_⫿ँउआउ倅楲散ःĉउउ턨इ）_xFFFF_⫿ऄउईउ㣔ᔼ⢟㿻̪उࠉउ찉〞쁻ᷬ⩀ंउईउउउउ䀤Īउࠉउउउउᐉ⥀⠩쨁㮚_xFFFF__xFFFF_ःࠉ۾؆؆؆؆⫿ϫ؆؈؆ᵎ旎꛿䀭؃ࠆ؆〆쁻Ǭ劳⩀؃؆؄؆_xFFFF__xFFFF_Ȫ؆І؆＆_xFFFF_⫿؁؆،؆䄋癤牥楴楳杮؃Ć؆؆턨؇＆_xFFFF_⫿؄؆؈؆Ә▰颷䀭̪؆ࠆ؆〆쁻Ǭ劳⩀؂؆؈؆؆؆؆䁙Ī؆ࠆ؆؆؆؆䤆⥀⤩؃＆_xFFFF_⫿؁؆؄؆؆؆⠩ϫ؆_xFFFF__xFFFF_؃ࠆ؆܆牰摥捩⩴Ϫ؆؅؆琄獥⩴؃؆؄؆৾_xFFFF__xFFFF_ȪउЉउ）_xFFFF_⫿ँउऍउ琌条癟牡慩汢⩥ϩउआउ琅慲湩⤩ँ）_xFFFF_⫿Ϭउईउउउउ￸ःࠉउ䬉肂_xDFCC_㲦⩀Ϫउईउഘ枎赫䁸̪उЉउ）_xFFFF_⫿ंउऄउ_xFFFF__xFFFF_Īउ؉उԉ慓敬⩳ϩउँउ⠉ߑउ_xFFFF__xFFFF_Ъउࠉउ⌉歨ዩ㲙⩀ःउईउഘ枎赫䁸Ȫउࠉउउउउ笰⩀ँउईउउउ䁵⤩턨इ）_xFFFF_೾⫿ఋఌఈఌఌఌఌఌਪఌЌఌఌఌ⨌ఉఌఁఌ⨌ఈఌఈఌఌఌఌఌܪఌࠌఌఌఌఌఌ⨌ఆఌఁఌ⨌అఌఈఌఌఌ蒀䄮ЪఌČఌČ̪ఌࠌఌఌఌఌఌ⩀ంఌఁఌ⨁ఁఌఁఌ⤁⤩Ｈ蚼ｭ_xFFFF_⫿ϳఌᦘఌ偎䕒䥄呃丠呅佗䭒䘠䱉౅珽ఁఌంఌంఌఁఌంఌఁఌˊంఌˊ賭珴ఌఌఌఌఌఌఌఌఌఌӾЄЄЄЄЄЄЄЄЄЄЄЄЄЄЄЄЄЄЄЄЄЄЄЄЄЄЄЄЄЄĊЄЃЄ琾쯰鐨㿬葨﹗웆㿚_xDFD4_箶ឃ뿯硌ᶶ堒뿷鳙ჄẆ㿺枬뎥糺㿷㘑ᐲ蘫㿓뤨遰ꜝ㿋刧ꨜ芖뿆琾쯰鐨㿬ꠂ晼┲뿥_xDFD4_箶ឃ뿯琾쯰鐨㿬葨﹗웆㿚_xDFD4_箶ឃ뿯琾쯰鐨㿬溏겨㒾뿳_xDFD4_箶ឃ뿯㘑ᐲ蘫㿓뇠寕䤃뿴ꖜ㖐⭒뿐籙潼᯻뿒篕楝藑뿷Ǿꪕ㿐ۣ늞㿷⺦쓗䶻뿧뿷面秊_xDF10_뿫얝䚇邥㿲_xD8B8_ఄ焗㿭硌ᶶ堒뿷콻㯠둶㿡଺䔂頿㿶籙潼᯻뿒辒吏쵳㿵⭘౅㿚琾쯰鐨㿬䤳㹁뿯_xDFD4_箶ឃ뿯硌ᶶ堒뿷⬽ﵻ⁹뿲쫀栢㋚㿵㘑ᐲ蘫㿓ᘵ뉪㿷잭Ḙୄ뾼籙潼᯻뿒䤳㹁뿯쉅㫝㿒籙潼᯻뿒霸鵃ܻ뾿껏ᖓ∿㿕琾쯰鐨㿬콻㯠둶㿡_xDFD4_箶ឃ뿯面秊_xDF10_뿫Ǿ篕楝藑뿷痺储ᘅ㿩琾쯰鐨㿬땉⌱癅뿩_xDFD4_箶ឃ뿯籙潼᯻뿒틤̼㿶ʄ톿䕴㿚ۣ늞㿷᫩_xDA25_ؙ뿙뿷㘑ᐲ蘫㿓骻꧇퐟뿠컓語沝뿋籙潼᯻뿒⠰雚圬뿝笺쭇є㿔面秊_xDF10_뿫⠰雚圬뿝썙쀚실㿪ۣ늞㿷㢄먰熌뿶뿷硌ᶶ堒뿷乍వ뿱ƂἍ䄦㿵硌ᶶ堒뿷쐹哞藡뾫✲훆ផ㿶琾쯰鐨㿬乍వ뿱_xDFD4_箶ឃǾ뿯琾쯰鐨㿬霸鵃ܻ뾿_xDFD4_箶ឃ뿯琾쯰鐨㿬땉⌱癅뿩_xDFD4_箶ឃ뿯籙潼᯻뿒⅟ࠢﲩ뿢촆Ᏽ釷㿓琾쯰鐨㿬嘞騻_xDCFF_㿣_xDFD4_箶ឃ뿯琾쯰鐨㿬⺦쓗䶻뿧_xDFD4_箶ឃ뿯㘑ᐲ蘫㿓ජᵰ딇뿔쐒撩ᖄ뿊面秊_xDF10_뿫䤳㹁뿯曞具_xDE29_㿩籙潼᯻뿒㯬膌黎뿫灹ꕒ괻㿒籙潼᯻뿒䤳㹁뿯쉅㫝㿒㘑ᐲ蘫㿓醯묌៙㿟饕쳕뤟뿄面秊_xDF10_뿫ࠚ㬹Ͼ얥㾴῔⺾Ꞡ㿫琾쯰鐨㿬麚ᜆӸ㿃_xDFD4_箶ឃ뿯ۣ늞㿷쐹哞藡뾫뿷ۣ늞㿷篕楝藑뿷뿷籙潼᯻뿒䠋◃뿈힣㧪㿔ۣ늞㿷㻹栛㿰뿷㘑ᐲ蘫㿓얝䚇邥㿲쬁ꎤ䅶뿀琾쯰鐨㿬㯬膌黎뿫_xDFD4_箶ឃ뿯硌ᶶ堒뿷콻㯠둶㿡଺䔂頿㿶㘑ᐲ蘫㿓辒吏쵳㿵聿ﭟ풺뾽琾쯰鐨㿬땉⌱癅뿩_xDFD4_箶ឃ뿯硌˾ᶶ堒뿷ࠚ㬹얥㾴鋈䒚㐭㿶㘑ᐲ蘫㿓ජᵰ딇뿔쐒撩ᖄ뿊ۣ늞㿷妇憗ੁ㿹뿷籙潼᯻뿒땉⌱癅뿩䞥胻㿒籙潼᯻뿒乍వ뿱቗Ư㿒琾쯰鐨㿬᫩_xDA25_ؙ뿙_xDFD4_箶ឃ뿯硌ᶶ堒뿷⠰雚圬뿝赈쇏㿵硌ᶶ堒뿷슐_xDFE6_읗뿭氘賡嶽㿵琾쯰鐨㿬燿Ɪ㿮_xDFD4_箶ឃ뿯面秊_xDF10_뿫妇憗ੁ㿹帘黿Უ㿮籙潼᯻뿒槛蓭⒡㿒Ͼ륭㮈祘㿖ۣ늞㿷霸鵃ܻ뾿뿷籙潼᯻뿒鳙ჄẆ㿺蟁撹㿚硌ᶶ堒뿷捥困⸒㿨겒槀쌢㿶籙潼᯻뿒ଂ嵈뿵躰ꎴᳳ㿑籙潼᯻뿒⺦쓗䶻뿧Ắ岤ᾙ㿓面秊_xDF10_뿫쐹哞藡뾫䢨匕湱㿫琾쯰鐨㿬溏겨㒾뿳_xDFD4_箶ឃ뿯面秊_xDF10_뿫燿Ɪ㿮阇슇᭐㿭籙潼᯻뿒뿱㋊㿻廭䁢⨰㿛ۣ늞㿷⺦쓗䶻뿧뿷ۣ늞Ǿ㿷乍వ뿱뿷面秊_xDF10_뿫_xDCC2_ֈ㿦ଵꣳ㿬籙潼᯻뿒炬Ꭵ缥㿬䦏篽㿘籙潼᯻뿒⺦쓗䶻뿧Ắ岤ᾙ㿓硌ᶶ堒뿷䤳㹁뿯㙍헷佱㿵面秊_xDF10_뿫ࠚ㬹얥㾴῔⺾Ꞡ㿫琾쯰鐨㿬㢄먰熌뿶_xDFD4_箶ឃ뿯㘑ᐲ蘫㿓᫩_xDA25_ؙ뿙牪᯻蟢뿊籙潼᯻뿒眢䆢疴㿖邙ᜱ늇㿖面秊_xDF10_뿫뤨遰ꜝ㿋੦㿫㘑ᐲ蘫㿓䠋◃뿈枩Ǿト뿉籙潼᯻뿒뤨遰ꜝ㿋忟䀩㿖面秊_xDF10_뿫⅟ࠢﲩ뿢覵㿪硌ᶶ堒뿷妇憗ੁ㿹㇪ﲻ溮㿷硌ᶶ堒뿷⠰雚圬뿝赈쇏㿵ۣ늞㿷霸鵃ܻ뾿뿷籙潼᯻뿒뿱㋊㿻廭䁢⨰㿛ۣ늞㿷ꠂ晼┲뿥뿷㘑ᐲ蘫㿓䤳㹁뿯鉧跚购뿎琾쯰鐨㿬땊嚛㿪_xDFD4_箶ឃ뿯ۣ늞㿷쐹哞藡뾫뿷籙潼᯻뿒࣮Ǿꓩ㿳紤㻄駨㿙ۣ늞㿷䠋◃뿈뿷琾쯰鐨㿬炬Ꭵ缥㿬_xDFD4_箶ឃ뿯硌ᶶ堒뿷뇠寕䤃뿴弳祈ᙂ㿵面秊_xDF10_뿫醯묌៙㿟ꔣ솸匬㿬硌ᶶ堒뿷艋靚籠㿱른ﱓજ㿷ۣ늞㿷㯬膌黎뿫뿷面秊_xDF10_뿫ɹ잸깚뿹黟瓿_xDCD6_㿨㘑ᐲ蘫㿓틤̼㿶⏏貼뾼ۣ늞㿷骻꧇퐟뿠뿷硌ᶶ堒뿷嘞騻_xDCFF_㿣䃼ﯬꚊ㿶Ǿ硌ᶶ堒뿷뤨遰ꜝ㿋﹕뉮僄㿶硌ᶶ堒뿷_xDCC2_ֈ㿦盇닖듖㿶籙潼᯻뿒妇憗ੁ㿹낹褐럒㿚籙潼᯻뿒뤨遰ꜝ㿋忟䀩㿖㘑ᐲ蘫㿓_xDCC2_ֈ㿦躔ꛠ戆뿃面秊_xDF10_뿫䤳㹁뿯曞具_xDE29_㿩面秊_xDF10_뿫뤨遰ꜝ㿋੦㿫琾쯰鐨㿬ᘵ뉪㿷_xDFD4_箶ឃ뿯面秊_xDF10_뿫妇憗ੁ㿹帘黿Უ㿮琾쯰鐨㿬ଂ嵈뿵_xDFD4_箶ឃ뿯硌ᶶ堒뿷葨﹗웆Ǿ㿚龭휭箧㿶㘑ᐲ蘫㿓⅟ࠢﲩ뿢糤䇰_xDEFB_뿋面秊_xDF10_뿫䗋盥슟뿺㍉ܫ쀿㿨ۣ늞㿷࣮ꓩ㿳뿷琾쯰鐨㿬霸鵃ܻ뾿_xDFD4_箶ឃ뿯硌ᶶ堒뿷땉⌱癅뿩힥蝹穔㿵ۣ늞㿷辒吏쵳㿵뿷籙潼᯻뿒醯묌៙㿟㻍캃ⓤ㿗硌ᶶ堒뿷鳙ჄẆ㿺枬뎥糺㿷面秊_xDF10_뿫䱀ꓢ뤮㿴꿒ꩅ㿭面秊_xDF10_뿫_xDCC2_ֈ㿦ଵꣳ㿬籙潼Ǿ᯻뿒틤̼㿶ʄ톿䕴㿚面秊_xDF10_뿫篕楝藑뿷痺储ᘅ㿩面秊_xDF10_뿫콻㯠둶㿡Ⴙ⾍濄㿬㘑ᐲ蘫㿓뇠寕䤃뿴ꖜ㖐⭒뿐面秊_xDF10_뿫뼧ᢊ騖뿸੣省㿨硌ᶶ堒뿷骻꧇퐟뿠껀홞뎃㿵硌ᶶ堒뿷艋靚籠㿱른ﱓજ㿷ۣ늞㿷㯬膌黎뿫뿷琾쯰鐨㿬ɹ잸깚뿹_xDFD4_箶ឃ뿯㘑ᐲ蘫㿓乍వ뿱䂿䔬ﾋ뿎琾쯰鐨㿬⅟ࠢﲩ뿢_xDFD4_Ǿ箶ឃ뿯ۣ늞㿷捥困⸒㿨뿷琾쯰鐨㿬䱀ꓢ뤮㿴_xDFD4_箶ឃ뿯㘑ᐲ蘫㿓ꠂ晼┲뿥⬼壟兘뿌面秊_xDF10_뿫篕楝藑뿷痺储ᘅ㿩面秊_xDF10_뿫篕楝藑뿷痺储ᘅ㿩琾쯰鐨㿬燿Ɪ㿮_xDFD4_箶ឃ뿯㘑ᐲ蘫㿓燿Ɪ㿮헂즙颏뿁籙潼᯻뿒溏겨㒾뿳㳤嬆轑㿑籙潼᯻뿒뤨遰ꜝ㿋忟䀩㿖面秊_xDF10_뿫뤨遰ꜝ㿋੦㿫㘑ᐲ蘫㿓Ǿ⺦쓗䶻뿧_xD995_낓쎶뿌㘑ᐲ蘫㿓燿Ɪ㿮헂즙颏뿁面秊_xDF10_뿫妇憗ੁ㿹帘黿Უ㿮琾쯰鐨㿬᫩_xDA25_ؙ뿙_xDFD4_箶ឃ뿯籙潼᯻뿒䗋盥슟뿺똵닐︒㿏籙潼᯻뿒_xDCC2_ֈ㿦쐮慽큱㿗面秊_xDF10_뿫㯬膌黎뿫㷹ⴠ᝘㿪硌ᶶ堒뿷燿Ɪ㿮䷢蹿㿶㘑ᐲ蘫㿓霸鵃ܻ뾿륑㺴빫뿈㘑ᐲ蘫㿓ජᵰ딇뿔쐒撩ᖄ뿊硌ᶶ堒뿷ࠚ㬹얥㾴鋈䒚㐭Ǿ㿶ۣ늞㿷溏겨㒾뿳뿷琾쯰鐨㿬ࠚ㬹얥㾴_xDFD4_箶ឃ뿯籙潼᯻뿒틤̼㿶ʄ톿䕴㿚ۣ늞㿷眢䆢疴㿖뿷籙潼᯻뿒뿱㋊㿻廭䁢⨰㿛㘑ᐲ蘫㿓乍వ뿱䂿䔬ﾋ뿎ۣ늞㿷䱀ꓢ뤮㿴뿷ۣ늞㿷슐_xDFE6_읗뿭뿷ۣ늞㿷㢄먰熌뿶뿷ۣ늞㿷콻㯠둶㿡뿷琾쯰鐨㿬࣮Ǿꓩ㿳_xDFD4_箶ឃ뿯硌ᶶ堒뿷࣮ꓩ㿳┅樨✴㿷籙潼᯻뿒⺦쓗䶻뿧Ắ岤ᾙ㿓琾쯰鐨㿬ࠚ㬹얥㾴_xDFD4_箶ឃ뿯琾쯰鐨㿬䠋◃뿈_xDFD4_箶ឃ뿯ۣ늞㿷땊嚛㿪뿷籙潼᯻뿒ජᵰ딇뿔⥯芙皲㿔㘑ᐲ蘫㿓槛蓭⒡㿒ꐖး뿆㘑ᐲ蘫㿓땊嚛㿪㈫㠽絋뿂㘑ᐲ蘫㿓ɹ잸깚뿹_xD931_翜䤼뿑面秊_xDF10_뿫뇠寕䤃뿴뢪騥毋㿩㘑Ǿᐲ蘫㿓㯬膌黎뿫㗾ἷꡲ뿍籙潼᯻뿒槛蓭⒡㿒륭㮈祘㿖硌ᶶ堒뿷࣮ꓩ㿳┅樨✴㿷籙潼᯻뿒溏겨㒾뿳㳤嬆轑㿑硌ᶶ堒뿷틤̼㿶왝軦列㿷ۣ늞㿷틤̼㿶뿷硌ᶶ堒뿷뼧ᢊ騖뿸蠐ấ_xDD14_㿴面秊_xDF10_뿫䱀ꓢ뤮㿴꿒ꩅ㿭㘑ᐲ蘫㿓쐹哞藡뾫ୀ蝣䰍뿈ۣ늞㿷捥困⸒㿨뿷面秊_xDF10_뿫Ŝ悻援뿐Ǿ؉ঘ᢫㿫㘑ᐲ蘫㿓燿Ɪ㿮헂즙颏뿁面秊_xDF10_뿫䱀ꓢ뤮㿴꿒ꩅ㿭琾쯰鐨㿬᫩_xDA25_ؙ뿙_xDFD4_箶ឃ뿯㘑ᐲ蘫㿓틤̼㿶⏏貼뾼面秊_xDF10_뿫嘞騻_xDCFF_㿣簽鵡豛㿬㘑ᐲ蘫㿓嘞騻_xDCFF_㿣㳬帲푤뿃ۣ늞㿷⅟ࠢﲩ뿢뿷琾쯰鐨㿬溏겨㒾뿳_xDFD4_箶ឃ뿯琾쯰鐨㿬妇憗ੁ㿹_xDFD4_箶ឃ뿯面秊_xDF10_뿫炬Ꭵ缥㿬⪃咳ﺹ㿬ۣ늞Ǿ㿷䗋盥슟뿺뿷琾쯰鐨㿬ꠂ晼┲뿥_xDFD4_箶ឃ뿯面秊_xDF10_뿫嘞騻_xDCFF_㿣簽鵡豛㿬硌ᶶ堒뿷㯬膌黎뿫ꇚ䏋氉㿵琾쯰鐨㿬_xDCC2_ֈ㿦_xDFD4_箶ឃ뿯面秊_xDF10_뿫Ŝ悻援뿐؉ঘ᢫㿫面秊_xDF10_뿫ଂ嵈뿵䴔ⱑ伴㿩硌ᶶ堒뿷틤̼㿶왝軦列㿷㘑ᐲ蘫㿓⅟ࠢﲩ뿢糤䇰_xDEFB_뿋ۣ늞㿷᫩_xDA25_ؙ뿙뿷硌ᶶ堒뿷⬽ﵻ⁹뿲쫀栢Ǿ㋚㿵琾쯰鐨㿬䗋盥슟뿺_xDFD4_箶ឃ뿯ۣ늞㿷艋靚籠㿱뿷硌ᶶ堒뿷쐹哞藡뾫✲훆ផ㿶㘑ᐲ蘫㿓ɹ잸깚뿹_xD931_翜䤼뿑籙潼᯻뿒篕楝藑뿷ꪕ㿐琾쯰鐨㿬⠰雚圬뿝_xDFD4_箶ឃ뿯㘑ᐲ蘫㿓ࠚ㬹얥㾴꺐ᢿ杒뿇硌ᶶ堒뿷ජᵰ딇뿔倘יִ_xDE66_㿵籙潼᯻뿒⺦쓗䶻뿧Ắ岤ᾙ㿓硌ᶶ堒뿷䤳㹁뿯㙍헷佱㿵籙潼᯻뿒ɹǾ잸깚뿹㉇㔑㠸㿐籙潼᯻뿒ᘵ뉪㿷_xD98D_굧纣㿚㘑ᐲ蘫㿓炬Ꭵ缥㿬菓胫૭뿂面秊_xDF10_뿫뼧ᢊ騖뿸੣省㿨琾쯰鐨㿬ɹ잸깚뿹_xDFD4_箶ឃ뿯硌ᶶ堒뿷艋靚籠㿱른ﱓજ㿷硌ᶶ堒뿷뿱㋊㿻鵷檏譆㿷籙潼᯻뿒⠰雚圬뿝笺쭇є㿔琾쯰鐨㿬얝䚇邥㿲_xDFD4_箶ឃ뿯琾쯰鐨㿬䠋◃뿈_xDFD4_箶ឃ뿯琾쯰鐨㿬땉⌱癅뿩_xDFD4_箶ឃ뿯Ǿ琾쯰鐨㿬ජᵰ딇뿔_xDFD4_箶ឃ뿯ۣ늞㿷뼧ᢊ騖뿸뿷面秊_xDF10_뿫ꠂ晼┲뿥肩皝洞㿪硌ᶶ堒뿷࣮ꓩ㿳┅樨✴㿷籙潼᯻뿒_xDCC2_ֈ㿦쐮慽큱㿗ۣ늞㿷ꠂ晼┲뿥뿷面秊_xDF10_뿫音䌦૒㾌됾샩謈㿫ۣ늞㿷틤̼㿶뿷籙潼᯻뿒音䌦૒㾌崄쳥钜㿕面秊_xDF10_뿫얝䚇邥㿲_xD8B8_ఄ焗㿭ۣ늞㿷뼧ᢊ騖Ǿ뿸뿷ۣ늞㿷䱀ꓢ뤮㿴뿷ۣ늞㿷_xDCC2_ֈ㿦뿷硌ᶶ堒뿷鳙ჄẆ㿺枬뎥糺㿷硌ᶶ堒뿷辒吏쵳㿵邒퟼䏋㿷㘑ᐲ蘫㿓땉⌱癅뿩螥查㘔뿍硌ᶶ堒뿷㻹栛㿰莭䕩ﱑ㿶ۣ늞㿷Ŝ悻援뿐뿷㘑ᐲ蘫㿓音䌦૒㾌峨퀑_xD9AF_뿇籙潼᯻뿒땊嚛㿪牢ᣏ䋏㿘琾쯰鐨㿬쐹哞藡뾫_xDFD4_箶ឃ뿯籙潼Ǿ᯻뿒䗋盥슟뿺똵닐︒㿏ۣ늞㿷뤨遰ꜝ㿋뿷㘑ᐲ蘫㿓葨﹗웆㿚䝦萧⭽뿅㘑ᐲ蘫㿓炬Ꭵ缥㿬菓胫૭뿂面秊_xDF10_뿫_xDCC2_ֈ㿦ଵꣳ㿬面秊_xDF10_뿫溏겨㒾뿳␮ߺ衣㿩面秊_xDF10_뿫鳙ჄẆ㿺즜೓㤻㿮硌ᶶ堒뿷炬Ꭵ缥㿬ᠠ힕_xDFB9_㿶琾쯰鐨㿬⠰雚圬뿝_xDFD4_箶ឃ뿯籙潼᯻뿒麚ᜆӸ㿃ସ萷ۺ㿖ۣ늞㿷乍వ뿱ŷ뿷硌ᶶ堒뿷ᘵ뉪㿷ﰟ䗐恣㿷面秊_xDF10_뿫틤̼㿶蛾썖㿭㘑ᐲ蘫㿓槛蓭⒡㿒ꐖး뿆硌ᶶ堒뿷뇠寕䤃뿴弳祈ᙂ㿵栕㍃씕㾸홍ᗍ┚㾻)</t>
  </si>
  <si>
    <t>NeuralTools Output DS Record</t>
  </si>
  <si>
    <t>Input DS GUID</t>
  </si>
  <si>
    <t>Tag Used</t>
  </si>
  <si>
    <t>Prediction</t>
  </si>
  <si>
    <t>Residual</t>
  </si>
  <si>
    <t>DG310B31B6</t>
  </si>
  <si>
    <t>Prediction Report: "Net Trained on Data Set #1"</t>
  </si>
  <si>
    <t>VP1AF5A3BDBD1D2CA</t>
  </si>
  <si>
    <t>VG10DEA27826AB6524</t>
  </si>
  <si>
    <t>ST_PredictionReportNetTrainedonDataSet1</t>
  </si>
  <si>
    <t>VP2C5F2F2129327B06</t>
  </si>
  <si>
    <t>VG309648F71B939558</t>
  </si>
  <si>
    <t>ST_PredictionReportNetTrainedonDataSet1_8</t>
  </si>
  <si>
    <t>predict</t>
  </si>
  <si>
    <t>VariableMatching Record</t>
  </si>
  <si>
    <t>Format of VM Record</t>
  </si>
  <si>
    <t>Rows in VM Record</t>
  </si>
  <si>
    <t>Net Guid</t>
  </si>
  <si>
    <t>Auto Matching</t>
  </si>
  <si>
    <t>Cat. Vars (Custom Matching)</t>
  </si>
  <si>
    <t>Num. Vars (Custom Matching)</t>
  </si>
  <si>
    <t>Net Names (Custom Matching)</t>
  </si>
  <si>
    <t>Workbook Names (Custom Matching)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</si>
  <si>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</si>
  <si>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</si>
  <si>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</si>
  <si>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</si>
  <si>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</si>
  <si>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</si>
  <si>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</si>
  <si>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</si>
  <si>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</si>
  <si>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</si>
  <si>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</si>
  <si>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</si>
  <si>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</si>
  <si>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</si>
  <si>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</si>
  <si>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</si>
  <si>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</si>
  <si>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</si>
  <si>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</si>
  <si>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</si>
  <si>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</si>
  <si>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</si>
  <si>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</si>
  <si>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</si>
  <si>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</si>
  <si>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365</t>
  </si>
  <si>
    <t>Residuals</t>
  </si>
  <si>
    <t>New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</si>
</sst>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rgb="FFFF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rgb="FF000000"/>
      </right>
      <top style="dashed">
        <color rgb="FF000000"/>
      </top>
      <bottom/>
      <diagonal/>
    </border>
    <border>
      <left style="double">
        <color rgb="FF000000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rgb="FF000000"/>
      </right>
      <top/>
      <bottom/>
      <diagonal/>
    </border>
    <border>
      <left style="double">
        <color rgb="FF000000"/>
      </left>
      <right style="dashed">
        <color indexed="64"/>
      </right>
      <top/>
      <bottom style="double">
        <color rgb="FF000000"/>
      </bottom>
      <diagonal/>
    </border>
    <border>
      <left style="dashed">
        <color indexed="64"/>
      </left>
      <right style="dashed">
        <color indexed="64"/>
      </right>
      <top/>
      <bottom style="double">
        <color rgb="FF000000"/>
      </bottom>
      <diagonal/>
    </border>
    <border>
      <left style="dashed">
        <color indexed="64"/>
      </left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3" xfId="0" applyFill="1" applyBorder="1"/>
    <xf numFmtId="0" fontId="3" fillId="6" borderId="5" xfId="0" applyFont="1" applyFill="1" applyBorder="1"/>
    <xf numFmtId="2" fontId="3" fillId="4" borderId="8" xfId="0" applyNumberFormat="1" applyFont="1" applyFill="1" applyBorder="1"/>
    <xf numFmtId="2" fontId="3" fillId="4" borderId="11" xfId="0" applyNumberFormat="1" applyFont="1" applyFill="1" applyBorder="1"/>
    <xf numFmtId="2" fontId="3" fillId="4" borderId="14" xfId="0" applyNumberFormat="1" applyFont="1" applyFill="1" applyBorder="1"/>
    <xf numFmtId="0" fontId="0" fillId="0" borderId="0" xfId="0" applyFill="1" applyBorder="1" applyAlignment="1"/>
    <xf numFmtId="0" fontId="0" fillId="0" borderId="15" xfId="0" applyFill="1" applyBorder="1" applyAlignment="1"/>
    <xf numFmtId="0" fontId="4" fillId="0" borderId="16" xfId="0" applyFont="1" applyFill="1" applyBorder="1" applyAlignment="1">
      <alignment horizontal="center"/>
    </xf>
    <xf numFmtId="0" fontId="1" fillId="0" borderId="0" xfId="0" applyFont="1"/>
    <xf numFmtId="0" fontId="5" fillId="0" borderId="16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5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/>
    <xf numFmtId="2" fontId="3" fillId="7" borderId="14" xfId="0" applyNumberFormat="1" applyFont="1" applyFill="1" applyBorder="1"/>
    <xf numFmtId="0" fontId="0" fillId="7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/>
  </sheetViews>
  <sheetFormatPr defaultColWidth="30.7109375" defaultRowHeight="15" x14ac:dyDescent="0.25"/>
  <sheetData>
    <row r="1" spans="1:34" x14ac:dyDescent="0.25">
      <c r="A1" t="s">
        <v>3</v>
      </c>
      <c r="B1">
        <v>2</v>
      </c>
      <c r="C1" t="s">
        <v>4</v>
      </c>
      <c r="D1">
        <v>0</v>
      </c>
      <c r="E1" t="s">
        <v>125</v>
      </c>
      <c r="F1">
        <v>5</v>
      </c>
      <c r="G1" t="s">
        <v>126</v>
      </c>
      <c r="H1">
        <v>7</v>
      </c>
      <c r="I1" t="s">
        <v>127</v>
      </c>
      <c r="J1">
        <v>101</v>
      </c>
      <c r="K1" t="s">
        <v>128</v>
      </c>
      <c r="L1">
        <v>0</v>
      </c>
      <c r="M1" t="s">
        <v>129</v>
      </c>
      <c r="N1">
        <v>1</v>
      </c>
      <c r="O1" t="s">
        <v>130</v>
      </c>
      <c r="P1">
        <v>0</v>
      </c>
      <c r="Q1" t="s">
        <v>131</v>
      </c>
      <c r="R1">
        <v>5</v>
      </c>
      <c r="S1" t="s">
        <v>132</v>
      </c>
      <c r="T1">
        <v>7</v>
      </c>
      <c r="U1" t="s">
        <v>133</v>
      </c>
      <c r="V1">
        <v>1</v>
      </c>
      <c r="W1" t="s">
        <v>134</v>
      </c>
      <c r="X1">
        <v>1</v>
      </c>
      <c r="Y1" t="s">
        <v>135</v>
      </c>
      <c r="Z1">
        <v>0</v>
      </c>
      <c r="AA1" t="s">
        <v>136</v>
      </c>
      <c r="AB1">
        <v>1</v>
      </c>
      <c r="AC1" t="s">
        <v>137</v>
      </c>
      <c r="AD1">
        <v>1</v>
      </c>
      <c r="AE1" t="s">
        <v>138</v>
      </c>
      <c r="AF1">
        <v>0</v>
      </c>
      <c r="AG1" t="s">
        <v>139</v>
      </c>
      <c r="AH1">
        <v>0</v>
      </c>
    </row>
    <row r="2" spans="1:34" x14ac:dyDescent="0.25">
      <c r="A2" t="s">
        <v>11</v>
      </c>
      <c r="B2" t="s">
        <v>123</v>
      </c>
      <c r="C2" t="s">
        <v>15</v>
      </c>
      <c r="D2" t="s">
        <v>140</v>
      </c>
      <c r="E2" t="s">
        <v>141</v>
      </c>
      <c r="G2" t="s">
        <v>142</v>
      </c>
      <c r="H2">
        <v>9</v>
      </c>
      <c r="I2" t="s">
        <v>143</v>
      </c>
      <c r="J2">
        <v>110</v>
      </c>
      <c r="K2" t="s">
        <v>144</v>
      </c>
      <c r="L2">
        <v>1168</v>
      </c>
      <c r="M2" t="s">
        <v>145</v>
      </c>
      <c r="N2">
        <v>7739</v>
      </c>
    </row>
    <row r="9" spans="1:34" x14ac:dyDescent="0.25">
      <c r="A9" t="s">
        <v>146</v>
      </c>
    </row>
    <row r="110" spans="1:1" x14ac:dyDescent="0.25">
      <c r="A110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XFD1048576"/>
    </sheetView>
  </sheetViews>
  <sheetFormatPr defaultRowHeight="15" x14ac:dyDescent="0.25"/>
  <cols>
    <col min="1" max="1" width="18" style="31" bestFit="1" customWidth="1"/>
    <col min="2" max="16384" width="9.140625" style="31"/>
  </cols>
  <sheetData>
    <row r="1" spans="1:9" x14ac:dyDescent="0.25">
      <c r="A1" s="31" t="s">
        <v>171</v>
      </c>
    </row>
    <row r="2" spans="1:9" ht="15.75" thickBot="1" x14ac:dyDescent="0.3"/>
    <row r="3" spans="1:9" x14ac:dyDescent="0.25">
      <c r="A3" s="32" t="s">
        <v>172</v>
      </c>
      <c r="B3" s="32"/>
    </row>
    <row r="4" spans="1:9" x14ac:dyDescent="0.25">
      <c r="A4" s="33" t="s">
        <v>173</v>
      </c>
      <c r="B4" s="33">
        <v>0.99741332397189186</v>
      </c>
    </row>
    <row r="5" spans="1:9" x14ac:dyDescent="0.25">
      <c r="A5" s="33" t="s">
        <v>174</v>
      </c>
      <c r="B5" s="33">
        <v>0.99483333883665803</v>
      </c>
    </row>
    <row r="6" spans="1:9" x14ac:dyDescent="0.25">
      <c r="A6" s="33" t="s">
        <v>175</v>
      </c>
      <c r="B6" s="33">
        <v>0.99480193056210886</v>
      </c>
    </row>
    <row r="7" spans="1:9" x14ac:dyDescent="0.25">
      <c r="A7" s="33" t="s">
        <v>176</v>
      </c>
      <c r="B7" s="33">
        <v>2.0344216203638137</v>
      </c>
    </row>
    <row r="8" spans="1:9" ht="15.75" thickBot="1" x14ac:dyDescent="0.3">
      <c r="A8" s="34" t="s">
        <v>177</v>
      </c>
      <c r="B8" s="34">
        <v>332</v>
      </c>
    </row>
    <row r="10" spans="1:9" ht="15.75" thickBot="1" x14ac:dyDescent="0.3">
      <c r="A10" s="31" t="s">
        <v>178</v>
      </c>
    </row>
    <row r="11" spans="1:9" x14ac:dyDescent="0.25">
      <c r="A11" s="35"/>
      <c r="B11" s="35" t="s">
        <v>182</v>
      </c>
      <c r="C11" s="35" t="s">
        <v>183</v>
      </c>
      <c r="D11" s="35" t="s">
        <v>184</v>
      </c>
      <c r="E11" s="35" t="s">
        <v>185</v>
      </c>
      <c r="F11" s="35" t="s">
        <v>186</v>
      </c>
    </row>
    <row r="12" spans="1:9" x14ac:dyDescent="0.25">
      <c r="A12" s="33" t="s">
        <v>179</v>
      </c>
      <c r="B12" s="33">
        <v>2</v>
      </c>
      <c r="C12" s="33">
        <v>262191.23735672218</v>
      </c>
      <c r="D12" s="33">
        <v>131095.61867836109</v>
      </c>
      <c r="E12" s="33">
        <v>31674.243590763581</v>
      </c>
      <c r="F12" s="33">
        <v>0</v>
      </c>
    </row>
    <row r="13" spans="1:9" x14ac:dyDescent="0.25">
      <c r="A13" s="33" t="s">
        <v>152</v>
      </c>
      <c r="B13" s="33">
        <v>329</v>
      </c>
      <c r="C13" s="33">
        <v>1361.6886673738259</v>
      </c>
      <c r="D13" s="33">
        <v>4.1388713294037256</v>
      </c>
      <c r="E13" s="33"/>
      <c r="F13" s="33"/>
    </row>
    <row r="14" spans="1:9" ht="15.75" thickBot="1" x14ac:dyDescent="0.3">
      <c r="A14" s="34" t="s">
        <v>180</v>
      </c>
      <c r="B14" s="34">
        <v>331</v>
      </c>
      <c r="C14" s="34">
        <v>263552.92602409603</v>
      </c>
      <c r="D14" s="34"/>
      <c r="E14" s="34"/>
      <c r="F14" s="34"/>
    </row>
    <row r="15" spans="1:9" ht="15.75" thickBot="1" x14ac:dyDescent="0.3"/>
    <row r="16" spans="1:9" x14ac:dyDescent="0.25">
      <c r="A16" s="35"/>
      <c r="B16" s="35" t="s">
        <v>187</v>
      </c>
      <c r="C16" s="35" t="s">
        <v>176</v>
      </c>
      <c r="D16" s="35" t="s">
        <v>188</v>
      </c>
      <c r="E16" s="35" t="s">
        <v>189</v>
      </c>
      <c r="F16" s="35" t="s">
        <v>190</v>
      </c>
      <c r="G16" s="35" t="s">
        <v>191</v>
      </c>
      <c r="H16" s="35" t="s">
        <v>192</v>
      </c>
      <c r="I16" s="35" t="s">
        <v>193</v>
      </c>
    </row>
    <row r="17" spans="1:9" x14ac:dyDescent="0.25">
      <c r="A17" s="33" t="s">
        <v>181</v>
      </c>
      <c r="B17" s="33">
        <v>513.15810643160933</v>
      </c>
      <c r="C17" s="33">
        <v>0.81246631319321816</v>
      </c>
      <c r="D17" s="33">
        <v>631.60539470831168</v>
      </c>
      <c r="E17" s="33">
        <v>0</v>
      </c>
      <c r="F17" s="33">
        <v>511.55982214509118</v>
      </c>
      <c r="G17" s="33">
        <v>514.75639071812748</v>
      </c>
      <c r="H17" s="33">
        <v>511.55982214509118</v>
      </c>
      <c r="I17" s="33">
        <v>514.75639071812748</v>
      </c>
    </row>
    <row r="18" spans="1:9" x14ac:dyDescent="0.25">
      <c r="A18" s="33" t="s">
        <v>1</v>
      </c>
      <c r="B18" s="33">
        <v>-16.732676214182302</v>
      </c>
      <c r="C18" s="33">
        <v>6.7172870593661047E-2</v>
      </c>
      <c r="D18" s="33">
        <v>-249.09872194387546</v>
      </c>
      <c r="E18" s="33">
        <v>0</v>
      </c>
      <c r="F18" s="33">
        <v>-16.864818731117193</v>
      </c>
      <c r="G18" s="33">
        <v>-16.60053369724741</v>
      </c>
      <c r="H18" s="33">
        <v>-16.864818731117193</v>
      </c>
      <c r="I18" s="33">
        <v>-16.60053369724741</v>
      </c>
    </row>
    <row r="19" spans="1:9" ht="15.75" thickBot="1" x14ac:dyDescent="0.3">
      <c r="A19" s="34" t="s">
        <v>2</v>
      </c>
      <c r="B19" s="34">
        <v>6.497815384014051E-2</v>
      </c>
      <c r="C19" s="34">
        <v>7.7156404894153296E-3</v>
      </c>
      <c r="D19" s="34">
        <v>8.4216150207206422</v>
      </c>
      <c r="E19" s="34">
        <v>1.164717728977822E-15</v>
      </c>
      <c r="F19" s="34">
        <v>4.979994059682686E-2</v>
      </c>
      <c r="G19" s="34">
        <v>8.0156367083454166E-2</v>
      </c>
      <c r="H19" s="34">
        <v>4.979994059682686E-2</v>
      </c>
      <c r="I19" s="34">
        <v>8.0156367083454166E-2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59"/>
  <sheetViews>
    <sheetView tabSelected="1" topLeftCell="C3" zoomScale="172" zoomScaleNormal="172" workbookViewId="0">
      <selection activeCell="I336" sqref="I336"/>
    </sheetView>
  </sheetViews>
  <sheetFormatPr defaultRowHeight="15" x14ac:dyDescent="0.25"/>
  <cols>
    <col min="5" max="5" width="10.85546875" customWidth="1"/>
    <col min="6" max="6" width="5.7109375" customWidth="1"/>
    <col min="7" max="7" width="8.85546875" bestFit="1" customWidth="1"/>
    <col min="8" max="8" width="10.140625" bestFit="1" customWidth="1"/>
    <col min="9" max="9" width="5.7109375" customWidth="1"/>
    <col min="15" max="15" width="18" bestFit="1" customWidth="1"/>
  </cols>
  <sheetData>
    <row r="2" spans="3:8" ht="15.75" thickBot="1" x14ac:dyDescent="0.3">
      <c r="G2" s="36" t="s">
        <v>154</v>
      </c>
      <c r="H2" s="36"/>
    </row>
    <row r="3" spans="3:8" ht="15.75" thickTop="1" x14ac:dyDescent="0.25">
      <c r="C3" s="11" t="s">
        <v>0</v>
      </c>
      <c r="D3" s="12" t="s">
        <v>1</v>
      </c>
      <c r="E3" s="13" t="s">
        <v>2</v>
      </c>
      <c r="G3" s="23" t="s">
        <v>150</v>
      </c>
      <c r="H3" s="24" t="s">
        <v>151</v>
      </c>
    </row>
    <row r="4" spans="3:8" x14ac:dyDescent="0.25">
      <c r="C4" s="14">
        <f>IF(D4&lt;=8,500-15*D4+0.1*E4,500-15*D4)</f>
        <v>400.3</v>
      </c>
      <c r="D4" s="15">
        <v>7</v>
      </c>
      <c r="E4" s="16">
        <v>53</v>
      </c>
      <c r="G4" s="14" t="s">
        <v>161</v>
      </c>
      <c r="H4" s="25">
        <f>_xll.NetOutputPrediction(NTLP_VP2C5F2F2129327B06, "DG310B31B6", "VP2C5F2F2129327B06", Data!$C$3:$E$3, C4:E4)</f>
        <v>400.29408950559429</v>
      </c>
    </row>
    <row r="5" spans="3:8" x14ac:dyDescent="0.25">
      <c r="C5" s="17">
        <f t="shared" ref="C5:C68" si="0">IF(D5&lt;=8,500-15*D5+0.1*E5,500-15*D5)</f>
        <v>365</v>
      </c>
      <c r="D5" s="18">
        <v>9</v>
      </c>
      <c r="E5" s="19">
        <v>68</v>
      </c>
      <c r="G5" s="17" t="s">
        <v>161</v>
      </c>
      <c r="H5" s="26">
        <f>_xll.NetOutputPrediction(NTLP_VP2C5F2F2129327B06, "DG310B31B6", "VP2C5F2F2129327B06", Data!$C$3:$E$3, C5:E5)</f>
        <v>365</v>
      </c>
    </row>
    <row r="6" spans="3:8" x14ac:dyDescent="0.25">
      <c r="C6" s="17">
        <f t="shared" si="0"/>
        <v>387.6</v>
      </c>
      <c r="D6" s="18">
        <v>8</v>
      </c>
      <c r="E6" s="19">
        <v>76</v>
      </c>
      <c r="G6" s="17" t="s">
        <v>161</v>
      </c>
      <c r="H6" s="26">
        <f>_xll.NetOutputPrediction(NTLP_VP2C5F2F2129327B06, "DG310B31B6", "VP2C5F2F2129327B06", Data!$C$3:$E$3, C6:E6)</f>
        <v>387.5722661391361</v>
      </c>
    </row>
    <row r="7" spans="3:8" x14ac:dyDescent="0.25">
      <c r="C7" s="17">
        <f t="shared" si="0"/>
        <v>432</v>
      </c>
      <c r="D7" s="18">
        <v>5</v>
      </c>
      <c r="E7" s="19">
        <v>70</v>
      </c>
      <c r="G7" s="17" t="s">
        <v>161</v>
      </c>
      <c r="H7" s="26">
        <f>_xll.NetOutputPrediction(NTLP_VP2C5F2F2129327B06, "DG310B31B6", "VP2C5F2F2129327B06", Data!$C$3:$E$3, C7:E7)</f>
        <v>431.93974269775345</v>
      </c>
    </row>
    <row r="8" spans="3:8" x14ac:dyDescent="0.25">
      <c r="C8" s="17">
        <f t="shared" si="0"/>
        <v>401.4</v>
      </c>
      <c r="D8" s="18">
        <v>7</v>
      </c>
      <c r="E8" s="19">
        <v>64</v>
      </c>
      <c r="G8" s="17" t="s">
        <v>161</v>
      </c>
      <c r="H8" s="26">
        <f>_xll.NetOutputPrediction(NTLP_VP2C5F2F2129327B06, "DG310B31B6", "VP2C5F2F2129327B06", Data!$C$3:$E$3, C8:E8)</f>
        <v>401.38683528081987</v>
      </c>
    </row>
    <row r="9" spans="3:8" x14ac:dyDescent="0.25">
      <c r="C9" s="17">
        <f t="shared" si="0"/>
        <v>387.8</v>
      </c>
      <c r="D9" s="18">
        <v>8</v>
      </c>
      <c r="E9" s="19">
        <v>78</v>
      </c>
      <c r="G9" s="17" t="s">
        <v>161</v>
      </c>
      <c r="H9" s="26">
        <f>_xll.NetOutputPrediction(NTLP_VP2C5F2F2129327B06, "DG310B31B6", "VP2C5F2F2129327B06", Data!$C$3:$E$3, C9:E9)</f>
        <v>387.83623569919268</v>
      </c>
    </row>
    <row r="10" spans="3:8" x14ac:dyDescent="0.25">
      <c r="C10" s="17">
        <f t="shared" si="0"/>
        <v>431</v>
      </c>
      <c r="D10" s="18">
        <v>5</v>
      </c>
      <c r="E10" s="19">
        <v>60</v>
      </c>
      <c r="G10" s="17" t="s">
        <v>161</v>
      </c>
      <c r="H10" s="26">
        <f>_xll.NetOutputPrediction(NTLP_VP2C5F2F2129327B06, "DG310B31B6", "VP2C5F2F2129327B06", Data!$C$3:$E$3, C10:E10)</f>
        <v>430.99166033049858</v>
      </c>
    </row>
    <row r="11" spans="3:8" x14ac:dyDescent="0.25">
      <c r="C11" s="17">
        <f t="shared" si="0"/>
        <v>400.1</v>
      </c>
      <c r="D11" s="18">
        <v>7</v>
      </c>
      <c r="E11" s="19">
        <v>51</v>
      </c>
      <c r="G11" s="17" t="s">
        <v>161</v>
      </c>
      <c r="H11" s="26">
        <f>_xll.NetOutputPrediction(NTLP_VP2C5F2F2129327B06, "DG310B31B6", "VP2C5F2F2129327B06", Data!$C$3:$E$3, C11:E11)</f>
        <v>400.08040270936169</v>
      </c>
    </row>
    <row r="12" spans="3:8" x14ac:dyDescent="0.25">
      <c r="C12" s="17">
        <f t="shared" si="0"/>
        <v>404.7</v>
      </c>
      <c r="D12" s="18">
        <v>7</v>
      </c>
      <c r="E12" s="19">
        <v>97</v>
      </c>
      <c r="G12" s="17" t="s">
        <v>161</v>
      </c>
      <c r="H12" s="26">
        <f>_xll.NetOutputPrediction(NTLP_VP2C5F2F2129327B06, "DG310B31B6", "VP2C5F2F2129327B06", Data!$C$3:$E$3, C12:E12)</f>
        <v>404.6733510757681</v>
      </c>
    </row>
    <row r="13" spans="3:8" x14ac:dyDescent="0.25">
      <c r="C13" s="17">
        <f t="shared" si="0"/>
        <v>388.8</v>
      </c>
      <c r="D13" s="18">
        <v>8</v>
      </c>
      <c r="E13" s="19">
        <v>88</v>
      </c>
      <c r="G13" s="17" t="s">
        <v>161</v>
      </c>
      <c r="H13" s="26">
        <f>_xll.NetOutputPrediction(NTLP_VP2C5F2F2129327B06, "DG310B31B6", "VP2C5F2F2129327B06", Data!$C$3:$E$3, C13:E13)</f>
        <v>388.82672980354823</v>
      </c>
    </row>
    <row r="14" spans="3:8" x14ac:dyDescent="0.25">
      <c r="C14" s="17">
        <f t="shared" si="0"/>
        <v>388.9</v>
      </c>
      <c r="D14" s="18">
        <v>8</v>
      </c>
      <c r="E14" s="19">
        <v>89</v>
      </c>
      <c r="G14" s="17" t="s">
        <v>161</v>
      </c>
      <c r="H14" s="26">
        <f>_xll.NetOutputPrediction(NTLP_VP2C5F2F2129327B06, "DG310B31B6", "VP2C5F2F2129327B06", Data!$C$3:$E$3, C14:E14)</f>
        <v>388.86363075896577</v>
      </c>
    </row>
    <row r="15" spans="3:8" x14ac:dyDescent="0.25">
      <c r="C15" s="17">
        <f t="shared" si="0"/>
        <v>415.2</v>
      </c>
      <c r="D15" s="18">
        <v>6</v>
      </c>
      <c r="E15" s="19">
        <v>52</v>
      </c>
      <c r="G15" s="17" t="s">
        <v>161</v>
      </c>
      <c r="H15" s="26">
        <f>_xll.NetOutputPrediction(NTLP_VP2C5F2F2129327B06, "DG310B31B6", "VP2C5F2F2129327B06", Data!$C$3:$E$3, C15:E15)</f>
        <v>415.23038932913067</v>
      </c>
    </row>
    <row r="16" spans="3:8" x14ac:dyDescent="0.25">
      <c r="C16" s="17">
        <f t="shared" si="0"/>
        <v>416.5</v>
      </c>
      <c r="D16" s="18">
        <v>6</v>
      </c>
      <c r="E16" s="19">
        <v>65</v>
      </c>
      <c r="G16" s="17" t="s">
        <v>161</v>
      </c>
      <c r="H16" s="26">
        <f>_xll.NetOutputPrediction(NTLP_VP2C5F2F2129327B06, "DG310B31B6", "VP2C5F2F2129327B06", Data!$C$3:$E$3, C16:E16)</f>
        <v>416.53877530160867</v>
      </c>
    </row>
    <row r="17" spans="3:17" x14ac:dyDescent="0.25">
      <c r="C17" s="17">
        <f t="shared" si="0"/>
        <v>365</v>
      </c>
      <c r="D17" s="18">
        <v>9</v>
      </c>
      <c r="E17" s="19">
        <v>51</v>
      </c>
      <c r="G17" s="17" t="s">
        <v>161</v>
      </c>
      <c r="H17" s="26">
        <f>_xll.NetOutputPrediction(NTLP_VP2C5F2F2129327B06, "DG310B31B6", "VP2C5F2F2129327B06", Data!$C$3:$E$3, C17:E17)</f>
        <v>365</v>
      </c>
    </row>
    <row r="18" spans="3:17" x14ac:dyDescent="0.25">
      <c r="C18" s="17">
        <f t="shared" si="0"/>
        <v>434.1</v>
      </c>
      <c r="D18" s="18">
        <v>5</v>
      </c>
      <c r="E18" s="19">
        <v>91</v>
      </c>
      <c r="G18" s="17" t="s">
        <v>161</v>
      </c>
      <c r="H18" s="26">
        <f>_xll.NetOutputPrediction(NTLP_VP2C5F2F2129327B06, "DG310B31B6", "VP2C5F2F2129327B06", Data!$C$3:$E$3, C18:E18)</f>
        <v>434.10118797897252</v>
      </c>
    </row>
    <row r="19" spans="3:17" x14ac:dyDescent="0.25">
      <c r="C19" s="17">
        <f t="shared" si="0"/>
        <v>435</v>
      </c>
      <c r="D19" s="18">
        <v>5</v>
      </c>
      <c r="E19" s="19">
        <v>100</v>
      </c>
      <c r="G19" s="17" t="s">
        <v>161</v>
      </c>
      <c r="H19" s="26">
        <f>_xll.NetOutputPrediction(NTLP_VP2C5F2F2129327B06, "DG310B31B6", "VP2C5F2F2129327B06", Data!$C$3:$E$3, C19:E19)</f>
        <v>434.9229142183467</v>
      </c>
    </row>
    <row r="20" spans="3:17" x14ac:dyDescent="0.25">
      <c r="C20" s="17">
        <f t="shared" si="0"/>
        <v>401.5</v>
      </c>
      <c r="D20" s="18">
        <v>7</v>
      </c>
      <c r="E20" s="19">
        <v>65</v>
      </c>
      <c r="G20" s="17" t="s">
        <v>161</v>
      </c>
      <c r="H20" s="26">
        <f>_xll.NetOutputPrediction(NTLP_VP2C5F2F2129327B06, "DG310B31B6", "VP2C5F2F2129327B06", Data!$C$3:$E$3, C20:E20)</f>
        <v>401.43579866347272</v>
      </c>
    </row>
    <row r="21" spans="3:17" x14ac:dyDescent="0.25">
      <c r="C21" s="17">
        <f t="shared" si="0"/>
        <v>401.8</v>
      </c>
      <c r="D21" s="18">
        <v>7</v>
      </c>
      <c r="E21" s="19">
        <v>68</v>
      </c>
      <c r="G21" s="17" t="s">
        <v>161</v>
      </c>
      <c r="H21" s="26">
        <f>_xll.NetOutputPrediction(NTLP_VP2C5F2F2129327B06, "DG310B31B6", "VP2C5F2F2129327B06", Data!$C$3:$E$3, C21:E21)</f>
        <v>401.79922961850463</v>
      </c>
    </row>
    <row r="22" spans="3:17" x14ac:dyDescent="0.25">
      <c r="C22" s="17">
        <f t="shared" si="0"/>
        <v>365</v>
      </c>
      <c r="D22" s="18">
        <v>9</v>
      </c>
      <c r="E22" s="19">
        <v>92</v>
      </c>
      <c r="G22" s="17" t="s">
        <v>161</v>
      </c>
      <c r="H22" s="26">
        <f>_xll.NetOutputPrediction(NTLP_VP2C5F2F2129327B06, "DG310B31B6", "VP2C5F2F2129327B06", Data!$C$3:$E$3, C22:E22)</f>
        <v>365</v>
      </c>
    </row>
    <row r="23" spans="3:17" x14ac:dyDescent="0.25">
      <c r="C23" s="17">
        <f t="shared" si="0"/>
        <v>365</v>
      </c>
      <c r="D23" s="18">
        <v>9</v>
      </c>
      <c r="E23" s="19">
        <v>72</v>
      </c>
      <c r="G23" s="17" t="s">
        <v>161</v>
      </c>
      <c r="H23" s="26">
        <f>_xll.NetOutputPrediction(NTLP_VP2C5F2F2129327B06, "DG310B31B6", "VP2C5F2F2129327B06", Data!$C$3:$E$3, C23:E23)</f>
        <v>365</v>
      </c>
    </row>
    <row r="24" spans="3:17" x14ac:dyDescent="0.25">
      <c r="C24" s="17">
        <f t="shared" si="0"/>
        <v>365</v>
      </c>
      <c r="D24" s="18">
        <v>9</v>
      </c>
      <c r="E24" s="19">
        <v>63</v>
      </c>
      <c r="G24" s="17" t="s">
        <v>161</v>
      </c>
      <c r="H24" s="26">
        <f>_xll.NetOutputPrediction(NTLP_VP2C5F2F2129327B06, "DG310B31B6", "VP2C5F2F2129327B06", Data!$C$3:$E$3, C24:E24)</f>
        <v>365</v>
      </c>
    </row>
    <row r="25" spans="3:17" x14ac:dyDescent="0.25">
      <c r="C25" s="17">
        <f t="shared" si="0"/>
        <v>365</v>
      </c>
      <c r="D25" s="18">
        <v>9</v>
      </c>
      <c r="E25" s="19">
        <v>70</v>
      </c>
      <c r="G25" s="17" t="s">
        <v>161</v>
      </c>
      <c r="H25" s="26">
        <f>_xll.NetOutputPrediction(NTLP_VP2C5F2F2129327B06, "DG310B31B6", "VP2C5F2F2129327B06", Data!$C$3:$E$3, C25:E25)</f>
        <v>365</v>
      </c>
    </row>
    <row r="26" spans="3:17" x14ac:dyDescent="0.25">
      <c r="C26" s="17">
        <f t="shared" si="0"/>
        <v>350</v>
      </c>
      <c r="D26" s="18">
        <v>10</v>
      </c>
      <c r="E26" s="19">
        <v>52</v>
      </c>
      <c r="G26" s="17" t="s">
        <v>161</v>
      </c>
      <c r="H26" s="26">
        <f>_xll.NetOutputPrediction(NTLP_VP2C5F2F2129327B06, "DG310B31B6", "VP2C5F2F2129327B06", Data!$C$3:$E$3, C26:E26)</f>
        <v>350</v>
      </c>
    </row>
    <row r="27" spans="3:17" x14ac:dyDescent="0.25">
      <c r="C27" s="17">
        <f t="shared" si="0"/>
        <v>416.5</v>
      </c>
      <c r="D27" s="18">
        <v>6</v>
      </c>
      <c r="E27" s="19">
        <v>65</v>
      </c>
      <c r="G27" s="17" t="s">
        <v>161</v>
      </c>
      <c r="H27" s="26">
        <f>_xll.NetOutputPrediction(NTLP_VP2C5F2F2129327B06, "DG310B31B6", "VP2C5F2F2129327B06", Data!$C$3:$E$3, C27:E27)</f>
        <v>416.53877530160867</v>
      </c>
      <c r="O27" t="s">
        <v>194</v>
      </c>
    </row>
    <row r="28" spans="3:17" ht="15.75" thickBot="1" x14ac:dyDescent="0.3">
      <c r="C28" s="17">
        <f t="shared" si="0"/>
        <v>385.2</v>
      </c>
      <c r="D28" s="18">
        <v>8</v>
      </c>
      <c r="E28" s="19">
        <v>52</v>
      </c>
      <c r="G28" s="17" t="s">
        <v>161</v>
      </c>
      <c r="H28" s="26">
        <f>_xll.NetOutputPrediction(NTLP_VP2C5F2F2129327B06, "DG310B31B6", "VP2C5F2F2129327B06", Data!$C$3:$E$3, C28:E28)</f>
        <v>385.10115377280198</v>
      </c>
    </row>
    <row r="29" spans="3:17" x14ac:dyDescent="0.25">
      <c r="C29" s="17">
        <f t="shared" si="0"/>
        <v>434.3</v>
      </c>
      <c r="D29" s="18">
        <v>5</v>
      </c>
      <c r="E29" s="19">
        <v>93</v>
      </c>
      <c r="G29" s="17" t="s">
        <v>161</v>
      </c>
      <c r="H29" s="26">
        <f>_xll.NetOutputPrediction(NTLP_VP2C5F2F2129327B06, "DG310B31B6", "VP2C5F2F2129327B06", Data!$C$3:$E$3, C29:E29)</f>
        <v>434.28156811116418</v>
      </c>
      <c r="O29" s="30" t="s">
        <v>195</v>
      </c>
      <c r="P29" s="30" t="s">
        <v>196</v>
      </c>
      <c r="Q29" s="30" t="s">
        <v>197</v>
      </c>
    </row>
    <row r="30" spans="3:17" x14ac:dyDescent="0.25">
      <c r="C30" s="17">
        <f t="shared" si="0"/>
        <v>418.3</v>
      </c>
      <c r="D30" s="18">
        <v>6</v>
      </c>
      <c r="E30" s="19">
        <v>83</v>
      </c>
      <c r="G30" s="17" t="s">
        <v>161</v>
      </c>
      <c r="H30" s="26">
        <f>_xll.NetOutputPrediction(NTLP_VP2C5F2F2129327B06, "DG310B31B6", "VP2C5F2F2129327B06", Data!$C$3:$E$3, C30:E30)</f>
        <v>418.35160737766466</v>
      </c>
      <c r="O30" s="28">
        <v>1</v>
      </c>
      <c r="P30" s="28">
        <v>384.24073821004339</v>
      </c>
      <c r="Q30" s="28">
        <v>3.3592617899566335</v>
      </c>
    </row>
    <row r="31" spans="3:17" x14ac:dyDescent="0.25">
      <c r="C31" s="17">
        <f t="shared" si="0"/>
        <v>403.5</v>
      </c>
      <c r="D31" s="18">
        <v>7</v>
      </c>
      <c r="E31" s="19">
        <v>85</v>
      </c>
      <c r="G31" s="17" t="s">
        <v>161</v>
      </c>
      <c r="H31" s="26">
        <f>_xll.NetOutputPrediction(NTLP_VP2C5F2F2129327B06, "DG310B31B6", "VP2C5F2F2129327B06", Data!$C$3:$E$3, C31:E31)</f>
        <v>403.51760347328582</v>
      </c>
      <c r="O31" s="28">
        <v>2</v>
      </c>
      <c r="P31" s="28">
        <v>434.0367650150535</v>
      </c>
      <c r="Q31" s="28">
        <v>-2.0367650150535042</v>
      </c>
    </row>
    <row r="32" spans="3:17" x14ac:dyDescent="0.25">
      <c r="C32" s="17">
        <f t="shared" si="0"/>
        <v>350</v>
      </c>
      <c r="D32" s="18">
        <v>10</v>
      </c>
      <c r="E32" s="19">
        <v>65</v>
      </c>
      <c r="G32" s="17" t="s">
        <v>161</v>
      </c>
      <c r="H32" s="26">
        <f>_xll.NetOutputPrediction(NTLP_VP2C5F2F2129327B06, "DG310B31B6", "VP2C5F2F2129327B06", Data!$C$3:$E$3, C32:E32)</f>
        <v>350</v>
      </c>
      <c r="O32" s="28">
        <v>3</v>
      </c>
      <c r="P32" s="28">
        <v>400.18850674509395</v>
      </c>
      <c r="Q32" s="28">
        <v>1.2114932549060313</v>
      </c>
    </row>
    <row r="33" spans="3:17" x14ac:dyDescent="0.25">
      <c r="C33" s="17">
        <f t="shared" si="0"/>
        <v>417.5</v>
      </c>
      <c r="D33" s="18">
        <v>6</v>
      </c>
      <c r="E33" s="19">
        <v>75</v>
      </c>
      <c r="G33" s="17" t="s">
        <v>161</v>
      </c>
      <c r="H33" s="26">
        <f>_xll.NetOutputPrediction(NTLP_VP2C5F2F2129327B06, "DG310B31B6", "VP2C5F2F2129327B06", Data!$C$3:$E$3, C33:E33)</f>
        <v>417.52888968696953</v>
      </c>
      <c r="O33" s="28">
        <v>4</v>
      </c>
      <c r="P33" s="28">
        <v>384.37091962336729</v>
      </c>
      <c r="Q33" s="28">
        <v>3.4290803766327258</v>
      </c>
    </row>
    <row r="34" spans="3:17" x14ac:dyDescent="0.25">
      <c r="C34" s="17">
        <f t="shared" si="0"/>
        <v>350</v>
      </c>
      <c r="D34" s="18">
        <v>10</v>
      </c>
      <c r="E34" s="19">
        <v>96</v>
      </c>
      <c r="G34" s="17" t="s">
        <v>161</v>
      </c>
      <c r="H34" s="26">
        <f>_xll.NetOutputPrediction(NTLP_VP2C5F2F2129327B06, "DG310B31B6", "VP2C5F2F2129327B06", Data!$C$3:$E$3, C34:E34)</f>
        <v>350</v>
      </c>
      <c r="O34" s="28">
        <v>5</v>
      </c>
      <c r="P34" s="28">
        <v>433.38585794843397</v>
      </c>
      <c r="Q34" s="28">
        <v>-2.3858579484339657</v>
      </c>
    </row>
    <row r="35" spans="3:17" x14ac:dyDescent="0.25">
      <c r="C35" s="17">
        <f t="shared" si="0"/>
        <v>385.2</v>
      </c>
      <c r="D35" s="18">
        <v>8</v>
      </c>
      <c r="E35" s="19">
        <v>52</v>
      </c>
      <c r="G35" s="17" t="s">
        <v>161</v>
      </c>
      <c r="H35" s="26">
        <f>_xll.NetOutputPrediction(NTLP_VP2C5F2F2129327B06, "DG310B31B6", "VP2C5F2F2129327B06", Data!$C$3:$E$3, C35:E35)</f>
        <v>385.10115377280198</v>
      </c>
      <c r="O35" s="28">
        <v>6</v>
      </c>
      <c r="P35" s="28">
        <v>399.34232755848853</v>
      </c>
      <c r="Q35" s="28">
        <v>0.75767244151148816</v>
      </c>
    </row>
    <row r="36" spans="3:17" x14ac:dyDescent="0.25">
      <c r="C36" s="17">
        <f t="shared" si="0"/>
        <v>365</v>
      </c>
      <c r="D36" s="18">
        <v>9</v>
      </c>
      <c r="E36" s="19">
        <v>78</v>
      </c>
      <c r="G36" s="17" t="s">
        <v>161</v>
      </c>
      <c r="H36" s="26">
        <f>_xll.NetOutputPrediction(NTLP_VP2C5F2F2129327B06, "DG310B31B6", "VP2C5F2F2129327B06", Data!$C$3:$E$3, C36:E36)</f>
        <v>365</v>
      </c>
      <c r="O36" s="28">
        <v>7</v>
      </c>
      <c r="P36" s="28">
        <v>402.33650006493838</v>
      </c>
      <c r="Q36" s="28">
        <v>2.3634999350616113</v>
      </c>
    </row>
    <row r="37" spans="3:17" x14ac:dyDescent="0.25">
      <c r="C37" s="17">
        <f t="shared" si="0"/>
        <v>402.5</v>
      </c>
      <c r="D37" s="18">
        <v>7</v>
      </c>
      <c r="E37" s="19">
        <v>75</v>
      </c>
      <c r="G37" s="17" t="s">
        <v>161</v>
      </c>
      <c r="H37" s="26">
        <f>_xll.NetOutputPrediction(NTLP_VP2C5F2F2129327B06, "DG310B31B6", "VP2C5F2F2129327B06", Data!$C$3:$E$3, C37:E37)</f>
        <v>402.51127444657124</v>
      </c>
      <c r="O37" s="28">
        <v>8</v>
      </c>
      <c r="P37" s="28">
        <v>385.02182668998682</v>
      </c>
      <c r="Q37" s="28">
        <v>3.7781733100131873</v>
      </c>
    </row>
    <row r="38" spans="3:17" x14ac:dyDescent="0.25">
      <c r="C38" s="17">
        <f t="shared" si="0"/>
        <v>419.2</v>
      </c>
      <c r="D38" s="18">
        <v>6</v>
      </c>
      <c r="E38" s="19">
        <v>92</v>
      </c>
      <c r="G38" s="17" t="s">
        <v>161</v>
      </c>
      <c r="H38" s="26">
        <f>_xll.NetOutputPrediction(NTLP_VP2C5F2F2129327B06, "DG310B31B6", "VP2C5F2F2129327B06", Data!$C$3:$E$3, C38:E38)</f>
        <v>419.24232563183983</v>
      </c>
      <c r="O38" s="28">
        <v>9</v>
      </c>
      <c r="P38" s="28">
        <v>385.0869173966488</v>
      </c>
      <c r="Q38" s="28">
        <v>3.8130826033511767</v>
      </c>
    </row>
    <row r="39" spans="3:17" x14ac:dyDescent="0.25">
      <c r="C39" s="17">
        <f t="shared" si="0"/>
        <v>401.5</v>
      </c>
      <c r="D39" s="18">
        <v>7</v>
      </c>
      <c r="E39" s="19">
        <v>65</v>
      </c>
      <c r="G39" s="17" t="s">
        <v>161</v>
      </c>
      <c r="H39" s="26">
        <f>_xll.NetOutputPrediction(NTLP_VP2C5F2F2129327B06, "DG310B31B6", "VP2C5F2F2129327B06", Data!$C$3:$E$3, C39:E39)</f>
        <v>401.43579866347272</v>
      </c>
      <c r="O39" s="28">
        <v>10</v>
      </c>
      <c r="P39" s="28">
        <v>416.13627528014445</v>
      </c>
      <c r="Q39" s="28">
        <v>-0.93627528014445716</v>
      </c>
    </row>
    <row r="40" spans="3:17" x14ac:dyDescent="0.25">
      <c r="C40" s="17">
        <f t="shared" si="0"/>
        <v>350</v>
      </c>
      <c r="D40" s="18">
        <v>10</v>
      </c>
      <c r="E40" s="19">
        <v>52</v>
      </c>
      <c r="G40" s="17" t="s">
        <v>161</v>
      </c>
      <c r="H40" s="26">
        <f>_xll.NetOutputPrediction(NTLP_VP2C5F2F2129327B06, "DG310B31B6", "VP2C5F2F2129327B06", Data!$C$3:$E$3, C40:E40)</f>
        <v>350</v>
      </c>
      <c r="O40" s="28">
        <v>11</v>
      </c>
      <c r="P40" s="28">
        <v>416.9824544667498</v>
      </c>
      <c r="Q40" s="28">
        <v>-0.4824544667498003</v>
      </c>
    </row>
    <row r="41" spans="3:17" x14ac:dyDescent="0.25">
      <c r="C41" s="17">
        <f t="shared" si="0"/>
        <v>350</v>
      </c>
      <c r="D41" s="18">
        <v>10</v>
      </c>
      <c r="E41" s="19">
        <v>94</v>
      </c>
      <c r="G41" s="17" t="s">
        <v>161</v>
      </c>
      <c r="H41" s="26">
        <f>_xll.NetOutputPrediction(NTLP_VP2C5F2F2129327B06, "DG310B31B6", "VP2C5F2F2129327B06", Data!$C$3:$E$3, C41:E41)</f>
        <v>350</v>
      </c>
      <c r="O41" s="28">
        <v>12</v>
      </c>
      <c r="P41" s="28">
        <v>365.88461352850067</v>
      </c>
      <c r="Q41" s="28">
        <v>-0.88461352850066532</v>
      </c>
    </row>
    <row r="42" spans="3:17" x14ac:dyDescent="0.25">
      <c r="C42" s="17">
        <f t="shared" si="0"/>
        <v>350</v>
      </c>
      <c r="D42" s="18">
        <v>10</v>
      </c>
      <c r="E42" s="19">
        <v>85</v>
      </c>
      <c r="G42" s="17" t="s">
        <v>161</v>
      </c>
      <c r="H42" s="26">
        <f>_xll.NetOutputPrediction(NTLP_VP2C5F2F2129327B06, "DG310B31B6", "VP2C5F2F2129327B06", Data!$C$3:$E$3, C42:E42)</f>
        <v>350</v>
      </c>
      <c r="O42" s="28">
        <v>13</v>
      </c>
      <c r="P42" s="28">
        <v>435.40366985495456</v>
      </c>
      <c r="Q42" s="28">
        <v>-1.3036698549545349</v>
      </c>
    </row>
    <row r="43" spans="3:17" x14ac:dyDescent="0.25">
      <c r="C43" s="17">
        <f t="shared" si="0"/>
        <v>434.9</v>
      </c>
      <c r="D43" s="18">
        <v>5</v>
      </c>
      <c r="E43" s="19">
        <v>99</v>
      </c>
      <c r="G43" s="17" t="s">
        <v>161</v>
      </c>
      <c r="H43" s="26">
        <f>_xll.NetOutputPrediction(NTLP_VP2C5F2F2129327B06, "DG310B31B6", "VP2C5F2F2129327B06", Data!$C$3:$E$3, C43:E43)</f>
        <v>434.88779379989933</v>
      </c>
      <c r="O43" s="28">
        <v>14</v>
      </c>
      <c r="P43" s="28">
        <v>435.98948621491212</v>
      </c>
      <c r="Q43" s="28">
        <v>-0.98948621491211952</v>
      </c>
    </row>
    <row r="44" spans="3:17" x14ac:dyDescent="0.25">
      <c r="C44" s="17">
        <f t="shared" si="0"/>
        <v>434.5</v>
      </c>
      <c r="D44" s="18">
        <v>5</v>
      </c>
      <c r="E44" s="19">
        <v>95</v>
      </c>
      <c r="G44" s="17" t="s">
        <v>161</v>
      </c>
      <c r="H44" s="26">
        <f>_xll.NetOutputPrediction(NTLP_VP2C5F2F2129327B06, "DG310B31B6", "VP2C5F2F2129327B06", Data!$C$3:$E$3, C44:E44)</f>
        <v>434.51961187178762</v>
      </c>
      <c r="O44" s="28">
        <v>15</v>
      </c>
      <c r="P44" s="28">
        <v>400.25359745175587</v>
      </c>
      <c r="Q44" s="28">
        <v>1.2464025482441343</v>
      </c>
    </row>
    <row r="45" spans="3:17" x14ac:dyDescent="0.25">
      <c r="C45" s="17">
        <f t="shared" si="0"/>
        <v>386.3</v>
      </c>
      <c r="D45" s="18">
        <v>8</v>
      </c>
      <c r="E45" s="19">
        <v>63</v>
      </c>
      <c r="G45" s="17" t="s">
        <v>161</v>
      </c>
      <c r="H45" s="26">
        <f>_xll.NetOutputPrediction(NTLP_VP2C5F2F2129327B06, "DG310B31B6", "VP2C5F2F2129327B06", Data!$C$3:$E$3, C45:E45)</f>
        <v>386.31792355724536</v>
      </c>
      <c r="O45" s="28">
        <v>16</v>
      </c>
      <c r="P45" s="28">
        <v>400.44886957174174</v>
      </c>
      <c r="Q45" s="28">
        <v>1.3511304282582728</v>
      </c>
    </row>
    <row r="46" spans="3:17" x14ac:dyDescent="0.25">
      <c r="C46" s="17">
        <f t="shared" si="0"/>
        <v>434</v>
      </c>
      <c r="D46" s="18">
        <v>5</v>
      </c>
      <c r="E46" s="19">
        <v>90</v>
      </c>
      <c r="G46" s="17" t="s">
        <v>161</v>
      </c>
      <c r="H46" s="26">
        <f>_xll.NetOutputPrediction(NTLP_VP2C5F2F2129327B06, "DG310B31B6", "VP2C5F2F2129327B06", Data!$C$3:$E$3, C46:E46)</f>
        <v>434.02958395057112</v>
      </c>
      <c r="O46" s="28">
        <v>17</v>
      </c>
      <c r="P46" s="28">
        <v>368.55333250164074</v>
      </c>
      <c r="Q46" s="28">
        <v>-3.5533325016407389</v>
      </c>
    </row>
    <row r="47" spans="3:17" x14ac:dyDescent="0.25">
      <c r="C47" s="17">
        <f t="shared" si="0"/>
        <v>350</v>
      </c>
      <c r="D47" s="18">
        <v>10</v>
      </c>
      <c r="E47" s="19">
        <v>71</v>
      </c>
      <c r="G47" s="17" t="s">
        <v>161</v>
      </c>
      <c r="H47" s="26">
        <f>_xll.NetOutputPrediction(NTLP_VP2C5F2F2129327B06, "DG310B31B6", "VP2C5F2F2129327B06", Data!$C$3:$E$3, C47:E47)</f>
        <v>350</v>
      </c>
      <c r="O47" s="28">
        <v>18</v>
      </c>
      <c r="P47" s="28">
        <v>367.25151836840172</v>
      </c>
      <c r="Q47" s="28">
        <v>-2.2515183684017188</v>
      </c>
    </row>
    <row r="48" spans="3:17" x14ac:dyDescent="0.25">
      <c r="C48" s="17">
        <f t="shared" si="0"/>
        <v>387.5</v>
      </c>
      <c r="D48" s="18">
        <v>8</v>
      </c>
      <c r="E48" s="19">
        <v>75</v>
      </c>
      <c r="G48" s="17" t="s">
        <v>161</v>
      </c>
      <c r="H48" s="26">
        <f>_xll.NetOutputPrediction(NTLP_VP2C5F2F2129327B06, "DG310B31B6", "VP2C5F2F2129327B06", Data!$C$3:$E$3, C48:E48)</f>
        <v>387.48513832633796</v>
      </c>
      <c r="O48" s="28">
        <v>19</v>
      </c>
      <c r="P48" s="28">
        <v>366.6657020084441</v>
      </c>
      <c r="Q48" s="28">
        <v>-1.6657020084441001</v>
      </c>
    </row>
    <row r="49" spans="3:17" x14ac:dyDescent="0.25">
      <c r="C49" s="17">
        <f t="shared" si="0"/>
        <v>432.7</v>
      </c>
      <c r="D49" s="18">
        <v>5</v>
      </c>
      <c r="E49" s="19">
        <v>77</v>
      </c>
      <c r="G49" s="17" t="s">
        <v>161</v>
      </c>
      <c r="H49" s="26">
        <f>_xll.NetOutputPrediction(NTLP_VP2C5F2F2129327B06, "DG310B31B6", "VP2C5F2F2129327B06", Data!$C$3:$E$3, C49:E49)</f>
        <v>432.66019180882103</v>
      </c>
      <c r="O49" s="28">
        <v>20</v>
      </c>
      <c r="P49" s="28">
        <v>367.12133695507777</v>
      </c>
      <c r="Q49" s="28">
        <v>-2.1213369550777657</v>
      </c>
    </row>
    <row r="50" spans="3:17" x14ac:dyDescent="0.25">
      <c r="C50" s="17">
        <f t="shared" si="0"/>
        <v>403.7</v>
      </c>
      <c r="D50" s="18">
        <v>7</v>
      </c>
      <c r="E50" s="19">
        <v>87</v>
      </c>
      <c r="G50" s="17" t="s">
        <v>161</v>
      </c>
      <c r="H50" s="26">
        <f>_xll.NetOutputPrediction(NTLP_VP2C5F2F2129327B06, "DG310B31B6", "VP2C5F2F2129327B06", Data!$C$3:$E$3, C50:E50)</f>
        <v>403.69390533223265</v>
      </c>
      <c r="O50" s="28">
        <v>21</v>
      </c>
      <c r="P50" s="28">
        <v>349.22084722016865</v>
      </c>
      <c r="Q50" s="28">
        <v>0.77915277983134956</v>
      </c>
    </row>
    <row r="51" spans="3:17" x14ac:dyDescent="0.25">
      <c r="C51" s="17">
        <f t="shared" si="0"/>
        <v>365</v>
      </c>
      <c r="D51" s="18">
        <v>9</v>
      </c>
      <c r="E51" s="19">
        <v>74</v>
      </c>
      <c r="G51" s="17" t="s">
        <v>161</v>
      </c>
      <c r="H51" s="26">
        <f>_xll.NetOutputPrediction(NTLP_VP2C5F2F2129327B06, "DG310B31B6", "VP2C5F2F2129327B06", Data!$C$3:$E$3, C51:E51)</f>
        <v>365</v>
      </c>
      <c r="O51" s="28">
        <v>22</v>
      </c>
      <c r="P51" s="28">
        <v>416.9824544667498</v>
      </c>
      <c r="Q51" s="28">
        <v>-0.4824544667498003</v>
      </c>
    </row>
    <row r="52" spans="3:17" x14ac:dyDescent="0.25">
      <c r="C52" s="17">
        <f t="shared" si="0"/>
        <v>400</v>
      </c>
      <c r="D52" s="18">
        <v>7</v>
      </c>
      <c r="E52" s="19">
        <v>50</v>
      </c>
      <c r="G52" s="17" t="s">
        <v>161</v>
      </c>
      <c r="H52" s="26">
        <f>_xll.NetOutputPrediction(NTLP_VP2C5F2F2129327B06, "DG310B31B6", "VP2C5F2F2129327B06", Data!$C$3:$E$3, C52:E52)</f>
        <v>400.03032336307336</v>
      </c>
      <c r="O52" s="28">
        <v>23</v>
      </c>
      <c r="P52" s="28">
        <v>382.67856125015652</v>
      </c>
      <c r="Q52" s="28">
        <v>2.5214387498434689</v>
      </c>
    </row>
    <row r="53" spans="3:17" x14ac:dyDescent="0.25">
      <c r="C53" s="17">
        <f t="shared" si="0"/>
        <v>350</v>
      </c>
      <c r="D53" s="18">
        <v>10</v>
      </c>
      <c r="E53" s="19">
        <v>78</v>
      </c>
      <c r="G53" s="17" t="s">
        <v>161</v>
      </c>
      <c r="H53" s="26">
        <f>_xll.NetOutputPrediction(NTLP_VP2C5F2F2129327B06, "DG310B31B6", "VP2C5F2F2129327B06", Data!$C$3:$E$3, C53:E53)</f>
        <v>350</v>
      </c>
      <c r="O53" s="28">
        <v>24</v>
      </c>
      <c r="P53" s="28">
        <v>435.53385126827845</v>
      </c>
      <c r="Q53" s="28">
        <v>-1.2338512682784426</v>
      </c>
    </row>
    <row r="54" spans="3:17" x14ac:dyDescent="0.25">
      <c r="C54" s="17">
        <f t="shared" si="0"/>
        <v>388.1</v>
      </c>
      <c r="D54" s="18">
        <v>8</v>
      </c>
      <c r="E54" s="19">
        <v>81</v>
      </c>
      <c r="G54" s="17" t="s">
        <v>161</v>
      </c>
      <c r="H54" s="26">
        <f>_xll.NetOutputPrediction(NTLP_VP2C5F2F2129327B06, "DG310B31B6", "VP2C5F2F2129327B06", Data!$C$3:$E$3, C54:E54)</f>
        <v>388.09435201717412</v>
      </c>
      <c r="O54" s="28">
        <v>25</v>
      </c>
      <c r="P54" s="28">
        <v>418.15408718666498</v>
      </c>
      <c r="Q54" s="28">
        <v>0.14591281333503048</v>
      </c>
    </row>
    <row r="55" spans="3:17" x14ac:dyDescent="0.25">
      <c r="C55" s="17">
        <f t="shared" si="0"/>
        <v>388.8</v>
      </c>
      <c r="D55" s="18">
        <v>8</v>
      </c>
      <c r="E55" s="19">
        <v>88</v>
      </c>
      <c r="G55" s="17" t="s">
        <v>161</v>
      </c>
      <c r="H55" s="26">
        <f>_xll.NetOutputPrediction(NTLP_VP2C5F2F2129327B06, "DG310B31B6", "VP2C5F2F2129327B06", Data!$C$3:$E$3, C55:E55)</f>
        <v>388.82672980354823</v>
      </c>
      <c r="O55" s="28">
        <v>26</v>
      </c>
      <c r="P55" s="28">
        <v>401.55541158499494</v>
      </c>
      <c r="Q55" s="28">
        <v>1.9445884150050574</v>
      </c>
    </row>
    <row r="56" spans="3:17" x14ac:dyDescent="0.25">
      <c r="C56" s="17">
        <f t="shared" si="0"/>
        <v>418.5</v>
      </c>
      <c r="D56" s="18">
        <v>6</v>
      </c>
      <c r="E56" s="19">
        <v>85</v>
      </c>
      <c r="G56" s="17" t="s">
        <v>161</v>
      </c>
      <c r="H56" s="26">
        <f>_xll.NetOutputPrediction(NTLP_VP2C5F2F2129327B06, "DG310B31B6", "VP2C5F2F2129327B06", Data!$C$3:$E$3, C56:E56)</f>
        <v>418.46239736562086</v>
      </c>
      <c r="O56" s="28">
        <v>27</v>
      </c>
      <c r="P56" s="28">
        <v>350.067026406774</v>
      </c>
      <c r="Q56" s="28">
        <v>-6.7026406774004954E-2</v>
      </c>
    </row>
    <row r="57" spans="3:17" x14ac:dyDescent="0.25">
      <c r="C57" s="17">
        <f t="shared" si="0"/>
        <v>365</v>
      </c>
      <c r="D57" s="18">
        <v>9</v>
      </c>
      <c r="E57" s="19">
        <v>93</v>
      </c>
      <c r="G57" s="17" t="s">
        <v>161</v>
      </c>
      <c r="H57" s="26">
        <f>_xll.NetOutputPrediction(NTLP_VP2C5F2F2129327B06, "DG310B31B6", "VP2C5F2F2129327B06", Data!$C$3:$E$3, C57:E57)</f>
        <v>365</v>
      </c>
      <c r="O57" s="28">
        <v>28</v>
      </c>
      <c r="P57" s="28">
        <v>417.63336153336934</v>
      </c>
      <c r="Q57" s="28">
        <v>-0.13336153336933876</v>
      </c>
    </row>
    <row r="58" spans="3:17" x14ac:dyDescent="0.25">
      <c r="C58" s="17">
        <f t="shared" si="0"/>
        <v>415.7</v>
      </c>
      <c r="D58" s="18">
        <v>6</v>
      </c>
      <c r="E58" s="19">
        <v>57</v>
      </c>
      <c r="G58" s="17" t="s">
        <v>161</v>
      </c>
      <c r="H58" s="26">
        <f>_xll.NetOutputPrediction(NTLP_VP2C5F2F2129327B06, "DG310B31B6", "VP2C5F2F2129327B06", Data!$C$3:$E$3, C58:E58)</f>
        <v>415.65160135555601</v>
      </c>
      <c r="O58" s="28">
        <v>29</v>
      </c>
      <c r="P58" s="28">
        <v>352.0848383132946</v>
      </c>
      <c r="Q58" s="28">
        <v>-2.0848383132945969</v>
      </c>
    </row>
    <row r="59" spans="3:17" x14ac:dyDescent="0.25">
      <c r="C59" s="17">
        <f t="shared" si="0"/>
        <v>415</v>
      </c>
      <c r="D59" s="18">
        <v>6</v>
      </c>
      <c r="E59" s="19">
        <v>50</v>
      </c>
      <c r="G59" s="17" t="s">
        <v>161</v>
      </c>
      <c r="H59" s="26">
        <f>_xll.NetOutputPrediction(NTLP_VP2C5F2F2129327B06, "DG310B31B6", "VP2C5F2F2129327B06", Data!$C$3:$E$3, C59:E59)</f>
        <v>415.08184290414738</v>
      </c>
      <c r="O59" s="28">
        <v>30</v>
      </c>
      <c r="P59" s="28">
        <v>382.67856125015652</v>
      </c>
      <c r="Q59" s="28">
        <v>2.5214387498434689</v>
      </c>
    </row>
    <row r="60" spans="3:17" x14ac:dyDescent="0.25">
      <c r="C60" s="17">
        <f t="shared" si="0"/>
        <v>419.9</v>
      </c>
      <c r="D60" s="18">
        <v>6</v>
      </c>
      <c r="E60" s="19">
        <v>99</v>
      </c>
      <c r="G60" s="17" t="s">
        <v>161</v>
      </c>
      <c r="H60" s="26">
        <f>_xll.NetOutputPrediction(NTLP_VP2C5F2F2129327B06, "DG310B31B6", "VP2C5F2F2129327B06", Data!$C$3:$E$3, C60:E60)</f>
        <v>419.83127749812638</v>
      </c>
      <c r="O60" s="28">
        <v>31</v>
      </c>
      <c r="P60" s="28">
        <v>367.64206260837341</v>
      </c>
      <c r="Q60" s="28">
        <v>-2.6420626083734078</v>
      </c>
    </row>
    <row r="61" spans="3:17" x14ac:dyDescent="0.25">
      <c r="C61" s="17">
        <f t="shared" si="0"/>
        <v>433.8</v>
      </c>
      <c r="D61" s="18">
        <v>5</v>
      </c>
      <c r="E61" s="19">
        <v>88</v>
      </c>
      <c r="G61" s="17" t="s">
        <v>161</v>
      </c>
      <c r="H61" s="26">
        <f>_xll.NetOutputPrediction(NTLP_VP2C5F2F2129327B06, "DG310B31B6", "VP2C5F2F2129327B06", Data!$C$3:$E$3, C61:E61)</f>
        <v>433.83771634375171</v>
      </c>
      <c r="O61" s="28">
        <v>32</v>
      </c>
      <c r="P61" s="28">
        <v>400.9045045183754</v>
      </c>
      <c r="Q61" s="28">
        <v>1.5954954816245959</v>
      </c>
    </row>
    <row r="62" spans="3:17" x14ac:dyDescent="0.25">
      <c r="C62" s="17">
        <f t="shared" si="0"/>
        <v>365</v>
      </c>
      <c r="D62" s="18">
        <v>9</v>
      </c>
      <c r="E62" s="19">
        <v>68</v>
      </c>
      <c r="G62" s="17" t="s">
        <v>161</v>
      </c>
      <c r="H62" s="26">
        <f>_xll.NetOutputPrediction(NTLP_VP2C5F2F2129327B06, "DG310B31B6", "VP2C5F2F2129327B06", Data!$C$3:$E$3, C62:E62)</f>
        <v>365</v>
      </c>
      <c r="O62" s="28">
        <v>33</v>
      </c>
      <c r="P62" s="28">
        <v>418.73990354662254</v>
      </c>
      <c r="Q62" s="28">
        <v>0.46009645337744587</v>
      </c>
    </row>
    <row r="63" spans="3:17" x14ac:dyDescent="0.25">
      <c r="C63" s="17">
        <f t="shared" si="0"/>
        <v>402.7</v>
      </c>
      <c r="D63" s="18">
        <v>7</v>
      </c>
      <c r="E63" s="19">
        <v>77</v>
      </c>
      <c r="G63" s="17" t="s">
        <v>161</v>
      </c>
      <c r="H63" s="26">
        <f>_xll.NetOutputPrediction(NTLP_VP2C5F2F2129327B06, "DG310B31B6", "VP2C5F2F2129327B06", Data!$C$3:$E$3, C63:E63)</f>
        <v>402.76816963780323</v>
      </c>
      <c r="O63" s="28">
        <v>34</v>
      </c>
      <c r="P63" s="28">
        <v>400.25359745175587</v>
      </c>
      <c r="Q63" s="28">
        <v>1.2464025482441343</v>
      </c>
    </row>
    <row r="64" spans="3:17" x14ac:dyDescent="0.25">
      <c r="C64" s="17">
        <f t="shared" si="0"/>
        <v>350</v>
      </c>
      <c r="D64" s="18">
        <v>10</v>
      </c>
      <c r="E64" s="19">
        <v>59</v>
      </c>
      <c r="G64" s="17" t="s">
        <v>161</v>
      </c>
      <c r="H64" s="26">
        <f>_xll.NetOutputPrediction(NTLP_VP2C5F2F2129327B06, "DG310B31B6", "VP2C5F2F2129327B06", Data!$C$3:$E$3, C64:E64)</f>
        <v>350</v>
      </c>
      <c r="O64" s="28">
        <v>35</v>
      </c>
      <c r="P64" s="28">
        <v>349.22084722016865</v>
      </c>
      <c r="Q64" s="28">
        <v>0.77915277983134956</v>
      </c>
    </row>
    <row r="65" spans="3:17" x14ac:dyDescent="0.25">
      <c r="C65" s="17">
        <f t="shared" si="0"/>
        <v>434.7</v>
      </c>
      <c r="D65" s="18">
        <v>5</v>
      </c>
      <c r="E65" s="19">
        <v>97</v>
      </c>
      <c r="G65" s="17" t="s">
        <v>161</v>
      </c>
      <c r="H65" s="26">
        <f>_xll.NetOutputPrediction(NTLP_VP2C5F2F2129327B06, "DG310B31B6", "VP2C5F2F2129327B06", Data!$C$3:$E$3, C65:E65)</f>
        <v>434.7048539930945</v>
      </c>
      <c r="O65" s="28">
        <v>36</v>
      </c>
      <c r="P65" s="28">
        <v>351.9546568999707</v>
      </c>
      <c r="Q65" s="28">
        <v>-1.9546568999707006</v>
      </c>
    </row>
    <row r="66" spans="3:17" x14ac:dyDescent="0.25">
      <c r="C66" s="17">
        <f t="shared" si="0"/>
        <v>419.6</v>
      </c>
      <c r="D66" s="18">
        <v>6</v>
      </c>
      <c r="E66" s="19">
        <v>96</v>
      </c>
      <c r="G66" s="17" t="s">
        <v>161</v>
      </c>
      <c r="H66" s="26">
        <f>_xll.NetOutputPrediction(NTLP_VP2C5F2F2129327B06, "DG310B31B6", "VP2C5F2F2129327B06", Data!$C$3:$E$3, C66:E66)</f>
        <v>419.60298798165172</v>
      </c>
      <c r="O66" s="28">
        <v>37</v>
      </c>
      <c r="P66" s="28">
        <v>351.36884054001308</v>
      </c>
      <c r="Q66" s="28">
        <v>-1.3688405400130819</v>
      </c>
    </row>
    <row r="67" spans="3:17" x14ac:dyDescent="0.25">
      <c r="C67" s="17">
        <f t="shared" si="0"/>
        <v>387.9</v>
      </c>
      <c r="D67" s="18">
        <v>8</v>
      </c>
      <c r="E67" s="19">
        <v>79</v>
      </c>
      <c r="G67" s="17" t="s">
        <v>161</v>
      </c>
      <c r="H67" s="26">
        <f>_xll.NetOutputPrediction(NTLP_VP2C5F2F2129327B06, "DG310B31B6", "VP2C5F2F2129327B06", Data!$C$3:$E$3, C67:E67)</f>
        <v>387.8905119628015</v>
      </c>
      <c r="O67" s="28">
        <v>38</v>
      </c>
      <c r="P67" s="28">
        <v>435.9243955082502</v>
      </c>
      <c r="Q67" s="28">
        <v>-1.0243955082502225</v>
      </c>
    </row>
    <row r="68" spans="3:17" x14ac:dyDescent="0.25">
      <c r="C68" s="17">
        <f t="shared" si="0"/>
        <v>430.6</v>
      </c>
      <c r="D68" s="18">
        <v>5</v>
      </c>
      <c r="E68" s="19">
        <v>56</v>
      </c>
      <c r="G68" s="17" t="s">
        <v>161</v>
      </c>
      <c r="H68" s="26">
        <f>_xll.NetOutputPrediction(NTLP_VP2C5F2F2129327B06, "DG310B31B6", "VP2C5F2F2129327B06", Data!$C$3:$E$3, C68:E68)</f>
        <v>430.63616464475911</v>
      </c>
      <c r="O68" s="28">
        <v>39</v>
      </c>
      <c r="P68" s="28">
        <v>435.66403268160235</v>
      </c>
      <c r="Q68" s="28">
        <v>-1.1640326816023503</v>
      </c>
    </row>
    <row r="69" spans="3:17" x14ac:dyDescent="0.25">
      <c r="C69" s="17">
        <f t="shared" ref="C69:C132" si="1">IF(D69&lt;=8,500-15*D69+0.1*E69,500-15*D69)</f>
        <v>365</v>
      </c>
      <c r="D69" s="18">
        <v>9</v>
      </c>
      <c r="E69" s="19">
        <v>81</v>
      </c>
      <c r="G69" s="17" t="s">
        <v>161</v>
      </c>
      <c r="H69" s="26">
        <f>_xll.NetOutputPrediction(NTLP_VP2C5F2F2129327B06, "DG310B31B6", "VP2C5F2F2129327B06", Data!$C$3:$E$3, C69:E69)</f>
        <v>365</v>
      </c>
      <c r="O69" s="28">
        <v>40</v>
      </c>
      <c r="P69" s="28">
        <v>383.39455902343798</v>
      </c>
      <c r="Q69" s="28">
        <v>2.9054409765620335</v>
      </c>
    </row>
    <row r="70" spans="3:17" x14ac:dyDescent="0.25">
      <c r="C70" s="17">
        <f t="shared" si="1"/>
        <v>365</v>
      </c>
      <c r="D70" s="18">
        <v>9</v>
      </c>
      <c r="E70" s="19">
        <v>91</v>
      </c>
      <c r="G70" s="17" t="s">
        <v>161</v>
      </c>
      <c r="H70" s="26">
        <f>_xll.NetOutputPrediction(NTLP_VP2C5F2F2129327B06, "DG310B31B6", "VP2C5F2F2129327B06", Data!$C$3:$E$3, C70:E70)</f>
        <v>365</v>
      </c>
      <c r="O70" s="28">
        <v>41</v>
      </c>
      <c r="P70" s="28">
        <v>435.33857914829258</v>
      </c>
      <c r="Q70" s="28">
        <v>-1.3385791482925811</v>
      </c>
    </row>
    <row r="71" spans="3:17" x14ac:dyDescent="0.25">
      <c r="C71" s="17">
        <f t="shared" si="1"/>
        <v>350</v>
      </c>
      <c r="D71" s="18">
        <v>10</v>
      </c>
      <c r="E71" s="19">
        <v>72</v>
      </c>
      <c r="G71" s="17" t="s">
        <v>161</v>
      </c>
      <c r="H71" s="26">
        <f>_xll.NetOutputPrediction(NTLP_VP2C5F2F2129327B06, "DG310B31B6", "VP2C5F2F2129327B06", Data!$C$3:$E$3, C71:E71)</f>
        <v>350</v>
      </c>
      <c r="O71" s="28">
        <v>42</v>
      </c>
      <c r="P71" s="28">
        <v>350.45757064674575</v>
      </c>
      <c r="Q71" s="28">
        <v>-0.45757064674575076</v>
      </c>
    </row>
    <row r="72" spans="3:17" x14ac:dyDescent="0.25">
      <c r="C72" s="17">
        <f t="shared" si="1"/>
        <v>434.9</v>
      </c>
      <c r="D72" s="18">
        <v>5</v>
      </c>
      <c r="E72" s="19">
        <v>99</v>
      </c>
      <c r="G72" s="17" t="s">
        <v>161</v>
      </c>
      <c r="H72" s="26">
        <f>_xll.NetOutputPrediction(NTLP_VP2C5F2F2129327B06, "DG310B31B6", "VP2C5F2F2129327B06", Data!$C$3:$E$3, C72:E72)</f>
        <v>434.88779379989933</v>
      </c>
      <c r="O72" s="28">
        <v>43</v>
      </c>
      <c r="P72" s="28">
        <v>384.17564750338141</v>
      </c>
      <c r="Q72" s="28">
        <v>3.3243524966185873</v>
      </c>
    </row>
    <row r="73" spans="3:17" x14ac:dyDescent="0.25">
      <c r="C73" s="17">
        <f t="shared" si="1"/>
        <v>387.8</v>
      </c>
      <c r="D73" s="18">
        <v>8</v>
      </c>
      <c r="E73" s="19">
        <v>78</v>
      </c>
      <c r="G73" s="17" t="s">
        <v>161</v>
      </c>
      <c r="H73" s="26">
        <f>_xll.NetOutputPrediction(NTLP_VP2C5F2F2129327B06, "DG310B31B6", "VP2C5F2F2129327B06", Data!$C$3:$E$3, C73:E73)</f>
        <v>387.83623569919268</v>
      </c>
      <c r="O73" s="28">
        <v>44</v>
      </c>
      <c r="P73" s="28">
        <v>434.49239996168723</v>
      </c>
      <c r="Q73" s="28">
        <v>-1.7923999616872379</v>
      </c>
    </row>
    <row r="74" spans="3:17" x14ac:dyDescent="0.25">
      <c r="C74" s="17">
        <f t="shared" si="1"/>
        <v>365</v>
      </c>
      <c r="D74" s="18">
        <v>9</v>
      </c>
      <c r="E74" s="19">
        <v>65</v>
      </c>
      <c r="G74" s="17" t="s">
        <v>161</v>
      </c>
      <c r="H74" s="26">
        <f>_xll.NetOutputPrediction(NTLP_VP2C5F2F2129327B06, "DG310B31B6", "VP2C5F2F2129327B06", Data!$C$3:$E$3, C74:E74)</f>
        <v>365</v>
      </c>
      <c r="O74" s="28">
        <v>45</v>
      </c>
      <c r="P74" s="28">
        <v>401.68559299831884</v>
      </c>
      <c r="Q74" s="28">
        <v>2.0144070016811497</v>
      </c>
    </row>
    <row r="75" spans="3:17" x14ac:dyDescent="0.25">
      <c r="C75" s="17">
        <f t="shared" si="1"/>
        <v>365</v>
      </c>
      <c r="D75" s="18">
        <v>9</v>
      </c>
      <c r="E75" s="19">
        <v>81</v>
      </c>
      <c r="G75" s="17" t="s">
        <v>161</v>
      </c>
      <c r="H75" s="26">
        <f>_xll.NetOutputPrediction(NTLP_VP2C5F2F2129327B06, "DG310B31B6", "VP2C5F2F2129327B06", Data!$C$3:$E$3, C75:E75)</f>
        <v>365</v>
      </c>
      <c r="O75" s="28">
        <v>46</v>
      </c>
      <c r="P75" s="28">
        <v>367.38169978172562</v>
      </c>
      <c r="Q75" s="28">
        <v>-2.3816997817256151</v>
      </c>
    </row>
    <row r="76" spans="3:17" x14ac:dyDescent="0.25">
      <c r="C76" s="17">
        <f t="shared" si="1"/>
        <v>365</v>
      </c>
      <c r="D76" s="18">
        <v>9</v>
      </c>
      <c r="E76" s="19">
        <v>57</v>
      </c>
      <c r="G76" s="17" t="s">
        <v>161</v>
      </c>
      <c r="H76" s="26">
        <f>_xll.NetOutputPrediction(NTLP_VP2C5F2F2129327B06, "DG310B31B6", "VP2C5F2F2129327B06", Data!$C$3:$E$3, C76:E76)</f>
        <v>365</v>
      </c>
      <c r="O76" s="28">
        <v>47</v>
      </c>
      <c r="P76" s="28">
        <v>399.27723685182661</v>
      </c>
      <c r="Q76" s="28">
        <v>0.72276314817338516</v>
      </c>
    </row>
    <row r="77" spans="3:17" x14ac:dyDescent="0.25">
      <c r="C77" s="17">
        <f t="shared" si="1"/>
        <v>385.6</v>
      </c>
      <c r="D77" s="18">
        <v>8</v>
      </c>
      <c r="E77" s="19">
        <v>56</v>
      </c>
      <c r="G77" s="17" t="s">
        <v>161</v>
      </c>
      <c r="H77" s="26">
        <f>_xll.NetOutputPrediction(NTLP_VP2C5F2F2129327B06, "DG310B31B6", "VP2C5F2F2129327B06", Data!$C$3:$E$3, C77:E77)</f>
        <v>385.60793750426564</v>
      </c>
      <c r="O77" s="28">
        <v>48</v>
      </c>
      <c r="P77" s="28">
        <v>350.91320559337942</v>
      </c>
      <c r="Q77" s="28">
        <v>-0.91320559337941631</v>
      </c>
    </row>
    <row r="78" spans="3:17" x14ac:dyDescent="0.25">
      <c r="C78" s="17">
        <f t="shared" si="1"/>
        <v>400.3</v>
      </c>
      <c r="D78" s="18">
        <v>7</v>
      </c>
      <c r="E78" s="19">
        <v>53</v>
      </c>
      <c r="G78" s="17" t="s">
        <v>161</v>
      </c>
      <c r="H78" s="26">
        <f>_xll.NetOutputPrediction(NTLP_VP2C5F2F2129327B06, "DG310B31B6", "VP2C5F2F2129327B06", Data!$C$3:$E$3, C78:E78)</f>
        <v>400.29408950559429</v>
      </c>
      <c r="O78" s="28">
        <v>49</v>
      </c>
      <c r="P78" s="28">
        <v>384.56619174335316</v>
      </c>
      <c r="Q78" s="28">
        <v>3.5338082566468643</v>
      </c>
    </row>
    <row r="79" spans="3:17" x14ac:dyDescent="0.25">
      <c r="C79" s="17">
        <f t="shared" si="1"/>
        <v>350</v>
      </c>
      <c r="D79" s="18">
        <v>10</v>
      </c>
      <c r="E79" s="19">
        <v>64</v>
      </c>
      <c r="G79" s="17" t="s">
        <v>161</v>
      </c>
      <c r="H79" s="26">
        <f>_xll.NetOutputPrediction(NTLP_VP2C5F2F2129327B06, "DG310B31B6", "VP2C5F2F2129327B06", Data!$C$3:$E$3, C79:E79)</f>
        <v>350</v>
      </c>
      <c r="O79" s="28">
        <v>50</v>
      </c>
      <c r="P79" s="28">
        <v>385.02182668998682</v>
      </c>
      <c r="Q79" s="28">
        <v>3.7781733100131873</v>
      </c>
    </row>
    <row r="80" spans="3:17" x14ac:dyDescent="0.25">
      <c r="C80" s="17">
        <f t="shared" si="1"/>
        <v>419.2</v>
      </c>
      <c r="D80" s="18">
        <v>6</v>
      </c>
      <c r="E80" s="19">
        <v>92</v>
      </c>
      <c r="G80" s="17" t="s">
        <v>161</v>
      </c>
      <c r="H80" s="26">
        <f>_xll.NetOutputPrediction(NTLP_VP2C5F2F2129327B06, "DG310B31B6", "VP2C5F2F2129327B06", Data!$C$3:$E$3, C80:E80)</f>
        <v>419.24232563183983</v>
      </c>
      <c r="O80" s="28">
        <v>51</v>
      </c>
      <c r="P80" s="28">
        <v>418.28426859998888</v>
      </c>
      <c r="Q80" s="28">
        <v>0.21573140001112279</v>
      </c>
    </row>
    <row r="81" spans="3:17" x14ac:dyDescent="0.25">
      <c r="C81" s="17">
        <f t="shared" si="1"/>
        <v>433.3</v>
      </c>
      <c r="D81" s="18">
        <v>5</v>
      </c>
      <c r="E81" s="19">
        <v>83</v>
      </c>
      <c r="G81" s="17" t="s">
        <v>161</v>
      </c>
      <c r="H81" s="26">
        <f>_xll.NetOutputPrediction(NTLP_VP2C5F2F2129327B06, "DG310B31B6", "VP2C5F2F2129327B06", Data!$C$3:$E$3, C81:E81)</f>
        <v>433.32413872282524</v>
      </c>
      <c r="O81" s="28">
        <v>52</v>
      </c>
      <c r="P81" s="28">
        <v>368.61842320830272</v>
      </c>
      <c r="Q81" s="28">
        <v>-3.6184232083027155</v>
      </c>
    </row>
    <row r="82" spans="3:17" x14ac:dyDescent="0.25">
      <c r="C82" s="17">
        <f t="shared" si="1"/>
        <v>404.5</v>
      </c>
      <c r="D82" s="18">
        <v>7</v>
      </c>
      <c r="E82" s="19">
        <v>95</v>
      </c>
      <c r="G82" s="17" t="s">
        <v>161</v>
      </c>
      <c r="H82" s="26">
        <f>_xll.NetOutputPrediction(NTLP_VP2C5F2F2129327B06, "DG310B31B6", "VP2C5F2F2129327B06", Data!$C$3:$E$3, C82:E82)</f>
        <v>404.5609201688535</v>
      </c>
      <c r="O82" s="28">
        <v>53</v>
      </c>
      <c r="P82" s="28">
        <v>416.46172881345422</v>
      </c>
      <c r="Q82" s="28">
        <v>-0.76172881345422638</v>
      </c>
    </row>
    <row r="83" spans="3:17" x14ac:dyDescent="0.25">
      <c r="C83" s="17">
        <f t="shared" si="1"/>
        <v>365</v>
      </c>
      <c r="D83" s="18">
        <v>9</v>
      </c>
      <c r="E83" s="19">
        <v>60</v>
      </c>
      <c r="G83" s="17" t="s">
        <v>161</v>
      </c>
      <c r="H83" s="26">
        <f>_xll.NetOutputPrediction(NTLP_VP2C5F2F2129327B06, "DG310B31B6", "VP2C5F2F2129327B06", Data!$C$3:$E$3, C83:E83)</f>
        <v>365</v>
      </c>
      <c r="O83" s="28">
        <v>54</v>
      </c>
      <c r="P83" s="28">
        <v>416.00609386682055</v>
      </c>
      <c r="Q83" s="28">
        <v>-1.0060938668205495</v>
      </c>
    </row>
    <row r="84" spans="3:17" x14ac:dyDescent="0.25">
      <c r="C84" s="17">
        <f t="shared" si="1"/>
        <v>430.8</v>
      </c>
      <c r="D84" s="18">
        <v>5</v>
      </c>
      <c r="E84" s="19">
        <v>58</v>
      </c>
      <c r="G84" s="17" t="s">
        <v>161</v>
      </c>
      <c r="H84" s="26">
        <f>_xll.NetOutputPrediction(NTLP_VP2C5F2F2129327B06, "DG310B31B6", "VP2C5F2F2129327B06", Data!$C$3:$E$3, C84:E84)</f>
        <v>430.82156750111432</v>
      </c>
      <c r="O84" s="28">
        <v>55</v>
      </c>
      <c r="P84" s="28">
        <v>419.19553849325627</v>
      </c>
      <c r="Q84" s="28">
        <v>0.70446150674371211</v>
      </c>
    </row>
    <row r="85" spans="3:17" x14ac:dyDescent="0.25">
      <c r="C85" s="17">
        <f t="shared" si="1"/>
        <v>430.7</v>
      </c>
      <c r="D85" s="18">
        <v>5</v>
      </c>
      <c r="E85" s="19">
        <v>57</v>
      </c>
      <c r="G85" s="17" t="s">
        <v>161</v>
      </c>
      <c r="H85" s="26">
        <f>_xll.NetOutputPrediction(NTLP_VP2C5F2F2129327B06, "DG310B31B6", "VP2C5F2F2129327B06", Data!$C$3:$E$3, C85:E85)</f>
        <v>430.71916514998242</v>
      </c>
      <c r="O85" s="28">
        <v>56</v>
      </c>
      <c r="P85" s="28">
        <v>435.20839773496868</v>
      </c>
      <c r="Q85" s="28">
        <v>-1.4083977349686734</v>
      </c>
    </row>
    <row r="86" spans="3:17" x14ac:dyDescent="0.25">
      <c r="C86" s="17">
        <f t="shared" si="1"/>
        <v>389.7</v>
      </c>
      <c r="D86" s="18">
        <v>8</v>
      </c>
      <c r="E86" s="19">
        <v>97</v>
      </c>
      <c r="G86" s="17" t="s">
        <v>161</v>
      </c>
      <c r="H86" s="26">
        <f>_xll.NetOutputPrediction(NTLP_VP2C5F2F2129327B06, "DG310B31B6", "VP2C5F2F2129327B06", Data!$C$3:$E$3, C86:E86)</f>
        <v>389.63165138430173</v>
      </c>
      <c r="O86" s="28">
        <v>57</v>
      </c>
      <c r="P86" s="28">
        <v>366.99115554175387</v>
      </c>
      <c r="Q86" s="28">
        <v>-1.9911555417538693</v>
      </c>
    </row>
    <row r="87" spans="3:17" x14ac:dyDescent="0.25">
      <c r="C87" s="17">
        <f t="shared" si="1"/>
        <v>401</v>
      </c>
      <c r="D87" s="18">
        <v>7</v>
      </c>
      <c r="E87" s="19">
        <v>60</v>
      </c>
      <c r="G87" s="17" t="s">
        <v>161</v>
      </c>
      <c r="H87" s="26">
        <f>_xll.NetOutputPrediction(NTLP_VP2C5F2F2129327B06, "DG310B31B6", "VP2C5F2F2129327B06", Data!$C$3:$E$3, C87:E87)</f>
        <v>400.98898509092032</v>
      </c>
      <c r="O87" s="28">
        <v>58</v>
      </c>
      <c r="P87" s="28">
        <v>401.03468593169936</v>
      </c>
      <c r="Q87" s="28">
        <v>1.6653140683006313</v>
      </c>
    </row>
    <row r="88" spans="3:17" x14ac:dyDescent="0.25">
      <c r="C88" s="17">
        <f t="shared" si="1"/>
        <v>402.3</v>
      </c>
      <c r="D88" s="18">
        <v>7</v>
      </c>
      <c r="E88" s="19">
        <v>73</v>
      </c>
      <c r="G88" s="17" t="s">
        <v>161</v>
      </c>
      <c r="H88" s="26">
        <f>_xll.NetOutputPrediction(NTLP_VP2C5F2F2129327B06, "DG310B31B6", "VP2C5F2F2129327B06", Data!$C$3:$E$3, C88:E88)</f>
        <v>402.28188001811219</v>
      </c>
      <c r="O88" s="28">
        <v>59</v>
      </c>
      <c r="P88" s="28">
        <v>349.67648216680232</v>
      </c>
      <c r="Q88" s="28">
        <v>0.32351783319768401</v>
      </c>
    </row>
    <row r="89" spans="3:17" x14ac:dyDescent="0.25">
      <c r="C89" s="17">
        <f t="shared" si="1"/>
        <v>365</v>
      </c>
      <c r="D89" s="18">
        <v>9</v>
      </c>
      <c r="E89" s="19">
        <v>83</v>
      </c>
      <c r="G89" s="17" t="s">
        <v>161</v>
      </c>
      <c r="H89" s="26">
        <f>_xll.NetOutputPrediction(NTLP_VP2C5F2F2129327B06, "DG310B31B6", "VP2C5F2F2129327B06", Data!$C$3:$E$3, C89:E89)</f>
        <v>365</v>
      </c>
      <c r="O89" s="28">
        <v>60</v>
      </c>
      <c r="P89" s="28">
        <v>435.79421409492625</v>
      </c>
      <c r="Q89" s="28">
        <v>-1.094214094926258</v>
      </c>
    </row>
    <row r="90" spans="3:17" x14ac:dyDescent="0.25">
      <c r="C90" s="17">
        <f t="shared" si="1"/>
        <v>415.3</v>
      </c>
      <c r="D90" s="18">
        <v>6</v>
      </c>
      <c r="E90" s="19">
        <v>53</v>
      </c>
      <c r="G90" s="17" t="s">
        <v>161</v>
      </c>
      <c r="H90" s="26">
        <f>_xll.NetOutputPrediction(NTLP_VP2C5F2F2129327B06, "DG310B31B6", "VP2C5F2F2129327B06", Data!$C$3:$E$3, C90:E90)</f>
        <v>415.2770383888336</v>
      </c>
      <c r="O90" s="28">
        <v>61</v>
      </c>
      <c r="P90" s="28">
        <v>419.00026637327039</v>
      </c>
      <c r="Q90" s="28">
        <v>0.59973362672963049</v>
      </c>
    </row>
    <row r="91" spans="3:17" x14ac:dyDescent="0.25">
      <c r="C91" s="17">
        <f t="shared" si="1"/>
        <v>365</v>
      </c>
      <c r="D91" s="18">
        <v>9</v>
      </c>
      <c r="E91" s="19">
        <v>63</v>
      </c>
      <c r="G91" s="17" t="s">
        <v>161</v>
      </c>
      <c r="H91" s="26">
        <f>_xll.NetOutputPrediction(NTLP_VP2C5F2F2129327B06, "DG310B31B6", "VP2C5F2F2129327B06", Data!$C$3:$E$3, C91:E91)</f>
        <v>365</v>
      </c>
      <c r="O91" s="28">
        <v>62</v>
      </c>
      <c r="P91" s="28">
        <v>384.43601033002926</v>
      </c>
      <c r="Q91" s="28">
        <v>3.4639896699707151</v>
      </c>
    </row>
    <row r="92" spans="3:17" x14ac:dyDescent="0.25">
      <c r="C92" s="17">
        <f t="shared" si="1"/>
        <v>404.6</v>
      </c>
      <c r="D92" s="18">
        <v>7</v>
      </c>
      <c r="E92" s="19">
        <v>96</v>
      </c>
      <c r="G92" s="17" t="s">
        <v>161</v>
      </c>
      <c r="H92" s="26">
        <f>_xll.NetOutputPrediction(NTLP_VP2C5F2F2129327B06, "DG310B31B6", "VP2C5F2F2129327B06", Data!$C$3:$E$3, C92:E92)</f>
        <v>404.60904025140593</v>
      </c>
      <c r="O92" s="28">
        <v>63</v>
      </c>
      <c r="P92" s="28">
        <v>433.12549512178617</v>
      </c>
      <c r="Q92" s="28">
        <v>-2.5254951217861503</v>
      </c>
    </row>
    <row r="93" spans="3:17" x14ac:dyDescent="0.25">
      <c r="C93" s="17">
        <f t="shared" si="1"/>
        <v>350</v>
      </c>
      <c r="D93" s="18">
        <v>10</v>
      </c>
      <c r="E93" s="19">
        <v>69</v>
      </c>
      <c r="G93" s="17" t="s">
        <v>161</v>
      </c>
      <c r="H93" s="26">
        <f>_xll.NetOutputPrediction(NTLP_VP2C5F2F2129327B06, "DG310B31B6", "VP2C5F2F2129327B06", Data!$C$3:$E$3, C93:E93)</f>
        <v>350</v>
      </c>
      <c r="O93" s="28">
        <v>64</v>
      </c>
      <c r="P93" s="28">
        <v>367.83733472835928</v>
      </c>
      <c r="Q93" s="28">
        <v>-2.8373347283592807</v>
      </c>
    </row>
    <row r="94" spans="3:17" x14ac:dyDescent="0.25">
      <c r="C94" s="17">
        <f t="shared" si="1"/>
        <v>418.3</v>
      </c>
      <c r="D94" s="18">
        <v>6</v>
      </c>
      <c r="E94" s="19">
        <v>83</v>
      </c>
      <c r="G94" s="17" t="s">
        <v>161</v>
      </c>
      <c r="H94" s="26">
        <f>_xll.NetOutputPrediction(NTLP_VP2C5F2F2129327B06, "DG310B31B6", "VP2C5F2F2129327B06", Data!$C$3:$E$3, C94:E94)</f>
        <v>418.35160737766466</v>
      </c>
      <c r="O94" s="28">
        <v>65</v>
      </c>
      <c r="P94" s="28">
        <v>368.48824179497882</v>
      </c>
      <c r="Q94" s="28">
        <v>-3.4882417949788191</v>
      </c>
    </row>
    <row r="95" spans="3:17" x14ac:dyDescent="0.25">
      <c r="C95" s="17">
        <f t="shared" si="1"/>
        <v>386.7</v>
      </c>
      <c r="D95" s="18">
        <v>8</v>
      </c>
      <c r="E95" s="19">
        <v>67</v>
      </c>
      <c r="G95" s="17" t="s">
        <v>161</v>
      </c>
      <c r="H95" s="26">
        <f>_xll.NetOutputPrediction(NTLP_VP2C5F2F2129327B06, "DG310B31B6", "VP2C5F2F2129327B06", Data!$C$3:$E$3, C95:E95)</f>
        <v>386.65829311847301</v>
      </c>
      <c r="O95" s="28">
        <v>66</v>
      </c>
      <c r="P95" s="28">
        <v>350.52266135340773</v>
      </c>
      <c r="Q95" s="28">
        <v>-0.52266135340772735</v>
      </c>
    </row>
    <row r="96" spans="3:17" x14ac:dyDescent="0.25">
      <c r="C96" s="17">
        <f t="shared" si="1"/>
        <v>401.8</v>
      </c>
      <c r="D96" s="18">
        <v>7</v>
      </c>
      <c r="E96" s="19">
        <v>68</v>
      </c>
      <c r="G96" s="17" t="s">
        <v>161</v>
      </c>
      <c r="H96" s="26">
        <f>_xll.NetOutputPrediction(NTLP_VP2C5F2F2129327B06, "DG310B31B6", "VP2C5F2F2129327B06", Data!$C$3:$E$3, C96:E96)</f>
        <v>401.79922961850463</v>
      </c>
      <c r="O96" s="28">
        <v>67</v>
      </c>
      <c r="P96" s="28">
        <v>435.9243955082502</v>
      </c>
      <c r="Q96" s="28">
        <v>-1.0243955082502225</v>
      </c>
    </row>
    <row r="97" spans="3:17" x14ac:dyDescent="0.25">
      <c r="C97" s="17">
        <f t="shared" si="1"/>
        <v>404.2</v>
      </c>
      <c r="D97" s="18">
        <v>7</v>
      </c>
      <c r="E97" s="19">
        <v>92</v>
      </c>
      <c r="G97" s="17" t="s">
        <v>161</v>
      </c>
      <c r="H97" s="26">
        <f>_xll.NetOutputPrediction(NTLP_VP2C5F2F2129327B06, "DG310B31B6", "VP2C5F2F2129327B06", Data!$C$3:$E$3, C97:E97)</f>
        <v>404.30836322464722</v>
      </c>
      <c r="O97" s="28">
        <v>68</v>
      </c>
      <c r="P97" s="28">
        <v>384.37091962336729</v>
      </c>
      <c r="Q97" s="28">
        <v>3.4290803766327258</v>
      </c>
    </row>
    <row r="98" spans="3:17" x14ac:dyDescent="0.25">
      <c r="C98" s="17">
        <f t="shared" si="1"/>
        <v>416.8</v>
      </c>
      <c r="D98" s="18">
        <v>6</v>
      </c>
      <c r="E98" s="19">
        <v>68</v>
      </c>
      <c r="G98" s="17" t="s">
        <v>161</v>
      </c>
      <c r="H98" s="26">
        <f>_xll.NetOutputPrediction(NTLP_VP2C5F2F2129327B06, "DG310B31B6", "VP2C5F2F2129327B06", Data!$C$3:$E$3, C98:E98)</f>
        <v>416.77511280628568</v>
      </c>
      <c r="O98" s="28">
        <v>69</v>
      </c>
      <c r="P98" s="28">
        <v>366.795883421768</v>
      </c>
      <c r="Q98" s="28">
        <v>-1.7958834217679964</v>
      </c>
    </row>
    <row r="99" spans="3:17" x14ac:dyDescent="0.25">
      <c r="C99" s="17">
        <f t="shared" si="1"/>
        <v>350</v>
      </c>
      <c r="D99" s="18">
        <v>10</v>
      </c>
      <c r="E99" s="19">
        <v>54</v>
      </c>
      <c r="G99" s="17" t="s">
        <v>161</v>
      </c>
      <c r="H99" s="26">
        <f>_xll.NetOutputPrediction(NTLP_VP2C5F2F2129327B06, "DG310B31B6", "VP2C5F2F2129327B06", Data!$C$3:$E$3, C99:E99)</f>
        <v>350</v>
      </c>
      <c r="O99" s="28">
        <v>70</v>
      </c>
      <c r="P99" s="28">
        <v>367.83733472835928</v>
      </c>
      <c r="Q99" s="28">
        <v>-2.8373347283592807</v>
      </c>
    </row>
    <row r="100" spans="3:17" x14ac:dyDescent="0.25">
      <c r="C100" s="17">
        <f t="shared" si="1"/>
        <v>430.9</v>
      </c>
      <c r="D100" s="18">
        <v>5</v>
      </c>
      <c r="E100" s="19">
        <v>59</v>
      </c>
      <c r="G100" s="17" t="s">
        <v>161</v>
      </c>
      <c r="H100" s="26">
        <f>_xll.NetOutputPrediction(NTLP_VP2C5F2F2129327B06, "DG310B31B6", "VP2C5F2F2129327B06", Data!$C$3:$E$3, C100:E100)</f>
        <v>430.9082066533573</v>
      </c>
      <c r="O100" s="28">
        <v>71</v>
      </c>
      <c r="P100" s="28">
        <v>366.27515776847241</v>
      </c>
      <c r="Q100" s="28">
        <v>-1.2751577684724111</v>
      </c>
    </row>
    <row r="101" spans="3:17" x14ac:dyDescent="0.25">
      <c r="C101" s="17">
        <f t="shared" si="1"/>
        <v>432.4</v>
      </c>
      <c r="D101" s="18">
        <v>5</v>
      </c>
      <c r="E101" s="19">
        <v>74</v>
      </c>
      <c r="G101" s="17" t="s">
        <v>161</v>
      </c>
      <c r="H101" s="26">
        <f>_xll.NetOutputPrediction(NTLP_VP2C5F2F2129327B06, "DG310B31B6", "VP2C5F2F2129327B06", Data!$C$3:$E$3, C101:E101)</f>
        <v>432.43304038804786</v>
      </c>
      <c r="O101" s="28">
        <v>72</v>
      </c>
      <c r="P101" s="28">
        <v>382.93892407680431</v>
      </c>
      <c r="Q101" s="28">
        <v>2.6610759231957104</v>
      </c>
    </row>
    <row r="102" spans="3:17" x14ac:dyDescent="0.25">
      <c r="C102" s="17">
        <f t="shared" si="1"/>
        <v>365</v>
      </c>
      <c r="D102" s="18">
        <v>9</v>
      </c>
      <c r="E102" s="19">
        <v>59</v>
      </c>
      <c r="G102" s="17" t="s">
        <v>161</v>
      </c>
      <c r="H102" s="26">
        <f>_xll.NetOutputPrediction(NTLP_VP2C5F2F2129327B06, "DG310B31B6", "VP2C5F2F2129327B06", Data!$C$3:$E$3, C102:E102)</f>
        <v>365</v>
      </c>
      <c r="O102" s="28">
        <v>73</v>
      </c>
      <c r="P102" s="28">
        <v>399.47250897181243</v>
      </c>
      <c r="Q102" s="28">
        <v>0.82749102818758047</v>
      </c>
    </row>
    <row r="103" spans="3:17" x14ac:dyDescent="0.25">
      <c r="C103" s="17">
        <f t="shared" si="1"/>
        <v>432.2</v>
      </c>
      <c r="D103" s="18">
        <v>5</v>
      </c>
      <c r="E103" s="19">
        <v>72</v>
      </c>
      <c r="G103" s="17" t="s">
        <v>161</v>
      </c>
      <c r="H103" s="26">
        <f>_xll.NetOutputPrediction(NTLP_VP2C5F2F2129327B06, "DG310B31B6", "VP2C5F2F2129327B06", Data!$C$3:$E$3, C103:E103)</f>
        <v>432.26594399164782</v>
      </c>
      <c r="O103" s="28">
        <v>74</v>
      </c>
      <c r="P103" s="28">
        <v>350.00193570011209</v>
      </c>
      <c r="Q103" s="28">
        <v>-1.9357001120852146E-3</v>
      </c>
    </row>
    <row r="104" spans="3:17" x14ac:dyDescent="0.25">
      <c r="C104" s="17">
        <f t="shared" si="1"/>
        <v>365</v>
      </c>
      <c r="D104" s="18">
        <v>9</v>
      </c>
      <c r="E104" s="19">
        <v>73</v>
      </c>
      <c r="G104" s="17" t="s">
        <v>161</v>
      </c>
      <c r="H104" s="26">
        <f>_xll.NetOutputPrediction(NTLP_VP2C5F2F2129327B06, "DG310B31B6", "VP2C5F2F2129327B06", Data!$C$3:$E$3, C104:E104)</f>
        <v>365</v>
      </c>
      <c r="O104" s="28">
        <v>75</v>
      </c>
      <c r="P104" s="28">
        <v>418.73990354662254</v>
      </c>
      <c r="Q104" s="28">
        <v>0.46009645337744587</v>
      </c>
    </row>
    <row r="105" spans="3:17" x14ac:dyDescent="0.25">
      <c r="C105" s="17">
        <f t="shared" si="1"/>
        <v>365</v>
      </c>
      <c r="D105" s="18">
        <v>9</v>
      </c>
      <c r="E105" s="19">
        <v>63</v>
      </c>
      <c r="G105" s="17" t="s">
        <v>161</v>
      </c>
      <c r="H105" s="26">
        <f>_xll.NetOutputPrediction(NTLP_VP2C5F2F2129327B06, "DG310B31B6", "VP2C5F2F2129327B06", Data!$C$3:$E$3, C105:E105)</f>
        <v>365</v>
      </c>
      <c r="O105" s="28">
        <v>76</v>
      </c>
      <c r="P105" s="28">
        <v>434.88294420165892</v>
      </c>
      <c r="Q105" s="28">
        <v>-1.5829442016589041</v>
      </c>
    </row>
    <row r="106" spans="3:17" x14ac:dyDescent="0.25">
      <c r="C106" s="17">
        <f t="shared" si="1"/>
        <v>401.6</v>
      </c>
      <c r="D106" s="18">
        <v>7</v>
      </c>
      <c r="E106" s="19">
        <v>66</v>
      </c>
      <c r="G106" s="17" t="s">
        <v>161</v>
      </c>
      <c r="H106" s="26">
        <f>_xll.NetOutputPrediction(NTLP_VP2C5F2F2129327B06, "DG310B31B6", "VP2C5F2F2129327B06", Data!$C$3:$E$3, C106:E106)</f>
        <v>401.56071939231077</v>
      </c>
      <c r="O106" s="28">
        <v>77</v>
      </c>
      <c r="P106" s="28">
        <v>402.20631865161448</v>
      </c>
      <c r="Q106" s="28">
        <v>2.293681348385519</v>
      </c>
    </row>
    <row r="107" spans="3:17" x14ac:dyDescent="0.25">
      <c r="C107" s="17">
        <f t="shared" si="1"/>
        <v>365</v>
      </c>
      <c r="D107" s="18">
        <v>9</v>
      </c>
      <c r="E107" s="19">
        <v>84</v>
      </c>
      <c r="G107" s="17" t="s">
        <v>161</v>
      </c>
      <c r="H107" s="26">
        <f>_xll.NetOutputPrediction(NTLP_VP2C5F2F2129327B06, "DG310B31B6", "VP2C5F2F2129327B06", Data!$C$3:$E$3, C107:E107)</f>
        <v>365</v>
      </c>
      <c r="O107" s="28">
        <v>78</v>
      </c>
      <c r="P107" s="28">
        <v>366.47042988845823</v>
      </c>
      <c r="Q107" s="28">
        <v>-1.4704298884582272</v>
      </c>
    </row>
    <row r="108" spans="3:17" x14ac:dyDescent="0.25">
      <c r="C108" s="17">
        <f t="shared" si="1"/>
        <v>365</v>
      </c>
      <c r="D108" s="18">
        <v>9</v>
      </c>
      <c r="E108" s="19">
        <v>64</v>
      </c>
      <c r="G108" s="17" t="s">
        <v>161</v>
      </c>
      <c r="H108" s="26">
        <f>_xll.NetOutputPrediction(NTLP_VP2C5F2F2129327B06, "DG310B31B6", "VP2C5F2F2129327B06", Data!$C$3:$E$3, C108:E108)</f>
        <v>365</v>
      </c>
      <c r="O108" s="28">
        <v>79</v>
      </c>
      <c r="P108" s="28">
        <v>433.25567653511007</v>
      </c>
      <c r="Q108" s="28">
        <v>-2.455676535110058</v>
      </c>
    </row>
    <row r="109" spans="3:17" x14ac:dyDescent="0.25">
      <c r="C109" s="17">
        <f t="shared" si="1"/>
        <v>387</v>
      </c>
      <c r="D109" s="18">
        <v>8</v>
      </c>
      <c r="E109" s="19">
        <v>70</v>
      </c>
      <c r="G109" s="17" t="s">
        <v>161</v>
      </c>
      <c r="H109" s="26">
        <f>_xll.NetOutputPrediction(NTLP_VP2C5F2F2129327B06, "DG310B31B6", "VP2C5F2F2129327B06", Data!$C$3:$E$3, C109:E109)</f>
        <v>386.99293826141314</v>
      </c>
      <c r="O109" s="28">
        <v>80</v>
      </c>
      <c r="P109" s="28">
        <v>433.19058582844815</v>
      </c>
      <c r="Q109" s="28">
        <v>-2.490585828448161</v>
      </c>
    </row>
    <row r="110" spans="3:17" x14ac:dyDescent="0.25">
      <c r="C110" s="17">
        <f t="shared" si="1"/>
        <v>416</v>
      </c>
      <c r="D110" s="18">
        <v>6</v>
      </c>
      <c r="E110" s="19">
        <v>60</v>
      </c>
      <c r="G110" s="17" t="s">
        <v>161</v>
      </c>
      <c r="H110" s="26">
        <f>_xll.NetOutputPrediction(NTLP_VP2C5F2F2129327B06, "DG310B31B6", "VP2C5F2F2129327B06", Data!$C$3:$E$3, C110:E110)</f>
        <v>416.01399791129376</v>
      </c>
      <c r="O110" s="28">
        <v>81</v>
      </c>
      <c r="P110" s="28">
        <v>385.60764304994439</v>
      </c>
      <c r="Q110" s="28">
        <v>4.0923569500556027</v>
      </c>
    </row>
    <row r="111" spans="3:17" x14ac:dyDescent="0.25">
      <c r="C111" s="17">
        <f t="shared" si="1"/>
        <v>387.7</v>
      </c>
      <c r="D111" s="18">
        <v>8</v>
      </c>
      <c r="E111" s="19">
        <v>77</v>
      </c>
      <c r="G111" s="17" t="s">
        <v>161</v>
      </c>
      <c r="H111" s="26">
        <f>_xll.NetOutputPrediction(NTLP_VP2C5F2F2129327B06, "DG310B31B6", "VP2C5F2F2129327B06", Data!$C$3:$E$3, C111:E111)</f>
        <v>387.71622554855827</v>
      </c>
      <c r="O111" s="28">
        <v>82</v>
      </c>
      <c r="P111" s="28">
        <v>399.9281439184461</v>
      </c>
      <c r="Q111" s="28">
        <v>1.0718560815539036</v>
      </c>
    </row>
    <row r="112" spans="3:17" x14ac:dyDescent="0.25">
      <c r="C112" s="17">
        <f t="shared" si="1"/>
        <v>401.2</v>
      </c>
      <c r="D112" s="18">
        <v>7</v>
      </c>
      <c r="E112" s="19">
        <v>62</v>
      </c>
      <c r="G112" s="17" t="s">
        <v>161</v>
      </c>
      <c r="H112" s="26">
        <f>_xll.NetOutputPrediction(NTLP_VP2C5F2F2129327B06, "DG310B31B6", "VP2C5F2F2129327B06", Data!$C$3:$E$3, C112:E112)</f>
        <v>401.24809446265863</v>
      </c>
      <c r="O112" s="28">
        <v>83</v>
      </c>
      <c r="P112" s="28">
        <v>400.77432310505151</v>
      </c>
      <c r="Q112" s="28">
        <v>1.5256768949485036</v>
      </c>
    </row>
    <row r="113" spans="3:17" x14ac:dyDescent="0.25">
      <c r="C113" s="17">
        <f t="shared" si="1"/>
        <v>401</v>
      </c>
      <c r="D113" s="18">
        <v>7</v>
      </c>
      <c r="E113" s="19">
        <v>60</v>
      </c>
      <c r="G113" s="17" t="s">
        <v>161</v>
      </c>
      <c r="H113" s="26">
        <f>_xll.NetOutputPrediction(NTLP_VP2C5F2F2129327B06, "DG310B31B6", "VP2C5F2F2129327B06", Data!$C$3:$E$3, C113:E113)</f>
        <v>400.98898509092032</v>
      </c>
      <c r="O113" s="28">
        <v>84</v>
      </c>
      <c r="P113" s="28">
        <v>367.96751614168318</v>
      </c>
      <c r="Q113" s="28">
        <v>-2.967516141683177</v>
      </c>
    </row>
    <row r="114" spans="3:17" x14ac:dyDescent="0.25">
      <c r="C114" s="17">
        <f t="shared" si="1"/>
        <v>365</v>
      </c>
      <c r="D114" s="18">
        <v>9</v>
      </c>
      <c r="E114" s="19">
        <v>87</v>
      </c>
      <c r="G114" s="17" t="s">
        <v>161</v>
      </c>
      <c r="H114" s="26">
        <f>_xll.NetOutputPrediction(NTLP_VP2C5F2F2129327B06, "DG310B31B6", "VP2C5F2F2129327B06", Data!$C$3:$E$3, C114:E114)</f>
        <v>365</v>
      </c>
      <c r="O114" s="28">
        <v>85</v>
      </c>
      <c r="P114" s="28">
        <v>416.20136598680637</v>
      </c>
      <c r="Q114" s="28">
        <v>-0.90136598680635416</v>
      </c>
    </row>
    <row r="115" spans="3:17" x14ac:dyDescent="0.25">
      <c r="C115" s="17">
        <f t="shared" si="1"/>
        <v>418.3</v>
      </c>
      <c r="D115" s="18">
        <v>6</v>
      </c>
      <c r="E115" s="19">
        <v>83</v>
      </c>
      <c r="G115" s="17" t="s">
        <v>161</v>
      </c>
      <c r="H115" s="26">
        <f>_xll.NetOutputPrediction(NTLP_VP2C5F2F2129327B06, "DG310B31B6", "VP2C5F2F2129327B06", Data!$C$3:$E$3, C115:E115)</f>
        <v>418.35160737766466</v>
      </c>
      <c r="O115" s="28">
        <v>86</v>
      </c>
      <c r="P115" s="28">
        <v>366.6657020084441</v>
      </c>
      <c r="Q115" s="28">
        <v>-1.6657020084441001</v>
      </c>
    </row>
    <row r="116" spans="3:17" x14ac:dyDescent="0.25">
      <c r="C116" s="17">
        <f t="shared" si="1"/>
        <v>385.1</v>
      </c>
      <c r="D116" s="18">
        <v>8</v>
      </c>
      <c r="E116" s="19">
        <v>51</v>
      </c>
      <c r="G116" s="17" t="s">
        <v>161</v>
      </c>
      <c r="H116" s="26">
        <f>_xll.NetOutputPrediction(NTLP_VP2C5F2F2129327B06, "DG310B31B6", "VP2C5F2F2129327B06", Data!$C$3:$E$3, C116:E116)</f>
        <v>385.10002022429381</v>
      </c>
      <c r="O116" s="28">
        <v>87</v>
      </c>
      <c r="P116" s="28">
        <v>402.27140935827646</v>
      </c>
      <c r="Q116" s="28">
        <v>2.3285906417235651</v>
      </c>
    </row>
    <row r="117" spans="3:17" x14ac:dyDescent="0.25">
      <c r="C117" s="17">
        <f t="shared" si="1"/>
        <v>365</v>
      </c>
      <c r="D117" s="18">
        <v>9</v>
      </c>
      <c r="E117" s="19">
        <v>57</v>
      </c>
      <c r="G117" s="17" t="s">
        <v>161</v>
      </c>
      <c r="H117" s="26">
        <f>_xll.NetOutputPrediction(NTLP_VP2C5F2F2129327B06, "DG310B31B6", "VP2C5F2F2129327B06", Data!$C$3:$E$3, C117:E117)</f>
        <v>365</v>
      </c>
      <c r="O117" s="28">
        <v>88</v>
      </c>
      <c r="P117" s="28">
        <v>350.32738923342185</v>
      </c>
      <c r="Q117" s="28">
        <v>-0.32738923342185444</v>
      </c>
    </row>
    <row r="118" spans="3:17" x14ac:dyDescent="0.25">
      <c r="C118" s="17">
        <f t="shared" si="1"/>
        <v>388.2</v>
      </c>
      <c r="D118" s="18">
        <v>8</v>
      </c>
      <c r="E118" s="19">
        <v>82</v>
      </c>
      <c r="G118" s="17" t="s">
        <v>161</v>
      </c>
      <c r="H118" s="26">
        <f>_xll.NetOutputPrediction(NTLP_VP2C5F2F2129327B06, "DG310B31B6", "VP2C5F2F2129327B06", Data!$C$3:$E$3, C118:E118)</f>
        <v>388.1817320574055</v>
      </c>
      <c r="O118" s="28">
        <v>89</v>
      </c>
      <c r="P118" s="28">
        <v>418.15408718666498</v>
      </c>
      <c r="Q118" s="28">
        <v>0.14591281333503048</v>
      </c>
    </row>
    <row r="119" spans="3:17" x14ac:dyDescent="0.25">
      <c r="C119" s="17">
        <f t="shared" si="1"/>
        <v>417.6</v>
      </c>
      <c r="D119" s="18">
        <v>6</v>
      </c>
      <c r="E119" s="19">
        <v>76</v>
      </c>
      <c r="G119" s="17" t="s">
        <v>161</v>
      </c>
      <c r="H119" s="26">
        <f>_xll.NetOutputPrediction(NTLP_VP2C5F2F2129327B06, "DG310B31B6", "VP2C5F2F2129327B06", Data!$C$3:$E$3, C119:E119)</f>
        <v>417.6036175947574</v>
      </c>
      <c r="O119" s="28">
        <v>90</v>
      </c>
      <c r="P119" s="28">
        <v>383.65492185008583</v>
      </c>
      <c r="Q119" s="28">
        <v>3.0450781499141613</v>
      </c>
    </row>
    <row r="120" spans="3:17" x14ac:dyDescent="0.25">
      <c r="C120" s="17">
        <f t="shared" si="1"/>
        <v>365</v>
      </c>
      <c r="D120" s="18">
        <v>9</v>
      </c>
      <c r="E120" s="19">
        <v>77</v>
      </c>
      <c r="G120" s="17" t="s">
        <v>161</v>
      </c>
      <c r="H120" s="26">
        <f>_xll.NetOutputPrediction(NTLP_VP2C5F2F2129327B06, "DG310B31B6", "VP2C5F2F2129327B06", Data!$C$3:$E$3, C120:E120)</f>
        <v>365</v>
      </c>
      <c r="O120" s="28">
        <v>91</v>
      </c>
      <c r="P120" s="28">
        <v>400.44886957174174</v>
      </c>
      <c r="Q120" s="28">
        <v>1.3511304282582728</v>
      </c>
    </row>
    <row r="121" spans="3:17" x14ac:dyDescent="0.25">
      <c r="C121" s="17">
        <f t="shared" si="1"/>
        <v>350</v>
      </c>
      <c r="D121" s="18">
        <v>10</v>
      </c>
      <c r="E121" s="19">
        <v>74</v>
      </c>
      <c r="G121" s="17" t="s">
        <v>161</v>
      </c>
      <c r="H121" s="26">
        <f>_xll.NetOutputPrediction(NTLP_VP2C5F2F2129327B06, "DG310B31B6", "VP2C5F2F2129327B06", Data!$C$3:$E$3, C121:E121)</f>
        <v>350</v>
      </c>
      <c r="O121" s="28">
        <v>92</v>
      </c>
      <c r="P121" s="28">
        <v>402.01104653162861</v>
      </c>
      <c r="Q121" s="28">
        <v>2.1889534683713805</v>
      </c>
    </row>
    <row r="122" spans="3:17" x14ac:dyDescent="0.25">
      <c r="C122" s="17">
        <f t="shared" si="1"/>
        <v>350</v>
      </c>
      <c r="D122" s="18">
        <v>10</v>
      </c>
      <c r="E122" s="19">
        <v>53</v>
      </c>
      <c r="G122" s="17" t="s">
        <v>161</v>
      </c>
      <c r="H122" s="26">
        <f>_xll.NetOutputPrediction(NTLP_VP2C5F2F2129327B06, "DG310B31B6", "VP2C5F2F2129327B06", Data!$C$3:$E$3, C122:E122)</f>
        <v>350</v>
      </c>
      <c r="O122" s="28">
        <v>93</v>
      </c>
      <c r="P122" s="28">
        <v>417.17772658673567</v>
      </c>
      <c r="Q122" s="28">
        <v>-0.37772658673566184</v>
      </c>
    </row>
    <row r="123" spans="3:17" x14ac:dyDescent="0.25">
      <c r="C123" s="17">
        <f t="shared" si="1"/>
        <v>402.2</v>
      </c>
      <c r="D123" s="18">
        <v>7</v>
      </c>
      <c r="E123" s="19">
        <v>72</v>
      </c>
      <c r="G123" s="17" t="s">
        <v>161</v>
      </c>
      <c r="H123" s="26">
        <f>_xll.NetOutputPrediction(NTLP_VP2C5F2F2129327B06, "DG310B31B6", "VP2C5F2F2129327B06", Data!$C$3:$E$3, C123:E123)</f>
        <v>402.2178029244746</v>
      </c>
      <c r="O123" s="28">
        <v>94</v>
      </c>
      <c r="P123" s="28">
        <v>349.35102863349255</v>
      </c>
      <c r="Q123" s="28">
        <v>0.64897136650745324</v>
      </c>
    </row>
    <row r="124" spans="3:17" x14ac:dyDescent="0.25">
      <c r="C124" s="17">
        <f t="shared" si="1"/>
        <v>350</v>
      </c>
      <c r="D124" s="18">
        <v>10</v>
      </c>
      <c r="E124" s="19">
        <v>90</v>
      </c>
      <c r="G124" s="17" t="s">
        <v>161</v>
      </c>
      <c r="H124" s="26">
        <f>_xll.NetOutputPrediction(NTLP_VP2C5F2F2129327B06, "DG310B31B6", "VP2C5F2F2129327B06", Data!$C$3:$E$3, C124:E124)</f>
        <v>350</v>
      </c>
      <c r="O124" s="28">
        <v>95</v>
      </c>
      <c r="P124" s="28">
        <v>433.32076724177205</v>
      </c>
      <c r="Q124" s="28">
        <v>-2.4207672417720687</v>
      </c>
    </row>
    <row r="125" spans="3:17" x14ac:dyDescent="0.25">
      <c r="C125" s="17">
        <f t="shared" si="1"/>
        <v>419.3</v>
      </c>
      <c r="D125" s="18">
        <v>6</v>
      </c>
      <c r="E125" s="19">
        <v>93</v>
      </c>
      <c r="G125" s="17" t="s">
        <v>161</v>
      </c>
      <c r="H125" s="26">
        <f>_xll.NetOutputPrediction(NTLP_VP2C5F2F2129327B06, "DG310B31B6", "VP2C5F2F2129327B06", Data!$C$3:$E$3, C125:E125)</f>
        <v>419.32200011698524</v>
      </c>
      <c r="O125" s="28">
        <v>96</v>
      </c>
      <c r="P125" s="28">
        <v>434.29712784170135</v>
      </c>
      <c r="Q125" s="28">
        <v>-1.8971278417013764</v>
      </c>
    </row>
    <row r="126" spans="3:17" x14ac:dyDescent="0.25">
      <c r="C126" s="17">
        <f t="shared" si="1"/>
        <v>389.2</v>
      </c>
      <c r="D126" s="18">
        <v>8</v>
      </c>
      <c r="E126" s="19">
        <v>92</v>
      </c>
      <c r="G126" s="17" t="s">
        <v>161</v>
      </c>
      <c r="H126" s="26">
        <f>_xll.NetOutputPrediction(NTLP_VP2C5F2F2129327B06, "DG310B31B6", "VP2C5F2F2129327B06", Data!$C$3:$E$3, C126:E126)</f>
        <v>389.18584565550418</v>
      </c>
      <c r="O126" s="28">
        <v>97</v>
      </c>
      <c r="P126" s="28">
        <v>366.40533918179631</v>
      </c>
      <c r="Q126" s="28">
        <v>-1.4053391817963075</v>
      </c>
    </row>
    <row r="127" spans="3:17" x14ac:dyDescent="0.25">
      <c r="C127" s="17">
        <f t="shared" si="1"/>
        <v>365</v>
      </c>
      <c r="D127" s="18">
        <v>9</v>
      </c>
      <c r="E127" s="19">
        <v>62</v>
      </c>
      <c r="G127" s="17" t="s">
        <v>161</v>
      </c>
      <c r="H127" s="26">
        <f>_xll.NetOutputPrediction(NTLP_VP2C5F2F2129327B06, "DG310B31B6", "VP2C5F2F2129327B06", Data!$C$3:$E$3, C127:E127)</f>
        <v>365</v>
      </c>
      <c r="O127" s="28">
        <v>98</v>
      </c>
      <c r="P127" s="28">
        <v>434.16694642837746</v>
      </c>
      <c r="Q127" s="28">
        <v>-1.9669464283774687</v>
      </c>
    </row>
    <row r="128" spans="3:17" x14ac:dyDescent="0.25">
      <c r="C128" s="17">
        <f t="shared" si="1"/>
        <v>433.3</v>
      </c>
      <c r="D128" s="18">
        <v>5</v>
      </c>
      <c r="E128" s="19">
        <v>83</v>
      </c>
      <c r="G128" s="17" t="s">
        <v>161</v>
      </c>
      <c r="H128" s="26">
        <f>_xll.NetOutputPrediction(NTLP_VP2C5F2F2129327B06, "DG310B31B6", "VP2C5F2F2129327B06", Data!$C$3:$E$3, C128:E128)</f>
        <v>433.32413872282524</v>
      </c>
      <c r="O128" s="28">
        <v>99</v>
      </c>
      <c r="P128" s="28">
        <v>367.31660907506364</v>
      </c>
      <c r="Q128" s="28">
        <v>-2.3166090750636386</v>
      </c>
    </row>
    <row r="129" spans="3:17" x14ac:dyDescent="0.25">
      <c r="C129" s="17">
        <f t="shared" si="1"/>
        <v>389.5</v>
      </c>
      <c r="D129" s="18">
        <v>8</v>
      </c>
      <c r="E129" s="19">
        <v>95</v>
      </c>
      <c r="G129" s="17" t="s">
        <v>161</v>
      </c>
      <c r="H129" s="26">
        <f>_xll.NetOutputPrediction(NTLP_VP2C5F2F2129327B06, "DG310B31B6", "VP2C5F2F2129327B06", Data!$C$3:$E$3, C129:E129)</f>
        <v>389.5645682986239</v>
      </c>
      <c r="O129" s="28">
        <v>100</v>
      </c>
      <c r="P129" s="28">
        <v>366.6657020084441</v>
      </c>
      <c r="Q129" s="28">
        <v>-1.6657020084441001</v>
      </c>
    </row>
    <row r="130" spans="3:17" x14ac:dyDescent="0.25">
      <c r="C130" s="17">
        <f t="shared" si="1"/>
        <v>365</v>
      </c>
      <c r="D130" s="18">
        <v>9</v>
      </c>
      <c r="E130" s="19">
        <v>63</v>
      </c>
      <c r="G130" s="17" t="s">
        <v>161</v>
      </c>
      <c r="H130" s="26">
        <f>_xll.NetOutputPrediction(NTLP_VP2C5F2F2129327B06, "DG310B31B6", "VP2C5F2F2129327B06", Data!$C$3:$E$3, C130:E130)</f>
        <v>365</v>
      </c>
      <c r="O130" s="28">
        <v>101</v>
      </c>
      <c r="P130" s="28">
        <v>400.31868815841784</v>
      </c>
      <c r="Q130" s="28">
        <v>1.2813118415821805</v>
      </c>
    </row>
    <row r="131" spans="3:17" x14ac:dyDescent="0.25">
      <c r="C131" s="17">
        <f t="shared" si="1"/>
        <v>432.6</v>
      </c>
      <c r="D131" s="18">
        <v>5</v>
      </c>
      <c r="E131" s="19">
        <v>76</v>
      </c>
      <c r="G131" s="17" t="s">
        <v>161</v>
      </c>
      <c r="H131" s="26">
        <f>_xll.NetOutputPrediction(NTLP_VP2C5F2F2129327B06, "DG310B31B6", "VP2C5F2F2129327B06", Data!$C$3:$E$3, C131:E131)</f>
        <v>432.5847299433936</v>
      </c>
      <c r="O131" s="28">
        <v>102</v>
      </c>
      <c r="P131" s="28">
        <v>368.03260684834515</v>
      </c>
      <c r="Q131" s="28">
        <v>-3.0326068483451536</v>
      </c>
    </row>
    <row r="132" spans="3:17" x14ac:dyDescent="0.25">
      <c r="C132" s="17">
        <f t="shared" si="1"/>
        <v>387</v>
      </c>
      <c r="D132" s="18">
        <v>8</v>
      </c>
      <c r="E132" s="19">
        <v>70</v>
      </c>
      <c r="G132" s="17" t="s">
        <v>161</v>
      </c>
      <c r="H132" s="26">
        <f>_xll.NetOutputPrediction(NTLP_VP2C5F2F2129327B06, "DG310B31B6", "VP2C5F2F2129327B06", Data!$C$3:$E$3, C132:E132)</f>
        <v>386.99293826141314</v>
      </c>
      <c r="O132" s="28">
        <v>103</v>
      </c>
      <c r="P132" s="28">
        <v>366.73079271510608</v>
      </c>
      <c r="Q132" s="28">
        <v>-1.7307927151060767</v>
      </c>
    </row>
    <row r="133" spans="3:17" x14ac:dyDescent="0.25">
      <c r="C133" s="17">
        <f t="shared" ref="C133:C196" si="2">IF(D133&lt;=8,500-15*D133+0.1*E133,500-15*D133)</f>
        <v>431.4</v>
      </c>
      <c r="D133" s="18">
        <v>5</v>
      </c>
      <c r="E133" s="19">
        <v>64</v>
      </c>
      <c r="G133" s="17" t="s">
        <v>161</v>
      </c>
      <c r="H133" s="26">
        <f>_xll.NetOutputPrediction(NTLP_VP2C5F2F2129327B06, "DG310B31B6", "VP2C5F2F2129327B06", Data!$C$3:$E$3, C133:E133)</f>
        <v>431.28487464829243</v>
      </c>
      <c r="O133" s="28">
        <v>104</v>
      </c>
      <c r="P133" s="28">
        <v>383.85019397007164</v>
      </c>
      <c r="Q133" s="28">
        <v>3.1498060299283566</v>
      </c>
    </row>
    <row r="134" spans="3:17" x14ac:dyDescent="0.25">
      <c r="C134" s="17">
        <f t="shared" si="2"/>
        <v>350</v>
      </c>
      <c r="D134" s="18">
        <v>10</v>
      </c>
      <c r="E134" s="19">
        <v>98</v>
      </c>
      <c r="G134" s="17" t="s">
        <v>161</v>
      </c>
      <c r="H134" s="26">
        <f>_xll.NetOutputPrediction(NTLP_VP2C5F2F2129327B06, "DG310B31B6", "VP2C5F2F2129327B06", Data!$C$3:$E$3, C134:E134)</f>
        <v>350</v>
      </c>
      <c r="O134" s="28">
        <v>105</v>
      </c>
      <c r="P134" s="28">
        <v>416.65700093344003</v>
      </c>
      <c r="Q134" s="28">
        <v>-0.65700093344003108</v>
      </c>
    </row>
    <row r="135" spans="3:17" x14ac:dyDescent="0.25">
      <c r="C135" s="17">
        <f t="shared" si="2"/>
        <v>401.3</v>
      </c>
      <c r="D135" s="18">
        <v>7</v>
      </c>
      <c r="E135" s="19">
        <v>63</v>
      </c>
      <c r="G135" s="17" t="s">
        <v>161</v>
      </c>
      <c r="H135" s="26">
        <f>_xll.NetOutputPrediction(NTLP_VP2C5F2F2129327B06, "DG310B31B6", "VP2C5F2F2129327B06", Data!$C$3:$E$3, C135:E135)</f>
        <v>401.34341271198332</v>
      </c>
      <c r="O135" s="28">
        <v>106</v>
      </c>
      <c r="P135" s="28">
        <v>384.30582891670537</v>
      </c>
      <c r="Q135" s="28">
        <v>3.3941710832946228</v>
      </c>
    </row>
    <row r="136" spans="3:17" x14ac:dyDescent="0.25">
      <c r="C136" s="17">
        <f t="shared" si="2"/>
        <v>400.9</v>
      </c>
      <c r="D136" s="18">
        <v>7</v>
      </c>
      <c r="E136" s="19">
        <v>59</v>
      </c>
      <c r="G136" s="17" t="s">
        <v>161</v>
      </c>
      <c r="H136" s="26">
        <f>_xll.NetOutputPrediction(NTLP_VP2C5F2F2129327B06, "DG310B31B6", "VP2C5F2F2129327B06", Data!$C$3:$E$3, C136:E136)</f>
        <v>400.92250076724252</v>
      </c>
      <c r="O136" s="28">
        <v>107</v>
      </c>
      <c r="P136" s="28">
        <v>400.05832533177005</v>
      </c>
      <c r="Q136" s="28">
        <v>1.141674668229939</v>
      </c>
    </row>
    <row r="137" spans="3:17" x14ac:dyDescent="0.25">
      <c r="C137" s="17">
        <f t="shared" si="2"/>
        <v>365</v>
      </c>
      <c r="D137" s="18">
        <v>9</v>
      </c>
      <c r="E137" s="19">
        <v>69</v>
      </c>
      <c r="G137" s="17" t="s">
        <v>161</v>
      </c>
      <c r="H137" s="26">
        <f>_xll.NetOutputPrediction(NTLP_VP2C5F2F2129327B06, "DG310B31B6", "VP2C5F2F2129327B06", Data!$C$3:$E$3, C137:E137)</f>
        <v>365</v>
      </c>
      <c r="O137" s="28">
        <v>108</v>
      </c>
      <c r="P137" s="28">
        <v>399.9281439184461</v>
      </c>
      <c r="Q137" s="28">
        <v>1.0718560815539036</v>
      </c>
    </row>
    <row r="138" spans="3:17" x14ac:dyDescent="0.25">
      <c r="C138" s="17">
        <f t="shared" si="2"/>
        <v>431.8</v>
      </c>
      <c r="D138" s="18">
        <v>5</v>
      </c>
      <c r="E138" s="19">
        <v>68</v>
      </c>
      <c r="G138" s="17" t="s">
        <v>161</v>
      </c>
      <c r="H138" s="26">
        <f>_xll.NetOutputPrediction(NTLP_VP2C5F2F2129327B06, "DG310B31B6", "VP2C5F2F2129327B06", Data!$C$3:$E$3, C138:E138)</f>
        <v>431.79054160387949</v>
      </c>
      <c r="O138" s="28">
        <v>109</v>
      </c>
      <c r="P138" s="28">
        <v>368.22787896833097</v>
      </c>
      <c r="Q138" s="28">
        <v>-3.2278789683309697</v>
      </c>
    </row>
    <row r="139" spans="3:17" x14ac:dyDescent="0.25">
      <c r="C139" s="17">
        <f t="shared" si="2"/>
        <v>350</v>
      </c>
      <c r="D139" s="18">
        <v>10</v>
      </c>
      <c r="E139" s="19">
        <v>69</v>
      </c>
      <c r="G139" s="17" t="s">
        <v>161</v>
      </c>
      <c r="H139" s="26">
        <f>_xll.NetOutputPrediction(NTLP_VP2C5F2F2129327B06, "DG310B31B6", "VP2C5F2F2129327B06", Data!$C$3:$E$3, C139:E139)</f>
        <v>350</v>
      </c>
      <c r="O139" s="28">
        <v>110</v>
      </c>
      <c r="P139" s="28">
        <v>418.15408718666498</v>
      </c>
      <c r="Q139" s="28">
        <v>0.14591281333503048</v>
      </c>
    </row>
    <row r="140" spans="3:17" x14ac:dyDescent="0.25">
      <c r="C140" s="17">
        <f t="shared" si="2"/>
        <v>431.1</v>
      </c>
      <c r="D140" s="18">
        <v>5</v>
      </c>
      <c r="E140" s="19">
        <v>61</v>
      </c>
      <c r="G140" s="17" t="s">
        <v>161</v>
      </c>
      <c r="H140" s="26">
        <f>_xll.NetOutputPrediction(NTLP_VP2C5F2F2129327B06, "DG310B31B6", "VP2C5F2F2129327B06", Data!$C$3:$E$3, C140:E140)</f>
        <v>431.07609396620575</v>
      </c>
      <c r="O140" s="28">
        <v>111</v>
      </c>
      <c r="P140" s="28">
        <v>382.61347054349454</v>
      </c>
      <c r="Q140" s="28">
        <v>2.4865294565054796</v>
      </c>
    </row>
    <row r="141" spans="3:17" x14ac:dyDescent="0.25">
      <c r="C141" s="17">
        <f t="shared" si="2"/>
        <v>365</v>
      </c>
      <c r="D141" s="18">
        <v>9</v>
      </c>
      <c r="E141" s="19">
        <v>89</v>
      </c>
      <c r="G141" s="17" t="s">
        <v>161</v>
      </c>
      <c r="H141" s="26">
        <f>_xll.NetOutputPrediction(NTLP_VP2C5F2F2129327B06, "DG310B31B6", "VP2C5F2F2129327B06", Data!$C$3:$E$3, C141:E141)</f>
        <v>365</v>
      </c>
      <c r="O141" s="28">
        <v>112</v>
      </c>
      <c r="P141" s="28">
        <v>366.27515776847241</v>
      </c>
      <c r="Q141" s="28">
        <v>-1.2751577684724111</v>
      </c>
    </row>
    <row r="142" spans="3:17" x14ac:dyDescent="0.25">
      <c r="C142" s="17">
        <f t="shared" si="2"/>
        <v>419.8</v>
      </c>
      <c r="D142" s="18">
        <v>6</v>
      </c>
      <c r="E142" s="19">
        <v>98</v>
      </c>
      <c r="G142" s="17" t="s">
        <v>161</v>
      </c>
      <c r="H142" s="26">
        <f>_xll.NetOutputPrediction(NTLP_VP2C5F2F2129327B06, "DG310B31B6", "VP2C5F2F2129327B06", Data!$C$3:$E$3, C142:E142)</f>
        <v>419.80651938064142</v>
      </c>
      <c r="O142" s="28">
        <v>113</v>
      </c>
      <c r="P142" s="28">
        <v>384.63128245001508</v>
      </c>
      <c r="Q142" s="28">
        <v>3.5687175499849104</v>
      </c>
    </row>
    <row r="143" spans="3:17" x14ac:dyDescent="0.25">
      <c r="C143" s="17">
        <f t="shared" si="2"/>
        <v>402.9</v>
      </c>
      <c r="D143" s="18">
        <v>7</v>
      </c>
      <c r="E143" s="19">
        <v>79</v>
      </c>
      <c r="G143" s="17" t="s">
        <v>161</v>
      </c>
      <c r="H143" s="26">
        <f>_xll.NetOutputPrediction(NTLP_VP2C5F2F2129327B06, "DG310B31B6", "VP2C5F2F2129327B06", Data!$C$3:$E$3, C143:E143)</f>
        <v>402.86611967981065</v>
      </c>
      <c r="O143" s="28">
        <v>114</v>
      </c>
      <c r="P143" s="28">
        <v>417.69845224003132</v>
      </c>
      <c r="Q143" s="28">
        <v>-9.8452240031292604E-2</v>
      </c>
    </row>
    <row r="144" spans="3:17" x14ac:dyDescent="0.25">
      <c r="C144" s="17">
        <f t="shared" si="2"/>
        <v>350</v>
      </c>
      <c r="D144" s="18">
        <v>10</v>
      </c>
      <c r="E144" s="19">
        <v>73</v>
      </c>
      <c r="G144" s="17" t="s">
        <v>161</v>
      </c>
      <c r="H144" s="26">
        <f>_xll.NetOutputPrediction(NTLP_VP2C5F2F2129327B06, "DG310B31B6", "VP2C5F2F2129327B06", Data!$C$3:$E$3, C144:E144)</f>
        <v>350</v>
      </c>
      <c r="O144" s="28">
        <v>115</v>
      </c>
      <c r="P144" s="28">
        <v>367.57697190171149</v>
      </c>
      <c r="Q144" s="28">
        <v>-2.576971901711488</v>
      </c>
    </row>
    <row r="145" spans="3:17" x14ac:dyDescent="0.25">
      <c r="C145" s="17">
        <f t="shared" si="2"/>
        <v>404.9</v>
      </c>
      <c r="D145" s="18">
        <v>7</v>
      </c>
      <c r="E145" s="19">
        <v>99</v>
      </c>
      <c r="G145" s="17" t="s">
        <v>161</v>
      </c>
      <c r="H145" s="26">
        <f>_xll.NetOutputPrediction(NTLP_VP2C5F2F2129327B06, "DG310B31B6", "VP2C5F2F2129327B06", Data!$C$3:$E$3, C145:E145)</f>
        <v>404.91763180315542</v>
      </c>
      <c r="O145" s="28">
        <v>116</v>
      </c>
      <c r="P145" s="28">
        <v>350.65284276673162</v>
      </c>
      <c r="Q145" s="28">
        <v>-0.65284276673162367</v>
      </c>
    </row>
    <row r="146" spans="3:17" x14ac:dyDescent="0.25">
      <c r="C146" s="17">
        <f t="shared" si="2"/>
        <v>386</v>
      </c>
      <c r="D146" s="18">
        <v>8</v>
      </c>
      <c r="E146" s="19">
        <v>60</v>
      </c>
      <c r="G146" s="17" t="s">
        <v>161</v>
      </c>
      <c r="H146" s="26">
        <f>_xll.NetOutputPrediction(NTLP_VP2C5F2F2129327B06, "DG310B31B6", "VP2C5F2F2129327B06", Data!$C$3:$E$3, C146:E146)</f>
        <v>385.96624244876938</v>
      </c>
      <c r="O146" s="28">
        <v>117</v>
      </c>
      <c r="P146" s="28">
        <v>349.28593792683057</v>
      </c>
      <c r="Q146" s="28">
        <v>0.71406207316942982</v>
      </c>
    </row>
    <row r="147" spans="3:17" x14ac:dyDescent="0.25">
      <c r="C147" s="17">
        <f t="shared" si="2"/>
        <v>389.6</v>
      </c>
      <c r="D147" s="18">
        <v>8</v>
      </c>
      <c r="E147" s="19">
        <v>96</v>
      </c>
      <c r="G147" s="17" t="s">
        <v>161</v>
      </c>
      <c r="H147" s="26">
        <f>_xll.NetOutputPrediction(NTLP_VP2C5F2F2129327B06, "DG310B31B6", "VP2C5F2F2129327B06", Data!$C$3:$E$3, C147:E147)</f>
        <v>389.5998149598455</v>
      </c>
      <c r="O147" s="28">
        <v>118</v>
      </c>
      <c r="P147" s="28">
        <v>400.70923239838959</v>
      </c>
      <c r="Q147" s="28">
        <v>1.4907676016104006</v>
      </c>
    </row>
    <row r="148" spans="3:17" x14ac:dyDescent="0.25">
      <c r="C148" s="17">
        <f t="shared" si="2"/>
        <v>433.6</v>
      </c>
      <c r="D148" s="18">
        <v>5</v>
      </c>
      <c r="E148" s="19">
        <v>86</v>
      </c>
      <c r="G148" s="17" t="s">
        <v>161</v>
      </c>
      <c r="H148" s="26">
        <f>_xll.NetOutputPrediction(NTLP_VP2C5F2F2129327B06, "DG310B31B6", "VP2C5F2F2129327B06", Data!$C$3:$E$3, C148:E148)</f>
        <v>433.56551783470951</v>
      </c>
      <c r="O148" s="28">
        <v>119</v>
      </c>
      <c r="P148" s="28">
        <v>351.69429407332285</v>
      </c>
      <c r="Q148" s="28">
        <v>-1.6942940733228511</v>
      </c>
    </row>
    <row r="149" spans="3:17" x14ac:dyDescent="0.25">
      <c r="C149" s="17">
        <f t="shared" si="2"/>
        <v>400.5</v>
      </c>
      <c r="D149" s="18">
        <v>7</v>
      </c>
      <c r="E149" s="19">
        <v>55</v>
      </c>
      <c r="G149" s="17" t="s">
        <v>161</v>
      </c>
      <c r="H149" s="26">
        <f>_xll.NetOutputPrediction(NTLP_VP2C5F2F2129327B06, "DG310B31B6", "VP2C5F2F2129327B06", Data!$C$3:$E$3, C149:E149)</f>
        <v>400.50000000095827</v>
      </c>
      <c r="O149" s="28">
        <v>120</v>
      </c>
      <c r="P149" s="28">
        <v>418.80499425328452</v>
      </c>
      <c r="Q149" s="28">
        <v>0.49500574671549202</v>
      </c>
    </row>
    <row r="150" spans="3:17" x14ac:dyDescent="0.25">
      <c r="C150" s="17">
        <f t="shared" si="2"/>
        <v>401.4</v>
      </c>
      <c r="D150" s="18">
        <v>7</v>
      </c>
      <c r="E150" s="19">
        <v>64</v>
      </c>
      <c r="G150" s="17" t="s">
        <v>161</v>
      </c>
      <c r="H150" s="26">
        <f>_xll.NetOutputPrediction(NTLP_VP2C5F2F2129327B06, "DG310B31B6", "VP2C5F2F2129327B06", Data!$C$3:$E$3, C150:E150)</f>
        <v>401.38683528081987</v>
      </c>
      <c r="O150" s="28">
        <v>121</v>
      </c>
      <c r="P150" s="28">
        <v>385.28218951663462</v>
      </c>
      <c r="Q150" s="28">
        <v>3.917810483365372</v>
      </c>
    </row>
    <row r="151" spans="3:17" x14ac:dyDescent="0.25">
      <c r="C151" s="17">
        <f t="shared" si="2"/>
        <v>417.4</v>
      </c>
      <c r="D151" s="18">
        <v>6</v>
      </c>
      <c r="E151" s="19">
        <v>74</v>
      </c>
      <c r="G151" s="17" t="s">
        <v>161</v>
      </c>
      <c r="H151" s="26">
        <f>_xll.NetOutputPrediction(NTLP_VP2C5F2F2129327B06, "DG310B31B6", "VP2C5F2F2129327B06", Data!$C$3:$E$3, C151:E151)</f>
        <v>417.46230456445829</v>
      </c>
      <c r="O151" s="28">
        <v>122</v>
      </c>
      <c r="P151" s="28">
        <v>366.60061130178218</v>
      </c>
      <c r="Q151" s="28">
        <v>-1.6006113017821804</v>
      </c>
    </row>
    <row r="152" spans="3:17" x14ac:dyDescent="0.25">
      <c r="C152" s="17">
        <f t="shared" si="2"/>
        <v>365</v>
      </c>
      <c r="D152" s="18">
        <v>9</v>
      </c>
      <c r="E152" s="19">
        <v>57</v>
      </c>
      <c r="G152" s="17" t="s">
        <v>161</v>
      </c>
      <c r="H152" s="26">
        <f>_xll.NetOutputPrediction(NTLP_VP2C5F2F2129327B06, "DG310B31B6", "VP2C5F2F2129327B06", Data!$C$3:$E$3, C152:E152)</f>
        <v>365</v>
      </c>
      <c r="O152" s="28">
        <v>123</v>
      </c>
      <c r="P152" s="28">
        <v>434.88294420165892</v>
      </c>
      <c r="Q152" s="28">
        <v>-1.5829442016589041</v>
      </c>
    </row>
    <row r="153" spans="3:17" x14ac:dyDescent="0.25">
      <c r="C153" s="17">
        <f t="shared" si="2"/>
        <v>401.4</v>
      </c>
      <c r="D153" s="18">
        <v>7</v>
      </c>
      <c r="E153" s="19">
        <v>64</v>
      </c>
      <c r="G153" s="17" t="s">
        <v>161</v>
      </c>
      <c r="H153" s="26">
        <f>_xll.NetOutputPrediction(NTLP_VP2C5F2F2129327B06, "DG310B31B6", "VP2C5F2F2129327B06", Data!$C$3:$E$3, C153:E153)</f>
        <v>401.38683528081987</v>
      </c>
      <c r="O153" s="28">
        <v>124</v>
      </c>
      <c r="P153" s="28">
        <v>385.47746163662049</v>
      </c>
      <c r="Q153" s="28">
        <v>4.0225383633795104</v>
      </c>
    </row>
    <row r="154" spans="3:17" x14ac:dyDescent="0.25">
      <c r="C154" s="17">
        <f t="shared" si="2"/>
        <v>418.9</v>
      </c>
      <c r="D154" s="18">
        <v>6</v>
      </c>
      <c r="E154" s="19">
        <v>89</v>
      </c>
      <c r="G154" s="17" t="s">
        <v>161</v>
      </c>
      <c r="H154" s="26">
        <f>_xll.NetOutputPrediction(NTLP_VP2C5F2F2129327B06, "DG310B31B6", "VP2C5F2F2129327B06", Data!$C$3:$E$3, C154:E154)</f>
        <v>418.86936583022828</v>
      </c>
      <c r="O154" s="28">
        <v>125</v>
      </c>
      <c r="P154" s="28">
        <v>366.6657020084441</v>
      </c>
      <c r="Q154" s="28">
        <v>-1.6657020084441001</v>
      </c>
    </row>
    <row r="155" spans="3:17" x14ac:dyDescent="0.25">
      <c r="C155" s="17">
        <f t="shared" si="2"/>
        <v>416.8</v>
      </c>
      <c r="D155" s="18">
        <v>6</v>
      </c>
      <c r="E155" s="19">
        <v>68</v>
      </c>
      <c r="G155" s="17" t="s">
        <v>161</v>
      </c>
      <c r="H155" s="26">
        <f>_xll.NetOutputPrediction(NTLP_VP2C5F2F2129327B06, "DG310B31B6", "VP2C5F2F2129327B06", Data!$C$3:$E$3, C155:E155)</f>
        <v>416.77511280628568</v>
      </c>
      <c r="O155" s="28">
        <v>126</v>
      </c>
      <c r="P155" s="28">
        <v>434.42730925502525</v>
      </c>
      <c r="Q155" s="28">
        <v>-1.8273092550252272</v>
      </c>
    </row>
    <row r="156" spans="3:17" x14ac:dyDescent="0.25">
      <c r="C156" s="17">
        <f t="shared" si="2"/>
        <v>405</v>
      </c>
      <c r="D156" s="18">
        <v>7</v>
      </c>
      <c r="E156" s="19">
        <v>100</v>
      </c>
      <c r="G156" s="17" t="s">
        <v>161</v>
      </c>
      <c r="H156" s="26">
        <f>_xll.NetOutputPrediction(NTLP_VP2C5F2F2129327B06, "DG310B31B6", "VP2C5F2F2129327B06", Data!$C$3:$E$3, C156:E156)</f>
        <v>404.97020285465254</v>
      </c>
      <c r="O156" s="28">
        <v>127</v>
      </c>
      <c r="P156" s="28">
        <v>383.85019397007164</v>
      </c>
      <c r="Q156" s="28">
        <v>3.1498060299283566</v>
      </c>
    </row>
    <row r="157" spans="3:17" x14ac:dyDescent="0.25">
      <c r="C157" s="17">
        <f t="shared" si="2"/>
        <v>350</v>
      </c>
      <c r="D157" s="18">
        <v>10</v>
      </c>
      <c r="E157" s="19">
        <v>64</v>
      </c>
      <c r="G157" s="17" t="s">
        <v>161</v>
      </c>
      <c r="H157" s="26">
        <f>_xll.NetOutputPrediction(NTLP_VP2C5F2F2129327B06, "DG310B31B6", "VP2C5F2F2129327B06", Data!$C$3:$E$3, C157:E157)</f>
        <v>350</v>
      </c>
      <c r="O157" s="28">
        <v>128</v>
      </c>
      <c r="P157" s="28">
        <v>433.64622077508182</v>
      </c>
      <c r="Q157" s="28">
        <v>-2.2462207750818379</v>
      </c>
    </row>
    <row r="158" spans="3:17" x14ac:dyDescent="0.25">
      <c r="C158" s="17">
        <f t="shared" si="2"/>
        <v>350</v>
      </c>
      <c r="D158" s="18">
        <v>10</v>
      </c>
      <c r="E158" s="19">
        <v>59</v>
      </c>
      <c r="G158" s="17" t="s">
        <v>161</v>
      </c>
      <c r="H158" s="26">
        <f>_xll.NetOutputPrediction(NTLP_VP2C5F2F2129327B06, "DG310B31B6", "VP2C5F2F2129327B06", Data!$C$3:$E$3, C158:E158)</f>
        <v>350</v>
      </c>
      <c r="O158" s="28">
        <v>129</v>
      </c>
      <c r="P158" s="28">
        <v>352.21501972661849</v>
      </c>
      <c r="Q158" s="28">
        <v>-2.2150197266184932</v>
      </c>
    </row>
    <row r="159" spans="3:17" x14ac:dyDescent="0.25">
      <c r="C159" s="17">
        <f t="shared" si="2"/>
        <v>415.9</v>
      </c>
      <c r="D159" s="18">
        <v>6</v>
      </c>
      <c r="E159" s="19">
        <v>59</v>
      </c>
      <c r="G159" s="17" t="s">
        <v>161</v>
      </c>
      <c r="H159" s="26">
        <f>_xll.NetOutputPrediction(NTLP_VP2C5F2F2129327B06, "DG310B31B6", "VP2C5F2F2129327B06", Data!$C$3:$E$3, C159:E159)</f>
        <v>415.95873308194535</v>
      </c>
      <c r="O159" s="28">
        <v>130</v>
      </c>
      <c r="P159" s="28">
        <v>400.12341603843197</v>
      </c>
      <c r="Q159" s="28">
        <v>1.176583961568042</v>
      </c>
    </row>
    <row r="160" spans="3:17" x14ac:dyDescent="0.25">
      <c r="C160" s="17">
        <f t="shared" si="2"/>
        <v>400.9</v>
      </c>
      <c r="D160" s="18">
        <v>7</v>
      </c>
      <c r="E160" s="19">
        <v>59</v>
      </c>
      <c r="G160" s="17" t="s">
        <v>161</v>
      </c>
      <c r="H160" s="26">
        <f>_xll.NetOutputPrediction(NTLP_VP2C5F2F2129327B06, "DG310B31B6", "VP2C5F2F2129327B06", Data!$C$3:$E$3, C160:E160)</f>
        <v>400.92250076724252</v>
      </c>
      <c r="O160" s="28">
        <v>131</v>
      </c>
      <c r="P160" s="28">
        <v>399.86305321178418</v>
      </c>
      <c r="Q160" s="28">
        <v>1.0369467882158006</v>
      </c>
    </row>
    <row r="161" spans="3:17" x14ac:dyDescent="0.25">
      <c r="C161" s="17">
        <f t="shared" si="2"/>
        <v>350</v>
      </c>
      <c r="D161" s="18">
        <v>10</v>
      </c>
      <c r="E161" s="19">
        <v>73</v>
      </c>
      <c r="G161" s="17" t="s">
        <v>161</v>
      </c>
      <c r="H161" s="26">
        <f>_xll.NetOutputPrediction(NTLP_VP2C5F2F2129327B06, "DG310B31B6", "VP2C5F2F2129327B06", Data!$C$3:$E$3, C161:E161)</f>
        <v>350</v>
      </c>
      <c r="O161" s="28">
        <v>132</v>
      </c>
      <c r="P161" s="28">
        <v>367.05624624841585</v>
      </c>
      <c r="Q161" s="28">
        <v>-2.0562462484158459</v>
      </c>
    </row>
    <row r="162" spans="3:17" x14ac:dyDescent="0.25">
      <c r="C162" s="17">
        <f t="shared" si="2"/>
        <v>418.5</v>
      </c>
      <c r="D162" s="18">
        <v>6</v>
      </c>
      <c r="E162" s="19">
        <v>85</v>
      </c>
      <c r="G162" s="17" t="s">
        <v>161</v>
      </c>
      <c r="H162" s="26">
        <f>_xll.NetOutputPrediction(NTLP_VP2C5F2F2129327B06, "DG310B31B6", "VP2C5F2F2129327B06", Data!$C$3:$E$3, C162:E162)</f>
        <v>418.46239736562086</v>
      </c>
      <c r="O162" s="28">
        <v>133</v>
      </c>
      <c r="P162" s="28">
        <v>433.90658360172961</v>
      </c>
      <c r="Q162" s="28">
        <v>-2.1065836017295965</v>
      </c>
    </row>
    <row r="163" spans="3:17" x14ac:dyDescent="0.25">
      <c r="C163" s="17">
        <f t="shared" si="2"/>
        <v>403.8</v>
      </c>
      <c r="D163" s="18">
        <v>7</v>
      </c>
      <c r="E163" s="19">
        <v>88</v>
      </c>
      <c r="G163" s="17" t="s">
        <v>161</v>
      </c>
      <c r="H163" s="26">
        <f>_xll.NetOutputPrediction(NTLP_VP2C5F2F2129327B06, "DG310B31B6", "VP2C5F2F2129327B06", Data!$C$3:$E$3, C163:E163)</f>
        <v>403.75206702470268</v>
      </c>
      <c r="O163" s="28">
        <v>134</v>
      </c>
      <c r="P163" s="28">
        <v>350.32738923342185</v>
      </c>
      <c r="Q163" s="28">
        <v>-0.32738923342185444</v>
      </c>
    </row>
    <row r="164" spans="3:17" x14ac:dyDescent="0.25">
      <c r="C164" s="17">
        <f t="shared" si="2"/>
        <v>401.4</v>
      </c>
      <c r="D164" s="18">
        <v>7</v>
      </c>
      <c r="E164" s="19">
        <v>64</v>
      </c>
      <c r="G164" s="17" t="s">
        <v>161</v>
      </c>
      <c r="H164" s="26">
        <f>_xll.NetOutputPrediction(NTLP_VP2C5F2F2129327B06, "DG310B31B6", "VP2C5F2F2129327B06", Data!$C$3:$E$3, C164:E164)</f>
        <v>401.38683528081987</v>
      </c>
      <c r="O164" s="28">
        <v>135</v>
      </c>
      <c r="P164" s="28">
        <v>433.45094865509594</v>
      </c>
      <c r="Q164" s="28">
        <v>-2.3509486550959195</v>
      </c>
    </row>
    <row r="165" spans="3:17" x14ac:dyDescent="0.25">
      <c r="C165" s="17">
        <f t="shared" si="2"/>
        <v>431</v>
      </c>
      <c r="D165" s="18">
        <v>5</v>
      </c>
      <c r="E165" s="19">
        <v>60</v>
      </c>
      <c r="G165" s="17" t="s">
        <v>161</v>
      </c>
      <c r="H165" s="26">
        <f>_xll.NetOutputPrediction(NTLP_VP2C5F2F2129327B06, "DG310B31B6", "VP2C5F2F2129327B06", Data!$C$3:$E$3, C165:E165)</f>
        <v>430.99166033049858</v>
      </c>
      <c r="O165" s="28">
        <v>136</v>
      </c>
      <c r="P165" s="28">
        <v>368.35806038165492</v>
      </c>
      <c r="Q165" s="28">
        <v>-3.3580603816549228</v>
      </c>
    </row>
    <row r="166" spans="3:17" x14ac:dyDescent="0.25">
      <c r="C166" s="17">
        <f t="shared" si="2"/>
        <v>417.6</v>
      </c>
      <c r="D166" s="18">
        <v>6</v>
      </c>
      <c r="E166" s="19">
        <v>76</v>
      </c>
      <c r="G166" s="17" t="s">
        <v>161</v>
      </c>
      <c r="H166" s="26">
        <f>_xll.NetOutputPrediction(NTLP_VP2C5F2F2129327B06, "DG310B31B6", "VP2C5F2F2129327B06", Data!$C$3:$E$3, C166:E166)</f>
        <v>417.6036175947574</v>
      </c>
      <c r="O166" s="28">
        <v>137</v>
      </c>
      <c r="P166" s="28">
        <v>419.13044778659429</v>
      </c>
      <c r="Q166" s="28">
        <v>0.6695522134057228</v>
      </c>
    </row>
    <row r="167" spans="3:17" x14ac:dyDescent="0.25">
      <c r="C167" s="17">
        <f t="shared" si="2"/>
        <v>365</v>
      </c>
      <c r="D167" s="18">
        <v>9</v>
      </c>
      <c r="E167" s="19">
        <v>54</v>
      </c>
      <c r="G167" s="17" t="s">
        <v>161</v>
      </c>
      <c r="H167" s="26">
        <f>_xll.NetOutputPrediction(NTLP_VP2C5F2F2129327B06, "DG310B31B6", "VP2C5F2F2129327B06", Data!$C$3:$E$3, C167:E167)</f>
        <v>365</v>
      </c>
      <c r="O167" s="28">
        <v>138</v>
      </c>
      <c r="P167" s="28">
        <v>401.16486734502325</v>
      </c>
      <c r="Q167" s="28">
        <v>1.7351326549767236</v>
      </c>
    </row>
    <row r="168" spans="3:17" x14ac:dyDescent="0.25">
      <c r="C168" s="17">
        <f t="shared" si="2"/>
        <v>386.9</v>
      </c>
      <c r="D168" s="18">
        <v>8</v>
      </c>
      <c r="E168" s="19">
        <v>69</v>
      </c>
      <c r="G168" s="17" t="s">
        <v>161</v>
      </c>
      <c r="H168" s="26">
        <f>_xll.NetOutputPrediction(NTLP_VP2C5F2F2129327B06, "DG310B31B6", "VP2C5F2F2129327B06", Data!$C$3:$E$3, C168:E168)</f>
        <v>386.94652033800702</v>
      </c>
      <c r="O168" s="28">
        <v>139</v>
      </c>
      <c r="P168" s="28">
        <v>350.58775206006965</v>
      </c>
      <c r="Q168" s="28">
        <v>-0.58775206006964709</v>
      </c>
    </row>
    <row r="169" spans="3:17" x14ac:dyDescent="0.25">
      <c r="C169" s="17">
        <f t="shared" si="2"/>
        <v>403</v>
      </c>
      <c r="D169" s="18">
        <v>7</v>
      </c>
      <c r="E169" s="19">
        <v>80</v>
      </c>
      <c r="G169" s="17" t="s">
        <v>161</v>
      </c>
      <c r="H169" s="26">
        <f>_xll.NetOutputPrediction(NTLP_VP2C5F2F2129327B06, "DG310B31B6", "VP2C5F2F2129327B06", Data!$C$3:$E$3, C169:E169)</f>
        <v>402.93005769958228</v>
      </c>
      <c r="O169" s="28">
        <v>140</v>
      </c>
      <c r="P169" s="28">
        <v>402.46668147826233</v>
      </c>
      <c r="Q169" s="28">
        <v>2.4333185217376467</v>
      </c>
    </row>
    <row r="170" spans="3:17" x14ac:dyDescent="0.25">
      <c r="C170" s="17">
        <f t="shared" si="2"/>
        <v>417.8</v>
      </c>
      <c r="D170" s="18">
        <v>6</v>
      </c>
      <c r="E170" s="19">
        <v>78</v>
      </c>
      <c r="G170" s="17" t="s">
        <v>161</v>
      </c>
      <c r="H170" s="26">
        <f>_xll.NetOutputPrediction(NTLP_VP2C5F2F2129327B06, "DG310B31B6", "VP2C5F2F2129327B06", Data!$C$3:$E$3, C170:E170)</f>
        <v>417.77456804845957</v>
      </c>
      <c r="O170" s="28">
        <v>141</v>
      </c>
      <c r="P170" s="28">
        <v>383.1992869034521</v>
      </c>
      <c r="Q170" s="28">
        <v>2.800713096547895</v>
      </c>
    </row>
    <row r="171" spans="3:17" x14ac:dyDescent="0.25">
      <c r="C171" s="17">
        <f t="shared" si="2"/>
        <v>386.1</v>
      </c>
      <c r="D171" s="18">
        <v>8</v>
      </c>
      <c r="E171" s="19">
        <v>61</v>
      </c>
      <c r="G171" s="17" t="s">
        <v>161</v>
      </c>
      <c r="H171" s="26">
        <f>_xll.NetOutputPrediction(NTLP_VP2C5F2F2129327B06, "DG310B31B6", "VP2C5F2F2129327B06", Data!$C$3:$E$3, C171:E171)</f>
        <v>386.08407790297656</v>
      </c>
      <c r="O171" s="28">
        <v>142</v>
      </c>
      <c r="P171" s="28">
        <v>385.54255234328247</v>
      </c>
      <c r="Q171" s="28">
        <v>4.0574476567175566</v>
      </c>
    </row>
    <row r="172" spans="3:17" x14ac:dyDescent="0.25">
      <c r="C172" s="17">
        <f t="shared" si="2"/>
        <v>387.2</v>
      </c>
      <c r="D172" s="18">
        <v>8</v>
      </c>
      <c r="E172" s="19">
        <v>72</v>
      </c>
      <c r="G172" s="17" t="s">
        <v>161</v>
      </c>
      <c r="H172" s="26">
        <f>_xll.NetOutputPrediction(NTLP_VP2C5F2F2129327B06, "DG310B31B6", "VP2C5F2F2129327B06", Data!$C$3:$E$3, C172:E172)</f>
        <v>387.19524245361339</v>
      </c>
      <c r="O172" s="28">
        <v>143</v>
      </c>
      <c r="P172" s="28">
        <v>435.07821632164479</v>
      </c>
      <c r="Q172" s="28">
        <v>-1.4782163216447657</v>
      </c>
    </row>
    <row r="173" spans="3:17" x14ac:dyDescent="0.25">
      <c r="C173" s="17">
        <f t="shared" si="2"/>
        <v>402.8</v>
      </c>
      <c r="D173" s="18">
        <v>7</v>
      </c>
      <c r="E173" s="19">
        <v>78</v>
      </c>
      <c r="G173" s="17" t="s">
        <v>161</v>
      </c>
      <c r="H173" s="26">
        <f>_xll.NetOutputPrediction(NTLP_VP2C5F2F2129327B06, "DG310B31B6", "VP2C5F2F2129327B06", Data!$C$3:$E$3, C173:E173)</f>
        <v>402.81895613802794</v>
      </c>
      <c r="O173" s="28">
        <v>144</v>
      </c>
      <c r="P173" s="28">
        <v>399.60269038513638</v>
      </c>
      <c r="Q173" s="28">
        <v>0.89730961486361593</v>
      </c>
    </row>
    <row r="174" spans="3:17" x14ac:dyDescent="0.25">
      <c r="C174" s="17">
        <f t="shared" si="2"/>
        <v>403.5</v>
      </c>
      <c r="D174" s="18">
        <v>7</v>
      </c>
      <c r="E174" s="19">
        <v>85</v>
      </c>
      <c r="G174" s="17" t="s">
        <v>161</v>
      </c>
      <c r="H174" s="26">
        <f>_xll.NetOutputPrediction(NTLP_VP2C5F2F2129327B06, "DG310B31B6", "VP2C5F2F2129327B06", Data!$C$3:$E$3, C174:E174)</f>
        <v>403.51760347328582</v>
      </c>
      <c r="O174" s="28">
        <v>145</v>
      </c>
      <c r="P174" s="28">
        <v>400.18850674509395</v>
      </c>
      <c r="Q174" s="28">
        <v>1.2114932549060313</v>
      </c>
    </row>
    <row r="175" spans="3:17" x14ac:dyDescent="0.25">
      <c r="C175" s="17">
        <f t="shared" si="2"/>
        <v>416.6</v>
      </c>
      <c r="D175" s="18">
        <v>6</v>
      </c>
      <c r="E175" s="19">
        <v>66</v>
      </c>
      <c r="G175" s="17" t="s">
        <v>161</v>
      </c>
      <c r="H175" s="26">
        <f>_xll.NetOutputPrediction(NTLP_VP2C5F2F2129327B06, "DG310B31B6", "VP2C5F2F2129327B06", Data!$C$3:$E$3, C175:E175)</f>
        <v>416.58518511224804</v>
      </c>
      <c r="O175" s="28">
        <v>146</v>
      </c>
      <c r="P175" s="28">
        <v>417.56827082670742</v>
      </c>
      <c r="Q175" s="28">
        <v>-0.16827082670744176</v>
      </c>
    </row>
    <row r="176" spans="3:17" x14ac:dyDescent="0.25">
      <c r="C176" s="17">
        <f t="shared" si="2"/>
        <v>365</v>
      </c>
      <c r="D176" s="18">
        <v>9</v>
      </c>
      <c r="E176" s="19">
        <v>85</v>
      </c>
      <c r="G176" s="17" t="s">
        <v>161</v>
      </c>
      <c r="H176" s="26">
        <f>_xll.NetOutputPrediction(NTLP_VP2C5F2F2129327B06, "DG310B31B6", "VP2C5F2F2129327B06", Data!$C$3:$E$3, C176:E176)</f>
        <v>365</v>
      </c>
      <c r="O176" s="28">
        <v>147</v>
      </c>
      <c r="P176" s="28">
        <v>366.27515776847241</v>
      </c>
      <c r="Q176" s="28">
        <v>-1.2751577684724111</v>
      </c>
    </row>
    <row r="177" spans="3:17" x14ac:dyDescent="0.25">
      <c r="C177" s="17">
        <f t="shared" si="2"/>
        <v>434.8</v>
      </c>
      <c r="D177" s="18">
        <v>5</v>
      </c>
      <c r="E177" s="19">
        <v>98</v>
      </c>
      <c r="G177" s="17" t="s">
        <v>161</v>
      </c>
      <c r="H177" s="26">
        <f>_xll.NetOutputPrediction(NTLP_VP2C5F2F2129327B06, "DG310B31B6", "VP2C5F2F2129327B06", Data!$C$3:$E$3, C177:E177)</f>
        <v>434.82001972473898</v>
      </c>
      <c r="O177" s="28">
        <v>148</v>
      </c>
      <c r="P177" s="28">
        <v>400.18850674509395</v>
      </c>
      <c r="Q177" s="28">
        <v>1.2114932549060313</v>
      </c>
    </row>
    <row r="178" spans="3:17" x14ac:dyDescent="0.25">
      <c r="C178" s="17">
        <f t="shared" si="2"/>
        <v>431.8</v>
      </c>
      <c r="D178" s="18">
        <v>5</v>
      </c>
      <c r="E178" s="19">
        <v>68</v>
      </c>
      <c r="G178" s="17" t="s">
        <v>161</v>
      </c>
      <c r="H178" s="26">
        <f>_xll.NetOutputPrediction(NTLP_VP2C5F2F2129327B06, "DG310B31B6", "VP2C5F2F2129327B06", Data!$C$3:$E$3, C178:E178)</f>
        <v>431.79054160387949</v>
      </c>
      <c r="O178" s="28">
        <v>149</v>
      </c>
      <c r="P178" s="28">
        <v>418.54463142663673</v>
      </c>
      <c r="Q178" s="28">
        <v>0.35536857336325056</v>
      </c>
    </row>
    <row r="179" spans="3:17" x14ac:dyDescent="0.25">
      <c r="C179" s="17">
        <f t="shared" si="2"/>
        <v>350</v>
      </c>
      <c r="D179" s="18">
        <v>10</v>
      </c>
      <c r="E179" s="19">
        <v>73</v>
      </c>
      <c r="G179" s="17" t="s">
        <v>161</v>
      </c>
      <c r="H179" s="26">
        <f>_xll.NetOutputPrediction(NTLP_VP2C5F2F2129327B06, "DG310B31B6", "VP2C5F2F2129327B06", Data!$C$3:$E$3, C179:E179)</f>
        <v>350</v>
      </c>
      <c r="O179" s="28">
        <v>150</v>
      </c>
      <c r="P179" s="28">
        <v>417.17772658673567</v>
      </c>
      <c r="Q179" s="28">
        <v>-0.37772658673566184</v>
      </c>
    </row>
    <row r="180" spans="3:17" x14ac:dyDescent="0.25">
      <c r="C180" s="17">
        <f t="shared" si="2"/>
        <v>405</v>
      </c>
      <c r="D180" s="18">
        <v>7</v>
      </c>
      <c r="E180" s="19">
        <v>100</v>
      </c>
      <c r="G180" s="17" t="s">
        <v>161</v>
      </c>
      <c r="H180" s="26">
        <f>_xll.NetOutputPrediction(NTLP_VP2C5F2F2129327B06, "DG310B31B6", "VP2C5F2F2129327B06", Data!$C$3:$E$3, C180:E180)</f>
        <v>404.97020285465254</v>
      </c>
      <c r="O180" s="28">
        <v>151</v>
      </c>
      <c r="P180" s="28">
        <v>402.53177218492425</v>
      </c>
      <c r="Q180" s="28">
        <v>2.4682278150757497</v>
      </c>
    </row>
    <row r="181" spans="3:17" x14ac:dyDescent="0.25">
      <c r="C181" s="17">
        <f t="shared" si="2"/>
        <v>350</v>
      </c>
      <c r="D181" s="18">
        <v>10</v>
      </c>
      <c r="E181" s="19">
        <v>65</v>
      </c>
      <c r="G181" s="17" t="s">
        <v>161</v>
      </c>
      <c r="H181" s="26">
        <f>_xll.NetOutputPrediction(NTLP_VP2C5F2F2129327B06, "DG310B31B6", "VP2C5F2F2129327B06", Data!$C$3:$E$3, C181:E181)</f>
        <v>350</v>
      </c>
      <c r="O181" s="28">
        <v>152</v>
      </c>
      <c r="P181" s="28">
        <v>350.00193570011209</v>
      </c>
      <c r="Q181" s="28">
        <v>-1.9357001120852146E-3</v>
      </c>
    </row>
    <row r="182" spans="3:17" x14ac:dyDescent="0.25">
      <c r="C182" s="17">
        <f t="shared" si="2"/>
        <v>386</v>
      </c>
      <c r="D182" s="18">
        <v>8</v>
      </c>
      <c r="E182" s="19">
        <v>60</v>
      </c>
      <c r="G182" s="17" t="s">
        <v>161</v>
      </c>
      <c r="H182" s="26">
        <f>_xll.NetOutputPrediction(NTLP_VP2C5F2F2129327B06, "DG310B31B6", "VP2C5F2F2129327B06", Data!$C$3:$E$3, C182:E182)</f>
        <v>385.96624244876938</v>
      </c>
      <c r="O182" s="28">
        <v>153</v>
      </c>
      <c r="P182" s="28">
        <v>349.67648216680232</v>
      </c>
      <c r="Q182" s="28">
        <v>0.32351783319768401</v>
      </c>
    </row>
    <row r="183" spans="3:17" x14ac:dyDescent="0.25">
      <c r="C183" s="17">
        <f t="shared" si="2"/>
        <v>365</v>
      </c>
      <c r="D183" s="18">
        <v>9</v>
      </c>
      <c r="E183" s="19">
        <v>87</v>
      </c>
      <c r="G183" s="17" t="s">
        <v>161</v>
      </c>
      <c r="H183" s="26">
        <f>_xll.NetOutputPrediction(NTLP_VP2C5F2F2129327B06, "DG310B31B6", "VP2C5F2F2129327B06", Data!$C$3:$E$3, C183:E183)</f>
        <v>365</v>
      </c>
      <c r="O183" s="28">
        <v>154</v>
      </c>
      <c r="P183" s="28">
        <v>416.59191022677811</v>
      </c>
      <c r="Q183" s="28">
        <v>-0.69191022677813407</v>
      </c>
    </row>
    <row r="184" spans="3:17" x14ac:dyDescent="0.25">
      <c r="C184" s="17">
        <f t="shared" si="2"/>
        <v>350</v>
      </c>
      <c r="D184" s="18">
        <v>10</v>
      </c>
      <c r="E184" s="19">
        <v>74</v>
      </c>
      <c r="G184" s="17" t="s">
        <v>161</v>
      </c>
      <c r="H184" s="26">
        <f>_xll.NetOutputPrediction(NTLP_VP2C5F2F2129327B06, "DG310B31B6", "VP2C5F2F2129327B06", Data!$C$3:$E$3, C184:E184)</f>
        <v>350</v>
      </c>
      <c r="O184" s="28">
        <v>155</v>
      </c>
      <c r="P184" s="28">
        <v>399.86305321178418</v>
      </c>
      <c r="Q184" s="28">
        <v>1.0369467882158006</v>
      </c>
    </row>
    <row r="185" spans="3:17" x14ac:dyDescent="0.25">
      <c r="C185" s="17">
        <f t="shared" si="2"/>
        <v>404.3</v>
      </c>
      <c r="D185" s="18">
        <v>7</v>
      </c>
      <c r="E185" s="19">
        <v>93</v>
      </c>
      <c r="G185" s="17" t="s">
        <v>161</v>
      </c>
      <c r="H185" s="26">
        <f>_xll.NetOutputPrediction(NTLP_VP2C5F2F2129327B06, "DG310B31B6", "VP2C5F2F2129327B06", Data!$C$3:$E$3, C185:E185)</f>
        <v>404.34994125867598</v>
      </c>
      <c r="O185" s="28">
        <v>156</v>
      </c>
      <c r="P185" s="28">
        <v>350.58775206006965</v>
      </c>
      <c r="Q185" s="28">
        <v>-0.58775206006964709</v>
      </c>
    </row>
    <row r="186" spans="3:17" x14ac:dyDescent="0.25">
      <c r="C186" s="17">
        <f t="shared" si="2"/>
        <v>350</v>
      </c>
      <c r="D186" s="18">
        <v>10</v>
      </c>
      <c r="E186" s="19">
        <v>72</v>
      </c>
      <c r="G186" s="17" t="s">
        <v>161</v>
      </c>
      <c r="H186" s="26">
        <f>_xll.NetOutputPrediction(NTLP_VP2C5F2F2129327B06, "DG310B31B6", "VP2C5F2F2129327B06", Data!$C$3:$E$3, C186:E186)</f>
        <v>350</v>
      </c>
      <c r="O186" s="28">
        <v>157</v>
      </c>
      <c r="P186" s="28">
        <v>418.28426859998888</v>
      </c>
      <c r="Q186" s="28">
        <v>0.21573140001112279</v>
      </c>
    </row>
    <row r="187" spans="3:17" x14ac:dyDescent="0.25">
      <c r="C187" s="17">
        <f t="shared" si="2"/>
        <v>365</v>
      </c>
      <c r="D187" s="18">
        <v>9</v>
      </c>
      <c r="E187" s="19">
        <v>88</v>
      </c>
      <c r="G187" s="17" t="s">
        <v>161</v>
      </c>
      <c r="H187" s="26">
        <f>_xll.NetOutputPrediction(NTLP_VP2C5F2F2129327B06, "DG310B31B6", "VP2C5F2F2129327B06", Data!$C$3:$E$3, C187:E187)</f>
        <v>365</v>
      </c>
      <c r="O187" s="28">
        <v>158</v>
      </c>
      <c r="P187" s="28">
        <v>401.75068370498082</v>
      </c>
      <c r="Q187" s="28">
        <v>2.0493162950191959</v>
      </c>
    </row>
    <row r="188" spans="3:17" x14ac:dyDescent="0.25">
      <c r="C188" s="17">
        <f t="shared" si="2"/>
        <v>430.6</v>
      </c>
      <c r="D188" s="18">
        <v>5</v>
      </c>
      <c r="E188" s="19">
        <v>56</v>
      </c>
      <c r="G188" s="17" t="s">
        <v>161</v>
      </c>
      <c r="H188" s="26">
        <f>_xll.NetOutputPrediction(NTLP_VP2C5F2F2129327B06, "DG310B31B6", "VP2C5F2F2129327B06", Data!$C$3:$E$3, C188:E188)</f>
        <v>430.63616464475911</v>
      </c>
      <c r="O188" s="28">
        <v>159</v>
      </c>
      <c r="P188" s="28">
        <v>400.18850674509395</v>
      </c>
      <c r="Q188" s="28">
        <v>1.2114932549060313</v>
      </c>
    </row>
    <row r="189" spans="3:17" x14ac:dyDescent="0.25">
      <c r="C189" s="17">
        <f t="shared" si="2"/>
        <v>418.2</v>
      </c>
      <c r="D189" s="18">
        <v>6</v>
      </c>
      <c r="E189" s="19">
        <v>82</v>
      </c>
      <c r="G189" s="17" t="s">
        <v>161</v>
      </c>
      <c r="H189" s="26">
        <f>_xll.NetOutputPrediction(NTLP_VP2C5F2F2129327B06, "DG310B31B6", "VP2C5F2F2129327B06", Data!$C$3:$E$3, C189:E189)</f>
        <v>418.27813218018059</v>
      </c>
      <c r="O189" s="28">
        <v>160</v>
      </c>
      <c r="P189" s="28">
        <v>433.38585794843397</v>
      </c>
      <c r="Q189" s="28">
        <v>-2.3858579484339657</v>
      </c>
    </row>
    <row r="190" spans="3:17" x14ac:dyDescent="0.25">
      <c r="C190" s="17">
        <f t="shared" si="2"/>
        <v>401.3</v>
      </c>
      <c r="D190" s="18">
        <v>7</v>
      </c>
      <c r="E190" s="19">
        <v>63</v>
      </c>
      <c r="G190" s="17" t="s">
        <v>161</v>
      </c>
      <c r="H190" s="26">
        <f>_xll.NetOutputPrediction(NTLP_VP2C5F2F2129327B06, "DG310B31B6", "VP2C5F2F2129327B06", Data!$C$3:$E$3, C190:E190)</f>
        <v>401.34341271198332</v>
      </c>
      <c r="O190" s="28">
        <v>161</v>
      </c>
      <c r="P190" s="28">
        <v>417.69845224003132</v>
      </c>
      <c r="Q190" s="28">
        <v>-9.8452240031292604E-2</v>
      </c>
    </row>
    <row r="191" spans="3:17" x14ac:dyDescent="0.25">
      <c r="C191" s="17">
        <f t="shared" si="2"/>
        <v>386.6</v>
      </c>
      <c r="D191" s="18">
        <v>8</v>
      </c>
      <c r="E191" s="19">
        <v>66</v>
      </c>
      <c r="G191" s="17" t="s">
        <v>161</v>
      </c>
      <c r="H191" s="26">
        <f>_xll.NetOutputPrediction(NTLP_VP2C5F2F2129327B06, "DG310B31B6", "VP2C5F2F2129327B06", Data!$C$3:$E$3, C191:E191)</f>
        <v>386.58930577788408</v>
      </c>
      <c r="O191" s="28">
        <v>162</v>
      </c>
      <c r="P191" s="28">
        <v>366.07988564848654</v>
      </c>
      <c r="Q191" s="28">
        <v>-1.0798856484865382</v>
      </c>
    </row>
    <row r="192" spans="3:17" x14ac:dyDescent="0.25">
      <c r="C192" s="17">
        <f t="shared" si="2"/>
        <v>434.1</v>
      </c>
      <c r="D192" s="18">
        <v>5</v>
      </c>
      <c r="E192" s="19">
        <v>91</v>
      </c>
      <c r="G192" s="17" t="s">
        <v>161</v>
      </c>
      <c r="H192" s="26">
        <f>_xll.NetOutputPrediction(NTLP_VP2C5F2F2129327B06, "DG310B31B6", "VP2C5F2F2129327B06", Data!$C$3:$E$3, C192:E192)</f>
        <v>434.10118797897252</v>
      </c>
      <c r="O192" s="28">
        <v>163</v>
      </c>
      <c r="P192" s="28">
        <v>383.78510326340972</v>
      </c>
      <c r="Q192" s="28">
        <v>3.1148967365902536</v>
      </c>
    </row>
    <row r="193" spans="3:17" x14ac:dyDescent="0.25">
      <c r="C193" s="17">
        <f t="shared" si="2"/>
        <v>365</v>
      </c>
      <c r="D193" s="18">
        <v>9</v>
      </c>
      <c r="E193" s="19">
        <v>80</v>
      </c>
      <c r="G193" s="17" t="s">
        <v>161</v>
      </c>
      <c r="H193" s="26">
        <f>_xll.NetOutputPrediction(NTLP_VP2C5F2F2129327B06, "DG310B31B6", "VP2C5F2F2129327B06", Data!$C$3:$E$3, C193:E193)</f>
        <v>365</v>
      </c>
      <c r="O193" s="28">
        <v>164</v>
      </c>
      <c r="P193" s="28">
        <v>401.22995805168517</v>
      </c>
      <c r="Q193" s="28">
        <v>1.7700419483148266</v>
      </c>
    </row>
    <row r="194" spans="3:17" x14ac:dyDescent="0.25">
      <c r="C194" s="17">
        <f t="shared" si="2"/>
        <v>350</v>
      </c>
      <c r="D194" s="18">
        <v>10</v>
      </c>
      <c r="E194" s="19">
        <v>62</v>
      </c>
      <c r="G194" s="17" t="s">
        <v>161</v>
      </c>
      <c r="H194" s="26">
        <f>_xll.NetOutputPrediction(NTLP_VP2C5F2F2129327B06, "DG310B31B6", "VP2C5F2F2129327B06", Data!$C$3:$E$3, C194:E194)</f>
        <v>350</v>
      </c>
      <c r="O194" s="28">
        <v>165</v>
      </c>
      <c r="P194" s="28">
        <v>417.82863365335521</v>
      </c>
      <c r="Q194" s="28">
        <v>-2.8633653355200295E-2</v>
      </c>
    </row>
    <row r="195" spans="3:17" x14ac:dyDescent="0.25">
      <c r="C195" s="17">
        <f t="shared" si="2"/>
        <v>415.1</v>
      </c>
      <c r="D195" s="18">
        <v>6</v>
      </c>
      <c r="E195" s="19">
        <v>51</v>
      </c>
      <c r="G195" s="17" t="s">
        <v>161</v>
      </c>
      <c r="H195" s="26">
        <f>_xll.NetOutputPrediction(NTLP_VP2C5F2F2129327B06, "DG310B31B6", "VP2C5F2F2129327B06", Data!$C$3:$E$3, C195:E195)</f>
        <v>415.15951453556238</v>
      </c>
      <c r="O195" s="28">
        <v>166</v>
      </c>
      <c r="P195" s="28">
        <v>383.26437761011408</v>
      </c>
      <c r="Q195" s="28">
        <v>2.8356223898859412</v>
      </c>
    </row>
    <row r="196" spans="3:17" x14ac:dyDescent="0.25">
      <c r="C196" s="17">
        <f t="shared" si="2"/>
        <v>389.6</v>
      </c>
      <c r="D196" s="18">
        <v>8</v>
      </c>
      <c r="E196" s="19">
        <v>96</v>
      </c>
      <c r="G196" s="17" t="s">
        <v>161</v>
      </c>
      <c r="H196" s="26">
        <f>_xll.NetOutputPrediction(NTLP_VP2C5F2F2129327B06, "DG310B31B6", "VP2C5F2F2129327B06", Data!$C$3:$E$3, C196:E196)</f>
        <v>389.5998149598455</v>
      </c>
      <c r="O196" s="28">
        <v>167</v>
      </c>
      <c r="P196" s="28">
        <v>383.9803753833956</v>
      </c>
      <c r="Q196" s="28">
        <v>3.219624616604392</v>
      </c>
    </row>
    <row r="197" spans="3:17" x14ac:dyDescent="0.25">
      <c r="C197" s="17">
        <f t="shared" ref="C197:C260" si="3">IF(D197&lt;=8,500-15*D197+0.1*E197,500-15*D197)</f>
        <v>350</v>
      </c>
      <c r="D197" s="18">
        <v>10</v>
      </c>
      <c r="E197" s="19">
        <v>67</v>
      </c>
      <c r="G197" s="17" t="s">
        <v>161</v>
      </c>
      <c r="H197" s="26">
        <f>_xll.NetOutputPrediction(NTLP_VP2C5F2F2129327B06, "DG310B31B6", "VP2C5F2F2129327B06", Data!$C$3:$E$3, C197:E197)</f>
        <v>350</v>
      </c>
      <c r="O197" s="28">
        <v>168</v>
      </c>
      <c r="P197" s="28">
        <v>401.09977663836128</v>
      </c>
      <c r="Q197" s="28">
        <v>1.7002233616387343</v>
      </c>
    </row>
    <row r="198" spans="3:17" x14ac:dyDescent="0.25">
      <c r="C198" s="17">
        <f t="shared" si="3"/>
        <v>433.4</v>
      </c>
      <c r="D198" s="18">
        <v>5</v>
      </c>
      <c r="E198" s="19">
        <v>84</v>
      </c>
      <c r="G198" s="17" t="s">
        <v>161</v>
      </c>
      <c r="H198" s="26">
        <f>_xll.NetOutputPrediction(NTLP_VP2C5F2F2129327B06, "DG310B31B6", "VP2C5F2F2129327B06", Data!$C$3:$E$3, C198:E198)</f>
        <v>433.38937049624928</v>
      </c>
      <c r="O198" s="28">
        <v>169</v>
      </c>
      <c r="P198" s="28">
        <v>401.55541158499494</v>
      </c>
      <c r="Q198" s="28">
        <v>1.9445884150050574</v>
      </c>
    </row>
    <row r="199" spans="3:17" x14ac:dyDescent="0.25">
      <c r="C199" s="17">
        <f t="shared" si="3"/>
        <v>401.5</v>
      </c>
      <c r="D199" s="18">
        <v>7</v>
      </c>
      <c r="E199" s="19">
        <v>65</v>
      </c>
      <c r="G199" s="17" t="s">
        <v>161</v>
      </c>
      <c r="H199" s="26">
        <f>_xll.NetOutputPrediction(NTLP_VP2C5F2F2129327B06, "DG310B31B6", "VP2C5F2F2129327B06", Data!$C$3:$E$3, C199:E199)</f>
        <v>401.43579866347272</v>
      </c>
      <c r="O199" s="28">
        <v>170</v>
      </c>
      <c r="P199" s="28">
        <v>417.04754517341178</v>
      </c>
      <c r="Q199" s="28">
        <v>-0.44754517341175415</v>
      </c>
    </row>
    <row r="200" spans="3:17" x14ac:dyDescent="0.25">
      <c r="C200" s="17">
        <f t="shared" si="3"/>
        <v>432.8</v>
      </c>
      <c r="D200" s="18">
        <v>5</v>
      </c>
      <c r="E200" s="19">
        <v>78</v>
      </c>
      <c r="G200" s="17" t="s">
        <v>161</v>
      </c>
      <c r="H200" s="26">
        <f>_xll.NetOutputPrediction(NTLP_VP2C5F2F2129327B06, "DG310B31B6", "VP2C5F2F2129327B06", Data!$C$3:$E$3, C200:E200)</f>
        <v>432.74907283136412</v>
      </c>
      <c r="O200" s="28">
        <v>171</v>
      </c>
      <c r="P200" s="28">
        <v>368.09769755500707</v>
      </c>
      <c r="Q200" s="28">
        <v>-3.0976975550070733</v>
      </c>
    </row>
    <row r="201" spans="3:17" x14ac:dyDescent="0.25">
      <c r="C201" s="17">
        <f t="shared" si="3"/>
        <v>433.5</v>
      </c>
      <c r="D201" s="18">
        <v>5</v>
      </c>
      <c r="E201" s="19">
        <v>85</v>
      </c>
      <c r="G201" s="17" t="s">
        <v>161</v>
      </c>
      <c r="H201" s="26">
        <f>_xll.NetOutputPrediction(NTLP_VP2C5F2F2129327B06, "DG310B31B6", "VP2C5F2F2129327B06", Data!$C$3:$E$3, C201:E201)</f>
        <v>433.47413376800813</v>
      </c>
      <c r="O201" s="28">
        <v>172</v>
      </c>
      <c r="P201" s="28">
        <v>435.85930480158822</v>
      </c>
      <c r="Q201" s="28">
        <v>-1.0593048015882118</v>
      </c>
    </row>
    <row r="202" spans="3:17" x14ac:dyDescent="0.25">
      <c r="C202" s="17">
        <f t="shared" si="3"/>
        <v>404.8</v>
      </c>
      <c r="D202" s="18">
        <v>7</v>
      </c>
      <c r="E202" s="19">
        <v>98</v>
      </c>
      <c r="G202" s="17" t="s">
        <v>161</v>
      </c>
      <c r="H202" s="26">
        <f>_xll.NetOutputPrediction(NTLP_VP2C5F2F2129327B06, "DG310B31B6", "VP2C5F2F2129327B06", Data!$C$3:$E$3, C202:E202)</f>
        <v>404.7977792020161</v>
      </c>
      <c r="O202" s="28">
        <v>173</v>
      </c>
      <c r="P202" s="28">
        <v>433.90658360172961</v>
      </c>
      <c r="Q202" s="28">
        <v>-2.1065836017295965</v>
      </c>
    </row>
    <row r="203" spans="3:17" x14ac:dyDescent="0.25">
      <c r="C203" s="17">
        <f t="shared" si="3"/>
        <v>402.8</v>
      </c>
      <c r="D203" s="18">
        <v>7</v>
      </c>
      <c r="E203" s="19">
        <v>78</v>
      </c>
      <c r="G203" s="17" t="s">
        <v>161</v>
      </c>
      <c r="H203" s="26">
        <f>_xll.NetOutputPrediction(NTLP_VP2C5F2F2129327B06, "DG310B31B6", "VP2C5F2F2129327B06", Data!$C$3:$E$3, C203:E203)</f>
        <v>402.81895613802794</v>
      </c>
      <c r="O203" s="28">
        <v>174</v>
      </c>
      <c r="P203" s="28">
        <v>350.58775206006965</v>
      </c>
      <c r="Q203" s="28">
        <v>-0.58775206006964709</v>
      </c>
    </row>
    <row r="204" spans="3:17" x14ac:dyDescent="0.25">
      <c r="C204" s="17">
        <f t="shared" si="3"/>
        <v>388.5</v>
      </c>
      <c r="D204" s="18">
        <v>8</v>
      </c>
      <c r="E204" s="19">
        <v>85</v>
      </c>
      <c r="G204" s="17" t="s">
        <v>161</v>
      </c>
      <c r="H204" s="26">
        <f>_xll.NetOutputPrediction(NTLP_VP2C5F2F2129327B06, "DG310B31B6", "VP2C5F2F2129327B06", Data!$C$3:$E$3, C204:E204)</f>
        <v>388.49077786113321</v>
      </c>
      <c r="O204" s="28">
        <v>175</v>
      </c>
      <c r="P204" s="28">
        <v>402.53177218492425</v>
      </c>
      <c r="Q204" s="28">
        <v>2.4682278150757497</v>
      </c>
    </row>
    <row r="205" spans="3:17" x14ac:dyDescent="0.25">
      <c r="C205" s="17">
        <f t="shared" si="3"/>
        <v>416</v>
      </c>
      <c r="D205" s="18">
        <v>6</v>
      </c>
      <c r="E205" s="19">
        <v>60</v>
      </c>
      <c r="G205" s="17" t="s">
        <v>161</v>
      </c>
      <c r="H205" s="26">
        <f>_xll.NetOutputPrediction(NTLP_VP2C5F2F2129327B06, "DG310B31B6", "VP2C5F2F2129327B06", Data!$C$3:$E$3, C205:E205)</f>
        <v>416.01399791129376</v>
      </c>
      <c r="O205" s="28">
        <v>176</v>
      </c>
      <c r="P205" s="28">
        <v>350.067026406774</v>
      </c>
      <c r="Q205" s="28">
        <v>-6.7026406774004954E-2</v>
      </c>
    </row>
    <row r="206" spans="3:17" x14ac:dyDescent="0.25">
      <c r="C206" s="17">
        <f t="shared" si="3"/>
        <v>417.8</v>
      </c>
      <c r="D206" s="18">
        <v>6</v>
      </c>
      <c r="E206" s="19">
        <v>78</v>
      </c>
      <c r="G206" s="17" t="s">
        <v>161</v>
      </c>
      <c r="H206" s="26">
        <f>_xll.NetOutputPrediction(NTLP_VP2C5F2F2129327B06, "DG310B31B6", "VP2C5F2F2129327B06", Data!$C$3:$E$3, C206:E206)</f>
        <v>417.77456804845957</v>
      </c>
      <c r="O206" s="28">
        <v>177</v>
      </c>
      <c r="P206" s="28">
        <v>383.1992869034521</v>
      </c>
      <c r="Q206" s="28">
        <v>2.800713096547895</v>
      </c>
    </row>
    <row r="207" spans="3:17" x14ac:dyDescent="0.25">
      <c r="C207" s="17">
        <f t="shared" si="3"/>
        <v>434.4</v>
      </c>
      <c r="D207" s="18">
        <v>5</v>
      </c>
      <c r="E207" s="19">
        <v>94</v>
      </c>
      <c r="G207" s="17" t="s">
        <v>161</v>
      </c>
      <c r="H207" s="26">
        <f>_xll.NetOutputPrediction(NTLP_VP2C5F2F2129327B06, "DG310B31B6", "VP2C5F2F2129327B06", Data!$C$3:$E$3, C207:E207)</f>
        <v>434.37798841129847</v>
      </c>
      <c r="O207" s="28">
        <v>178</v>
      </c>
      <c r="P207" s="28">
        <v>368.22787896833097</v>
      </c>
      <c r="Q207" s="28">
        <v>-3.2278789683309697</v>
      </c>
    </row>
    <row r="208" spans="3:17" x14ac:dyDescent="0.25">
      <c r="C208" s="17">
        <f t="shared" si="3"/>
        <v>350</v>
      </c>
      <c r="D208" s="18">
        <v>10</v>
      </c>
      <c r="E208" s="19">
        <v>54</v>
      </c>
      <c r="G208" s="17" t="s">
        <v>161</v>
      </c>
      <c r="H208" s="26">
        <f>_xll.NetOutputPrediction(NTLP_VP2C5F2F2129327B06, "DG310B31B6", "VP2C5F2F2129327B06", Data!$C$3:$E$3, C208:E208)</f>
        <v>350</v>
      </c>
      <c r="O208" s="28">
        <v>179</v>
      </c>
      <c r="P208" s="28">
        <v>350.65284276673162</v>
      </c>
      <c r="Q208" s="28">
        <v>-0.65284276673162367</v>
      </c>
    </row>
    <row r="209" spans="3:17" x14ac:dyDescent="0.25">
      <c r="C209" s="17">
        <f t="shared" si="3"/>
        <v>365</v>
      </c>
      <c r="D209" s="18">
        <v>9</v>
      </c>
      <c r="E209" s="19">
        <v>97</v>
      </c>
      <c r="G209" s="17" t="s">
        <v>161</v>
      </c>
      <c r="H209" s="26">
        <f>_xll.NetOutputPrediction(NTLP_VP2C5F2F2129327B06, "DG310B31B6", "VP2C5F2F2129327B06", Data!$C$3:$E$3, C209:E209)</f>
        <v>365</v>
      </c>
      <c r="O209" s="28">
        <v>180</v>
      </c>
      <c r="P209" s="28">
        <v>402.07613723829058</v>
      </c>
      <c r="Q209" s="28">
        <v>2.2238627617094266</v>
      </c>
    </row>
    <row r="210" spans="3:17" x14ac:dyDescent="0.25">
      <c r="C210" s="17">
        <f t="shared" si="3"/>
        <v>419.8</v>
      </c>
      <c r="D210" s="18">
        <v>6</v>
      </c>
      <c r="E210" s="19">
        <v>98</v>
      </c>
      <c r="G210" s="17" t="s">
        <v>161</v>
      </c>
      <c r="H210" s="26">
        <f>_xll.NetOutputPrediction(NTLP_VP2C5F2F2129327B06, "DG310B31B6", "VP2C5F2F2129327B06", Data!$C$3:$E$3, C210:E210)</f>
        <v>419.80651938064142</v>
      </c>
      <c r="O210" s="28">
        <v>181</v>
      </c>
      <c r="P210" s="28">
        <v>350.52266135340773</v>
      </c>
      <c r="Q210" s="28">
        <v>-0.52266135340772735</v>
      </c>
    </row>
    <row r="211" spans="3:17" x14ac:dyDescent="0.25">
      <c r="C211" s="17">
        <f t="shared" si="3"/>
        <v>365</v>
      </c>
      <c r="D211" s="18">
        <v>9</v>
      </c>
      <c r="E211" s="19">
        <v>55</v>
      </c>
      <c r="G211" s="17" t="s">
        <v>161</v>
      </c>
      <c r="H211" s="26">
        <f>_xll.NetOutputPrediction(NTLP_VP2C5F2F2129327B06, "DG310B31B6", "VP2C5F2F2129327B06", Data!$C$3:$E$3, C211:E211)</f>
        <v>365</v>
      </c>
      <c r="O211" s="28">
        <v>182</v>
      </c>
      <c r="P211" s="28">
        <v>368.29296967499295</v>
      </c>
      <c r="Q211" s="28">
        <v>-3.2929696749929462</v>
      </c>
    </row>
    <row r="212" spans="3:17" x14ac:dyDescent="0.25">
      <c r="C212" s="17">
        <f t="shared" si="3"/>
        <v>434.7</v>
      </c>
      <c r="D212" s="18">
        <v>5</v>
      </c>
      <c r="E212" s="19">
        <v>97</v>
      </c>
      <c r="G212" s="17" t="s">
        <v>161</v>
      </c>
      <c r="H212" s="26">
        <f>_xll.NetOutputPrediction(NTLP_VP2C5F2F2129327B06, "DG310B31B6", "VP2C5F2F2129327B06", Data!$C$3:$E$3, C212:E212)</f>
        <v>434.7048539930945</v>
      </c>
      <c r="O212" s="28">
        <v>183</v>
      </c>
      <c r="P212" s="28">
        <v>433.12549512178617</v>
      </c>
      <c r="Q212" s="28">
        <v>-2.5254951217861503</v>
      </c>
    </row>
    <row r="213" spans="3:17" x14ac:dyDescent="0.25">
      <c r="C213" s="17">
        <f t="shared" si="3"/>
        <v>433.1</v>
      </c>
      <c r="D213" s="18">
        <v>5</v>
      </c>
      <c r="E213" s="19">
        <v>81</v>
      </c>
      <c r="G213" s="17" t="s">
        <v>161</v>
      </c>
      <c r="H213" s="26">
        <f>_xll.NetOutputPrediction(NTLP_VP2C5F2F2129327B06, "DG310B31B6", "VP2C5F2F2129327B06", Data!$C$3:$E$3, C213:E213)</f>
        <v>433.15506944967535</v>
      </c>
      <c r="O213" s="28">
        <v>184</v>
      </c>
      <c r="P213" s="28">
        <v>418.088996480003</v>
      </c>
      <c r="Q213" s="28">
        <v>0.11100351999698432</v>
      </c>
    </row>
    <row r="214" spans="3:17" x14ac:dyDescent="0.25">
      <c r="C214" s="17">
        <f t="shared" si="3"/>
        <v>417.9</v>
      </c>
      <c r="D214" s="18">
        <v>6</v>
      </c>
      <c r="E214" s="19">
        <v>79</v>
      </c>
      <c r="G214" s="17" t="s">
        <v>161</v>
      </c>
      <c r="H214" s="26">
        <f>_xll.NetOutputPrediction(NTLP_VP2C5F2F2129327B06, "DG310B31B6", "VP2C5F2F2129327B06", Data!$C$3:$E$3, C214:E214)</f>
        <v>417.80016414206557</v>
      </c>
      <c r="O214" s="28">
        <v>185</v>
      </c>
      <c r="P214" s="28">
        <v>400.12341603843197</v>
      </c>
      <c r="Q214" s="28">
        <v>1.176583961568042</v>
      </c>
    </row>
    <row r="215" spans="3:17" x14ac:dyDescent="0.25">
      <c r="C215" s="17">
        <f t="shared" si="3"/>
        <v>386.6</v>
      </c>
      <c r="D215" s="18">
        <v>8</v>
      </c>
      <c r="E215" s="19">
        <v>66</v>
      </c>
      <c r="G215" s="17" t="s">
        <v>161</v>
      </c>
      <c r="H215" s="26">
        <f>_xll.NetOutputPrediction(NTLP_VP2C5F2F2129327B06, "DG310B31B6", "VP2C5F2F2129327B06", Data!$C$3:$E$3, C215:E215)</f>
        <v>386.58930577788408</v>
      </c>
      <c r="O215" s="28">
        <v>186</v>
      </c>
      <c r="P215" s="28">
        <v>383.58983114342385</v>
      </c>
      <c r="Q215" s="28">
        <v>3.0101688565761719</v>
      </c>
    </row>
    <row r="216" spans="3:17" x14ac:dyDescent="0.25">
      <c r="C216" s="17">
        <f t="shared" si="3"/>
        <v>415</v>
      </c>
      <c r="D216" s="18">
        <v>6</v>
      </c>
      <c r="E216" s="19">
        <v>50</v>
      </c>
      <c r="G216" s="17" t="s">
        <v>161</v>
      </c>
      <c r="H216" s="26">
        <f>_xll.NetOutputPrediction(NTLP_VP2C5F2F2129327B06, "DG310B31B6", "VP2C5F2F2129327B06", Data!$C$3:$E$3, C216:E216)</f>
        <v>415.08184290414738</v>
      </c>
      <c r="O216" s="28">
        <v>187</v>
      </c>
      <c r="P216" s="28">
        <v>435.40366985495456</v>
      </c>
      <c r="Q216" s="28">
        <v>-1.3036698549545349</v>
      </c>
    </row>
    <row r="217" spans="3:17" x14ac:dyDescent="0.25">
      <c r="C217" s="17">
        <f t="shared" si="3"/>
        <v>350</v>
      </c>
      <c r="D217" s="18">
        <v>10</v>
      </c>
      <c r="E217" s="19">
        <v>93</v>
      </c>
      <c r="G217" s="17" t="s">
        <v>161</v>
      </c>
      <c r="H217" s="26">
        <f>_xll.NetOutputPrediction(NTLP_VP2C5F2F2129327B06, "DG310B31B6", "VP2C5F2F2129327B06", Data!$C$3:$E$3, C217:E217)</f>
        <v>350</v>
      </c>
      <c r="O217" s="28">
        <v>188</v>
      </c>
      <c r="P217" s="28">
        <v>367.7722440216973</v>
      </c>
      <c r="Q217" s="28">
        <v>-2.7722440216973041</v>
      </c>
    </row>
    <row r="218" spans="3:17" x14ac:dyDescent="0.25">
      <c r="C218" s="17">
        <f t="shared" si="3"/>
        <v>403.9</v>
      </c>
      <c r="D218" s="18">
        <v>7</v>
      </c>
      <c r="E218" s="19">
        <v>89</v>
      </c>
      <c r="G218" s="17" t="s">
        <v>161</v>
      </c>
      <c r="H218" s="26">
        <f>_xll.NetOutputPrediction(NTLP_VP2C5F2F2129327B06, "DG310B31B6", "VP2C5F2F2129327B06", Data!$C$3:$E$3, C218:E218)</f>
        <v>403.7770428834541</v>
      </c>
      <c r="O218" s="28">
        <v>189</v>
      </c>
      <c r="P218" s="28">
        <v>349.87175428678819</v>
      </c>
      <c r="Q218" s="28">
        <v>0.12824571321181111</v>
      </c>
    </row>
    <row r="219" spans="3:17" x14ac:dyDescent="0.25">
      <c r="C219" s="17">
        <f t="shared" si="3"/>
        <v>365</v>
      </c>
      <c r="D219" s="18">
        <v>9</v>
      </c>
      <c r="E219" s="19">
        <v>73</v>
      </c>
      <c r="G219" s="17" t="s">
        <v>161</v>
      </c>
      <c r="H219" s="26">
        <f>_xll.NetOutputPrediction(NTLP_VP2C5F2F2129327B06, "DG310B31B6", "VP2C5F2F2129327B06", Data!$C$3:$E$3, C219:E219)</f>
        <v>365</v>
      </c>
      <c r="O219" s="28">
        <v>190</v>
      </c>
      <c r="P219" s="28">
        <v>416.07118457348247</v>
      </c>
      <c r="Q219" s="28">
        <v>-0.97118457348244647</v>
      </c>
    </row>
    <row r="220" spans="3:17" x14ac:dyDescent="0.25">
      <c r="C220" s="17">
        <f t="shared" si="3"/>
        <v>431.3</v>
      </c>
      <c r="D220" s="18">
        <v>5</v>
      </c>
      <c r="E220" s="19">
        <v>63</v>
      </c>
      <c r="G220" s="17" t="s">
        <v>161</v>
      </c>
      <c r="H220" s="26">
        <f>_xll.NetOutputPrediction(NTLP_VP2C5F2F2129327B06, "DG310B31B6", "VP2C5F2F2129327B06", Data!$C$3:$E$3, C220:E220)</f>
        <v>431.2364478104472</v>
      </c>
      <c r="O220" s="28">
        <v>191</v>
      </c>
      <c r="P220" s="28">
        <v>385.54255234328247</v>
      </c>
      <c r="Q220" s="28">
        <v>4.0574476567175566</v>
      </c>
    </row>
    <row r="221" spans="3:17" x14ac:dyDescent="0.25">
      <c r="C221" s="17">
        <f t="shared" si="3"/>
        <v>350</v>
      </c>
      <c r="D221" s="18">
        <v>10</v>
      </c>
      <c r="E221" s="19">
        <v>95</v>
      </c>
      <c r="G221" s="17" t="s">
        <v>161</v>
      </c>
      <c r="H221" s="26">
        <f>_xll.NetOutputPrediction(NTLP_VP2C5F2F2129327B06, "DG310B31B6", "VP2C5F2F2129327B06", Data!$C$3:$E$3, C221:E221)</f>
        <v>350</v>
      </c>
      <c r="O221" s="28">
        <v>192</v>
      </c>
      <c r="P221" s="28">
        <v>350.19720782009796</v>
      </c>
      <c r="Q221" s="28">
        <v>-0.19720782009795812</v>
      </c>
    </row>
    <row r="222" spans="3:17" x14ac:dyDescent="0.25">
      <c r="C222" s="17">
        <f t="shared" si="3"/>
        <v>403.2</v>
      </c>
      <c r="D222" s="18">
        <v>7</v>
      </c>
      <c r="E222" s="19">
        <v>82</v>
      </c>
      <c r="G222" s="17" t="s">
        <v>161</v>
      </c>
      <c r="H222" s="26">
        <f>_xll.NetOutputPrediction(NTLP_VP2C5F2F2129327B06, "DG310B31B6", "VP2C5F2F2129327B06", Data!$C$3:$E$3, C222:E222)</f>
        <v>403.16827249027386</v>
      </c>
      <c r="O222" s="28">
        <v>193</v>
      </c>
      <c r="P222" s="28">
        <v>434.94803490832089</v>
      </c>
      <c r="Q222" s="28">
        <v>-1.5480349083209148</v>
      </c>
    </row>
    <row r="223" spans="3:17" x14ac:dyDescent="0.25">
      <c r="C223" s="17">
        <f t="shared" si="3"/>
        <v>434.9</v>
      </c>
      <c r="D223" s="18">
        <v>5</v>
      </c>
      <c r="E223" s="19">
        <v>99</v>
      </c>
      <c r="G223" s="17" t="s">
        <v>161</v>
      </c>
      <c r="H223" s="26">
        <f>_xll.NetOutputPrediction(NTLP_VP2C5F2F2129327B06, "DG310B31B6", "VP2C5F2F2129327B06", Data!$C$3:$E$3, C223:E223)</f>
        <v>434.88779379989933</v>
      </c>
      <c r="O223" s="28">
        <v>194</v>
      </c>
      <c r="P223" s="28">
        <v>400.25359745175587</v>
      </c>
      <c r="Q223" s="28">
        <v>1.2464025482441343</v>
      </c>
    </row>
    <row r="224" spans="3:17" x14ac:dyDescent="0.25">
      <c r="C224" s="17">
        <f t="shared" si="3"/>
        <v>419.4</v>
      </c>
      <c r="D224" s="18">
        <v>6</v>
      </c>
      <c r="E224" s="19">
        <v>94</v>
      </c>
      <c r="G224" s="17" t="s">
        <v>161</v>
      </c>
      <c r="H224" s="26">
        <f>_xll.NetOutputPrediction(NTLP_VP2C5F2F2129327B06, "DG310B31B6", "VP2C5F2F2129327B06", Data!$C$3:$E$3, C224:E224)</f>
        <v>419.38950113075271</v>
      </c>
      <c r="O224" s="28">
        <v>195</v>
      </c>
      <c r="P224" s="28">
        <v>434.55749066834915</v>
      </c>
      <c r="Q224" s="28">
        <v>-1.7574906683491349</v>
      </c>
    </row>
    <row r="225" spans="3:17" x14ac:dyDescent="0.25">
      <c r="C225" s="17">
        <f t="shared" si="3"/>
        <v>416.6</v>
      </c>
      <c r="D225" s="18">
        <v>6</v>
      </c>
      <c r="E225" s="19">
        <v>66</v>
      </c>
      <c r="G225" s="17" t="s">
        <v>161</v>
      </c>
      <c r="H225" s="26">
        <f>_xll.NetOutputPrediction(NTLP_VP2C5F2F2129327B06, "DG310B31B6", "VP2C5F2F2129327B06", Data!$C$3:$E$3, C225:E225)</f>
        <v>416.58518511224804</v>
      </c>
      <c r="O225" s="28">
        <v>196</v>
      </c>
      <c r="P225" s="28">
        <v>435.01312561498281</v>
      </c>
      <c r="Q225" s="28">
        <v>-1.5131256149828118</v>
      </c>
    </row>
    <row r="226" spans="3:17" x14ac:dyDescent="0.25">
      <c r="C226" s="17">
        <f t="shared" si="3"/>
        <v>418.5</v>
      </c>
      <c r="D226" s="18">
        <v>6</v>
      </c>
      <c r="E226" s="19">
        <v>85</v>
      </c>
      <c r="G226" s="17" t="s">
        <v>161</v>
      </c>
      <c r="H226" s="26">
        <f>_xll.NetOutputPrediction(NTLP_VP2C5F2F2129327B06, "DG310B31B6", "VP2C5F2F2129327B06", Data!$C$3:$E$3, C226:E226)</f>
        <v>418.46239736562086</v>
      </c>
      <c r="O226" s="28">
        <v>197</v>
      </c>
      <c r="P226" s="28">
        <v>402.40159077160035</v>
      </c>
      <c r="Q226" s="28">
        <v>2.3984092283996574</v>
      </c>
    </row>
    <row r="227" spans="3:17" x14ac:dyDescent="0.25">
      <c r="C227" s="17">
        <f t="shared" si="3"/>
        <v>404.6</v>
      </c>
      <c r="D227" s="18">
        <v>7</v>
      </c>
      <c r="E227" s="19">
        <v>96</v>
      </c>
      <c r="G227" s="17" t="s">
        <v>161</v>
      </c>
      <c r="H227" s="26">
        <f>_xll.NetOutputPrediction(NTLP_VP2C5F2F2129327B06, "DG310B31B6", "VP2C5F2F2129327B06", Data!$C$3:$E$3, C227:E227)</f>
        <v>404.60904025140593</v>
      </c>
      <c r="O227" s="28">
        <v>198</v>
      </c>
      <c r="P227" s="28">
        <v>401.09977663836128</v>
      </c>
      <c r="Q227" s="28">
        <v>1.7002233616387343</v>
      </c>
    </row>
    <row r="228" spans="3:17" x14ac:dyDescent="0.25">
      <c r="C228" s="17">
        <f t="shared" si="3"/>
        <v>365</v>
      </c>
      <c r="D228" s="18">
        <v>9</v>
      </c>
      <c r="E228" s="19">
        <v>93</v>
      </c>
      <c r="G228" s="17" t="s">
        <v>161</v>
      </c>
      <c r="H228" s="26">
        <f>_xll.NetOutputPrediction(NTLP_VP2C5F2F2129327B06, "DG310B31B6", "VP2C5F2F2129327B06", Data!$C$3:$E$3, C228:E228)</f>
        <v>365</v>
      </c>
      <c r="O228" s="28">
        <v>199</v>
      </c>
      <c r="P228" s="28">
        <v>384.82655457000095</v>
      </c>
      <c r="Q228" s="28">
        <v>3.6734454299990489</v>
      </c>
    </row>
    <row r="229" spans="3:17" x14ac:dyDescent="0.25">
      <c r="C229" s="17">
        <f t="shared" si="3"/>
        <v>415.3</v>
      </c>
      <c r="D229" s="18">
        <v>6</v>
      </c>
      <c r="E229" s="19">
        <v>53</v>
      </c>
      <c r="G229" s="17" t="s">
        <v>161</v>
      </c>
      <c r="H229" s="26">
        <f>_xll.NetOutputPrediction(NTLP_VP2C5F2F2129327B06, "DG310B31B6", "VP2C5F2F2129327B06", Data!$C$3:$E$3, C229:E229)</f>
        <v>415.2770383888336</v>
      </c>
      <c r="O229" s="28">
        <v>200</v>
      </c>
      <c r="P229" s="28">
        <v>416.65700093344003</v>
      </c>
      <c r="Q229" s="28">
        <v>-0.65700093344003108</v>
      </c>
    </row>
    <row r="230" spans="3:17" x14ac:dyDescent="0.25">
      <c r="C230" s="17">
        <f t="shared" si="3"/>
        <v>418.3</v>
      </c>
      <c r="D230" s="18">
        <v>6</v>
      </c>
      <c r="E230" s="19">
        <v>83</v>
      </c>
      <c r="G230" s="17" t="s">
        <v>161</v>
      </c>
      <c r="H230" s="26">
        <f>_xll.NetOutputPrediction(NTLP_VP2C5F2F2129327B06, "DG310B31B6", "VP2C5F2F2129327B06", Data!$C$3:$E$3, C230:E230)</f>
        <v>418.35160737766466</v>
      </c>
      <c r="O230" s="28">
        <v>201</v>
      </c>
      <c r="P230" s="28">
        <v>417.82863365335521</v>
      </c>
      <c r="Q230" s="28">
        <v>-2.8633653355200295E-2</v>
      </c>
    </row>
    <row r="231" spans="3:17" x14ac:dyDescent="0.25">
      <c r="C231" s="17">
        <f t="shared" si="3"/>
        <v>385.6</v>
      </c>
      <c r="D231" s="18">
        <v>8</v>
      </c>
      <c r="E231" s="19">
        <v>56</v>
      </c>
      <c r="G231" s="17" t="s">
        <v>161</v>
      </c>
      <c r="H231" s="26">
        <f>_xll.NetOutputPrediction(NTLP_VP2C5F2F2129327B06, "DG310B31B6", "VP2C5F2F2129327B06", Data!$C$3:$E$3, C231:E231)</f>
        <v>385.60793750426564</v>
      </c>
      <c r="O231" s="28">
        <v>202</v>
      </c>
      <c r="P231" s="28">
        <v>435.59894197494043</v>
      </c>
      <c r="Q231" s="28">
        <v>-1.1989419749404533</v>
      </c>
    </row>
    <row r="232" spans="3:17" x14ac:dyDescent="0.25">
      <c r="C232" s="17">
        <f t="shared" si="3"/>
        <v>415.2</v>
      </c>
      <c r="D232" s="18">
        <v>6</v>
      </c>
      <c r="E232" s="19">
        <v>52</v>
      </c>
      <c r="G232" s="17" t="s">
        <v>161</v>
      </c>
      <c r="H232" s="26">
        <f>_xll.NetOutputPrediction(NTLP_VP2C5F2F2129327B06, "DG310B31B6", "VP2C5F2F2129327B06", Data!$C$3:$E$3, C232:E232)</f>
        <v>415.23038932913067</v>
      </c>
      <c r="O232" s="28">
        <v>203</v>
      </c>
      <c r="P232" s="28">
        <v>349.35102863349255</v>
      </c>
      <c r="Q232" s="28">
        <v>0.64897136650745324</v>
      </c>
    </row>
    <row r="233" spans="3:17" x14ac:dyDescent="0.25">
      <c r="C233" s="17">
        <f t="shared" si="3"/>
        <v>431.7</v>
      </c>
      <c r="D233" s="18">
        <v>5</v>
      </c>
      <c r="E233" s="19">
        <v>67</v>
      </c>
      <c r="G233" s="17" t="s">
        <v>161</v>
      </c>
      <c r="H233" s="26">
        <f>_xll.NetOutputPrediction(NTLP_VP2C5F2F2129327B06, "DG310B31B6", "VP2C5F2F2129327B06", Data!$C$3:$E$3, C233:E233)</f>
        <v>431.759549779601</v>
      </c>
      <c r="O233" s="28">
        <v>204</v>
      </c>
      <c r="P233" s="28">
        <v>368.87878603495051</v>
      </c>
      <c r="Q233" s="28">
        <v>-3.8787860349505081</v>
      </c>
    </row>
    <row r="234" spans="3:17" x14ac:dyDescent="0.25">
      <c r="C234" s="17">
        <f t="shared" si="3"/>
        <v>403.8</v>
      </c>
      <c r="D234" s="18">
        <v>7</v>
      </c>
      <c r="E234" s="19">
        <v>88</v>
      </c>
      <c r="G234" s="17" t="s">
        <v>161</v>
      </c>
      <c r="H234" s="26">
        <f>_xll.NetOutputPrediction(NTLP_VP2C5F2F2129327B06, "DG310B31B6", "VP2C5F2F2129327B06", Data!$C$3:$E$3, C234:E234)</f>
        <v>403.75206702470268</v>
      </c>
      <c r="O234" s="28">
        <v>205</v>
      </c>
      <c r="P234" s="28">
        <v>419.13044778659429</v>
      </c>
      <c r="Q234" s="28">
        <v>0.6695522134057228</v>
      </c>
    </row>
    <row r="235" spans="3:17" x14ac:dyDescent="0.25">
      <c r="C235" s="17">
        <f t="shared" si="3"/>
        <v>434.1</v>
      </c>
      <c r="D235" s="18">
        <v>5</v>
      </c>
      <c r="E235" s="19">
        <v>91</v>
      </c>
      <c r="G235" s="17" t="s">
        <v>161</v>
      </c>
      <c r="H235" s="26">
        <f>_xll.NetOutputPrediction(NTLP_VP2C5F2F2129327B06, "DG310B31B6", "VP2C5F2F2129327B06", Data!$C$3:$E$3, C235:E235)</f>
        <v>434.10118797897252</v>
      </c>
      <c r="O235" s="28">
        <v>206</v>
      </c>
      <c r="P235" s="28">
        <v>366.14497635514851</v>
      </c>
      <c r="Q235" s="28">
        <v>-1.1449763551485148</v>
      </c>
    </row>
    <row r="236" spans="3:17" x14ac:dyDescent="0.25">
      <c r="C236" s="17">
        <f t="shared" si="3"/>
        <v>350</v>
      </c>
      <c r="D236" s="18">
        <v>10</v>
      </c>
      <c r="E236" s="19">
        <v>62</v>
      </c>
      <c r="G236" s="17" t="s">
        <v>161</v>
      </c>
      <c r="H236" s="26">
        <f>_xll.NetOutputPrediction(NTLP_VP2C5F2F2129327B06, "DG310B31B6", "VP2C5F2F2129327B06", Data!$C$3:$E$3, C236:E236)</f>
        <v>350</v>
      </c>
      <c r="O236" s="28">
        <v>207</v>
      </c>
      <c r="P236" s="28">
        <v>435.79421409492625</v>
      </c>
      <c r="Q236" s="28">
        <v>-1.094214094926258</v>
      </c>
    </row>
    <row r="237" spans="3:17" x14ac:dyDescent="0.25">
      <c r="C237" s="17">
        <f t="shared" si="3"/>
        <v>365</v>
      </c>
      <c r="D237" s="18">
        <v>9</v>
      </c>
      <c r="E237" s="19">
        <v>51</v>
      </c>
      <c r="G237" s="17" t="s">
        <v>161</v>
      </c>
      <c r="H237" s="26">
        <f>_xll.NetOutputPrediction(NTLP_VP2C5F2F2129327B06, "DG310B31B6", "VP2C5F2F2129327B06", Data!$C$3:$E$3, C237:E237)</f>
        <v>365</v>
      </c>
      <c r="O237" s="28">
        <v>208</v>
      </c>
      <c r="P237" s="28">
        <v>434.75276278833502</v>
      </c>
      <c r="Q237" s="28">
        <v>-1.6527627883349965</v>
      </c>
    </row>
    <row r="238" spans="3:17" x14ac:dyDescent="0.25">
      <c r="C238" s="17">
        <f t="shared" si="3"/>
        <v>385.9</v>
      </c>
      <c r="D238" s="18">
        <v>8</v>
      </c>
      <c r="E238" s="19">
        <v>59</v>
      </c>
      <c r="G238" s="17" t="s">
        <v>161</v>
      </c>
      <c r="H238" s="26">
        <f>_xll.NetOutputPrediction(NTLP_VP2C5F2F2129327B06, "DG310B31B6", "VP2C5F2F2129327B06", Data!$C$3:$E$3, C238:E238)</f>
        <v>385.92165555041964</v>
      </c>
      <c r="O238" s="28">
        <v>209</v>
      </c>
      <c r="P238" s="28">
        <v>417.89372436001719</v>
      </c>
      <c r="Q238" s="28">
        <v>6.2756399827890164E-3</v>
      </c>
    </row>
    <row r="239" spans="3:17" x14ac:dyDescent="0.25">
      <c r="C239" s="17">
        <f t="shared" si="3"/>
        <v>365</v>
      </c>
      <c r="D239" s="18">
        <v>9</v>
      </c>
      <c r="E239" s="19">
        <v>66</v>
      </c>
      <c r="G239" s="17" t="s">
        <v>161</v>
      </c>
      <c r="H239" s="26">
        <f>_xll.NetOutputPrediction(NTLP_VP2C5F2F2129327B06, "DG310B31B6", "VP2C5F2F2129327B06", Data!$C$3:$E$3, C239:E239)</f>
        <v>365</v>
      </c>
      <c r="O239" s="28">
        <v>210</v>
      </c>
      <c r="P239" s="28">
        <v>383.58983114342385</v>
      </c>
      <c r="Q239" s="28">
        <v>3.0101688565761719</v>
      </c>
    </row>
    <row r="240" spans="3:17" x14ac:dyDescent="0.25">
      <c r="C240" s="17">
        <f t="shared" si="3"/>
        <v>350</v>
      </c>
      <c r="D240" s="18">
        <v>10</v>
      </c>
      <c r="E240" s="19">
        <v>86</v>
      </c>
      <c r="G240" s="17" t="s">
        <v>161</v>
      </c>
      <c r="H240" s="26">
        <f>_xll.NetOutputPrediction(NTLP_VP2C5F2F2129327B06, "DG310B31B6", "VP2C5F2F2129327B06", Data!$C$3:$E$3, C240:E240)</f>
        <v>350</v>
      </c>
      <c r="O240" s="28">
        <v>211</v>
      </c>
      <c r="P240" s="28">
        <v>416.00609386682055</v>
      </c>
      <c r="Q240" s="28">
        <v>-1.0060938668205495</v>
      </c>
    </row>
    <row r="241" spans="3:17" x14ac:dyDescent="0.25">
      <c r="C241" s="17">
        <f t="shared" si="3"/>
        <v>365</v>
      </c>
      <c r="D241" s="18">
        <v>9</v>
      </c>
      <c r="E241" s="19">
        <v>94</v>
      </c>
      <c r="G241" s="17" t="s">
        <v>161</v>
      </c>
      <c r="H241" s="26">
        <f>_xll.NetOutputPrediction(NTLP_VP2C5F2F2129327B06, "DG310B31B6", "VP2C5F2F2129327B06", Data!$C$3:$E$3, C241:E241)</f>
        <v>365</v>
      </c>
      <c r="O241" s="28">
        <v>212</v>
      </c>
      <c r="P241" s="28">
        <v>351.88956619330872</v>
      </c>
      <c r="Q241" s="28">
        <v>-1.889566193308724</v>
      </c>
    </row>
    <row r="242" spans="3:17" x14ac:dyDescent="0.25">
      <c r="C242" s="17">
        <f t="shared" si="3"/>
        <v>386.5</v>
      </c>
      <c r="D242" s="18">
        <v>8</v>
      </c>
      <c r="E242" s="19">
        <v>65</v>
      </c>
      <c r="G242" s="17" t="s">
        <v>161</v>
      </c>
      <c r="H242" s="26">
        <f>_xll.NetOutputPrediction(NTLP_VP2C5F2F2129327B06, "DG310B31B6", "VP2C5F2F2129327B06", Data!$C$3:$E$3, C242:E242)</f>
        <v>386.5173720484301</v>
      </c>
      <c r="O242" s="28">
        <v>213</v>
      </c>
      <c r="P242" s="28">
        <v>401.81577441164279</v>
      </c>
      <c r="Q242" s="28">
        <v>2.0842255883571852</v>
      </c>
    </row>
    <row r="243" spans="3:17" x14ac:dyDescent="0.25">
      <c r="C243" s="17">
        <f t="shared" si="3"/>
        <v>415.3</v>
      </c>
      <c r="D243" s="18">
        <v>6</v>
      </c>
      <c r="E243" s="19">
        <v>53</v>
      </c>
      <c r="G243" s="17" t="s">
        <v>161</v>
      </c>
      <c r="H243" s="26">
        <f>_xll.NetOutputPrediction(NTLP_VP2C5F2F2129327B06, "DG310B31B6", "VP2C5F2F2129327B06", Data!$C$3:$E$3, C243:E243)</f>
        <v>415.2770383888336</v>
      </c>
      <c r="O243" s="28">
        <v>214</v>
      </c>
      <c r="P243" s="28">
        <v>367.31660907506364</v>
      </c>
      <c r="Q243" s="28">
        <v>-2.3166090750636386</v>
      </c>
    </row>
    <row r="244" spans="3:17" x14ac:dyDescent="0.25">
      <c r="C244" s="17">
        <f t="shared" si="3"/>
        <v>415.3</v>
      </c>
      <c r="D244" s="18">
        <v>6</v>
      </c>
      <c r="E244" s="19">
        <v>53</v>
      </c>
      <c r="G244" s="17" t="s">
        <v>161</v>
      </c>
      <c r="H244" s="26">
        <f>_xll.NetOutputPrediction(NTLP_VP2C5F2F2129327B06, "DG310B31B6", "VP2C5F2F2129327B06", Data!$C$3:$E$3, C244:E244)</f>
        <v>415.2770383888336</v>
      </c>
      <c r="O244" s="28">
        <v>215</v>
      </c>
      <c r="P244" s="28">
        <v>433.58113006841984</v>
      </c>
      <c r="Q244" s="28">
        <v>-2.2811300684198272</v>
      </c>
    </row>
    <row r="245" spans="3:17" x14ac:dyDescent="0.25">
      <c r="C245" s="17">
        <f t="shared" si="3"/>
        <v>365</v>
      </c>
      <c r="D245" s="18">
        <v>9</v>
      </c>
      <c r="E245" s="19">
        <v>89</v>
      </c>
      <c r="G245" s="17" t="s">
        <v>161</v>
      </c>
      <c r="H245" s="26">
        <f>_xll.NetOutputPrediction(NTLP_VP2C5F2F2129327B06, "DG310B31B6", "VP2C5F2F2129327B06", Data!$C$3:$E$3, C245:E245)</f>
        <v>365</v>
      </c>
      <c r="O245" s="28">
        <v>216</v>
      </c>
      <c r="P245" s="28">
        <v>352.01974760663262</v>
      </c>
      <c r="Q245" s="28">
        <v>-2.0197476066326203</v>
      </c>
    </row>
    <row r="246" spans="3:17" x14ac:dyDescent="0.25">
      <c r="C246" s="17">
        <f t="shared" si="3"/>
        <v>388.9</v>
      </c>
      <c r="D246" s="18">
        <v>8</v>
      </c>
      <c r="E246" s="19">
        <v>89</v>
      </c>
      <c r="G246" s="17" t="s">
        <v>161</v>
      </c>
      <c r="H246" s="26">
        <f>_xll.NetOutputPrediction(NTLP_VP2C5F2F2129327B06, "DG310B31B6", "VP2C5F2F2129327B06", Data!$C$3:$E$3, C246:E246)</f>
        <v>388.86363075896577</v>
      </c>
      <c r="O246" s="28">
        <v>217</v>
      </c>
      <c r="P246" s="28">
        <v>401.36013946500907</v>
      </c>
      <c r="Q246" s="28">
        <v>1.8398605349909189</v>
      </c>
    </row>
    <row r="247" spans="3:17" x14ac:dyDescent="0.25">
      <c r="C247" s="17">
        <f t="shared" si="3"/>
        <v>400.7</v>
      </c>
      <c r="D247" s="18">
        <v>7</v>
      </c>
      <c r="E247" s="19">
        <v>57</v>
      </c>
      <c r="G247" s="17" t="s">
        <v>161</v>
      </c>
      <c r="H247" s="26">
        <f>_xll.NetOutputPrediction(NTLP_VP2C5F2F2129327B06, "DG310B31B6", "VP2C5F2F2129327B06", Data!$C$3:$E$3, C247:E247)</f>
        <v>400.70591876261108</v>
      </c>
      <c r="O247" s="28">
        <v>218</v>
      </c>
      <c r="P247" s="28">
        <v>435.9243955082502</v>
      </c>
      <c r="Q247" s="28">
        <v>-1.0243955082502225</v>
      </c>
    </row>
    <row r="248" spans="3:17" x14ac:dyDescent="0.25">
      <c r="C248" s="17">
        <f t="shared" si="3"/>
        <v>402.8</v>
      </c>
      <c r="D248" s="18">
        <v>7</v>
      </c>
      <c r="E248" s="19">
        <v>78</v>
      </c>
      <c r="G248" s="17" t="s">
        <v>161</v>
      </c>
      <c r="H248" s="26">
        <f>_xll.NetOutputPrediction(NTLP_VP2C5F2F2129327B06, "DG310B31B6", "VP2C5F2F2129327B06", Data!$C$3:$E$3, C248:E248)</f>
        <v>402.81895613802794</v>
      </c>
      <c r="O248" s="28">
        <v>219</v>
      </c>
      <c r="P248" s="28">
        <v>418.8700849599465</v>
      </c>
      <c r="Q248" s="28">
        <v>0.52991504005348133</v>
      </c>
    </row>
    <row r="249" spans="3:17" x14ac:dyDescent="0.25">
      <c r="C249" s="17">
        <f t="shared" si="3"/>
        <v>417.8</v>
      </c>
      <c r="D249" s="18">
        <v>6</v>
      </c>
      <c r="E249" s="19">
        <v>78</v>
      </c>
      <c r="G249" s="17" t="s">
        <v>161</v>
      </c>
      <c r="H249" s="26">
        <f>_xll.NetOutputPrediction(NTLP_VP2C5F2F2129327B06, "DG310B31B6", "VP2C5F2F2129327B06", Data!$C$3:$E$3, C249:E249)</f>
        <v>417.77456804845957</v>
      </c>
      <c r="O249" s="28">
        <v>220</v>
      </c>
      <c r="P249" s="28">
        <v>417.04754517341178</v>
      </c>
      <c r="Q249" s="28">
        <v>-0.44754517341175415</v>
      </c>
    </row>
    <row r="250" spans="3:17" x14ac:dyDescent="0.25">
      <c r="C250" s="17">
        <f t="shared" si="3"/>
        <v>386.4</v>
      </c>
      <c r="D250" s="18">
        <v>8</v>
      </c>
      <c r="E250" s="19">
        <v>64</v>
      </c>
      <c r="G250" s="17" t="s">
        <v>161</v>
      </c>
      <c r="H250" s="26">
        <f>_xll.NetOutputPrediction(NTLP_VP2C5F2F2129327B06, "DG310B31B6", "VP2C5F2F2129327B06", Data!$C$3:$E$3, C250:E250)</f>
        <v>386.41584983536308</v>
      </c>
      <c r="O250" s="28">
        <v>221</v>
      </c>
      <c r="P250" s="28">
        <v>418.28426859998888</v>
      </c>
      <c r="Q250" s="28">
        <v>0.21573140001112279</v>
      </c>
    </row>
    <row r="251" spans="3:17" x14ac:dyDescent="0.25">
      <c r="C251" s="17">
        <f t="shared" si="3"/>
        <v>350</v>
      </c>
      <c r="D251" s="18">
        <v>10</v>
      </c>
      <c r="E251" s="19">
        <v>72</v>
      </c>
      <c r="G251" s="17" t="s">
        <v>161</v>
      </c>
      <c r="H251" s="26">
        <f>_xll.NetOutputPrediction(NTLP_VP2C5F2F2129327B06, "DG310B31B6", "VP2C5F2F2129327B06", Data!$C$3:$E$3, C251:E251)</f>
        <v>350</v>
      </c>
      <c r="O251" s="28">
        <v>222</v>
      </c>
      <c r="P251" s="28">
        <v>402.27140935827646</v>
      </c>
      <c r="Q251" s="28">
        <v>2.3285906417235651</v>
      </c>
    </row>
    <row r="252" spans="3:17" x14ac:dyDescent="0.25">
      <c r="C252" s="17">
        <f t="shared" si="3"/>
        <v>388.9</v>
      </c>
      <c r="D252" s="18">
        <v>8</v>
      </c>
      <c r="E252" s="19">
        <v>89</v>
      </c>
      <c r="G252" s="17" t="s">
        <v>161</v>
      </c>
      <c r="H252" s="26">
        <f>_xll.NetOutputPrediction(NTLP_VP2C5F2F2129327B06, "DG310B31B6", "VP2C5F2F2129327B06", Data!$C$3:$E$3, C252:E252)</f>
        <v>388.86363075896577</v>
      </c>
      <c r="O252" s="28">
        <v>223</v>
      </c>
      <c r="P252" s="28">
        <v>368.61842320830272</v>
      </c>
      <c r="Q252" s="28">
        <v>-3.6184232083027155</v>
      </c>
    </row>
    <row r="253" spans="3:17" x14ac:dyDescent="0.25">
      <c r="C253" s="17">
        <f t="shared" si="3"/>
        <v>419.8</v>
      </c>
      <c r="D253" s="18">
        <v>6</v>
      </c>
      <c r="E253" s="19">
        <v>98</v>
      </c>
      <c r="G253" s="17" t="s">
        <v>161</v>
      </c>
      <c r="H253" s="26">
        <f>_xll.NetOutputPrediction(NTLP_VP2C5F2F2129327B06, "DG310B31B6", "VP2C5F2F2129327B06", Data!$C$3:$E$3, C253:E253)</f>
        <v>419.80651938064142</v>
      </c>
      <c r="O253" s="28">
        <v>224</v>
      </c>
      <c r="P253" s="28">
        <v>416.20136598680637</v>
      </c>
      <c r="Q253" s="28">
        <v>-0.90136598680635416</v>
      </c>
    </row>
    <row r="254" spans="3:17" x14ac:dyDescent="0.25">
      <c r="C254" s="17">
        <f t="shared" si="3"/>
        <v>365</v>
      </c>
      <c r="D254" s="18">
        <v>9</v>
      </c>
      <c r="E254" s="19">
        <v>69</v>
      </c>
      <c r="G254" s="17" t="s">
        <v>161</v>
      </c>
      <c r="H254" s="26">
        <f>_xll.NetOutputPrediction(NTLP_VP2C5F2F2129327B06, "DG310B31B6", "VP2C5F2F2129327B06", Data!$C$3:$E$3, C254:E254)</f>
        <v>365</v>
      </c>
      <c r="O254" s="28">
        <v>225</v>
      </c>
      <c r="P254" s="28">
        <v>418.15408718666498</v>
      </c>
      <c r="Q254" s="28">
        <v>0.14591281333503048</v>
      </c>
    </row>
    <row r="255" spans="3:17" x14ac:dyDescent="0.25">
      <c r="C255" s="17">
        <f t="shared" si="3"/>
        <v>350</v>
      </c>
      <c r="D255" s="18">
        <v>10</v>
      </c>
      <c r="E255" s="19">
        <v>84</v>
      </c>
      <c r="G255" s="17" t="s">
        <v>161</v>
      </c>
      <c r="H255" s="26">
        <f>_xll.NetOutputPrediction(NTLP_VP2C5F2F2129327B06, "DG310B31B6", "VP2C5F2F2129327B06", Data!$C$3:$E$3, C255:E255)</f>
        <v>350</v>
      </c>
      <c r="O255" s="28">
        <v>226</v>
      </c>
      <c r="P255" s="28">
        <v>382.93892407680431</v>
      </c>
      <c r="Q255" s="28">
        <v>2.6610759231957104</v>
      </c>
    </row>
    <row r="256" spans="3:17" x14ac:dyDescent="0.25">
      <c r="C256" s="17">
        <f t="shared" si="3"/>
        <v>430.4</v>
      </c>
      <c r="D256" s="18">
        <v>5</v>
      </c>
      <c r="E256" s="19">
        <v>54</v>
      </c>
      <c r="G256" s="17" t="s">
        <v>161</v>
      </c>
      <c r="H256" s="26">
        <f>_xll.NetOutputPrediction(NTLP_VP2C5F2F2129327B06, "DG310B31B6", "VP2C5F2F2129327B06", Data!$C$3:$E$3, C256:E256)</f>
        <v>430.46841803480515</v>
      </c>
      <c r="O256" s="28">
        <v>227</v>
      </c>
      <c r="P256" s="28">
        <v>416.13627528014445</v>
      </c>
      <c r="Q256" s="28">
        <v>-0.93627528014445716</v>
      </c>
    </row>
    <row r="257" spans="3:17" x14ac:dyDescent="0.25">
      <c r="C257" s="17">
        <f t="shared" si="3"/>
        <v>400</v>
      </c>
      <c r="D257" s="18">
        <v>7</v>
      </c>
      <c r="E257" s="19">
        <v>50</v>
      </c>
      <c r="G257" s="17" t="s">
        <v>161</v>
      </c>
      <c r="H257" s="26">
        <f>_xll.NetOutputPrediction(NTLP_VP2C5F2F2129327B06, "DG310B31B6", "VP2C5F2F2129327B06", Data!$C$3:$E$3, C257:E257)</f>
        <v>400.03032336307336</v>
      </c>
      <c r="O257" s="28">
        <v>228</v>
      </c>
      <c r="P257" s="28">
        <v>433.84149289506769</v>
      </c>
      <c r="Q257" s="28">
        <v>-2.1414928950676995</v>
      </c>
    </row>
    <row r="258" spans="3:17" x14ac:dyDescent="0.25">
      <c r="C258" s="17">
        <f t="shared" si="3"/>
        <v>386.4</v>
      </c>
      <c r="D258" s="18">
        <v>8</v>
      </c>
      <c r="E258" s="19">
        <v>64</v>
      </c>
      <c r="G258" s="17" t="s">
        <v>161</v>
      </c>
      <c r="H258" s="26">
        <f>_xll.NetOutputPrediction(NTLP_VP2C5F2F2129327B06, "DG310B31B6", "VP2C5F2F2129327B06", Data!$C$3:$E$3, C258:E258)</f>
        <v>386.41584983536308</v>
      </c>
      <c r="O258" s="28">
        <v>229</v>
      </c>
      <c r="P258" s="28">
        <v>401.75068370498082</v>
      </c>
      <c r="Q258" s="28">
        <v>2.0493162950191959</v>
      </c>
    </row>
    <row r="259" spans="3:17" x14ac:dyDescent="0.25">
      <c r="C259" s="17">
        <f t="shared" si="3"/>
        <v>418.4</v>
      </c>
      <c r="D259" s="18">
        <v>6</v>
      </c>
      <c r="E259" s="19">
        <v>84</v>
      </c>
      <c r="G259" s="17" t="s">
        <v>161</v>
      </c>
      <c r="H259" s="26">
        <f>_xll.NetOutputPrediction(NTLP_VP2C5F2F2129327B06, "DG310B31B6", "VP2C5F2F2129327B06", Data!$C$3:$E$3, C259:E259)</f>
        <v>418.41939787553213</v>
      </c>
      <c r="O259" s="28">
        <v>230</v>
      </c>
      <c r="P259" s="28">
        <v>435.40366985495456</v>
      </c>
      <c r="Q259" s="28">
        <v>-1.3036698549545349</v>
      </c>
    </row>
    <row r="260" spans="3:17" x14ac:dyDescent="0.25">
      <c r="C260" s="17">
        <f t="shared" si="3"/>
        <v>403.5</v>
      </c>
      <c r="D260" s="18">
        <v>7</v>
      </c>
      <c r="E260" s="19">
        <v>85</v>
      </c>
      <c r="G260" s="17" t="s">
        <v>161</v>
      </c>
      <c r="H260" s="26">
        <f>_xll.NetOutputPrediction(NTLP_VP2C5F2F2129327B06, "DG310B31B6", "VP2C5F2F2129327B06", Data!$C$3:$E$3, C260:E260)</f>
        <v>403.51760347328582</v>
      </c>
      <c r="O260" s="28">
        <v>231</v>
      </c>
      <c r="P260" s="28">
        <v>349.87175428678819</v>
      </c>
      <c r="Q260" s="28">
        <v>0.12824571321181111</v>
      </c>
    </row>
    <row r="261" spans="3:17" x14ac:dyDescent="0.25">
      <c r="C261" s="17">
        <f t="shared" ref="C261:C324" si="4">IF(D261&lt;=8,500-15*D261+0.1*E261,500-15*D261)</f>
        <v>416.2</v>
      </c>
      <c r="D261" s="18">
        <v>6</v>
      </c>
      <c r="E261" s="19">
        <v>62</v>
      </c>
      <c r="G261" s="17" t="s">
        <v>161</v>
      </c>
      <c r="H261" s="26">
        <f>_xll.NetOutputPrediction(NTLP_VP2C5F2F2129327B06, "DG310B31B6", "VP2C5F2F2129327B06", Data!$C$3:$E$3, C261:E261)</f>
        <v>416.15027370269775</v>
      </c>
      <c r="O261" s="28">
        <v>232</v>
      </c>
      <c r="P261" s="28">
        <v>365.88461352850067</v>
      </c>
      <c r="Q261" s="28">
        <v>-0.88461352850066532</v>
      </c>
    </row>
    <row r="262" spans="3:17" x14ac:dyDescent="0.25">
      <c r="C262" s="17">
        <f t="shared" si="4"/>
        <v>433.9</v>
      </c>
      <c r="D262" s="18">
        <v>5</v>
      </c>
      <c r="E262" s="19">
        <v>89</v>
      </c>
      <c r="G262" s="17" t="s">
        <v>161</v>
      </c>
      <c r="H262" s="26">
        <f>_xll.NetOutputPrediction(NTLP_VP2C5F2F2129327B06, "DG310B31B6", "VP2C5F2F2129327B06", Data!$C$3:$E$3, C262:E262)</f>
        <v>433.93791045853749</v>
      </c>
      <c r="O262" s="28">
        <v>233</v>
      </c>
      <c r="P262" s="28">
        <v>383.13419619679019</v>
      </c>
      <c r="Q262" s="28">
        <v>2.765803803209792</v>
      </c>
    </row>
    <row r="263" spans="3:17" x14ac:dyDescent="0.25">
      <c r="C263" s="17">
        <f t="shared" si="4"/>
        <v>387.3</v>
      </c>
      <c r="D263" s="18">
        <v>8</v>
      </c>
      <c r="E263" s="19">
        <v>73</v>
      </c>
      <c r="G263" s="17" t="s">
        <v>161</v>
      </c>
      <c r="H263" s="26">
        <f>_xll.NetOutputPrediction(NTLP_VP2C5F2F2129327B06, "DG310B31B6", "VP2C5F2F2129327B06", Data!$C$3:$E$3, C263:E263)</f>
        <v>387.30883509329334</v>
      </c>
      <c r="O263" s="28">
        <v>234</v>
      </c>
      <c r="P263" s="28">
        <v>366.86097412842997</v>
      </c>
      <c r="Q263" s="28">
        <v>-1.860974128429973</v>
      </c>
    </row>
    <row r="264" spans="3:17" x14ac:dyDescent="0.25">
      <c r="C264" s="17">
        <f t="shared" si="4"/>
        <v>387</v>
      </c>
      <c r="D264" s="18">
        <v>8</v>
      </c>
      <c r="E264" s="19">
        <v>70</v>
      </c>
      <c r="G264" s="17" t="s">
        <v>161</v>
      </c>
      <c r="H264" s="26">
        <f>_xll.NetOutputPrediction(NTLP_VP2C5F2F2129327B06, "DG310B31B6", "VP2C5F2F2129327B06", Data!$C$3:$E$3, C264:E264)</f>
        <v>386.99293826141314</v>
      </c>
      <c r="O264" s="28">
        <v>235</v>
      </c>
      <c r="P264" s="28">
        <v>351.43393124667506</v>
      </c>
      <c r="Q264" s="28">
        <v>-1.4339312466750584</v>
      </c>
    </row>
    <row r="265" spans="3:17" x14ac:dyDescent="0.25">
      <c r="C265" s="17">
        <f t="shared" si="4"/>
        <v>432.6</v>
      </c>
      <c r="D265" s="18">
        <v>5</v>
      </c>
      <c r="E265" s="19">
        <v>76</v>
      </c>
      <c r="G265" s="17" t="s">
        <v>161</v>
      </c>
      <c r="H265" s="26">
        <f>_xll.NetOutputPrediction(NTLP_VP2C5F2F2129327B06, "DG310B31B6", "VP2C5F2F2129327B06", Data!$C$3:$E$3, C265:E265)</f>
        <v>432.5847299433936</v>
      </c>
      <c r="O265" s="28">
        <v>236</v>
      </c>
      <c r="P265" s="28">
        <v>368.68351391496469</v>
      </c>
      <c r="Q265" s="28">
        <v>-3.683513914964692</v>
      </c>
    </row>
    <row r="266" spans="3:17" x14ac:dyDescent="0.25">
      <c r="C266" s="17">
        <f t="shared" si="4"/>
        <v>350</v>
      </c>
      <c r="D266" s="18">
        <v>10</v>
      </c>
      <c r="E266" s="19">
        <v>57</v>
      </c>
      <c r="G266" s="17" t="s">
        <v>161</v>
      </c>
      <c r="H266" s="26">
        <f>_xll.NetOutputPrediction(NTLP_VP2C5F2F2129327B06, "DG310B31B6", "VP2C5F2F2129327B06", Data!$C$3:$E$3, C266:E266)</f>
        <v>350</v>
      </c>
      <c r="O266" s="28">
        <v>237</v>
      </c>
      <c r="P266" s="28">
        <v>383.52474043676187</v>
      </c>
      <c r="Q266" s="28">
        <v>2.9752595632381258</v>
      </c>
    </row>
    <row r="267" spans="3:17" x14ac:dyDescent="0.25">
      <c r="C267" s="17">
        <f t="shared" si="4"/>
        <v>365</v>
      </c>
      <c r="D267" s="18">
        <v>9</v>
      </c>
      <c r="E267" s="19">
        <v>76</v>
      </c>
      <c r="G267" s="17" t="s">
        <v>161</v>
      </c>
      <c r="H267" s="26">
        <f>_xll.NetOutputPrediction(NTLP_VP2C5F2F2129327B06, "DG310B31B6", "VP2C5F2F2129327B06", Data!$C$3:$E$3, C267:E267)</f>
        <v>365</v>
      </c>
      <c r="O267" s="28">
        <v>238</v>
      </c>
      <c r="P267" s="28">
        <v>416.20136598680637</v>
      </c>
      <c r="Q267" s="28">
        <v>-0.90136598680635416</v>
      </c>
    </row>
    <row r="268" spans="3:17" x14ac:dyDescent="0.25">
      <c r="C268" s="17">
        <f t="shared" si="4"/>
        <v>365</v>
      </c>
      <c r="D268" s="18">
        <v>9</v>
      </c>
      <c r="E268" s="19">
        <v>92</v>
      </c>
      <c r="G268" s="17" t="s">
        <v>161</v>
      </c>
      <c r="H268" s="26">
        <f>_xll.NetOutputPrediction(NTLP_VP2C5F2F2129327B06, "DG310B31B6", "VP2C5F2F2129327B06", Data!$C$3:$E$3, C268:E268)</f>
        <v>365</v>
      </c>
      <c r="O268" s="28">
        <v>239</v>
      </c>
      <c r="P268" s="28">
        <v>416.20136598680637</v>
      </c>
      <c r="Q268" s="28">
        <v>-0.90136598680635416</v>
      </c>
    </row>
    <row r="269" spans="3:17" x14ac:dyDescent="0.25">
      <c r="C269" s="17">
        <f t="shared" si="4"/>
        <v>404.6</v>
      </c>
      <c r="D269" s="18">
        <v>7</v>
      </c>
      <c r="E269" s="19">
        <v>96</v>
      </c>
      <c r="G269" s="17" t="s">
        <v>161</v>
      </c>
      <c r="H269" s="26">
        <f>_xll.NetOutputPrediction(NTLP_VP2C5F2F2129327B06, "DG310B31B6", "VP2C5F2F2129327B06", Data!$C$3:$E$3, C269:E269)</f>
        <v>404.60904025140593</v>
      </c>
      <c r="O269" s="28">
        <v>240</v>
      </c>
      <c r="P269" s="28">
        <v>368.35806038165492</v>
      </c>
      <c r="Q269" s="28">
        <v>-3.3580603816549228</v>
      </c>
    </row>
    <row r="270" spans="3:17" x14ac:dyDescent="0.25">
      <c r="C270" s="17">
        <f t="shared" si="4"/>
        <v>350</v>
      </c>
      <c r="D270" s="18">
        <v>10</v>
      </c>
      <c r="E270" s="19">
        <v>80</v>
      </c>
      <c r="G270" s="17" t="s">
        <v>161</v>
      </c>
      <c r="H270" s="26">
        <f>_xll.NetOutputPrediction(NTLP_VP2C5F2F2129327B06, "DG310B31B6", "VP2C5F2F2129327B06", Data!$C$3:$E$3, C270:E270)</f>
        <v>350</v>
      </c>
      <c r="O270" s="28">
        <v>241</v>
      </c>
      <c r="P270" s="28">
        <v>385.0869173966488</v>
      </c>
      <c r="Q270" s="28">
        <v>3.8130826033511767</v>
      </c>
    </row>
    <row r="271" spans="3:17" x14ac:dyDescent="0.25">
      <c r="C271" s="17">
        <f t="shared" si="4"/>
        <v>405</v>
      </c>
      <c r="D271" s="18">
        <v>7</v>
      </c>
      <c r="E271" s="19">
        <v>100</v>
      </c>
      <c r="G271" s="17" t="s">
        <v>161</v>
      </c>
      <c r="H271" s="26">
        <f>_xll.NetOutputPrediction(NTLP_VP2C5F2F2129327B06, "DG310B31B6", "VP2C5F2F2129327B06", Data!$C$3:$E$3, C271:E271)</f>
        <v>404.97020285465254</v>
      </c>
      <c r="O271" s="28">
        <v>242</v>
      </c>
      <c r="P271" s="28">
        <v>399.73287179846028</v>
      </c>
      <c r="Q271" s="28">
        <v>0.96712820153970824</v>
      </c>
    </row>
    <row r="272" spans="3:17" x14ac:dyDescent="0.25">
      <c r="C272" s="17">
        <f t="shared" si="4"/>
        <v>417.2</v>
      </c>
      <c r="D272" s="18">
        <v>6</v>
      </c>
      <c r="E272" s="19">
        <v>72</v>
      </c>
      <c r="G272" s="17" t="s">
        <v>161</v>
      </c>
      <c r="H272" s="26">
        <f>_xll.NetOutputPrediction(NTLP_VP2C5F2F2129327B06, "DG310B31B6", "VP2C5F2F2129327B06", Data!$C$3:$E$3, C272:E272)</f>
        <v>417.14542738404009</v>
      </c>
      <c r="O272" s="28">
        <v>243</v>
      </c>
      <c r="P272" s="28">
        <v>401.09977663836128</v>
      </c>
      <c r="Q272" s="28">
        <v>1.7002233616387343</v>
      </c>
    </row>
    <row r="273" spans="3:17" x14ac:dyDescent="0.25">
      <c r="C273" s="17">
        <f t="shared" si="4"/>
        <v>385.9</v>
      </c>
      <c r="D273" s="18">
        <v>8</v>
      </c>
      <c r="E273" s="19">
        <v>59</v>
      </c>
      <c r="G273" s="17" t="s">
        <v>161</v>
      </c>
      <c r="H273" s="26">
        <f>_xll.NetOutputPrediction(NTLP_VP2C5F2F2129327B06, "DG310B31B6", "VP2C5F2F2129327B06", Data!$C$3:$E$3, C273:E273)</f>
        <v>385.92165555041964</v>
      </c>
      <c r="O273" s="28">
        <v>244</v>
      </c>
      <c r="P273" s="28">
        <v>417.82863365335521</v>
      </c>
      <c r="Q273" s="28">
        <v>-2.8633653355200295E-2</v>
      </c>
    </row>
    <row r="274" spans="3:17" x14ac:dyDescent="0.25">
      <c r="C274" s="17">
        <f t="shared" si="4"/>
        <v>350</v>
      </c>
      <c r="D274" s="18">
        <v>10</v>
      </c>
      <c r="E274" s="19">
        <v>94</v>
      </c>
      <c r="G274" s="17" t="s">
        <v>161</v>
      </c>
      <c r="H274" s="26">
        <f>_xll.NetOutputPrediction(NTLP_VP2C5F2F2129327B06, "DG310B31B6", "VP2C5F2F2129327B06", Data!$C$3:$E$3, C274:E274)</f>
        <v>350</v>
      </c>
      <c r="O274" s="28">
        <v>245</v>
      </c>
      <c r="P274" s="28">
        <v>383.45964973009995</v>
      </c>
      <c r="Q274" s="28">
        <v>2.9403502699000228</v>
      </c>
    </row>
    <row r="275" spans="3:17" x14ac:dyDescent="0.25">
      <c r="C275" s="17">
        <f t="shared" si="4"/>
        <v>350</v>
      </c>
      <c r="D275" s="18">
        <v>10</v>
      </c>
      <c r="E275" s="19">
        <v>61</v>
      </c>
      <c r="G275" s="17" t="s">
        <v>161</v>
      </c>
      <c r="H275" s="26">
        <f>_xll.NetOutputPrediction(NTLP_VP2C5F2F2129327B06, "DG310B31B6", "VP2C5F2F2129327B06", Data!$C$3:$E$3, C275:E275)</f>
        <v>350</v>
      </c>
      <c r="O275" s="28">
        <v>246</v>
      </c>
      <c r="P275" s="28">
        <v>350.52266135340773</v>
      </c>
      <c r="Q275" s="28">
        <v>-0.52266135340772735</v>
      </c>
    </row>
    <row r="276" spans="3:17" x14ac:dyDescent="0.25">
      <c r="C276" s="17">
        <f t="shared" si="4"/>
        <v>350</v>
      </c>
      <c r="D276" s="18">
        <v>10</v>
      </c>
      <c r="E276" s="19">
        <v>54</v>
      </c>
      <c r="G276" s="17" t="s">
        <v>161</v>
      </c>
      <c r="H276" s="26">
        <f>_xll.NetOutputPrediction(NTLP_VP2C5F2F2129327B06, "DG310B31B6", "VP2C5F2F2129327B06", Data!$C$3:$E$3, C276:E276)</f>
        <v>350</v>
      </c>
      <c r="O276" s="28">
        <v>247</v>
      </c>
      <c r="P276" s="28">
        <v>385.0869173966488</v>
      </c>
      <c r="Q276" s="28">
        <v>3.8130826033511767</v>
      </c>
    </row>
    <row r="277" spans="3:17" x14ac:dyDescent="0.25">
      <c r="C277" s="17">
        <f t="shared" si="4"/>
        <v>365</v>
      </c>
      <c r="D277" s="18">
        <v>9</v>
      </c>
      <c r="E277" s="19">
        <v>68</v>
      </c>
      <c r="G277" s="17" t="s">
        <v>161</v>
      </c>
      <c r="H277" s="26">
        <f>_xll.NetOutputPrediction(NTLP_VP2C5F2F2129327B06, "DG310B31B6", "VP2C5F2F2129327B06", Data!$C$3:$E$3, C277:E277)</f>
        <v>365</v>
      </c>
      <c r="O277" s="28">
        <v>248</v>
      </c>
      <c r="P277" s="28">
        <v>419.13044778659429</v>
      </c>
      <c r="Q277" s="28">
        <v>0.6695522134057228</v>
      </c>
    </row>
    <row r="278" spans="3:17" x14ac:dyDescent="0.25">
      <c r="C278" s="17">
        <f t="shared" si="4"/>
        <v>350</v>
      </c>
      <c r="D278" s="18">
        <v>10</v>
      </c>
      <c r="E278" s="19">
        <v>83</v>
      </c>
      <c r="G278" s="17" t="s">
        <v>161</v>
      </c>
      <c r="H278" s="26">
        <f>_xll.NetOutputPrediction(NTLP_VP2C5F2F2129327B06, "DG310B31B6", "VP2C5F2F2129327B06", Data!$C$3:$E$3, C278:E278)</f>
        <v>350</v>
      </c>
      <c r="O278" s="28">
        <v>249</v>
      </c>
      <c r="P278" s="28">
        <v>367.05624624841585</v>
      </c>
      <c r="Q278" s="28">
        <v>-2.0562462484158459</v>
      </c>
    </row>
    <row r="279" spans="3:17" x14ac:dyDescent="0.25">
      <c r="C279" s="17">
        <f t="shared" si="4"/>
        <v>365</v>
      </c>
      <c r="D279" s="18">
        <v>9</v>
      </c>
      <c r="E279" s="19">
        <v>93</v>
      </c>
      <c r="G279" s="17" t="s">
        <v>161</v>
      </c>
      <c r="H279" s="26">
        <f>_xll.NetOutputPrediction(NTLP_VP2C5F2F2129327B06, "DG310B31B6", "VP2C5F2F2129327B06", Data!$C$3:$E$3, C279:E279)</f>
        <v>365</v>
      </c>
      <c r="O279" s="28">
        <v>250</v>
      </c>
      <c r="P279" s="28">
        <v>351.30374983335116</v>
      </c>
      <c r="Q279" s="28">
        <v>-1.3037498333511621</v>
      </c>
    </row>
    <row r="280" spans="3:17" x14ac:dyDescent="0.25">
      <c r="C280" s="17">
        <f t="shared" si="4"/>
        <v>434.3</v>
      </c>
      <c r="D280" s="18">
        <v>5</v>
      </c>
      <c r="E280" s="19">
        <v>93</v>
      </c>
      <c r="G280" s="17" t="s">
        <v>161</v>
      </c>
      <c r="H280" s="26">
        <f>_xll.NetOutputPrediction(NTLP_VP2C5F2F2129327B06, "DG310B31B6", "VP2C5F2F2129327B06", Data!$C$3:$E$3, C280:E280)</f>
        <v>434.28156811116418</v>
      </c>
      <c r="O280" s="28">
        <v>251</v>
      </c>
      <c r="P280" s="28">
        <v>432.99531370846228</v>
      </c>
      <c r="Q280" s="28">
        <v>-2.5953137084622995</v>
      </c>
    </row>
    <row r="281" spans="3:17" x14ac:dyDescent="0.25">
      <c r="C281" s="17">
        <f t="shared" si="4"/>
        <v>401.4</v>
      </c>
      <c r="D281" s="18">
        <v>7</v>
      </c>
      <c r="E281" s="19">
        <v>64</v>
      </c>
      <c r="G281" s="17" t="s">
        <v>161</v>
      </c>
      <c r="H281" s="26">
        <f>_xll.NetOutputPrediction(NTLP_VP2C5F2F2129327B06, "DG310B31B6", "VP2C5F2F2129327B06", Data!$C$3:$E$3, C281:E281)</f>
        <v>401.38683528081987</v>
      </c>
      <c r="O281" s="28">
        <v>252</v>
      </c>
      <c r="P281" s="28">
        <v>399.27723685182661</v>
      </c>
      <c r="Q281" s="28">
        <v>0.72276314817338516</v>
      </c>
    </row>
    <row r="282" spans="3:17" x14ac:dyDescent="0.25">
      <c r="C282" s="17">
        <f t="shared" si="4"/>
        <v>365</v>
      </c>
      <c r="D282" s="18">
        <v>9</v>
      </c>
      <c r="E282" s="19">
        <v>76</v>
      </c>
      <c r="G282" s="17" t="s">
        <v>161</v>
      </c>
      <c r="H282" s="26">
        <f>_xll.NetOutputPrediction(NTLP_VP2C5F2F2129327B06, "DG310B31B6", "VP2C5F2F2129327B06", Data!$C$3:$E$3, C282:E282)</f>
        <v>365</v>
      </c>
      <c r="O282" s="28">
        <v>253</v>
      </c>
      <c r="P282" s="28">
        <v>383.45964973009995</v>
      </c>
      <c r="Q282" s="28">
        <v>2.9403502699000228</v>
      </c>
    </row>
    <row r="283" spans="3:17" x14ac:dyDescent="0.25">
      <c r="C283" s="17">
        <f t="shared" si="4"/>
        <v>365</v>
      </c>
      <c r="D283" s="18">
        <v>9</v>
      </c>
      <c r="E283" s="19">
        <v>72</v>
      </c>
      <c r="G283" s="17" t="s">
        <v>161</v>
      </c>
      <c r="H283" s="26">
        <f>_xll.NetOutputPrediction(NTLP_VP2C5F2F2129327B06, "DG310B31B6", "VP2C5F2F2129327B06", Data!$C$3:$E$3, C283:E283)</f>
        <v>365</v>
      </c>
      <c r="O283" s="28">
        <v>254</v>
      </c>
      <c r="P283" s="28">
        <v>418.21917789332696</v>
      </c>
      <c r="Q283" s="28">
        <v>0.18082210667301979</v>
      </c>
    </row>
    <row r="284" spans="3:17" x14ac:dyDescent="0.25">
      <c r="C284" s="17">
        <f t="shared" si="4"/>
        <v>350</v>
      </c>
      <c r="D284" s="18">
        <v>10</v>
      </c>
      <c r="E284" s="19">
        <v>87</v>
      </c>
      <c r="G284" s="17" t="s">
        <v>161</v>
      </c>
      <c r="H284" s="26">
        <f>_xll.NetOutputPrediction(NTLP_VP2C5F2F2129327B06, "DG310B31B6", "VP2C5F2F2129327B06", Data!$C$3:$E$3, C284:E284)</f>
        <v>350</v>
      </c>
      <c r="O284" s="28">
        <v>255</v>
      </c>
      <c r="P284" s="28">
        <v>401.55541158499494</v>
      </c>
      <c r="Q284" s="28">
        <v>1.9445884150050574</v>
      </c>
    </row>
    <row r="285" spans="3:17" x14ac:dyDescent="0.25">
      <c r="C285" s="17">
        <f t="shared" si="4"/>
        <v>350</v>
      </c>
      <c r="D285" s="18">
        <v>10</v>
      </c>
      <c r="E285" s="19">
        <v>77</v>
      </c>
      <c r="G285" s="17" t="s">
        <v>161</v>
      </c>
      <c r="H285" s="26">
        <f>_xll.NetOutputPrediction(NTLP_VP2C5F2F2129327B06, "DG310B31B6", "VP2C5F2F2129327B06", Data!$C$3:$E$3, C285:E285)</f>
        <v>350</v>
      </c>
      <c r="O285" s="28">
        <v>256</v>
      </c>
      <c r="P285" s="28">
        <v>416.78718234676398</v>
      </c>
      <c r="Q285" s="28">
        <v>-0.58718234676399561</v>
      </c>
    </row>
    <row r="286" spans="3:17" x14ac:dyDescent="0.25">
      <c r="C286" s="17">
        <f t="shared" si="4"/>
        <v>401.3</v>
      </c>
      <c r="D286" s="18">
        <v>7</v>
      </c>
      <c r="E286" s="19">
        <v>63</v>
      </c>
      <c r="G286" s="17" t="s">
        <v>161</v>
      </c>
      <c r="H286" s="26">
        <f>_xll.NetOutputPrediction(NTLP_VP2C5F2F2129327B06, "DG310B31B6", "VP2C5F2F2129327B06", Data!$C$3:$E$3, C286:E286)</f>
        <v>401.34341271198332</v>
      </c>
      <c r="O286" s="28">
        <v>257</v>
      </c>
      <c r="P286" s="28">
        <v>435.27348844163066</v>
      </c>
      <c r="Q286" s="28">
        <v>-1.3734884416306841</v>
      </c>
    </row>
    <row r="287" spans="3:17" x14ac:dyDescent="0.25">
      <c r="C287" s="17">
        <f t="shared" si="4"/>
        <v>402</v>
      </c>
      <c r="D287" s="18">
        <v>7</v>
      </c>
      <c r="E287" s="19">
        <v>70</v>
      </c>
      <c r="G287" s="17" t="s">
        <v>161</v>
      </c>
      <c r="H287" s="26">
        <f>_xll.NetOutputPrediction(NTLP_VP2C5F2F2129327B06, "DG310B31B6", "VP2C5F2F2129327B06", Data!$C$3:$E$3, C287:E287)</f>
        <v>401.98004496477694</v>
      </c>
      <c r="O287" s="28">
        <v>258</v>
      </c>
      <c r="P287" s="28">
        <v>384.04546609005752</v>
      </c>
      <c r="Q287" s="28">
        <v>3.254533909942495</v>
      </c>
    </row>
    <row r="288" spans="3:17" x14ac:dyDescent="0.25">
      <c r="C288" s="17">
        <f t="shared" si="4"/>
        <v>387.9</v>
      </c>
      <c r="D288" s="18">
        <v>8</v>
      </c>
      <c r="E288" s="19">
        <v>79</v>
      </c>
      <c r="G288" s="17" t="s">
        <v>161</v>
      </c>
      <c r="H288" s="26">
        <f>_xll.NetOutputPrediction(NTLP_VP2C5F2F2129327B06, "DG310B31B6", "VP2C5F2F2129327B06", Data!$C$3:$E$3, C288:E288)</f>
        <v>387.8905119628015</v>
      </c>
      <c r="O288" s="28">
        <v>259</v>
      </c>
      <c r="P288" s="28">
        <v>383.85019397007164</v>
      </c>
      <c r="Q288" s="28">
        <v>3.1498060299283566</v>
      </c>
    </row>
    <row r="289" spans="3:17" x14ac:dyDescent="0.25">
      <c r="C289" s="17">
        <f t="shared" si="4"/>
        <v>388.7</v>
      </c>
      <c r="D289" s="18">
        <v>8</v>
      </c>
      <c r="E289" s="19">
        <v>87</v>
      </c>
      <c r="G289" s="17" t="s">
        <v>161</v>
      </c>
      <c r="H289" s="26">
        <f>_xll.NetOutputPrediction(NTLP_VP2C5F2F2129327B06, "DG310B31B6", "VP2C5F2F2129327B06", Data!$C$3:$E$3, C289:E289)</f>
        <v>388.76496249007221</v>
      </c>
      <c r="O289" s="28">
        <v>260</v>
      </c>
      <c r="P289" s="28">
        <v>434.42730925502525</v>
      </c>
      <c r="Q289" s="28">
        <v>-1.8273092550252272</v>
      </c>
    </row>
    <row r="290" spans="3:17" x14ac:dyDescent="0.25">
      <c r="C290" s="17">
        <f t="shared" si="4"/>
        <v>385.1</v>
      </c>
      <c r="D290" s="18">
        <v>8</v>
      </c>
      <c r="E290" s="19">
        <v>51</v>
      </c>
      <c r="G290" s="17" t="s">
        <v>161</v>
      </c>
      <c r="H290" s="26">
        <f>_xll.NetOutputPrediction(NTLP_VP2C5F2F2129327B06, "DG310B31B6", "VP2C5F2F2129327B06", Data!$C$3:$E$3, C290:E290)</f>
        <v>385.10002022429381</v>
      </c>
      <c r="O290" s="28">
        <v>261</v>
      </c>
      <c r="P290" s="28">
        <v>349.54630075347842</v>
      </c>
      <c r="Q290" s="28">
        <v>0.45369924652158033</v>
      </c>
    </row>
    <row r="291" spans="3:17" x14ac:dyDescent="0.25">
      <c r="C291" s="17">
        <f t="shared" si="4"/>
        <v>415.6</v>
      </c>
      <c r="D291" s="18">
        <v>6</v>
      </c>
      <c r="E291" s="19">
        <v>56</v>
      </c>
      <c r="G291" s="17" t="s">
        <v>161</v>
      </c>
      <c r="H291" s="26">
        <f>_xll.NetOutputPrediction(NTLP_VP2C5F2F2129327B06, "DG310B31B6", "VP2C5F2F2129327B06", Data!$C$3:$E$3, C291:E291)</f>
        <v>415.58712995800772</v>
      </c>
      <c r="O291" s="28">
        <v>262</v>
      </c>
      <c r="P291" s="28">
        <v>367.51188119504951</v>
      </c>
      <c r="Q291" s="28">
        <v>-2.5118811950495115</v>
      </c>
    </row>
    <row r="292" spans="3:17" x14ac:dyDescent="0.25">
      <c r="C292" s="17">
        <f t="shared" si="4"/>
        <v>386.2</v>
      </c>
      <c r="D292" s="18">
        <v>8</v>
      </c>
      <c r="E292" s="19">
        <v>62</v>
      </c>
      <c r="G292" s="17" t="s">
        <v>161</v>
      </c>
      <c r="H292" s="26">
        <f>_xll.NetOutputPrediction(NTLP_VP2C5F2F2129327B06, "DG310B31B6", "VP2C5F2F2129327B06", Data!$C$3:$E$3, C292:E292)</f>
        <v>386.22801997756113</v>
      </c>
      <c r="O292" s="28">
        <v>263</v>
      </c>
      <c r="P292" s="28">
        <v>368.55333250164074</v>
      </c>
      <c r="Q292" s="28">
        <v>-3.5533325016407389</v>
      </c>
    </row>
    <row r="293" spans="3:17" x14ac:dyDescent="0.25">
      <c r="C293" s="17">
        <f t="shared" si="4"/>
        <v>402.9</v>
      </c>
      <c r="D293" s="18">
        <v>7</v>
      </c>
      <c r="E293" s="19">
        <v>79</v>
      </c>
      <c r="G293" s="17" t="s">
        <v>161</v>
      </c>
      <c r="H293" s="26">
        <f>_xll.NetOutputPrediction(NTLP_VP2C5F2F2129327B06, "DG310B31B6", "VP2C5F2F2129327B06", Data!$C$3:$E$3, C293:E293)</f>
        <v>402.86611967981065</v>
      </c>
      <c r="O293" s="28">
        <v>264</v>
      </c>
      <c r="P293" s="28">
        <v>402.27140935827646</v>
      </c>
      <c r="Q293" s="28">
        <v>2.3285906417235651</v>
      </c>
    </row>
    <row r="294" spans="3:17" x14ac:dyDescent="0.25">
      <c r="C294" s="17">
        <f t="shared" si="4"/>
        <v>434.3</v>
      </c>
      <c r="D294" s="18">
        <v>5</v>
      </c>
      <c r="E294" s="19">
        <v>93</v>
      </c>
      <c r="G294" s="17" t="s">
        <v>161</v>
      </c>
      <c r="H294" s="26">
        <f>_xll.NetOutputPrediction(NTLP_VP2C5F2F2129327B06, "DG310B31B6", "VP2C5F2F2129327B06", Data!$C$3:$E$3, C294:E294)</f>
        <v>434.28156811116418</v>
      </c>
      <c r="O294" s="28">
        <v>265</v>
      </c>
      <c r="P294" s="28">
        <v>351.04338700670331</v>
      </c>
      <c r="Q294" s="28">
        <v>-1.0433870067033126</v>
      </c>
    </row>
    <row r="295" spans="3:17" x14ac:dyDescent="0.25">
      <c r="C295" s="17">
        <f t="shared" si="4"/>
        <v>400.7</v>
      </c>
      <c r="D295" s="18">
        <v>7</v>
      </c>
      <c r="E295" s="19">
        <v>57</v>
      </c>
      <c r="G295" s="17" t="s">
        <v>161</v>
      </c>
      <c r="H295" s="26">
        <f>_xll.NetOutputPrediction(NTLP_VP2C5F2F2129327B06, "DG310B31B6", "VP2C5F2F2129327B06", Data!$C$3:$E$3, C295:E295)</f>
        <v>400.70591876261108</v>
      </c>
      <c r="O295" s="28">
        <v>266</v>
      </c>
      <c r="P295" s="28">
        <v>402.53177218492425</v>
      </c>
      <c r="Q295" s="28">
        <v>2.4682278150757497</v>
      </c>
    </row>
    <row r="296" spans="3:17" x14ac:dyDescent="0.25">
      <c r="C296" s="17">
        <f t="shared" si="4"/>
        <v>401.4</v>
      </c>
      <c r="D296" s="18">
        <v>7</v>
      </c>
      <c r="E296" s="19">
        <v>64</v>
      </c>
      <c r="G296" s="17" t="s">
        <v>161</v>
      </c>
      <c r="H296" s="26">
        <f>_xll.NetOutputPrediction(NTLP_VP2C5F2F2129327B06, "DG310B31B6", "VP2C5F2F2129327B06", Data!$C$3:$E$3, C296:E296)</f>
        <v>401.38683528081987</v>
      </c>
      <c r="O296" s="28">
        <v>267</v>
      </c>
      <c r="P296" s="28">
        <v>417.43808941338352</v>
      </c>
      <c r="Q296" s="28">
        <v>-0.23808941338353407</v>
      </c>
    </row>
    <row r="297" spans="3:17" x14ac:dyDescent="0.25">
      <c r="C297" s="17">
        <f t="shared" si="4"/>
        <v>434.6</v>
      </c>
      <c r="D297" s="18">
        <v>5</v>
      </c>
      <c r="E297" s="19">
        <v>96</v>
      </c>
      <c r="G297" s="17" t="s">
        <v>161</v>
      </c>
      <c r="H297" s="26">
        <f>_xll.NetOutputPrediction(NTLP_VP2C5F2F2129327B06, "DG310B31B6", "VP2C5F2F2129327B06", Data!$C$3:$E$3, C297:E297)</f>
        <v>434.61088868553713</v>
      </c>
      <c r="O297" s="28">
        <v>268</v>
      </c>
      <c r="P297" s="28">
        <v>383.13419619679019</v>
      </c>
      <c r="Q297" s="28">
        <v>2.765803803209792</v>
      </c>
    </row>
    <row r="298" spans="3:17" x14ac:dyDescent="0.25">
      <c r="C298" s="17">
        <f t="shared" si="4"/>
        <v>350</v>
      </c>
      <c r="D298" s="18">
        <v>10</v>
      </c>
      <c r="E298" s="19">
        <v>96</v>
      </c>
      <c r="G298" s="17" t="s">
        <v>161</v>
      </c>
      <c r="H298" s="26">
        <f>_xll.NetOutputPrediction(NTLP_VP2C5F2F2129327B06, "DG310B31B6", "VP2C5F2F2129327B06", Data!$C$3:$E$3, C298:E298)</f>
        <v>350</v>
      </c>
      <c r="O298" s="28">
        <v>269</v>
      </c>
      <c r="P298" s="28">
        <v>351.9546568999707</v>
      </c>
      <c r="Q298" s="28">
        <v>-1.9546568999707006</v>
      </c>
    </row>
    <row r="299" spans="3:17" x14ac:dyDescent="0.25">
      <c r="C299" s="17">
        <f t="shared" si="4"/>
        <v>430.2</v>
      </c>
      <c r="D299" s="18">
        <v>5</v>
      </c>
      <c r="E299" s="19">
        <v>52</v>
      </c>
      <c r="G299" s="17" t="s">
        <v>161</v>
      </c>
      <c r="H299" s="26">
        <f>_xll.NetOutputPrediction(NTLP_VP2C5F2F2129327B06, "DG310B31B6", "VP2C5F2F2129327B06", Data!$C$3:$E$3, C299:E299)</f>
        <v>430.20123134673247</v>
      </c>
      <c r="O299" s="28">
        <v>270</v>
      </c>
      <c r="P299" s="28">
        <v>349.80666358012621</v>
      </c>
      <c r="Q299" s="28">
        <v>0.19333641987378769</v>
      </c>
    </row>
    <row r="300" spans="3:17" x14ac:dyDescent="0.25">
      <c r="C300" s="17">
        <f t="shared" si="4"/>
        <v>419.4</v>
      </c>
      <c r="D300" s="18">
        <v>6</v>
      </c>
      <c r="E300" s="19">
        <v>94</v>
      </c>
      <c r="G300" s="17" t="s">
        <v>161</v>
      </c>
      <c r="H300" s="26">
        <f>_xll.NetOutputPrediction(NTLP_VP2C5F2F2129327B06, "DG310B31B6", "VP2C5F2F2129327B06", Data!$C$3:$E$3, C300:E300)</f>
        <v>419.38950113075271</v>
      </c>
      <c r="O300" s="28">
        <v>271</v>
      </c>
      <c r="P300" s="28">
        <v>349.35102863349255</v>
      </c>
      <c r="Q300" s="28">
        <v>0.64897136650745324</v>
      </c>
    </row>
    <row r="301" spans="3:17" x14ac:dyDescent="0.25">
      <c r="C301" s="17">
        <f t="shared" si="4"/>
        <v>387.4</v>
      </c>
      <c r="D301" s="18">
        <v>8</v>
      </c>
      <c r="E301" s="19">
        <v>74</v>
      </c>
      <c r="G301" s="17" t="s">
        <v>161</v>
      </c>
      <c r="H301" s="26">
        <f>_xll.NetOutputPrediction(NTLP_VP2C5F2F2129327B06, "DG310B31B6", "VP2C5F2F2129327B06", Data!$C$3:$E$3, C301:E301)</f>
        <v>387.39955634509613</v>
      </c>
      <c r="O301" s="28">
        <v>272</v>
      </c>
      <c r="P301" s="28">
        <v>366.99115554175387</v>
      </c>
      <c r="Q301" s="28">
        <v>-1.9911555417538693</v>
      </c>
    </row>
    <row r="302" spans="3:17" x14ac:dyDescent="0.25">
      <c r="C302" s="17">
        <f t="shared" si="4"/>
        <v>403.7</v>
      </c>
      <c r="D302" s="18">
        <v>7</v>
      </c>
      <c r="E302" s="19">
        <v>87</v>
      </c>
      <c r="G302" s="17" t="s">
        <v>161</v>
      </c>
      <c r="H302" s="26">
        <f>_xll.NetOutputPrediction(NTLP_VP2C5F2F2129327B06, "DG310B31B6", "VP2C5F2F2129327B06", Data!$C$3:$E$3, C302:E302)</f>
        <v>403.69390533223265</v>
      </c>
      <c r="O302" s="28">
        <v>273</v>
      </c>
      <c r="P302" s="28">
        <v>351.23865912668919</v>
      </c>
      <c r="Q302" s="28">
        <v>-1.2386591266891855</v>
      </c>
    </row>
    <row r="303" spans="3:17" x14ac:dyDescent="0.25">
      <c r="C303" s="17">
        <f t="shared" si="4"/>
        <v>350</v>
      </c>
      <c r="D303" s="18">
        <v>10</v>
      </c>
      <c r="E303" s="19">
        <v>86</v>
      </c>
      <c r="G303" s="17" t="s">
        <v>161</v>
      </c>
      <c r="H303" s="26">
        <f>_xll.NetOutputPrediction(NTLP_VP2C5F2F2129327B06, "DG310B31B6", "VP2C5F2F2129327B06", Data!$C$3:$E$3, C303:E303)</f>
        <v>350</v>
      </c>
      <c r="O303" s="28">
        <v>274</v>
      </c>
      <c r="P303" s="28">
        <v>368.61842320830272</v>
      </c>
      <c r="Q303" s="28">
        <v>-3.6184232083027155</v>
      </c>
    </row>
    <row r="304" spans="3:17" x14ac:dyDescent="0.25">
      <c r="C304" s="17">
        <f t="shared" si="4"/>
        <v>417.1</v>
      </c>
      <c r="D304" s="18">
        <v>6</v>
      </c>
      <c r="E304" s="19">
        <v>71</v>
      </c>
      <c r="G304" s="17" t="s">
        <v>161</v>
      </c>
      <c r="H304" s="26">
        <f>_xll.NetOutputPrediction(NTLP_VP2C5F2F2129327B06, "DG310B31B6", "VP2C5F2F2129327B06", Data!$C$3:$E$3, C304:E304)</f>
        <v>417.1003102287508</v>
      </c>
      <c r="O304" s="28">
        <v>275</v>
      </c>
      <c r="P304" s="28">
        <v>435.53385126827845</v>
      </c>
      <c r="Q304" s="28">
        <v>-1.2338512682784426</v>
      </c>
    </row>
    <row r="305" spans="3:17" x14ac:dyDescent="0.25">
      <c r="C305" s="17">
        <f t="shared" si="4"/>
        <v>388.9</v>
      </c>
      <c r="D305" s="18">
        <v>8</v>
      </c>
      <c r="E305" s="19">
        <v>89</v>
      </c>
      <c r="G305" s="17" t="s">
        <v>161</v>
      </c>
      <c r="H305" s="26">
        <f>_xll.NetOutputPrediction(NTLP_VP2C5F2F2129327B06, "DG310B31B6", "VP2C5F2F2129327B06", Data!$C$3:$E$3, C305:E305)</f>
        <v>388.86363075896577</v>
      </c>
      <c r="O305" s="28">
        <v>276</v>
      </c>
      <c r="P305" s="28">
        <v>400.18850674509395</v>
      </c>
      <c r="Q305" s="28">
        <v>1.2114932549060313</v>
      </c>
    </row>
    <row r="306" spans="3:17" x14ac:dyDescent="0.25">
      <c r="C306" s="17">
        <f t="shared" si="4"/>
        <v>419.4</v>
      </c>
      <c r="D306" s="18">
        <v>6</v>
      </c>
      <c r="E306" s="19">
        <v>94</v>
      </c>
      <c r="G306" s="17" t="s">
        <v>161</v>
      </c>
      <c r="H306" s="26">
        <f>_xll.NetOutputPrediction(NTLP_VP2C5F2F2129327B06, "DG310B31B6", "VP2C5F2F2129327B06", Data!$C$3:$E$3, C306:E306)</f>
        <v>419.38950113075271</v>
      </c>
      <c r="O306" s="28">
        <v>277</v>
      </c>
      <c r="P306" s="28">
        <v>367.51188119504951</v>
      </c>
      <c r="Q306" s="28">
        <v>-2.5118811950495115</v>
      </c>
    </row>
    <row r="307" spans="3:17" x14ac:dyDescent="0.25">
      <c r="C307" s="17">
        <f t="shared" si="4"/>
        <v>365</v>
      </c>
      <c r="D307" s="18">
        <v>9</v>
      </c>
      <c r="E307" s="19">
        <v>69</v>
      </c>
      <c r="G307" s="17" t="s">
        <v>161</v>
      </c>
      <c r="H307" s="26">
        <f>_xll.NetOutputPrediction(NTLP_VP2C5F2F2129327B06, "DG310B31B6", "VP2C5F2F2129327B06", Data!$C$3:$E$3, C307:E307)</f>
        <v>365</v>
      </c>
      <c r="O307" s="28">
        <v>278</v>
      </c>
      <c r="P307" s="28">
        <v>367.25151836840172</v>
      </c>
      <c r="Q307" s="28">
        <v>-2.2515183684017188</v>
      </c>
    </row>
    <row r="308" spans="3:17" x14ac:dyDescent="0.25">
      <c r="C308" s="17">
        <f t="shared" si="4"/>
        <v>389.6</v>
      </c>
      <c r="D308" s="18">
        <v>8</v>
      </c>
      <c r="E308" s="19">
        <v>96</v>
      </c>
      <c r="G308" s="17" t="s">
        <v>161</v>
      </c>
      <c r="H308" s="26">
        <f>_xll.NetOutputPrediction(NTLP_VP2C5F2F2129327B06, "DG310B31B6", "VP2C5F2F2129327B06", Data!$C$3:$E$3, C308:E308)</f>
        <v>389.5998149598455</v>
      </c>
      <c r="O308" s="28">
        <v>279</v>
      </c>
      <c r="P308" s="28">
        <v>351.49902195333698</v>
      </c>
      <c r="Q308" s="28">
        <v>-1.4990219533369782</v>
      </c>
    </row>
    <row r="309" spans="3:17" x14ac:dyDescent="0.25">
      <c r="C309" s="17">
        <f t="shared" si="4"/>
        <v>418.4</v>
      </c>
      <c r="D309" s="18">
        <v>6</v>
      </c>
      <c r="E309" s="19">
        <v>84</v>
      </c>
      <c r="G309" s="17" t="s">
        <v>161</v>
      </c>
      <c r="H309" s="26">
        <f>_xll.NetOutputPrediction(NTLP_VP2C5F2F2129327B06, "DG310B31B6", "VP2C5F2F2129327B06", Data!$C$3:$E$3, C309:E309)</f>
        <v>418.41939787553213</v>
      </c>
      <c r="O309" s="28">
        <v>280</v>
      </c>
      <c r="P309" s="28">
        <v>350.8481148867175</v>
      </c>
      <c r="Q309" s="28">
        <v>-0.84811488671749657</v>
      </c>
    </row>
    <row r="310" spans="3:17" x14ac:dyDescent="0.25">
      <c r="C310" s="17">
        <f t="shared" si="4"/>
        <v>365</v>
      </c>
      <c r="D310" s="18">
        <v>9</v>
      </c>
      <c r="E310" s="19">
        <v>65</v>
      </c>
      <c r="G310" s="17" t="s">
        <v>161</v>
      </c>
      <c r="H310" s="26">
        <f>_xll.NetOutputPrediction(NTLP_VP2C5F2F2129327B06, "DG310B31B6", "VP2C5F2F2129327B06", Data!$C$3:$E$3, C310:E310)</f>
        <v>365</v>
      </c>
      <c r="O310" s="28">
        <v>281</v>
      </c>
      <c r="P310" s="28">
        <v>400.12341603843197</v>
      </c>
      <c r="Q310" s="28">
        <v>1.176583961568042</v>
      </c>
    </row>
    <row r="311" spans="3:17" x14ac:dyDescent="0.25">
      <c r="C311" s="17">
        <f t="shared" si="4"/>
        <v>388.4</v>
      </c>
      <c r="D311" s="18">
        <v>8</v>
      </c>
      <c r="E311" s="19">
        <v>84</v>
      </c>
      <c r="G311" s="17" t="s">
        <v>161</v>
      </c>
      <c r="H311" s="26">
        <f>_xll.NetOutputPrediction(NTLP_VP2C5F2F2129327B06, "DG310B31B6", "VP2C5F2F2129327B06", Data!$C$3:$E$3, C311:E311)</f>
        <v>388.41475025033174</v>
      </c>
      <c r="O311" s="28">
        <v>282</v>
      </c>
      <c r="P311" s="28">
        <v>400.57905098506563</v>
      </c>
      <c r="Q311" s="28">
        <v>1.4209490149343651</v>
      </c>
    </row>
    <row r="312" spans="3:17" x14ac:dyDescent="0.25">
      <c r="C312" s="17">
        <f t="shared" si="4"/>
        <v>350</v>
      </c>
      <c r="D312" s="18">
        <v>10</v>
      </c>
      <c r="E312" s="19">
        <v>66</v>
      </c>
      <c r="G312" s="17" t="s">
        <v>161</v>
      </c>
      <c r="H312" s="26">
        <f>_xll.NetOutputPrediction(NTLP_VP2C5F2F2129327B06, "DG310B31B6", "VP2C5F2F2129327B06", Data!$C$3:$E$3, C312:E312)</f>
        <v>350</v>
      </c>
      <c r="O312" s="28">
        <v>283</v>
      </c>
      <c r="P312" s="28">
        <v>384.43601033002926</v>
      </c>
      <c r="Q312" s="28">
        <v>3.4639896699707151</v>
      </c>
    </row>
    <row r="313" spans="3:17" x14ac:dyDescent="0.25">
      <c r="C313" s="17">
        <f t="shared" si="4"/>
        <v>418.6</v>
      </c>
      <c r="D313" s="18">
        <v>6</v>
      </c>
      <c r="E313" s="19">
        <v>86</v>
      </c>
      <c r="G313" s="17" t="s">
        <v>161</v>
      </c>
      <c r="H313" s="26">
        <f>_xll.NetOutputPrediction(NTLP_VP2C5F2F2129327B06, "DG310B31B6", "VP2C5F2F2129327B06", Data!$C$3:$E$3, C313:E313)</f>
        <v>418.50928213926829</v>
      </c>
      <c r="O313" s="28">
        <v>284</v>
      </c>
      <c r="P313" s="28">
        <v>384.95673598332485</v>
      </c>
      <c r="Q313" s="28">
        <v>3.7432640166751412</v>
      </c>
    </row>
    <row r="314" spans="3:17" x14ac:dyDescent="0.25">
      <c r="C314" s="17">
        <f t="shared" si="4"/>
        <v>365</v>
      </c>
      <c r="D314" s="18">
        <v>9</v>
      </c>
      <c r="E314" s="19">
        <v>57</v>
      </c>
      <c r="G314" s="17" t="s">
        <v>161</v>
      </c>
      <c r="H314" s="26">
        <f>_xll.NetOutputPrediction(NTLP_VP2C5F2F2129327B06, "DG310B31B6", "VP2C5F2F2129327B06", Data!$C$3:$E$3, C314:E314)</f>
        <v>365</v>
      </c>
      <c r="O314" s="28">
        <v>285</v>
      </c>
      <c r="P314" s="28">
        <v>382.61347054349454</v>
      </c>
      <c r="Q314" s="28">
        <v>2.4865294565054796</v>
      </c>
    </row>
    <row r="315" spans="3:17" x14ac:dyDescent="0.25">
      <c r="C315" s="17">
        <f t="shared" si="4"/>
        <v>365</v>
      </c>
      <c r="D315" s="18">
        <v>9</v>
      </c>
      <c r="E315" s="19">
        <v>98</v>
      </c>
      <c r="G315" s="17" t="s">
        <v>161</v>
      </c>
      <c r="H315" s="26">
        <f>_xll.NetOutputPrediction(NTLP_VP2C5F2F2129327B06, "DG310B31B6", "VP2C5F2F2129327B06", Data!$C$3:$E$3, C315:E315)</f>
        <v>365</v>
      </c>
      <c r="O315" s="28">
        <v>286</v>
      </c>
      <c r="P315" s="28">
        <v>416.39663810679224</v>
      </c>
      <c r="Q315" s="28">
        <v>-0.79663810679221569</v>
      </c>
    </row>
    <row r="316" spans="3:17" x14ac:dyDescent="0.25">
      <c r="C316" s="17">
        <f t="shared" si="4"/>
        <v>365</v>
      </c>
      <c r="D316" s="18">
        <v>9</v>
      </c>
      <c r="E316" s="19">
        <v>93</v>
      </c>
      <c r="G316" s="17" t="s">
        <v>161</v>
      </c>
      <c r="H316" s="26">
        <f>_xll.NetOutputPrediction(NTLP_VP2C5F2F2129327B06, "DG310B31B6", "VP2C5F2F2129327B06", Data!$C$3:$E$3, C316:E316)</f>
        <v>365</v>
      </c>
      <c r="O316" s="28">
        <v>287</v>
      </c>
      <c r="P316" s="28">
        <v>383.32946831677606</v>
      </c>
      <c r="Q316" s="28">
        <v>2.8705316832239305</v>
      </c>
    </row>
    <row r="317" spans="3:17" x14ac:dyDescent="0.25">
      <c r="C317" s="17">
        <f t="shared" si="4"/>
        <v>418.8</v>
      </c>
      <c r="D317" s="18">
        <v>6</v>
      </c>
      <c r="E317" s="19">
        <v>88</v>
      </c>
      <c r="G317" s="17" t="s">
        <v>161</v>
      </c>
      <c r="H317" s="26">
        <f>_xll.NetOutputPrediction(NTLP_VP2C5F2F2129327B06, "DG310B31B6", "VP2C5F2F2129327B06", Data!$C$3:$E$3, C317:E317)</f>
        <v>418.82460684828845</v>
      </c>
      <c r="O317" s="28">
        <v>288</v>
      </c>
      <c r="P317" s="28">
        <v>401.16486734502325</v>
      </c>
      <c r="Q317" s="28">
        <v>1.7351326549767236</v>
      </c>
    </row>
    <row r="318" spans="3:17" x14ac:dyDescent="0.25">
      <c r="C318" s="17">
        <f t="shared" si="4"/>
        <v>350</v>
      </c>
      <c r="D318" s="18">
        <v>10</v>
      </c>
      <c r="E318" s="19">
        <v>50</v>
      </c>
      <c r="G318" s="17" t="s">
        <v>161</v>
      </c>
      <c r="H318" s="26">
        <f>_xll.NetOutputPrediction(NTLP_VP2C5F2F2129327B06, "DG310B31B6", "VP2C5F2F2129327B06", Data!$C$3:$E$3, C318:E318)</f>
        <v>350</v>
      </c>
      <c r="O318" s="28">
        <v>289</v>
      </c>
      <c r="P318" s="28">
        <v>435.53385126827845</v>
      </c>
      <c r="Q318" s="28">
        <v>-1.2338512682784426</v>
      </c>
    </row>
    <row r="319" spans="3:17" x14ac:dyDescent="0.25">
      <c r="C319" s="17">
        <f t="shared" si="4"/>
        <v>365</v>
      </c>
      <c r="D319" s="18">
        <v>9</v>
      </c>
      <c r="E319" s="19">
        <v>65</v>
      </c>
      <c r="G319" s="17" t="s">
        <v>161</v>
      </c>
      <c r="H319" s="26">
        <f>_xll.NetOutputPrediction(NTLP_VP2C5F2F2129327B06, "DG310B31B6", "VP2C5F2F2129327B06", Data!$C$3:$E$3, C319:E319)</f>
        <v>365</v>
      </c>
      <c r="O319" s="28">
        <v>290</v>
      </c>
      <c r="P319" s="28">
        <v>399.73287179846028</v>
      </c>
      <c r="Q319" s="28">
        <v>0.96712820153970824</v>
      </c>
    </row>
    <row r="320" spans="3:17" x14ac:dyDescent="0.25">
      <c r="C320" s="17">
        <f t="shared" si="4"/>
        <v>404.8</v>
      </c>
      <c r="D320" s="18">
        <v>7</v>
      </c>
      <c r="E320" s="19">
        <v>98</v>
      </c>
      <c r="G320" s="17" t="s">
        <v>161</v>
      </c>
      <c r="H320" s="26">
        <f>_xll.NetOutputPrediction(NTLP_VP2C5F2F2129327B06, "DG310B31B6", "VP2C5F2F2129327B06", Data!$C$3:$E$3, C320:E320)</f>
        <v>404.7977792020161</v>
      </c>
      <c r="O320" s="28">
        <v>291</v>
      </c>
      <c r="P320" s="28">
        <v>400.18850674509395</v>
      </c>
      <c r="Q320" s="28">
        <v>1.2114932549060313</v>
      </c>
    </row>
    <row r="321" spans="1:17" x14ac:dyDescent="0.25">
      <c r="C321" s="17">
        <f t="shared" si="4"/>
        <v>418.4</v>
      </c>
      <c r="D321" s="18">
        <v>6</v>
      </c>
      <c r="E321" s="19">
        <v>84</v>
      </c>
      <c r="G321" s="17" t="s">
        <v>161</v>
      </c>
      <c r="H321" s="26">
        <f>_xll.NetOutputPrediction(NTLP_VP2C5F2F2129327B06, "DG310B31B6", "VP2C5F2F2129327B06", Data!$C$3:$E$3, C321:E321)</f>
        <v>418.41939787553213</v>
      </c>
      <c r="O321" s="28">
        <v>292</v>
      </c>
      <c r="P321" s="28">
        <v>435.72912338826433</v>
      </c>
      <c r="Q321" s="28">
        <v>-1.1291233882643041</v>
      </c>
    </row>
    <row r="322" spans="1:17" x14ac:dyDescent="0.25">
      <c r="C322" s="17">
        <f t="shared" si="4"/>
        <v>434.1</v>
      </c>
      <c r="D322" s="18">
        <v>5</v>
      </c>
      <c r="E322" s="19">
        <v>91</v>
      </c>
      <c r="G322" s="17" t="s">
        <v>161</v>
      </c>
      <c r="H322" s="26">
        <f>_xll.NetOutputPrediction(NTLP_VP2C5F2F2129327B06, "DG310B31B6", "VP2C5F2F2129327B06", Data!$C$3:$E$3, C322:E322)</f>
        <v>434.10118797897252</v>
      </c>
      <c r="O322" s="28">
        <v>293</v>
      </c>
      <c r="P322" s="28">
        <v>352.0848383132946</v>
      </c>
      <c r="Q322" s="28">
        <v>-2.0848383132945969</v>
      </c>
    </row>
    <row r="323" spans="1:17" x14ac:dyDescent="0.25">
      <c r="C323" s="17">
        <f t="shared" si="4"/>
        <v>431.2</v>
      </c>
      <c r="D323" s="18">
        <v>5</v>
      </c>
      <c r="E323" s="19">
        <v>62</v>
      </c>
      <c r="G323" s="17" t="s">
        <v>161</v>
      </c>
      <c r="H323" s="26">
        <f>_xll.NetOutputPrediction(NTLP_VP2C5F2F2129327B06, "DG310B31B6", "VP2C5F2F2129327B06", Data!$C$3:$E$3, C323:E323)</f>
        <v>431.16798846833007</v>
      </c>
      <c r="O323" s="28">
        <v>294</v>
      </c>
      <c r="P323" s="28">
        <v>432.86513229513838</v>
      </c>
      <c r="Q323" s="28">
        <v>-2.6651322951383918</v>
      </c>
    </row>
    <row r="324" spans="1:17" x14ac:dyDescent="0.25">
      <c r="C324" s="17">
        <f t="shared" si="4"/>
        <v>365</v>
      </c>
      <c r="D324" s="18">
        <v>9</v>
      </c>
      <c r="E324" s="19">
        <v>85</v>
      </c>
      <c r="G324" s="17" t="s">
        <v>161</v>
      </c>
      <c r="H324" s="26">
        <f>_xll.NetOutputPrediction(NTLP_VP2C5F2F2129327B06, "DG310B31B6", "VP2C5F2F2129327B06", Data!$C$3:$E$3, C324:E324)</f>
        <v>365</v>
      </c>
      <c r="O324" s="28">
        <v>295</v>
      </c>
      <c r="P324" s="28">
        <v>418.8700849599465</v>
      </c>
      <c r="Q324" s="28">
        <v>0.52991504005348133</v>
      </c>
    </row>
    <row r="325" spans="1:17" x14ac:dyDescent="0.25">
      <c r="C325" s="17">
        <f t="shared" ref="C325:C337" si="5">IF(D325&lt;=8,500-15*D325+0.1*E325,500-15*D325)</f>
        <v>417.1</v>
      </c>
      <c r="D325" s="18">
        <v>6</v>
      </c>
      <c r="E325" s="19">
        <v>71</v>
      </c>
      <c r="G325" s="17" t="s">
        <v>161</v>
      </c>
      <c r="H325" s="26">
        <f>_xll.NetOutputPrediction(NTLP_VP2C5F2F2129327B06, "DG310B31B6", "VP2C5F2F2129327B06", Data!$C$3:$E$3, C325:E325)</f>
        <v>417.1003102287508</v>
      </c>
      <c r="O325" s="28">
        <v>296</v>
      </c>
      <c r="P325" s="28">
        <v>384.11055679671949</v>
      </c>
      <c r="Q325" s="28">
        <v>3.2894432032804843</v>
      </c>
    </row>
    <row r="326" spans="1:17" x14ac:dyDescent="0.25">
      <c r="C326" s="17">
        <f t="shared" si="5"/>
        <v>415.5</v>
      </c>
      <c r="D326" s="18">
        <v>6</v>
      </c>
      <c r="E326" s="19">
        <v>55</v>
      </c>
      <c r="G326" s="17" t="s">
        <v>161</v>
      </c>
      <c r="H326" s="26">
        <f>_xll.NetOutputPrediction(NTLP_VP2C5F2F2129327B06, "DG310B31B6", "VP2C5F2F2129327B06", Data!$C$3:$E$3, C326:E326)</f>
        <v>415.47473691745927</v>
      </c>
      <c r="O326" s="28">
        <v>297</v>
      </c>
      <c r="P326" s="28">
        <v>401.68559299831884</v>
      </c>
      <c r="Q326" s="28">
        <v>2.0144070016811497</v>
      </c>
    </row>
    <row r="327" spans="1:17" x14ac:dyDescent="0.25">
      <c r="C327" s="17">
        <f t="shared" si="5"/>
        <v>434.6</v>
      </c>
      <c r="D327" s="18">
        <v>5</v>
      </c>
      <c r="E327" s="19">
        <v>96</v>
      </c>
      <c r="G327" s="17" t="s">
        <v>161</v>
      </c>
      <c r="H327" s="26">
        <f>_xll.NetOutputPrediction(NTLP_VP2C5F2F2129327B06, "DG310B31B6", "VP2C5F2F2129327B06", Data!$C$3:$E$3, C327:E327)</f>
        <v>434.61088868553713</v>
      </c>
      <c r="O327" s="28">
        <v>298</v>
      </c>
      <c r="P327" s="28">
        <v>351.43393124667506</v>
      </c>
      <c r="Q327" s="28">
        <v>-1.4339312466750584</v>
      </c>
    </row>
    <row r="328" spans="1:17" x14ac:dyDescent="0.25">
      <c r="C328" s="17">
        <f t="shared" si="5"/>
        <v>386.6</v>
      </c>
      <c r="D328" s="18">
        <v>8</v>
      </c>
      <c r="E328" s="19">
        <v>66</v>
      </c>
      <c r="G328" s="17" t="s">
        <v>161</v>
      </c>
      <c r="H328" s="26">
        <f>_xll.NetOutputPrediction(NTLP_VP2C5F2F2129327B06, "DG310B31B6", "VP2C5F2F2129327B06", Data!$C$3:$E$3, C328:E328)</f>
        <v>386.58930577788408</v>
      </c>
      <c r="O328" s="28">
        <v>299</v>
      </c>
      <c r="P328" s="28">
        <v>417.37299870672155</v>
      </c>
      <c r="Q328" s="28">
        <v>-0.27299870672152338</v>
      </c>
    </row>
    <row r="329" spans="1:17" x14ac:dyDescent="0.25">
      <c r="C329" s="17">
        <f t="shared" si="5"/>
        <v>350</v>
      </c>
      <c r="D329" s="18">
        <v>10</v>
      </c>
      <c r="E329" s="19">
        <v>69</v>
      </c>
      <c r="G329" s="17" t="s">
        <v>161</v>
      </c>
      <c r="H329" s="26">
        <f>_xll.NetOutputPrediction(NTLP_VP2C5F2F2129327B06, "DG310B31B6", "VP2C5F2F2129327B06", Data!$C$3:$E$3, C329:E329)</f>
        <v>350</v>
      </c>
      <c r="O329" s="28">
        <v>300</v>
      </c>
      <c r="P329" s="28">
        <v>385.0869173966488</v>
      </c>
      <c r="Q329" s="28">
        <v>3.8130826033511767</v>
      </c>
    </row>
    <row r="330" spans="1:17" x14ac:dyDescent="0.25">
      <c r="C330" s="17">
        <f t="shared" si="5"/>
        <v>430.8</v>
      </c>
      <c r="D330" s="18">
        <v>5</v>
      </c>
      <c r="E330" s="19">
        <v>58</v>
      </c>
      <c r="G330" s="17" t="s">
        <v>161</v>
      </c>
      <c r="H330" s="26">
        <f>_xll.NetOutputPrediction(NTLP_VP2C5F2F2129327B06, "DG310B31B6", "VP2C5F2F2129327B06", Data!$C$3:$E$3, C330:E330)</f>
        <v>430.82156750111432</v>
      </c>
      <c r="O330" s="28">
        <v>301</v>
      </c>
      <c r="P330" s="28">
        <v>418.8700849599465</v>
      </c>
      <c r="Q330" s="28">
        <v>0.52991504005348133</v>
      </c>
    </row>
    <row r="331" spans="1:17" x14ac:dyDescent="0.25">
      <c r="C331" s="17">
        <f t="shared" si="5"/>
        <v>365</v>
      </c>
      <c r="D331" s="18">
        <v>9</v>
      </c>
      <c r="E331" s="19">
        <v>50</v>
      </c>
      <c r="G331" s="17" t="s">
        <v>161</v>
      </c>
      <c r="H331" s="26">
        <f>_xll.NetOutputPrediction(NTLP_VP2C5F2F2129327B06, "DG310B31B6", "VP2C5F2F2129327B06", Data!$C$3:$E$3, C331:E331)</f>
        <v>365</v>
      </c>
      <c r="O331" s="28">
        <v>302</v>
      </c>
      <c r="P331" s="28">
        <v>367.05624624841585</v>
      </c>
      <c r="Q331" s="28">
        <v>-2.0562462484158459</v>
      </c>
    </row>
    <row r="332" spans="1:17" x14ac:dyDescent="0.25">
      <c r="C332" s="17">
        <f t="shared" si="5"/>
        <v>350</v>
      </c>
      <c r="D332" s="18">
        <v>10</v>
      </c>
      <c r="E332" s="19">
        <v>91</v>
      </c>
      <c r="G332" s="17" t="s">
        <v>161</v>
      </c>
      <c r="H332" s="26">
        <f>_xll.NetOutputPrediction(NTLP_VP2C5F2F2129327B06, "DG310B31B6", "VP2C5F2F2129327B06", Data!$C$3:$E$3, C332:E332)</f>
        <v>350</v>
      </c>
      <c r="O332" s="28">
        <v>303</v>
      </c>
      <c r="P332" s="28">
        <v>385.54255234328247</v>
      </c>
      <c r="Q332" s="28">
        <v>4.0574476567175566</v>
      </c>
    </row>
    <row r="333" spans="1:17" x14ac:dyDescent="0.25">
      <c r="C333" s="17">
        <f t="shared" si="5"/>
        <v>432.4</v>
      </c>
      <c r="D333" s="18">
        <v>5</v>
      </c>
      <c r="E333" s="19">
        <v>74</v>
      </c>
      <c r="G333" s="17" t="s">
        <v>161</v>
      </c>
      <c r="H333" s="26">
        <f>_xll.NetOutputPrediction(NTLP_VP2C5F2F2129327B06, "DG310B31B6", "VP2C5F2F2129327B06", Data!$C$3:$E$3, C333:E333)</f>
        <v>432.43304038804786</v>
      </c>
      <c r="O333" s="28">
        <v>304</v>
      </c>
      <c r="P333" s="28">
        <v>418.21917789332696</v>
      </c>
      <c r="Q333" s="28">
        <v>0.18082210667301979</v>
      </c>
    </row>
    <row r="334" spans="1:17" x14ac:dyDescent="0.25">
      <c r="C334" s="17">
        <f t="shared" si="5"/>
        <v>432.7</v>
      </c>
      <c r="D334" s="18">
        <v>5</v>
      </c>
      <c r="E334" s="19">
        <v>77</v>
      </c>
      <c r="G334" s="17" t="s">
        <v>161</v>
      </c>
      <c r="H334" s="26">
        <f>_xll.NetOutputPrediction(NTLP_VP2C5F2F2129327B06, "DG310B31B6", "VP2C5F2F2129327B06", Data!$C$3:$E$3, C334:E334)</f>
        <v>432.66019180882103</v>
      </c>
      <c r="O334" s="28">
        <v>305</v>
      </c>
      <c r="P334" s="28">
        <v>366.795883421768</v>
      </c>
      <c r="Q334" s="28">
        <v>-1.7958834217679964</v>
      </c>
    </row>
    <row r="335" spans="1:17" ht="15.75" thickBot="1" x14ac:dyDescent="0.3">
      <c r="C335" s="20">
        <f t="shared" si="5"/>
        <v>385.1</v>
      </c>
      <c r="D335" s="21">
        <v>8</v>
      </c>
      <c r="E335" s="22">
        <v>51</v>
      </c>
      <c r="G335" s="20" t="s">
        <v>161</v>
      </c>
      <c r="H335" s="27">
        <f>_xll.NetOutputPrediction(NTLP_VP2C5F2F2129327B06, "DG310B31B6", "VP2C5F2F2129327B06", Data!$C$3:$E$3, C335:E335)</f>
        <v>385.10002022429381</v>
      </c>
      <c r="O335" s="28">
        <v>306</v>
      </c>
      <c r="P335" s="28">
        <v>384.76146386333903</v>
      </c>
      <c r="Q335" s="28">
        <v>3.6385361366609459</v>
      </c>
    </row>
    <row r="336" spans="1:17" ht="16.5" thickTop="1" thickBot="1" x14ac:dyDescent="0.3">
      <c r="A336" t="s">
        <v>198</v>
      </c>
      <c r="C336" s="37">
        <f t="shared" si="5"/>
        <v>350</v>
      </c>
      <c r="D336" s="38">
        <v>10</v>
      </c>
      <c r="E336" s="39">
        <v>49</v>
      </c>
      <c r="F336" s="40"/>
      <c r="G336" s="40"/>
      <c r="H336" s="41">
        <f>_xll.NetOutputPrediction(NTLP_VP2C5F2F2129327B06, "DG310B31B6", "VP2C5F2F2129327B06", Data!$C$3:$E$3, C336:E336)</f>
        <v>350</v>
      </c>
      <c r="O336" s="28">
        <v>307</v>
      </c>
      <c r="P336" s="28">
        <v>350.13211711343598</v>
      </c>
      <c r="Q336" s="28">
        <v>-0.13211711343598154</v>
      </c>
    </row>
    <row r="337" spans="3:17" ht="16.5" thickTop="1" thickBot="1" x14ac:dyDescent="0.3">
      <c r="C337" s="42">
        <f t="shared" si="5"/>
        <v>400.4</v>
      </c>
      <c r="D337" s="38">
        <v>7</v>
      </c>
      <c r="E337" s="39">
        <v>54</v>
      </c>
      <c r="F337" s="40"/>
      <c r="G337" s="40"/>
      <c r="H337" s="41">
        <f>_xll.NetOutputPrediction(NTLP_VP2C5F2F2129327B06, "DG310B31B6", "VP2C5F2F2129327B06", Data!$C$3:$E$3, C337:E337)</f>
        <v>400.37116642772725</v>
      </c>
      <c r="O337" s="28">
        <v>308</v>
      </c>
      <c r="P337" s="28">
        <v>418.34935930665085</v>
      </c>
      <c r="Q337" s="28">
        <v>0.25064069334916894</v>
      </c>
    </row>
    <row r="338" spans="3:17" ht="15.75" thickTop="1" x14ac:dyDescent="0.25">
      <c r="O338" s="28">
        <v>309</v>
      </c>
      <c r="P338" s="28">
        <v>366.27515776847241</v>
      </c>
      <c r="Q338" s="28">
        <v>-1.2751577684724111</v>
      </c>
    </row>
    <row r="339" spans="3:17" x14ac:dyDescent="0.25">
      <c r="O339" s="28">
        <v>310</v>
      </c>
      <c r="P339" s="28">
        <v>368.94387674161248</v>
      </c>
      <c r="Q339" s="28">
        <v>-3.9438767416124847</v>
      </c>
    </row>
    <row r="340" spans="3:17" x14ac:dyDescent="0.25">
      <c r="O340" s="28">
        <v>311</v>
      </c>
      <c r="P340" s="28">
        <v>368.61842320830272</v>
      </c>
      <c r="Q340" s="28">
        <v>-3.6184232083027155</v>
      </c>
    </row>
    <row r="341" spans="3:17" x14ac:dyDescent="0.25">
      <c r="O341" s="28">
        <v>312</v>
      </c>
      <c r="P341" s="28">
        <v>418.47954071997475</v>
      </c>
      <c r="Q341" s="28">
        <v>0.32045928002526125</v>
      </c>
    </row>
    <row r="342" spans="3:17" x14ac:dyDescent="0.25">
      <c r="O342" s="28">
        <v>313</v>
      </c>
      <c r="P342" s="28">
        <v>349.09066580684475</v>
      </c>
      <c r="Q342" s="28">
        <v>0.90933419315524588</v>
      </c>
    </row>
    <row r="343" spans="3:17" x14ac:dyDescent="0.25">
      <c r="O343" s="28">
        <v>314</v>
      </c>
      <c r="P343" s="28">
        <v>366.795883421768</v>
      </c>
      <c r="Q343" s="28">
        <v>-1.7958834217679964</v>
      </c>
    </row>
    <row r="344" spans="3:17" x14ac:dyDescent="0.25">
      <c r="O344" s="28">
        <v>315</v>
      </c>
      <c r="P344" s="28">
        <v>402.40159077160035</v>
      </c>
      <c r="Q344" s="28">
        <v>2.3984092283996574</v>
      </c>
    </row>
    <row r="345" spans="3:17" x14ac:dyDescent="0.25">
      <c r="O345" s="28">
        <v>316</v>
      </c>
      <c r="P345" s="28">
        <v>418.21917789332696</v>
      </c>
      <c r="Q345" s="28">
        <v>0.18082210667301979</v>
      </c>
    </row>
    <row r="346" spans="3:17" x14ac:dyDescent="0.25">
      <c r="O346" s="28">
        <v>317</v>
      </c>
      <c r="P346" s="28">
        <v>435.40366985495456</v>
      </c>
      <c r="Q346" s="28">
        <v>-1.3036698549545349</v>
      </c>
    </row>
    <row r="347" spans="3:17" x14ac:dyDescent="0.25">
      <c r="O347" s="28">
        <v>318</v>
      </c>
      <c r="P347" s="28">
        <v>433.51603936175792</v>
      </c>
      <c r="Q347" s="28">
        <v>-2.3160393617579302</v>
      </c>
    </row>
    <row r="348" spans="3:17" x14ac:dyDescent="0.25">
      <c r="O348" s="28">
        <v>319</v>
      </c>
      <c r="P348" s="28">
        <v>368.09769755500707</v>
      </c>
      <c r="Q348" s="28">
        <v>-3.0976975550070733</v>
      </c>
    </row>
    <row r="349" spans="3:17" x14ac:dyDescent="0.25">
      <c r="O349" s="28">
        <v>320</v>
      </c>
      <c r="P349" s="28">
        <v>417.37299870672155</v>
      </c>
      <c r="Q349" s="28">
        <v>-0.27299870672152338</v>
      </c>
    </row>
    <row r="350" spans="3:17" x14ac:dyDescent="0.25">
      <c r="O350" s="28">
        <v>321</v>
      </c>
      <c r="P350" s="28">
        <v>416.33154740013032</v>
      </c>
      <c r="Q350" s="28">
        <v>-0.83154740013031869</v>
      </c>
    </row>
    <row r="351" spans="3:17" x14ac:dyDescent="0.25">
      <c r="O351" s="28">
        <v>322</v>
      </c>
      <c r="P351" s="28">
        <v>435.72912338826433</v>
      </c>
      <c r="Q351" s="28">
        <v>-1.1291233882643041</v>
      </c>
    </row>
    <row r="352" spans="3:17" x14ac:dyDescent="0.25">
      <c r="O352" s="28">
        <v>323</v>
      </c>
      <c r="P352" s="28">
        <v>383.58983114342385</v>
      </c>
      <c r="Q352" s="28">
        <v>3.0101688565761719</v>
      </c>
    </row>
    <row r="353" spans="15:17" x14ac:dyDescent="0.25">
      <c r="O353" s="28">
        <v>324</v>
      </c>
      <c r="P353" s="28">
        <v>350.32738923342185</v>
      </c>
      <c r="Q353" s="28">
        <v>-0.32738923342185444</v>
      </c>
    </row>
    <row r="354" spans="15:17" x14ac:dyDescent="0.25">
      <c r="O354" s="28">
        <v>325</v>
      </c>
      <c r="P354" s="28">
        <v>433.25567653511007</v>
      </c>
      <c r="Q354" s="28">
        <v>-2.455676535110058</v>
      </c>
    </row>
    <row r="355" spans="15:17" x14ac:dyDescent="0.25">
      <c r="O355" s="28">
        <v>326</v>
      </c>
      <c r="P355" s="28">
        <v>365.81952282183875</v>
      </c>
      <c r="Q355" s="28">
        <v>-0.81952282183874559</v>
      </c>
    </row>
    <row r="356" spans="15:17" x14ac:dyDescent="0.25">
      <c r="O356" s="28">
        <v>327</v>
      </c>
      <c r="P356" s="28">
        <v>351.75938477998483</v>
      </c>
      <c r="Q356" s="28">
        <v>-1.7593847799848277</v>
      </c>
    </row>
    <row r="357" spans="15:17" x14ac:dyDescent="0.25">
      <c r="O357" s="28">
        <v>328</v>
      </c>
      <c r="P357" s="28">
        <v>434.29712784170135</v>
      </c>
      <c r="Q357" s="28">
        <v>-1.8971278417013764</v>
      </c>
    </row>
    <row r="358" spans="15:17" x14ac:dyDescent="0.25">
      <c r="O358" s="28">
        <v>329</v>
      </c>
      <c r="P358" s="28">
        <v>434.49239996168723</v>
      </c>
      <c r="Q358" s="28">
        <v>-1.7923999616872379</v>
      </c>
    </row>
    <row r="359" spans="15:17" ht="15.75" thickBot="1" x14ac:dyDescent="0.3">
      <c r="O359" s="29">
        <v>330</v>
      </c>
      <c r="P359" s="29">
        <v>382.61347054349454</v>
      </c>
      <c r="Q359" s="29">
        <v>2.4865294565054796</v>
      </c>
    </row>
  </sheetData>
  <mergeCells count="1">
    <mergeCell ref="G2:H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16" x14ac:dyDescent="0.25">
      <c r="A1" s="3" t="s">
        <v>3</v>
      </c>
      <c r="B1" s="2">
        <v>1</v>
      </c>
      <c r="C1" s="2" t="s">
        <v>4</v>
      </c>
      <c r="D1" s="2">
        <v>1</v>
      </c>
      <c r="E1" s="2" t="s">
        <v>5</v>
      </c>
      <c r="F1" s="2">
        <v>5</v>
      </c>
      <c r="G1" s="2" t="s">
        <v>6</v>
      </c>
      <c r="H1" s="2">
        <v>7</v>
      </c>
      <c r="I1" s="2" t="s">
        <v>7</v>
      </c>
      <c r="J1" s="2">
        <v>1</v>
      </c>
      <c r="K1" s="2" t="s">
        <v>8</v>
      </c>
      <c r="L1" s="2">
        <f>IF(B4&gt;256,1,0)</f>
        <v>0</v>
      </c>
      <c r="M1" s="2" t="s">
        <v>9</v>
      </c>
      <c r="N1" s="2">
        <v>1</v>
      </c>
      <c r="O1" s="2" t="s">
        <v>10</v>
      </c>
      <c r="P1" s="2">
        <v>0</v>
      </c>
    </row>
    <row r="2" spans="1:16" x14ac:dyDescent="0.25">
      <c r="A2" s="3" t="s">
        <v>11</v>
      </c>
      <c r="B2" s="2" t="s">
        <v>14</v>
      </c>
    </row>
    <row r="3" spans="1:16" x14ac:dyDescent="0.25">
      <c r="A3" s="3" t="s">
        <v>12</v>
      </c>
      <c r="B3" s="2">
        <v>0</v>
      </c>
    </row>
    <row r="4" spans="1:16" x14ac:dyDescent="0.25">
      <c r="A4" s="3" t="s">
        <v>13</v>
      </c>
      <c r="B4" s="2">
        <v>3</v>
      </c>
    </row>
    <row r="17" spans="1:23" s="4" customFormat="1" x14ac:dyDescent="0.25">
      <c r="A17" s="4" t="s">
        <v>62</v>
      </c>
      <c r="C17" s="4" t="s">
        <v>63</v>
      </c>
      <c r="D17" s="4">
        <v>1</v>
      </c>
      <c r="E17" s="4" t="s">
        <v>64</v>
      </c>
      <c r="F17" s="4">
        <v>104</v>
      </c>
      <c r="G17" s="4" t="s">
        <v>65</v>
      </c>
      <c r="H17" s="4">
        <v>2</v>
      </c>
      <c r="I17" s="4" t="s">
        <v>66</v>
      </c>
    </row>
    <row r="18" spans="1:23" s="4" customFormat="1" x14ac:dyDescent="0.25">
      <c r="A18" s="4" t="s">
        <v>67</v>
      </c>
      <c r="C18" s="4" t="s">
        <v>68</v>
      </c>
      <c r="D18" s="4" t="s">
        <v>118</v>
      </c>
      <c r="E18" s="4" t="s">
        <v>69</v>
      </c>
      <c r="F18" s="4">
        <v>20</v>
      </c>
      <c r="G18" s="4" t="s">
        <v>70</v>
      </c>
      <c r="H18" s="4" t="s">
        <v>118</v>
      </c>
      <c r="I18" s="4" t="s">
        <v>71</v>
      </c>
      <c r="J18" s="4" t="s">
        <v>118</v>
      </c>
      <c r="K18" s="4" t="s">
        <v>72</v>
      </c>
      <c r="L18" s="4" t="s">
        <v>119</v>
      </c>
      <c r="M18" s="4" t="s">
        <v>73</v>
      </c>
      <c r="N18" s="4" t="s">
        <v>119</v>
      </c>
    </row>
    <row r="19" spans="1:23" s="4" customFormat="1" x14ac:dyDescent="0.25">
      <c r="A19" s="4" t="s">
        <v>74</v>
      </c>
      <c r="C19" s="4" t="s">
        <v>75</v>
      </c>
      <c r="D19" s="4">
        <v>1</v>
      </c>
      <c r="E19" s="4" t="s">
        <v>76</v>
      </c>
      <c r="F19" s="4" t="s">
        <v>118</v>
      </c>
      <c r="G19" s="4" t="s">
        <v>77</v>
      </c>
      <c r="H19" s="4">
        <v>0</v>
      </c>
      <c r="I19" s="4" t="s">
        <v>78</v>
      </c>
      <c r="J19" s="4">
        <v>0</v>
      </c>
      <c r="K19" s="4" t="s">
        <v>79</v>
      </c>
      <c r="L19" s="4" t="s">
        <v>118</v>
      </c>
      <c r="M19" s="4" t="s">
        <v>80</v>
      </c>
      <c r="N19" s="4" t="s">
        <v>118</v>
      </c>
      <c r="O19" s="4" t="s">
        <v>81</v>
      </c>
      <c r="P19" s="4">
        <v>2</v>
      </c>
      <c r="Q19" s="4" t="s">
        <v>82</v>
      </c>
      <c r="R19" s="4">
        <v>6</v>
      </c>
      <c r="S19" s="4" t="s">
        <v>83</v>
      </c>
      <c r="T19" s="4" t="s">
        <v>119</v>
      </c>
      <c r="U19" s="4" t="s">
        <v>84</v>
      </c>
      <c r="V19" s="4" t="s">
        <v>118</v>
      </c>
    </row>
    <row r="20" spans="1:23" s="4" customFormat="1" x14ac:dyDescent="0.25">
      <c r="A20" s="4" t="s">
        <v>85</v>
      </c>
      <c r="C20" s="4" t="s">
        <v>86</v>
      </c>
      <c r="D20" s="4" t="s">
        <v>118</v>
      </c>
      <c r="E20" s="4" t="s">
        <v>87</v>
      </c>
      <c r="F20" s="4">
        <v>2</v>
      </c>
      <c r="G20" s="4" t="s">
        <v>88</v>
      </c>
      <c r="H20" s="4" t="s">
        <v>119</v>
      </c>
      <c r="I20" s="4" t="s">
        <v>89</v>
      </c>
      <c r="J20" s="4">
        <v>1</v>
      </c>
      <c r="K20" s="4" t="s">
        <v>90</v>
      </c>
      <c r="L20" s="4">
        <v>60</v>
      </c>
      <c r="M20" s="4" t="s">
        <v>91</v>
      </c>
      <c r="N20" s="4" t="s">
        <v>118</v>
      </c>
      <c r="O20" s="4" t="s">
        <v>92</v>
      </c>
      <c r="P20" s="4">
        <v>1000000</v>
      </c>
    </row>
    <row r="21" spans="1:23" s="4" customFormat="1" x14ac:dyDescent="0.25">
      <c r="A21" s="4" t="s">
        <v>93</v>
      </c>
      <c r="C21" s="4" t="s">
        <v>94</v>
      </c>
      <c r="E21" s="4" t="s">
        <v>95</v>
      </c>
    </row>
    <row r="22" spans="1:23" s="4" customFormat="1" x14ac:dyDescent="0.25">
      <c r="A22" s="4" t="s">
        <v>96</v>
      </c>
      <c r="C22" s="4" t="s">
        <v>97</v>
      </c>
      <c r="D22" s="4" t="s">
        <v>123</v>
      </c>
      <c r="E22" s="4" t="s">
        <v>98</v>
      </c>
      <c r="F22" s="4" t="s">
        <v>124</v>
      </c>
      <c r="G22" s="4" t="s">
        <v>99</v>
      </c>
      <c r="H22" s="4">
        <v>1</v>
      </c>
      <c r="I22" s="4" t="s">
        <v>100</v>
      </c>
      <c r="J22" s="4" t="s">
        <v>119</v>
      </c>
      <c r="K22" s="4" t="s">
        <v>101</v>
      </c>
      <c r="L22" s="4" t="s">
        <v>118</v>
      </c>
      <c r="M22" s="4" t="s">
        <v>102</v>
      </c>
      <c r="N22" s="4" t="s">
        <v>118</v>
      </c>
    </row>
    <row r="23" spans="1:23" s="4" customFormat="1" x14ac:dyDescent="0.25">
      <c r="A23" s="4" t="s">
        <v>105</v>
      </c>
      <c r="C23" s="4" t="s">
        <v>106</v>
      </c>
      <c r="E23" s="4" t="s">
        <v>107</v>
      </c>
      <c r="G23" s="4" t="s">
        <v>108</v>
      </c>
      <c r="I23" s="4" t="s">
        <v>109</v>
      </c>
      <c r="K23" s="4" t="s">
        <v>110</v>
      </c>
      <c r="M23" s="4" t="s">
        <v>111</v>
      </c>
      <c r="O23" s="4" t="s">
        <v>112</v>
      </c>
      <c r="Q23" s="4" t="s">
        <v>113</v>
      </c>
      <c r="S23" s="4" t="s">
        <v>114</v>
      </c>
      <c r="U23" s="4" t="s">
        <v>115</v>
      </c>
      <c r="W23" s="4" t="s">
        <v>116</v>
      </c>
    </row>
    <row r="24" spans="1:23" s="4" customFormat="1" x14ac:dyDescent="0.25"/>
    <row r="25" spans="1:23" s="4" customFormat="1" x14ac:dyDescent="0.25">
      <c r="A25" s="4" t="s">
        <v>103</v>
      </c>
      <c r="B25" s="4" t="s">
        <v>123</v>
      </c>
    </row>
    <row r="26" spans="1:23" s="4" customFormat="1" x14ac:dyDescent="0.25">
      <c r="A26" s="4" t="s">
        <v>104</v>
      </c>
      <c r="B26" s="4" t="s">
        <v>124</v>
      </c>
    </row>
    <row r="27" spans="1:23" s="4" customFormat="1" x14ac:dyDescent="0.25"/>
    <row r="28" spans="1:23" s="4" customFormat="1" x14ac:dyDescent="0.25"/>
    <row r="29" spans="1:23" s="4" customFormat="1" x14ac:dyDescent="0.25">
      <c r="A29" s="4" t="s">
        <v>117</v>
      </c>
    </row>
    <row r="30" spans="1:23" s="4" customFormat="1" x14ac:dyDescent="0.25"/>
    <row r="31" spans="1:23" s="4" customFormat="1" x14ac:dyDescent="0.25"/>
    <row r="32" spans="1:23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pans="1:9" s="4" customFormat="1" x14ac:dyDescent="0.25"/>
    <row r="114" spans="1:9" s="4" customFormat="1" x14ac:dyDescent="0.25"/>
    <row r="115" spans="1:9" s="4" customFormat="1" x14ac:dyDescent="0.25"/>
    <row r="116" spans="1:9" s="4" customFormat="1" x14ac:dyDescent="0.25"/>
    <row r="117" spans="1:9" s="4" customFormat="1" x14ac:dyDescent="0.25"/>
    <row r="118" spans="1:9" s="4" customFormat="1" x14ac:dyDescent="0.25"/>
    <row r="119" spans="1:9" s="4" customFormat="1" x14ac:dyDescent="0.25"/>
    <row r="120" spans="1:9" s="4" customFormat="1" ht="15.75" thickBot="1" x14ac:dyDescent="0.3"/>
    <row r="121" spans="1:9" s="5" customFormat="1" ht="15.75" thickTop="1" x14ac:dyDescent="0.25">
      <c r="A121" s="8" t="s">
        <v>40</v>
      </c>
      <c r="B121" s="9" t="s">
        <v>41</v>
      </c>
      <c r="C121" s="9" t="s">
        <v>45</v>
      </c>
      <c r="D121" s="9" t="s">
        <v>42</v>
      </c>
      <c r="E121" s="9" t="str">
        <f>Data!$C$3</f>
        <v>Sales</v>
      </c>
      <c r="F121" s="9" t="s">
        <v>43</v>
      </c>
      <c r="G121" s="9">
        <v>1</v>
      </c>
      <c r="H121" s="9" t="s">
        <v>44</v>
      </c>
      <c r="I121" s="9">
        <v>4</v>
      </c>
    </row>
    <row r="128" spans="1:9" s="4" customFormat="1" x14ac:dyDescent="0.25">
      <c r="A128" s="4" t="s">
        <v>120</v>
      </c>
      <c r="C128" s="4" t="s">
        <v>121</v>
      </c>
      <c r="D128" s="4">
        <v>1</v>
      </c>
      <c r="E128" s="4" t="s">
        <v>122</v>
      </c>
      <c r="F128" s="4">
        <v>5</v>
      </c>
    </row>
    <row r="129" spans="1:9" s="4" customFormat="1" x14ac:dyDescent="0.25"/>
    <row r="130" spans="1:9" s="4" customFormat="1" x14ac:dyDescent="0.25"/>
    <row r="131" spans="1:9" s="4" customFormat="1" x14ac:dyDescent="0.25"/>
    <row r="132" spans="1:9" s="10" customFormat="1" x14ac:dyDescent="0.25"/>
    <row r="133" spans="1:9" x14ac:dyDescent="0.25">
      <c r="A133" s="3" t="s">
        <v>51</v>
      </c>
      <c r="B133" s="2" t="s">
        <v>41</v>
      </c>
      <c r="C133" s="2" t="s">
        <v>52</v>
      </c>
      <c r="D133" s="2" t="s">
        <v>42</v>
      </c>
      <c r="E133" s="2" t="str">
        <f>Data!$D$3</f>
        <v>Price</v>
      </c>
      <c r="F133" s="2" t="s">
        <v>43</v>
      </c>
      <c r="G133" s="2">
        <v>2</v>
      </c>
      <c r="H133" s="2" t="s">
        <v>44</v>
      </c>
      <c r="I133" s="2">
        <v>3</v>
      </c>
    </row>
    <row r="140" spans="1:9" s="4" customFormat="1" x14ac:dyDescent="0.25"/>
    <row r="141" spans="1:9" s="4" customFormat="1" x14ac:dyDescent="0.25"/>
    <row r="142" spans="1:9" s="4" customFormat="1" x14ac:dyDescent="0.25"/>
    <row r="143" spans="1:9" s="4" customFormat="1" x14ac:dyDescent="0.25"/>
    <row r="144" spans="1:9" s="10" customFormat="1" x14ac:dyDescent="0.25"/>
    <row r="145" spans="1:9" x14ac:dyDescent="0.25">
      <c r="A145" s="3" t="s">
        <v>58</v>
      </c>
      <c r="B145" s="2" t="s">
        <v>41</v>
      </c>
      <c r="C145" s="2" t="s">
        <v>59</v>
      </c>
      <c r="D145" s="2" t="s">
        <v>42</v>
      </c>
      <c r="E145" s="2" t="str">
        <f>Data!$E$3</f>
        <v>Advertising</v>
      </c>
      <c r="F145" s="2" t="s">
        <v>43</v>
      </c>
      <c r="G145" s="2">
        <v>3</v>
      </c>
      <c r="H145" s="2" t="s">
        <v>44</v>
      </c>
      <c r="I145" s="2">
        <v>3</v>
      </c>
    </row>
    <row r="152" spans="1:9" s="4" customFormat="1" x14ac:dyDescent="0.25"/>
    <row r="153" spans="1:9" s="4" customFormat="1" x14ac:dyDescent="0.25"/>
    <row r="154" spans="1:9" s="4" customFormat="1" x14ac:dyDescent="0.25"/>
    <row r="155" spans="1:9" s="4" customFormat="1" x14ac:dyDescent="0.25"/>
    <row r="156" spans="1:9" s="10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20" x14ac:dyDescent="0.25">
      <c r="A1" s="3" t="s">
        <v>15</v>
      </c>
      <c r="B1" s="2" t="s">
        <v>35</v>
      </c>
      <c r="C1" s="1" t="s">
        <v>26</v>
      </c>
      <c r="E1" s="1" t="s">
        <v>27</v>
      </c>
      <c r="G1" s="1" t="s">
        <v>28</v>
      </c>
      <c r="I1" s="1" t="s">
        <v>29</v>
      </c>
      <c r="J1" s="1">
        <v>1</v>
      </c>
      <c r="K1" s="1" t="s">
        <v>30</v>
      </c>
      <c r="L1" s="1">
        <v>0</v>
      </c>
      <c r="M1" s="1" t="s">
        <v>31</v>
      </c>
      <c r="N1" s="1">
        <v>0</v>
      </c>
      <c r="O1" s="1" t="s">
        <v>32</v>
      </c>
      <c r="P1" s="1">
        <v>1</v>
      </c>
      <c r="Q1" s="1" t="s">
        <v>33</v>
      </c>
      <c r="R1" s="1">
        <v>0</v>
      </c>
      <c r="S1" s="1" t="s">
        <v>34</v>
      </c>
      <c r="T1" s="1">
        <v>0</v>
      </c>
    </row>
    <row r="2" spans="1:20" x14ac:dyDescent="0.25">
      <c r="A2" s="3" t="s">
        <v>11</v>
      </c>
      <c r="B2" s="2" t="s">
        <v>14</v>
      </c>
    </row>
    <row r="3" spans="1:20" x14ac:dyDescent="0.25">
      <c r="A3" s="3" t="s">
        <v>16</v>
      </c>
      <c r="B3" s="2" t="b">
        <f>IF(B10&gt;256,"TripUpST110AndEarlier",TRUE)</f>
        <v>1</v>
      </c>
    </row>
    <row r="4" spans="1:20" x14ac:dyDescent="0.25">
      <c r="A4" s="3" t="s">
        <v>17</v>
      </c>
      <c r="B4" s="2" t="s">
        <v>36</v>
      </c>
    </row>
    <row r="5" spans="1:20" x14ac:dyDescent="0.25">
      <c r="A5" s="3" t="s">
        <v>18</v>
      </c>
      <c r="B5" s="2" t="b">
        <v>1</v>
      </c>
    </row>
    <row r="6" spans="1:20" x14ac:dyDescent="0.25">
      <c r="A6" s="3" t="s">
        <v>19</v>
      </c>
      <c r="B6" s="2" t="b">
        <v>1</v>
      </c>
    </row>
    <row r="7" spans="1:20" s="2" customFormat="1" x14ac:dyDescent="0.25">
      <c r="A7" s="3" t="s">
        <v>20</v>
      </c>
      <c r="B7" s="2" t="e">
        <f>Data!$C$3:$E$335</f>
        <v>#VALUE!</v>
      </c>
    </row>
    <row r="8" spans="1:20" x14ac:dyDescent="0.25">
      <c r="A8" s="3" t="s">
        <v>21</v>
      </c>
      <c r="B8" s="2">
        <v>1</v>
      </c>
      <c r="C8" s="1" t="s">
        <v>24</v>
      </c>
      <c r="D8" s="1" t="s">
        <v>25</v>
      </c>
    </row>
    <row r="9" spans="1:20" x14ac:dyDescent="0.25">
      <c r="A9" s="3" t="s">
        <v>22</v>
      </c>
      <c r="B9" s="2"/>
    </row>
    <row r="10" spans="1:20" x14ac:dyDescent="0.25">
      <c r="A10" s="3" t="s">
        <v>23</v>
      </c>
      <c r="B10" s="2">
        <v>3</v>
      </c>
    </row>
    <row r="12" spans="1:20" x14ac:dyDescent="0.25">
      <c r="A12" s="3" t="s">
        <v>37</v>
      </c>
      <c r="B12" s="2" t="s">
        <v>46</v>
      </c>
      <c r="C12" s="2" t="s">
        <v>0</v>
      </c>
      <c r="D12" s="2" t="s">
        <v>47</v>
      </c>
      <c r="E12" s="2" t="b">
        <v>1</v>
      </c>
      <c r="F12" s="2">
        <v>0</v>
      </c>
      <c r="G12" s="2">
        <v>4</v>
      </c>
    </row>
    <row r="13" spans="1:20" s="2" customFormat="1" x14ac:dyDescent="0.25">
      <c r="A13" s="3" t="s">
        <v>38</v>
      </c>
      <c r="B13" s="2">
        <f>Data!$C$3:$C$335</f>
        <v>388.8</v>
      </c>
    </row>
    <row r="14" spans="1:20" s="7" customFormat="1" x14ac:dyDescent="0.25">
      <c r="A14" s="6" t="s">
        <v>39</v>
      </c>
    </row>
    <row r="15" spans="1:20" x14ac:dyDescent="0.25">
      <c r="A15" s="3" t="s">
        <v>48</v>
      </c>
      <c r="B15" s="2" t="s">
        <v>53</v>
      </c>
      <c r="C15" s="2" t="s">
        <v>1</v>
      </c>
      <c r="D15" s="2" t="s">
        <v>54</v>
      </c>
      <c r="E15" s="2" t="b">
        <v>1</v>
      </c>
      <c r="F15" s="2">
        <v>0</v>
      </c>
      <c r="G15" s="2">
        <v>4</v>
      </c>
    </row>
    <row r="16" spans="1:20" s="2" customFormat="1" x14ac:dyDescent="0.25">
      <c r="A16" s="3" t="s">
        <v>49</v>
      </c>
      <c r="B16" s="2">
        <f>Data!$D$3:$D$335</f>
        <v>6</v>
      </c>
    </row>
    <row r="17" spans="1:7" s="7" customFormat="1" x14ac:dyDescent="0.25">
      <c r="A17" s="6" t="s">
        <v>50</v>
      </c>
    </row>
    <row r="18" spans="1:7" x14ac:dyDescent="0.25">
      <c r="A18" s="3" t="s">
        <v>55</v>
      </c>
      <c r="B18" s="2" t="s">
        <v>60</v>
      </c>
      <c r="C18" s="2" t="s">
        <v>2</v>
      </c>
      <c r="D18" s="2" t="s">
        <v>61</v>
      </c>
      <c r="E18" s="2" t="b">
        <v>1</v>
      </c>
      <c r="F18" s="2">
        <v>0</v>
      </c>
      <c r="G18" s="2">
        <v>4</v>
      </c>
    </row>
    <row r="19" spans="1:7" s="2" customFormat="1" x14ac:dyDescent="0.25">
      <c r="A19" s="3" t="s">
        <v>56</v>
      </c>
      <c r="B19" s="2">
        <f>Data!$E$3:$E$335</f>
        <v>100</v>
      </c>
    </row>
    <row r="20" spans="1:7" s="7" customFormat="1" x14ac:dyDescent="0.25">
      <c r="A20" s="6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16" x14ac:dyDescent="0.25">
      <c r="A1" s="3" t="s">
        <v>3</v>
      </c>
      <c r="B1" s="2">
        <v>1</v>
      </c>
      <c r="C1" s="2" t="s">
        <v>4</v>
      </c>
      <c r="D1" s="2">
        <v>1</v>
      </c>
      <c r="E1" s="2" t="s">
        <v>5</v>
      </c>
      <c r="F1" s="2">
        <v>5</v>
      </c>
      <c r="G1" s="2" t="s">
        <v>6</v>
      </c>
      <c r="H1" s="2">
        <v>7</v>
      </c>
      <c r="I1" s="2" t="s">
        <v>7</v>
      </c>
      <c r="J1" s="2">
        <v>1</v>
      </c>
      <c r="K1" s="2" t="s">
        <v>8</v>
      </c>
      <c r="L1" s="2">
        <f>IF(B4&gt;256,1,0)</f>
        <v>0</v>
      </c>
      <c r="M1" s="2" t="s">
        <v>9</v>
      </c>
      <c r="N1" s="2">
        <v>1</v>
      </c>
      <c r="O1" s="2" t="s">
        <v>10</v>
      </c>
      <c r="P1" s="2">
        <v>0</v>
      </c>
    </row>
    <row r="2" spans="1:16" x14ac:dyDescent="0.25">
      <c r="A2" s="3" t="s">
        <v>11</v>
      </c>
      <c r="B2" s="2" t="s">
        <v>153</v>
      </c>
    </row>
    <row r="3" spans="1:16" x14ac:dyDescent="0.25">
      <c r="A3" s="3" t="s">
        <v>12</v>
      </c>
      <c r="B3" s="2">
        <v>1</v>
      </c>
    </row>
    <row r="4" spans="1:16" x14ac:dyDescent="0.25">
      <c r="A4" s="3" t="s">
        <v>13</v>
      </c>
      <c r="B4" s="2">
        <v>2</v>
      </c>
    </row>
    <row r="17" spans="1:8" s="4" customFormat="1" x14ac:dyDescent="0.25">
      <c r="A17" s="4" t="s">
        <v>148</v>
      </c>
      <c r="C17" s="4" t="s">
        <v>63</v>
      </c>
      <c r="D17" s="4">
        <v>1</v>
      </c>
      <c r="E17" s="4" t="s">
        <v>64</v>
      </c>
      <c r="F17" s="4">
        <v>104</v>
      </c>
      <c r="G17" s="4" t="s">
        <v>149</v>
      </c>
      <c r="H17" s="4" t="s">
        <v>14</v>
      </c>
    </row>
    <row r="18" spans="1:8" s="4" customFormat="1" x14ac:dyDescent="0.25"/>
    <row r="19" spans="1:8" s="4" customFormat="1" x14ac:dyDescent="0.25"/>
    <row r="20" spans="1:8" s="4" customFormat="1" x14ac:dyDescent="0.25"/>
    <row r="21" spans="1:8" s="4" customFormat="1" x14ac:dyDescent="0.25"/>
    <row r="22" spans="1:8" s="4" customFormat="1" x14ac:dyDescent="0.25"/>
    <row r="23" spans="1:8" s="4" customFormat="1" x14ac:dyDescent="0.25"/>
    <row r="24" spans="1:8" s="4" customFormat="1" x14ac:dyDescent="0.25"/>
    <row r="25" spans="1:8" s="4" customFormat="1" x14ac:dyDescent="0.25"/>
    <row r="26" spans="1:8" s="4" customFormat="1" x14ac:dyDescent="0.25"/>
    <row r="27" spans="1:8" s="4" customFormat="1" x14ac:dyDescent="0.25"/>
    <row r="28" spans="1:8" s="4" customFormat="1" x14ac:dyDescent="0.25"/>
    <row r="29" spans="1:8" s="4" customFormat="1" x14ac:dyDescent="0.25"/>
    <row r="30" spans="1:8" s="4" customFormat="1" x14ac:dyDescent="0.25"/>
    <row r="31" spans="1:8" s="4" customFormat="1" x14ac:dyDescent="0.25"/>
    <row r="32" spans="1:8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pans="1:9" s="4" customFormat="1" x14ac:dyDescent="0.25"/>
    <row r="114" spans="1:9" s="4" customFormat="1" x14ac:dyDescent="0.25"/>
    <row r="115" spans="1:9" s="4" customFormat="1" x14ac:dyDescent="0.25"/>
    <row r="116" spans="1:9" s="4" customFormat="1" x14ac:dyDescent="0.25"/>
    <row r="117" spans="1:9" s="4" customFormat="1" x14ac:dyDescent="0.25"/>
    <row r="118" spans="1:9" s="4" customFormat="1" x14ac:dyDescent="0.25"/>
    <row r="119" spans="1:9" s="4" customFormat="1" x14ac:dyDescent="0.25"/>
    <row r="120" spans="1:9" s="4" customFormat="1" ht="15.75" thickBot="1" x14ac:dyDescent="0.3"/>
    <row r="121" spans="1:9" s="5" customFormat="1" ht="15.75" thickTop="1" x14ac:dyDescent="0.25">
      <c r="A121" s="8" t="s">
        <v>40</v>
      </c>
      <c r="B121" s="9" t="s">
        <v>41</v>
      </c>
      <c r="C121" s="9" t="s">
        <v>155</v>
      </c>
      <c r="D121" s="9" t="s">
        <v>42</v>
      </c>
      <c r="E121" s="9" t="str">
        <f>Data!$G$3</f>
        <v>Tag Used</v>
      </c>
      <c r="F121" s="9" t="s">
        <v>43</v>
      </c>
      <c r="G121" s="9">
        <v>1</v>
      </c>
      <c r="H121" s="9" t="s">
        <v>44</v>
      </c>
      <c r="I121" s="9">
        <v>6</v>
      </c>
    </row>
    <row r="128" spans="1:9" s="4" customFormat="1" x14ac:dyDescent="0.25"/>
    <row r="129" spans="1:13" s="4" customFormat="1" x14ac:dyDescent="0.25"/>
    <row r="130" spans="1:13" s="4" customFormat="1" x14ac:dyDescent="0.25"/>
    <row r="131" spans="1:13" s="4" customFormat="1" x14ac:dyDescent="0.25"/>
    <row r="132" spans="1:13" s="10" customFormat="1" x14ac:dyDescent="0.25"/>
    <row r="133" spans="1:13" x14ac:dyDescent="0.25">
      <c r="A133" s="3" t="s">
        <v>51</v>
      </c>
      <c r="B133" s="2" t="s">
        <v>41</v>
      </c>
      <c r="C133" s="2" t="s">
        <v>158</v>
      </c>
      <c r="D133" s="2" t="s">
        <v>42</v>
      </c>
      <c r="E133" s="2" t="str">
        <f>Data!$H$3</f>
        <v>Prediction</v>
      </c>
      <c r="F133" s="2" t="s">
        <v>43</v>
      </c>
      <c r="G133" s="2">
        <v>2</v>
      </c>
      <c r="H133" s="2" t="s">
        <v>44</v>
      </c>
      <c r="I133" s="2">
        <v>7</v>
      </c>
    </row>
    <row r="140" spans="1:13" s="4" customFormat="1" x14ac:dyDescent="0.25">
      <c r="A140" s="4" t="s">
        <v>120</v>
      </c>
      <c r="C140" s="4" t="s">
        <v>121</v>
      </c>
      <c r="D140" s="4">
        <v>1</v>
      </c>
      <c r="E140" s="4" t="s">
        <v>122</v>
      </c>
      <c r="F140" s="4">
        <v>5</v>
      </c>
    </row>
    <row r="141" spans="1:13" s="4" customFormat="1" x14ac:dyDescent="0.25"/>
    <row r="142" spans="1:13" s="4" customFormat="1" x14ac:dyDescent="0.25">
      <c r="A142" s="4" t="s">
        <v>162</v>
      </c>
      <c r="C142" s="4" t="s">
        <v>163</v>
      </c>
      <c r="D142" s="4">
        <v>1</v>
      </c>
      <c r="E142" s="4" t="s">
        <v>164</v>
      </c>
      <c r="F142" s="4">
        <v>3</v>
      </c>
      <c r="G142" s="4" t="s">
        <v>165</v>
      </c>
      <c r="H142" s="4" t="s">
        <v>123</v>
      </c>
      <c r="I142" s="4" t="s">
        <v>166</v>
      </c>
      <c r="J142" s="4" t="s">
        <v>118</v>
      </c>
      <c r="K142" s="4" t="s">
        <v>167</v>
      </c>
      <c r="M142" s="4" t="s">
        <v>168</v>
      </c>
    </row>
    <row r="143" spans="1:13" s="4" customFormat="1" x14ac:dyDescent="0.25">
      <c r="A143" s="4" t="s">
        <v>169</v>
      </c>
    </row>
    <row r="144" spans="1:13" s="10" customFormat="1" x14ac:dyDescent="0.25">
      <c r="A144" s="10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7109375" defaultRowHeight="15" x14ac:dyDescent="0.25"/>
  <cols>
    <col min="1" max="16384" width="30.7109375" style="1"/>
  </cols>
  <sheetData>
    <row r="1" spans="1:20" x14ac:dyDescent="0.25">
      <c r="A1" s="3" t="s">
        <v>15</v>
      </c>
      <c r="B1" s="2" t="s">
        <v>154</v>
      </c>
      <c r="C1" s="1" t="s">
        <v>26</v>
      </c>
      <c r="E1" s="1" t="s">
        <v>27</v>
      </c>
      <c r="G1" s="1" t="s">
        <v>28</v>
      </c>
      <c r="I1" s="1" t="s">
        <v>29</v>
      </c>
      <c r="J1" s="1">
        <v>1</v>
      </c>
      <c r="K1" s="1" t="s">
        <v>30</v>
      </c>
      <c r="L1" s="1">
        <v>0</v>
      </c>
      <c r="M1" s="1" t="s">
        <v>31</v>
      </c>
      <c r="N1" s="1">
        <v>0</v>
      </c>
      <c r="O1" s="1" t="s">
        <v>32</v>
      </c>
      <c r="P1" s="1">
        <v>1</v>
      </c>
      <c r="Q1" s="1" t="s">
        <v>33</v>
      </c>
      <c r="R1" s="1">
        <v>0</v>
      </c>
      <c r="S1" s="1" t="s">
        <v>34</v>
      </c>
      <c r="T1" s="1">
        <v>0</v>
      </c>
    </row>
    <row r="2" spans="1:20" x14ac:dyDescent="0.25">
      <c r="A2" s="3" t="s">
        <v>11</v>
      </c>
      <c r="B2" s="2" t="s">
        <v>153</v>
      </c>
    </row>
    <row r="3" spans="1:20" x14ac:dyDescent="0.25">
      <c r="A3" s="3" t="s">
        <v>16</v>
      </c>
      <c r="B3" s="2" t="b">
        <f>IF(B10&gt;256,"TripUpST110AndEarlier",TRUE)</f>
        <v>1</v>
      </c>
    </row>
    <row r="4" spans="1:20" x14ac:dyDescent="0.25">
      <c r="A4" s="3" t="s">
        <v>17</v>
      </c>
      <c r="B4" s="2" t="s">
        <v>36</v>
      </c>
    </row>
    <row r="5" spans="1:20" x14ac:dyDescent="0.25">
      <c r="A5" s="3" t="s">
        <v>18</v>
      </c>
      <c r="B5" s="2" t="b">
        <v>1</v>
      </c>
    </row>
    <row r="6" spans="1:20" x14ac:dyDescent="0.25">
      <c r="A6" s="3" t="s">
        <v>19</v>
      </c>
      <c r="B6" s="2" t="b">
        <v>1</v>
      </c>
    </row>
    <row r="7" spans="1:20" s="2" customFormat="1" x14ac:dyDescent="0.25">
      <c r="A7" s="3" t="s">
        <v>20</v>
      </c>
      <c r="B7" s="2" t="e">
        <f>Data!$G$3:$H$335</f>
        <v>#VALUE!</v>
      </c>
    </row>
    <row r="8" spans="1:20" x14ac:dyDescent="0.25">
      <c r="A8" s="3" t="s">
        <v>21</v>
      </c>
      <c r="B8" s="2">
        <v>1</v>
      </c>
      <c r="C8" s="1" t="s">
        <v>24</v>
      </c>
      <c r="D8" s="1" t="s">
        <v>25</v>
      </c>
    </row>
    <row r="9" spans="1:20" x14ac:dyDescent="0.25">
      <c r="A9" s="3" t="s">
        <v>22</v>
      </c>
      <c r="B9" s="2"/>
    </row>
    <row r="10" spans="1:20" x14ac:dyDescent="0.25">
      <c r="A10" s="3" t="s">
        <v>23</v>
      </c>
      <c r="B10" s="2">
        <v>2</v>
      </c>
    </row>
    <row r="12" spans="1:20" x14ac:dyDescent="0.25">
      <c r="A12" s="3" t="s">
        <v>37</v>
      </c>
      <c r="B12" s="2" t="s">
        <v>156</v>
      </c>
      <c r="C12" s="2"/>
      <c r="D12" s="2" t="s">
        <v>157</v>
      </c>
      <c r="E12" s="2" t="b">
        <v>1</v>
      </c>
      <c r="F12" s="2">
        <v>0</v>
      </c>
      <c r="G12" s="2">
        <v>4</v>
      </c>
    </row>
    <row r="13" spans="1:20" s="2" customFormat="1" x14ac:dyDescent="0.25">
      <c r="A13" s="3" t="s">
        <v>38</v>
      </c>
      <c r="B13" s="2" t="str">
        <f>Data!$G$3:$G$335</f>
        <v>predict</v>
      </c>
    </row>
    <row r="14" spans="1:20" s="7" customFormat="1" x14ac:dyDescent="0.25">
      <c r="A14" s="6" t="s">
        <v>39</v>
      </c>
    </row>
    <row r="15" spans="1:20" x14ac:dyDescent="0.25">
      <c r="A15" s="3" t="s">
        <v>48</v>
      </c>
      <c r="B15" s="2" t="s">
        <v>159</v>
      </c>
      <c r="C15" s="2"/>
      <c r="D15" s="2" t="s">
        <v>160</v>
      </c>
      <c r="E15" s="2" t="b">
        <v>1</v>
      </c>
      <c r="F15" s="2">
        <v>0</v>
      </c>
      <c r="G15" s="2">
        <v>4</v>
      </c>
    </row>
    <row r="16" spans="1:20" s="2" customFormat="1" x14ac:dyDescent="0.25">
      <c r="A16" s="3" t="s">
        <v>49</v>
      </c>
      <c r="B16" s="2">
        <f>Data!$H$3:$H$335</f>
        <v>416.53877530160867</v>
      </c>
    </row>
    <row r="17" spans="1:1" s="7" customFormat="1" x14ac:dyDescent="0.25">
      <c r="A17" s="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_PALNN_G2707475555509224375</vt:lpstr>
      <vt:lpstr>regression</vt:lpstr>
      <vt:lpstr>Data</vt:lpstr>
      <vt:lpstr>Sheet2</vt:lpstr>
      <vt:lpstr>Sheet3</vt:lpstr>
      <vt:lpstr>_DSET_DG1F1E3A4B</vt:lpstr>
      <vt:lpstr>_STDS_DG1F1E3A4B</vt:lpstr>
      <vt:lpstr>_DSET_DG310B31B6</vt:lpstr>
      <vt:lpstr>_STDS_DG310B31B6</vt:lpstr>
      <vt:lpstr>NTLP_VP2C5F2F2129327B06</vt:lpstr>
      <vt:lpstr>ST_Advertising</vt:lpstr>
      <vt:lpstr>ST_PredictionReportNetTrainedonDataSet1</vt:lpstr>
      <vt:lpstr>ST_PredictionReportNetTrainedonDataSet1_8</vt:lpstr>
      <vt:lpstr>ST_Price</vt:lpstr>
      <vt:lpstr>ST_Sales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2012-06-10T15:29:58Z</dcterms:created>
  <dcterms:modified xsi:type="dcterms:W3CDTF">2012-06-17T13:42:21Z</dcterms:modified>
</cp:coreProperties>
</file>