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20" windowHeight="9555" firstSheet="1" activeTab="2"/>
  </bookViews>
  <sheets>
    <sheet name="_PALNN_G3304251092494461200" sheetId="6" state="hidden" r:id="rId1"/>
    <sheet name="regression" sheetId="12" r:id="rId2"/>
    <sheet name="data" sheetId="1" r:id="rId3"/>
    <sheet name="_DSET_DG22F6E06F" sheetId="4" state="hidden" r:id="rId4"/>
    <sheet name="_STDS_DG22F6E06F" sheetId="5" state="hidden" r:id="rId5"/>
    <sheet name="_DSET_DG816877E" sheetId="9" state="hidden" r:id="rId6"/>
    <sheet name="_STDS_DG816877E" sheetId="10" state="hidden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NeuralToolsLastUsedEditionHigher">1</definedName>
    <definedName name="NeuralToolsLivePredictionTag">1</definedName>
    <definedName name="NTLP_VP187732EAC2E8C1B">_DSET_DG816877E!$A$140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_Miles">data!$C$8:$C$503</definedName>
    <definedName name="ST_Miles1">data!$D$8:$D$503</definedName>
    <definedName name="ST_Miles10">data!$M$8:$M$503</definedName>
    <definedName name="ST_Miles11">data!$N$8:$N$503</definedName>
    <definedName name="ST_Miles12">data!$O$8:$O$503</definedName>
    <definedName name="ST_Miles2">data!$E$8:$E$503</definedName>
    <definedName name="ST_Miles3">data!$F$8:$F$503</definedName>
    <definedName name="ST_Miles4">data!$G$8:$G$503</definedName>
    <definedName name="ST_Miles5">data!$H$8:$H$503</definedName>
    <definedName name="ST_Miles6">data!$I$8:$I$503</definedName>
    <definedName name="ST_Miles7">data!$J$8:$J$503</definedName>
    <definedName name="ST_Miles8">data!$K$8:$K$503</definedName>
    <definedName name="ST_Miles9">data!$L$8:$L$503</definedName>
    <definedName name="ST_PredictionReportNetTrainedonDataSet1">data!$Q$8:$Q$503</definedName>
    <definedName name="ST_PredictionReportNetTrainedonDataSet1_18">data!$R$8:$R$503</definedName>
  </definedNames>
  <calcPr calcId="145621"/>
</workbook>
</file>

<file path=xl/calcChain.xml><?xml version="1.0" encoding="utf-8"?>
<calcChain xmlns="http://schemas.openxmlformats.org/spreadsheetml/2006/main">
  <c r="D34" i="12" l="1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36" i="12"/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8" i="1"/>
  <c r="S5" i="1"/>
  <c r="E133" i="9"/>
  <c r="B13" i="10"/>
  <c r="E121" i="9"/>
  <c r="B7" i="10"/>
  <c r="B3" i="10"/>
  <c r="L1" i="9"/>
  <c r="B49" i="5"/>
  <c r="E265" i="4"/>
  <c r="B46" i="5"/>
  <c r="E253" i="4"/>
  <c r="B43" i="5"/>
  <c r="E241" i="4"/>
  <c r="B40" i="5"/>
  <c r="E229" i="4"/>
  <c r="B37" i="5"/>
  <c r="E217" i="4"/>
  <c r="B34" i="5"/>
  <c r="E205" i="4"/>
  <c r="B31" i="5"/>
  <c r="E193" i="4"/>
  <c r="B28" i="5"/>
  <c r="E181" i="4"/>
  <c r="B25" i="5"/>
  <c r="E169" i="4"/>
  <c r="B22" i="5"/>
  <c r="E157" i="4"/>
  <c r="B19" i="5"/>
  <c r="E145" i="4"/>
  <c r="B16" i="5"/>
  <c r="E133" i="4"/>
  <c r="B13" i="5"/>
  <c r="E121" i="4"/>
  <c r="B7" i="5"/>
  <c r="B3" i="5"/>
  <c r="L1" i="4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162" i="1"/>
  <c r="R150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58" i="1"/>
  <c r="R154" i="1"/>
  <c r="R501" i="1"/>
  <c r="R497" i="1"/>
  <c r="R493" i="1"/>
  <c r="R489" i="1"/>
  <c r="R485" i="1"/>
  <c r="R481" i="1"/>
  <c r="R477" i="1"/>
  <c r="R473" i="1"/>
  <c r="R469" i="1"/>
  <c r="R465" i="1"/>
  <c r="R461" i="1"/>
  <c r="R457" i="1"/>
  <c r="R453" i="1"/>
  <c r="R449" i="1"/>
  <c r="R445" i="1"/>
  <c r="R441" i="1"/>
  <c r="R437" i="1"/>
  <c r="R433" i="1"/>
  <c r="R429" i="1"/>
  <c r="R425" i="1"/>
  <c r="R421" i="1"/>
  <c r="R417" i="1"/>
  <c r="R413" i="1"/>
  <c r="R409" i="1"/>
  <c r="R405" i="1"/>
  <c r="R401" i="1"/>
  <c r="R397" i="1"/>
  <c r="R393" i="1"/>
  <c r="R389" i="1"/>
  <c r="R385" i="1"/>
  <c r="R381" i="1"/>
  <c r="R377" i="1"/>
  <c r="R373" i="1"/>
  <c r="R369" i="1"/>
  <c r="R365" i="1"/>
  <c r="R361" i="1"/>
  <c r="R357" i="1"/>
  <c r="R353" i="1"/>
  <c r="R349" i="1"/>
  <c r="R345" i="1"/>
  <c r="R341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496" i="1"/>
  <c r="R480" i="1"/>
  <c r="R464" i="1"/>
  <c r="R448" i="1"/>
  <c r="R432" i="1"/>
  <c r="R416" i="1"/>
  <c r="R400" i="1"/>
  <c r="R384" i="1"/>
  <c r="R368" i="1"/>
  <c r="R352" i="1"/>
  <c r="R336" i="1"/>
  <c r="R320" i="1"/>
  <c r="R304" i="1"/>
  <c r="R288" i="1"/>
  <c r="R272" i="1"/>
  <c r="R256" i="1"/>
  <c r="R240" i="1"/>
  <c r="R224" i="1"/>
  <c r="R208" i="1"/>
  <c r="R192" i="1"/>
  <c r="R176" i="1"/>
  <c r="R160" i="1"/>
  <c r="R149" i="1"/>
  <c r="R144" i="1"/>
  <c r="R138" i="1"/>
  <c r="R133" i="1"/>
  <c r="R128" i="1"/>
  <c r="R122" i="1"/>
  <c r="R117" i="1"/>
  <c r="R112" i="1"/>
  <c r="R106" i="1"/>
  <c r="R101" i="1"/>
  <c r="R96" i="1"/>
  <c r="R90" i="1"/>
  <c r="R85" i="1"/>
  <c r="R80" i="1"/>
  <c r="R74" i="1"/>
  <c r="R69" i="1"/>
  <c r="R64" i="1"/>
  <c r="R58" i="1"/>
  <c r="R53" i="1"/>
  <c r="R48" i="1"/>
  <c r="R42" i="1"/>
  <c r="R37" i="1"/>
  <c r="R32" i="1"/>
  <c r="R26" i="1"/>
  <c r="R21" i="1"/>
  <c r="R16" i="1"/>
  <c r="R10" i="1"/>
  <c r="R492" i="1"/>
  <c r="R476" i="1"/>
  <c r="R460" i="1"/>
  <c r="R444" i="1"/>
  <c r="R428" i="1"/>
  <c r="R412" i="1"/>
  <c r="R396" i="1"/>
  <c r="R380" i="1"/>
  <c r="R364" i="1"/>
  <c r="R348" i="1"/>
  <c r="R332" i="1"/>
  <c r="R316" i="1"/>
  <c r="R300" i="1"/>
  <c r="R284" i="1"/>
  <c r="R268" i="1"/>
  <c r="R252" i="1"/>
  <c r="R236" i="1"/>
  <c r="R220" i="1"/>
  <c r="R204" i="1"/>
  <c r="R188" i="1"/>
  <c r="R172" i="1"/>
  <c r="R156" i="1"/>
  <c r="R148" i="1"/>
  <c r="R142" i="1"/>
  <c r="R137" i="1"/>
  <c r="R132" i="1"/>
  <c r="R126" i="1"/>
  <c r="R121" i="1"/>
  <c r="R116" i="1"/>
  <c r="R110" i="1"/>
  <c r="R105" i="1"/>
  <c r="R100" i="1"/>
  <c r="R94" i="1"/>
  <c r="R89" i="1"/>
  <c r="R84" i="1"/>
  <c r="R78" i="1"/>
  <c r="R73" i="1"/>
  <c r="R68" i="1"/>
  <c r="R62" i="1"/>
  <c r="R57" i="1"/>
  <c r="R52" i="1"/>
  <c r="R46" i="1"/>
  <c r="R41" i="1"/>
  <c r="R36" i="1"/>
  <c r="R30" i="1"/>
  <c r="R25" i="1"/>
  <c r="R20" i="1"/>
  <c r="R14" i="1"/>
  <c r="R9" i="1"/>
  <c r="R488" i="1"/>
  <c r="R472" i="1"/>
  <c r="R456" i="1"/>
  <c r="R440" i="1"/>
  <c r="R424" i="1"/>
  <c r="R408" i="1"/>
  <c r="R392" i="1"/>
  <c r="R376" i="1"/>
  <c r="R360" i="1"/>
  <c r="R344" i="1"/>
  <c r="R328" i="1"/>
  <c r="R312" i="1"/>
  <c r="R296" i="1"/>
  <c r="R280" i="1"/>
  <c r="R264" i="1"/>
  <c r="R248" i="1"/>
  <c r="R232" i="1"/>
  <c r="R216" i="1"/>
  <c r="R200" i="1"/>
  <c r="R184" i="1"/>
  <c r="R168" i="1"/>
  <c r="R153" i="1"/>
  <c r="R146" i="1"/>
  <c r="R141" i="1"/>
  <c r="R136" i="1"/>
  <c r="R130" i="1"/>
  <c r="R125" i="1"/>
  <c r="R120" i="1"/>
  <c r="R114" i="1"/>
  <c r="R500" i="1"/>
  <c r="R436" i="1"/>
  <c r="R372" i="1"/>
  <c r="R308" i="1"/>
  <c r="R244" i="1"/>
  <c r="R180" i="1"/>
  <c r="R140" i="1"/>
  <c r="R118" i="1"/>
  <c r="R104" i="1"/>
  <c r="R93" i="1"/>
  <c r="R82" i="1"/>
  <c r="R72" i="1"/>
  <c r="R61" i="1"/>
  <c r="R50" i="1"/>
  <c r="R40" i="1"/>
  <c r="R29" i="1"/>
  <c r="R18" i="1"/>
  <c r="R8" i="1"/>
  <c r="R484" i="1"/>
  <c r="R420" i="1"/>
  <c r="R356" i="1"/>
  <c r="R292" i="1"/>
  <c r="R228" i="1"/>
  <c r="R164" i="1"/>
  <c r="R134" i="1"/>
  <c r="R113" i="1"/>
  <c r="R102" i="1"/>
  <c r="R92" i="1"/>
  <c r="R81" i="1"/>
  <c r="R70" i="1"/>
  <c r="R60" i="1"/>
  <c r="R49" i="1"/>
  <c r="R38" i="1"/>
  <c r="R28" i="1"/>
  <c r="R17" i="1"/>
  <c r="R152" i="1"/>
  <c r="R109" i="1"/>
  <c r="R88" i="1"/>
  <c r="R66" i="1"/>
  <c r="R45" i="1"/>
  <c r="R24" i="1"/>
  <c r="R452" i="1"/>
  <c r="R324" i="1"/>
  <c r="R196" i="1"/>
  <c r="R124" i="1"/>
  <c r="R97" i="1"/>
  <c r="R76" i="1"/>
  <c r="R54" i="1"/>
  <c r="R33" i="1"/>
  <c r="R12" i="1"/>
  <c r="R468" i="1"/>
  <c r="R404" i="1"/>
  <c r="R340" i="1"/>
  <c r="R276" i="1"/>
  <c r="R212" i="1"/>
  <c r="R129" i="1"/>
  <c r="R98" i="1"/>
  <c r="R77" i="1"/>
  <c r="R56" i="1"/>
  <c r="R34" i="1"/>
  <c r="R13" i="1"/>
  <c r="R388" i="1"/>
  <c r="R260" i="1"/>
  <c r="R145" i="1"/>
  <c r="R108" i="1"/>
  <c r="R86" i="1"/>
  <c r="R65" i="1"/>
  <c r="R44" i="1"/>
  <c r="R22" i="1"/>
  <c r="B16" i="10" l="1"/>
</calcChain>
</file>

<file path=xl/comments1.xml><?xml version="1.0" encoding="utf-8"?>
<comments xmlns="http://schemas.openxmlformats.org/spreadsheetml/2006/main">
  <authors>
    <author>Winston, Wayne L.</author>
  </authors>
  <commentList>
    <comment ref="Q6" authorId="0">
      <text>
        <r>
          <rPr>
            <sz val="8"/>
            <color indexed="81"/>
            <rFont val="Tahoma"/>
            <family val="2"/>
          </rPr>
          <t>NeuralTools Quick Summary (Prediction)
Net Information
   Name: Net Trained on Data Set #1
   Configuration: GRNN Numeric Predictor
   Location: This Workbook
   Independent Category Variables: 0
   Independent Numeric Variables: 12 (Miles-1, Miles-2, Miles-3, Miles-4, Miles-5, Miles-6, Miles...
   Dependent Variable: Numeric Var. (Miles)
Prediction
   Number of Cases: 496
   Live Prediction Enabled: YES
Data Set
   Name: Data Set #1
   Number of Rows: 496
   Manual Case Tags: NO
   Variable Matching: Automatic
   Indep. Category Variables Used: None
   Indep. Numeric Variables Used: Names from training
   Dependent Variable: Numeric Var. (Miles)</t>
        </r>
      </text>
    </comment>
    <comment ref="R7" authorId="0">
      <text>
        <r>
          <rPr>
            <sz val="8"/>
            <color indexed="81"/>
            <rFont val="Tahoma"/>
            <family val="2"/>
          </rPr>
          <t>NeuralTools Live Prediction Variable
Name of Net: "Net Trained on Data Set #1"
Net Configuration: GRNN Numeric Predictor
Variable Matching: Automatic
   Independent Category Variables: 0
   Independent Numeric Variables: 12
      Miles-1
      Miles-2
      Miles-3
      Miles-4
      Miles-5
      Miles-6
      Miles-7
      Miles-8
      Miles-9
      Miles-10
      Miles-11
      Miles-12</t>
        </r>
      </text>
    </comment>
  </commentList>
</comments>
</file>

<file path=xl/sharedStrings.xml><?xml version="1.0" encoding="utf-8"?>
<sst xmlns="http://schemas.openxmlformats.org/spreadsheetml/2006/main" count="935" uniqueCount="283">
  <si>
    <t>Miles-1</t>
  </si>
  <si>
    <t>Miles-2</t>
  </si>
  <si>
    <t>Miles-3</t>
  </si>
  <si>
    <t>Miles-4</t>
  </si>
  <si>
    <t>Miles-5</t>
  </si>
  <si>
    <t>Miles-6</t>
  </si>
  <si>
    <t>Miles-7</t>
  </si>
  <si>
    <t>Miles-8</t>
  </si>
  <si>
    <t>Miles-9</t>
  </si>
  <si>
    <t>Miles-10</t>
  </si>
  <si>
    <t>Miles-11</t>
  </si>
  <si>
    <t>Miles-12</t>
  </si>
  <si>
    <t>Miles</t>
  </si>
  <si>
    <t>Month</t>
  </si>
  <si>
    <t>Sheet Format Major</t>
  </si>
  <si>
    <t>Sheet Format Minor</t>
  </si>
  <si>
    <t>PalDSManager Version that generated sheet, Major</t>
  </si>
  <si>
    <t>PalDSManager Version that generated sheet, Minor</t>
  </si>
  <si>
    <t>Min. PalDSManager Version to Read Sheet, Major</t>
  </si>
  <si>
    <t>Min. PalDSManager Version to Read Sheet, Minor</t>
  </si>
  <si>
    <t>Min. PalDSManager version to not put up warning about extra info, Major</t>
  </si>
  <si>
    <t>Min. PalDSManager version to not put up warning about extra info, Minor</t>
  </si>
  <si>
    <t>GUID</t>
  </si>
  <si>
    <t>Data Set Type</t>
  </si>
  <si>
    <t>Num Stored Vars (Extension)</t>
  </si>
  <si>
    <t>DG22F6E06F</t>
  </si>
  <si>
    <t>Name</t>
  </si>
  <si>
    <t>Format Range</t>
  </si>
  <si>
    <t>Variable Layout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</si>
  <si>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</si>
  <si>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</si>
  <si>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</si>
  <si>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</si>
  <si>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</si>
  <si>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</si>
  <si>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PalDSManager generated this sheet</t>
  </si>
  <si>
    <t>StatTools hasn't deleted this sheet since last time it was handled by PalDSManager (this stamp added starting with PalDSManager 1.1)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</si>
  <si>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</si>
  <si>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</si>
  <si>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</si>
  <si>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</si>
  <si>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</si>
  <si>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</si>
  <si>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</si>
  <si>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</si>
  <si>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</si>
  <si>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Data Set #1</t>
  </si>
  <si>
    <t>Columns</t>
  </si>
  <si>
    <t>1:Info</t>
  </si>
  <si>
    <t>1:Ranges</t>
  </si>
  <si>
    <t>1:MultiRefs</t>
  </si>
  <si>
    <t>1:Extension Info</t>
  </si>
  <si>
    <t>Persistent GUID:</t>
  </si>
  <si>
    <t>Anchor Cell:</t>
  </si>
  <si>
    <t>Index in Main Sheet:</t>
  </si>
  <si>
    <t>NeuralTools Type:</t>
  </si>
  <si>
    <t>VP1E0446002CDC0EC7</t>
  </si>
  <si>
    <t>VG1F6172CF38E60456</t>
  </si>
  <si>
    <t>ST_Miles</t>
  </si>
  <si>
    <t>2:Info</t>
  </si>
  <si>
    <t>2:Ranges</t>
  </si>
  <si>
    <t>2:MultiRefs</t>
  </si>
  <si>
    <t>2:Extension Info</t>
  </si>
  <si>
    <t>VP89B76B72C1B33F8</t>
  </si>
  <si>
    <t>VG32C20F581220AE67</t>
  </si>
  <si>
    <t>ST_Miles1</t>
  </si>
  <si>
    <t>3:Info</t>
  </si>
  <si>
    <t>3:Ranges</t>
  </si>
  <si>
    <t>3:MultiRefs</t>
  </si>
  <si>
    <t>3:Extension Info</t>
  </si>
  <si>
    <t>VP4A5775E167F7095</t>
  </si>
  <si>
    <t>VG1B07BC5F280BAEED</t>
  </si>
  <si>
    <t>ST_Miles2</t>
  </si>
  <si>
    <t>4:Info</t>
  </si>
  <si>
    <t>4:Ranges</t>
  </si>
  <si>
    <t>4:MultiRefs</t>
  </si>
  <si>
    <t>4:Extension Info</t>
  </si>
  <si>
    <t>VP1C626619166445EE</t>
  </si>
  <si>
    <t>VG1B1DCE3D1C87F63D</t>
  </si>
  <si>
    <t>ST_Miles3</t>
  </si>
  <si>
    <t>5:Info</t>
  </si>
  <si>
    <t>5:Ranges</t>
  </si>
  <si>
    <t>5:MultiRefs</t>
  </si>
  <si>
    <t>5:Extension Info</t>
  </si>
  <si>
    <t>VP1F721DA9C6DD1AB</t>
  </si>
  <si>
    <t>VGD78ABCF2AAB3E48</t>
  </si>
  <si>
    <t>ST_Miles4</t>
  </si>
  <si>
    <t>6:Info</t>
  </si>
  <si>
    <t>6:Ranges</t>
  </si>
  <si>
    <t>6:MultiRefs</t>
  </si>
  <si>
    <t>6:Extension Info</t>
  </si>
  <si>
    <t>VP2951576E324FE6AD</t>
  </si>
  <si>
    <t>VG1D1925B17EE91D8</t>
  </si>
  <si>
    <t>ST_Miles5</t>
  </si>
  <si>
    <t>7:Info</t>
  </si>
  <si>
    <t>7:Ranges</t>
  </si>
  <si>
    <t>7:MultiRefs</t>
  </si>
  <si>
    <t>7:Extension Info</t>
  </si>
  <si>
    <t>VPD7B7B413450B35</t>
  </si>
  <si>
    <t>VGEEC11993771B794</t>
  </si>
  <si>
    <t>ST_Miles6</t>
  </si>
  <si>
    <t>8:Info</t>
  </si>
  <si>
    <t>8:Ranges</t>
  </si>
  <si>
    <t>8:MultiRefs</t>
  </si>
  <si>
    <t>8:Extension Info</t>
  </si>
  <si>
    <t>VP342F1E4E39A87E0C</t>
  </si>
  <si>
    <t>VGDE536483AAD671B</t>
  </si>
  <si>
    <t>ST_Miles7</t>
  </si>
  <si>
    <t>9:Info</t>
  </si>
  <si>
    <t>9:Ranges</t>
  </si>
  <si>
    <t>9:MultiRefs</t>
  </si>
  <si>
    <t>9:Extension Info</t>
  </si>
  <si>
    <t>VP34AF3E17EA20109</t>
  </si>
  <si>
    <t>VG28FD8D363545E90C</t>
  </si>
  <si>
    <t>ST_Miles8</t>
  </si>
  <si>
    <t>10:Info</t>
  </si>
  <si>
    <t>10:Ranges</t>
  </si>
  <si>
    <t>10:MultiRefs</t>
  </si>
  <si>
    <t>10:Extension Info</t>
  </si>
  <si>
    <t>VP2D8FDA5E22D08FBE</t>
  </si>
  <si>
    <t>VG2DA08F7815EFD948</t>
  </si>
  <si>
    <t>ST_Miles9</t>
  </si>
  <si>
    <t>11:Info</t>
  </si>
  <si>
    <t>11:Ranges</t>
  </si>
  <si>
    <t>11:MultiRefs</t>
  </si>
  <si>
    <t>11:Extension Info</t>
  </si>
  <si>
    <t>VP19D3C1DD26A441A7</t>
  </si>
  <si>
    <t>VG325A3A012CA4993B</t>
  </si>
  <si>
    <t>ST_Miles10</t>
  </si>
  <si>
    <t>12:Info</t>
  </si>
  <si>
    <t>12:Ranges</t>
  </si>
  <si>
    <t>12:MultiRefs</t>
  </si>
  <si>
    <t>12:Extension Info</t>
  </si>
  <si>
    <t>VP26EAD33734518597</t>
  </si>
  <si>
    <t>VG1C0D0DBD29270685</t>
  </si>
  <si>
    <t>ST_Miles11</t>
  </si>
  <si>
    <t>13:Info</t>
  </si>
  <si>
    <t>13:Ranges</t>
  </si>
  <si>
    <t>13:MultiRefs</t>
  </si>
  <si>
    <t>13:Extension Info</t>
  </si>
  <si>
    <t>VP371CBBA7125266C9</t>
  </si>
  <si>
    <t>VG308AA2A310ADD4C6</t>
  </si>
  <si>
    <t>ST_Miles12</t>
  </si>
  <si>
    <t>NeuralTools Input DS Record</t>
  </si>
  <si>
    <t>Format of Record</t>
  </si>
  <si>
    <t>Rows in Record</t>
  </si>
  <si>
    <t>Last Net Trained Column</t>
  </si>
  <si>
    <t>Last VariableMatching Record (1 to 30)</t>
  </si>
  <si>
    <t>Training Dialog Row</t>
  </si>
  <si>
    <t>Auto Test</t>
  </si>
  <si>
    <t>Auto Testing Percent</t>
  </si>
  <si>
    <t>Auto Predict</t>
  </si>
  <si>
    <t>Auto Predict LP Box Checked</t>
  </si>
  <si>
    <t>Auto Predict Write in DS</t>
  </si>
  <si>
    <t>Calculate Variable Impacts</t>
  </si>
  <si>
    <t>Net Configuration Row</t>
  </si>
  <si>
    <t>Configuration Type</t>
  </si>
  <si>
    <t>MLFN Auto Config</t>
  </si>
  <si>
    <t>MLFN 1st Layer</t>
  </si>
  <si>
    <t>MLFN 2nd Layer</t>
  </si>
  <si>
    <t>BNS Train PNN/GRNN</t>
  </si>
  <si>
    <t>BNS MLFN Auto Configuration</t>
  </si>
  <si>
    <t>BNS MLFN Min Nodes</t>
  </si>
  <si>
    <t>BNS MLFN Max Nodes</t>
  </si>
  <si>
    <t>BNS Keep All Nets</t>
  </si>
  <si>
    <t>Perform Linear Regression</t>
  </si>
  <si>
    <t>Runtime Row</t>
  </si>
  <si>
    <t>Stop after hours</t>
  </si>
  <si>
    <t>Number of hours</t>
  </si>
  <si>
    <t>Stop on error change within period</t>
  </si>
  <si>
    <t>Percent</t>
  </si>
  <si>
    <t>Minutes</t>
  </si>
  <si>
    <t>Stop after trials</t>
  </si>
  <si>
    <t>Number of trials</t>
  </si>
  <si>
    <t>Testing Dialog Row</t>
  </si>
  <si>
    <t>GUID of Net to Test</t>
  </si>
  <si>
    <t>File or Workbook Name (Net to Test)</t>
  </si>
  <si>
    <t>Prediction Dialog Row</t>
  </si>
  <si>
    <t>GUID of Net to Use</t>
  </si>
  <si>
    <t>File or Workbook Name (Net to Use)</t>
  </si>
  <si>
    <t>Which Cases</t>
  </si>
  <si>
    <t>Write in DS (Prediction)</t>
  </si>
  <si>
    <t>LP Box Checked (Prediction)</t>
  </si>
  <si>
    <t>LP Exclude Cases with Missing Indep. Values</t>
  </si>
  <si>
    <t>Nets Trained on DS (GUIDs)</t>
  </si>
  <si>
    <t>Nets Trained on DS (workbook name or file path)</t>
  </si>
  <si>
    <t>2 Missing Data Utility Rows (2nd row: selected variable GUIDs)</t>
  </si>
  <si>
    <t>All Variables Selected</t>
  </si>
  <si>
    <t>Selected Var. Count</t>
  </si>
  <si>
    <t>Find Blank Cells</t>
  </si>
  <si>
    <t>Find Error Codes</t>
  </si>
  <si>
    <t>Find Non-Numeric Data</t>
  </si>
  <si>
    <t>Find Specified Text</t>
  </si>
  <si>
    <t>Specified Text to Find</t>
  </si>
  <si>
    <t>Category Replacement Option</t>
  </si>
  <si>
    <t>Specified Replacement Category</t>
  </si>
  <si>
    <t>Numeric Replacement Option</t>
  </si>
  <si>
    <t>Specified Replacement Double</t>
  </si>
  <si>
    <t>The next 90 rows contain up to 30 3-row VariableMatching records</t>
  </si>
  <si>
    <t>_TRUE</t>
  </si>
  <si>
    <t>_FALSE</t>
  </si>
  <si>
    <t>NeuralTools Variable Record</t>
  </si>
  <si>
    <t>Format of Variable Record</t>
  </si>
  <si>
    <t>Rows in Variable Record</t>
  </si>
  <si>
    <t>G3304251092494461200</t>
  </si>
  <si>
    <t>neuralnetsairlinemiles.xlsx</t>
  </si>
  <si>
    <t>NT1.0.0 field: NT Version that generated sheet, Major</t>
  </si>
  <si>
    <t>NT1.0.0 field: NT Version that generated sheet, Minor</t>
  </si>
  <si>
    <t>NT1.0.0 field: Min. NT Version to Read Sheet, Major</t>
  </si>
  <si>
    <t>NT1.0.0 field: Min. NT Version to Read Sheet, Minor</t>
  </si>
  <si>
    <t>NT1.0.0 field: Min. NT version to not put up warning about extra info, Major</t>
  </si>
  <si>
    <t>NT1.0.0 field: Min. NT version to not put up warning about extra info, Minor</t>
  </si>
  <si>
    <t>NT Version that generated sheet, Major</t>
  </si>
  <si>
    <t>NT Version that generated sheet, Minor</t>
  </si>
  <si>
    <t>NT Version that generated sheet, Revision</t>
  </si>
  <si>
    <t>Min. NT Version to Read Sheet, Major</t>
  </si>
  <si>
    <t>Min. NT Version to Read Sheet, Minor</t>
  </si>
  <si>
    <t>Min. NT Version to Read Sheet, Revision</t>
  </si>
  <si>
    <t>Min. NT version to not put up warning about extra info, Major</t>
  </si>
  <si>
    <t>Min. NT version to not put up warning about extra info, Minor</t>
  </si>
  <si>
    <t>Min. NT version to not put up warning about extra info, Revision</t>
  </si>
  <si>
    <t>Net Trained on Data Set #1</t>
  </si>
  <si>
    <t>Description</t>
  </si>
  <si>
    <t>First row NetInformation object saved</t>
  </si>
  <si>
    <t>First row NeuralNet object saved</t>
  </si>
  <si>
    <t>Length of file with NetInfo</t>
  </si>
  <si>
    <t>Length of file with NeuralNet</t>
  </si>
  <si>
    <t>0000003089༁sssssssssssssssssssssssssssssssssssssssssssssssssssssssssssssssssssssssssssssssssssssssss৾烲ः볿獓ँउउउ缨䵡Ｃ_xFFFF_⫿ंउऐउँउँउउउउउĪउဉउԉउ܉उĉउउउ⤉缨ڪ２_xFFFF_⫿इउऄउउउتउЉउउउ⨉अउऄउँउЪउᔉउᐉ㍇〳㈴ㄵ㤰㐲㐹㘴㈱〰̪उĉउउȪउᬉउᨉ敎⁴牔楡敮⁤湯䐠瑡⁡敓⁴ㄣĪउЉउउउ⠉ϩउ_xFFFF__xFFFF_ःĉउउःࠉउउउउ⫿ँउ׾Ԅԅԅԅԃąԅąԁ％_xFFFF_⣿ϩԅ_xFFFF__xFFFF_ĪԅЅԅఅԅ⠅쨅㮚_xFFFF__xFFFF_ԃࠅԅԅԅԅ⫿ϫԅԈԅ瑀ᚣ티䅥ԃࠅԅ礅녔Ᏹ礌⩁ԃԅԄԅ_xFFFF__xFFFF_ȪԅЅԅ％_xFFFF_⫿ԁԅԈԅ䴇汩獥ㄭԃąԅԅ턨ԇ％_xFFFF_⫿ԄԅԈԅỐ齡쯥䅥̪ԅࠅԅ礅녔Ᏹ礌⩁ԂԅԈԅԅ䠅긋䆆ĪԅࠅԅԅԅⓀ奤⥁⠩쨁㮚_xFFFF__xFFFF_ԃ׾ࠅԅԅԅԅ⫿ϫԅԈԅ矜ᬝꯗ䅥ԃࠅԅą횻朿礍⩁ԃԅԄԅ_xFFFF__xFFFF_ȪԅЅԅ％_xFFFF_⫿ԁԅԈԅ䴇汩獥㈭ԃąԅԅ턨ԇ％_xFFFF_⫿ԄԅԈԅ_xDC71_䃷ꓙ䅥̪ԅࠅԅą횻朿礍⩁ԂԅԈԅԅ䠅긋䆆ĪԅࠅԅԅԅⓀ奤⥁⠩쨂㮚_xFFFF__xFFFF_ԃࠅԅԅԅԅ⫿ϫԅԈԅꃦ﷘쿃䅥ԃࠅԅ挅Ȿ㟧礿⩁ԃԅԄԅ_xFFFF__xFFFF_Ȫ۾؆І؆＆_xFFFF_⫿؁؆؈؆䴇汩獥㌭؃Ć؆؆턨؇＆_xFFFF_⫿؄؆؈؆䄡貖좺䅥̪؆ࠆ؆挆Ȿ㟧礿⩁؂؆؈؆؆䠆긋䆆Ī؆ࠆ؆؆؆䍀姡⥁⠩쨃㮚_xFFFF__xFFFF_؃ࠆ؆؆؆؆⫿ϫ؆؈؆ﳚ帅퓅䅥؃ࠆ؆弆䵡鐈礽⩁؃؆؄؆_xFFFF__xFFFF_Ȫ؆І؆＆_xFFFF_⫿؁؆؈؆䴇汩獥㐭؃Ć؆؆턨؇＆_xFFFF_⫿؄؆؈؆枝佝춺۾䅥̪؆ࠆ؆弆䵡鐈礽⩁؂؆؈؆؆䠆긋䆆Ī؆ࠆ؆؆؆䍀姡⥁⠩쨄㮚_xFFFF__xFFFF_؃ࠆ؆؆؆؆⫿ϫ؆؈؆怊貅䅥؃ࠆ؆ਆ铵큽祧⩁؃؆؄؆_xFFFF__xFFFF_Ȫ؆І؆＆_xFFFF_⫿؁؆؈؆䴇汩獥㔭؃Ć؆؆턨؇＆_xFFFF_⫿؄؆؈؆裚蓦䅥̪؆ࠆ؆ਆ铵큽祧⩁؂؆؈؆؆䠆긋䆆Ī؆ࠆ؆؆؆䍀姡⥁⠩쨅㮚_xFFFF_׾_xFFFF_ԃࠅԅԅԅԅ⫿ϫԅԈԅ舜ߌ䅥ԃࠅԅ橥綷禇⩁ԃԅԄԅ_xFFFF__xFFFF_ȪԅЅԅ％_xFFFF_⫿ԁԅԈԅ䴇汩獥㘭ԃąԅԅ턨ԇ％_xFFFF_⫿ԄԅԈԅ쭘퓊䅥̪ԅࠅԅ橥綷禇⩁ԂԅԈԅԅ逅⬏䆆Īԅࠅԅԅԅ䍀姡⥁⠩쨆㮚_xFFFF__xFFFF_ԃࠅԅԅԅԅ⫿ϫԅԈԅ魤귭퇢䅥ԃࠅԅ䇅ᑂ禙⩁ԃԅԄԅ׾_xFFFF__xFFFF_ȪԅЅԅ％_xFFFF_⫿ԁԅԈԅ䴇汩獥㜭ԃąԅԅ턨ԇ％_xFFFF_⫿ԄԅԈԅດ趖쫘䅥̪ԅࠅԅ䇅ᑂ禙⩁ԂԅԈԅԅ䠅긋䆆Īԅࠅԅԅԅ므嫔⥁⠩쨇㮚_xFFFF__xFFFF_ԃࠅԅԅԅԅ⫿ϫԅԈԅꄐ蜰䅥ԃࠅԅ堅ፘ区禰⩁ԃԅԄԅ_xFFFF__xFFFF_ȪԅЅԅ％_xFFFF_⫿ԁԅԈԅ䴇汩獥㠭ԃąԅԅ턨ԇ％_xFFFF_⫿ԄԅԈԅ׾䲈䂪䅥̪ԅࠅԅ堅ፘ区禰⩁ԂԅԈԅԅ䠅긋䆆Īԅࠅԅԅԅ䍀姡⥁⠩쨈㮚_xFFFF__xFFFF_ԃࠅԅԅԅԅ⫿ϫԅԈԅ糥ι쎾䅥ԃࠅԅ퐅ᾘセ禡⩁ԃԅԄԅ_xFFFF__xFFFF_ȪԅЅԅ％_xFFFF_⫿ԁԅԈԅ䴇汩獥㤭ԃąԅԅ턨ԇ％_xFFFF_⫿ԄԅԈԅ覞轸벸䅥̪ԅࠅԅ퐅ᾘセ禡⩁ԂԅԈԅԅ䠅긋䆆Īԅࠅԅԅԅ므嫔⥁⠩׾쨉㮚_xFFFF__xFFFF_ԃࠅԅԅԅԅ⫿ϫԅԈԅ誫ｻ쎉䅥ԃࠅԅ洞鲱적禸⩁ԃԅԄԅ_xFFFF__xFFFF_ȪԅЅԅ％_xFFFF_⫿ԁԅԉԅ䴈汩獥ㄭ⨰ϩԅԁԅ⠅ߑԅ_xFFFF__xFFFF_Ъԅࠅԅ洅ڼ蒀於⩁ԃԅԈԅ뇺Ɯ룈䅹Ȫԅࠅԅԅԅୈ蚮⩁ԁԅԈԅԅ䀅䅙⤩ਨ髊［_xFFFF_⫿ϬԅԈԅԅԅԅ￸ԃࠅԅ팅씑斕⩁ϪԅԈԅჄ컾꯮䅹̪׾ԅЅԅ％_xFFFF_⫿ԂԅԄԅ_xFFFF__xFFFF_Īԅअԅࠅ楍敬⵳ㄱԃąԅԅ턨ԇ％_xFFFF_⫿ԄԅԈԅ꿋軻䅥̪ԅࠅԅ쐅︐禫⩁ԂԅԈԅԅ䠅긋䆆Īԅࠅԅԅԅ䍀姡⥁⠩쨋㮚_xFFFF__xFFFF_ԃࠅԅԅԅԅ⫿ϫԅԈԅ篈孀簸䅥ԃࠅԅ촅뱊䤜禪⩁ԃԅԄԅ_xFFFF__xFFFF_ȪԅЅԅ％_xFFFF_⫿ԁԅԉԅ䴈汩獥ㄭ⨲ϩԅԁԅ⠅ߑԅ_xFFFF__xFFFF_৾Ъउࠉउ栉ᨚ䧞敵⩁ःउईउ䫍᲼ꩉ䅹Ȫउࠉउउउୈ蚮⩁ँउईउउ䀉䅙⤩⠩Ϫउ_xFFFF__xFFFF_ĪउЉउउउ⤉ः）_xFFFF_⫿ϫउईउ瀇敲楤瑣ःԉउЉ整瑳̪उЉउ）_xFFFF_⫿ंउऄउ_xFFFF__xFFFF_Īउഉउఉ慴彧慶楲扡敬ः؉उԉ牴楡⥮⠩Ƕउ_xFFFF__xFFFF_ःࠉउउउउ⫿ϫउईउ虵ୄ熪䅥ःࠉउ휉儿೾禽⩁ఃఌఄఌ_xFFFF__xFFFF_ȪఌЌఌ，_xFFFF_⫿ఁఌఆఌ䴅汩獥ఃČఌఌ턨ఇ，_xFFFF_⫿ఄఌఈఌྻ檾䅥̪ఌࠌఌ휌儿禽⩁ంఌఈఌఌ逌⬏䆆Īఌࠌఌఌఌ䍀姡⥁⠩ߑఌ_xFFFF__xFFFF_ପఌࠌఌఌఌఌఌ⨌ఊఌఄఌఌఌपఌČఌఌࠪఌࠌఌఌఌఌఌ⨌ఇఌఈఌఌఌఌఌتఌČఌఌԪఌࠌఌఌఌ而⺄⩁ఄఌఁఌЩ⨁ЃЄЈЄЄЄЄ䀄ȪЄĄЄĄĪЄĄЄĄ⤩)</t>
  </si>
  <si>
    <t>0000031750sssssssssssssssssssssssssssssssssssssssssssssssssssssssssssssssssssssssssssssssssssssssss৾烲ः༾ँउउउ缨䵡Ｃ_xFFFF_⫿ंउऐउँउँउउउउउĪउဉउԉउ܉उĉउउउ⤉缨ڪ２_xFFFF_⫿इउऄउउउتउЉउउउ⨉अउऄउँउЪउᔉउᐉ㍇〳㈴ㄵ㤰㐲㐹㘴㈱〰̪उĉउउȪउᬉउᨉ敎⁴牔楡敮⁤湯䐠瑡⁡敓⁴ㄣĪउЉउउउ⠉ϩउ_xFFFF__xFFFF_ःĉउउःࠉउउउउ⫿ँउ׾Ԅԅԅԅԃąԅąԁ％_xFFFF_⣿ϩԅ_xFFFF__xFFFF_ĪԅЅԅఅԅ⠅쨅㮚_xFFFF__xFFFF_ԃࠅԅԅԅԅ⫿ϫԅԈԅ瑀ᚣ티䅥ԃࠅԅ礅녔Ᏹ礌⩁ԃԅԄԅ_xFFFF__xFFFF_ȪԅЅԅ％_xFFFF_⫿ԁԅԈԅ䴇汩獥ㄭԃąԅԅ턨ԇ％_xFFFF_⫿ԄԅԈԅỐ齡쯥䅥̪ԅࠅԅ礅녔Ᏹ礌⩁ԂԅԈԅԅ䠅긋䆆ĪԅࠅԅԅԅⓀ奤⥁⠩쨁㮚_xFFFF__xFFFF_ԃ׾ࠅԅԅԅԅ⫿ϫԅԈԅ矜ᬝꯗ䅥ԃࠅԅą횻朿礍⩁ԃԅԄԅ_xFFFF__xFFFF_ȪԅЅԅ％_xFFFF_⫿ԁԅԈԅ䴇汩獥㈭ԃąԅԅ턨ԇ％_xFFFF_⫿ԄԅԈԅ_xDC71_䃷ꓙ䅥̪ԅࠅԅą횻朿礍⩁ԂԅԈԅԅ䠅긋䆆ĪԅࠅԅԅԅⓀ奤⥁⠩쨂㮚_xFFFF__xFFFF_ԃࠅԅԅԅԅ⫿ϫԅԈԅꃦ﷘쿃䅥ԃࠅԅ挅Ȿ㟧礿⩁ԃԅԄԅ_xFFFF__xFFFF_Ȫ۾؆І؆＆_xFFFF_⫿؁؆؈؆䴇汩獥㌭؃Ć؆؆턨؇＆_xFFFF_⫿؄؆؈؆䄡貖좺䅥̪؆ࠆ؆挆Ȿ㟧礿⩁؂؆؈؆؆䠆긋䆆Ī؆ࠆ؆؆؆䍀姡⥁⠩쨃㮚_xFFFF__xFFFF_؃ࠆ؆؆؆؆⫿ϫ؆؈؆ﳚ帅퓅䅥؃ࠆ؆弆䵡鐈礽⩁؃؆؄؆_xFFFF__xFFFF_Ȫ؆І؆＆_xFFFF_⫿؁؆؈؆䴇汩獥㐭؃Ć؆؆턨؇＆_xFFFF_⫿؄؆؈؆枝佝춺۾䅥̪؆ࠆ؆弆䵡鐈礽⩁؂؆؈؆؆䠆긋䆆Ī؆ࠆ؆؆؆䍀姡⥁⠩쨄㮚_xFFFF__xFFFF_؃ࠆ؆؆؆؆⫿ϫ؆؈؆怊貅䅥؃ࠆ؆ਆ铵큽祧⩁؃؆؄؆_xFFFF__xFFFF_Ȫ؆І؆＆_xFFFF_⫿؁؆؈؆䴇汩獥㔭؃Ć؆؆턨؇＆_xFFFF_⫿؄؆؈؆裚蓦䅥̪؆ࠆ؆ਆ铵큽祧⩁؂؆؈؆؆䠆긋䆆Ī؆ࠆ؆؆؆䍀姡⥁⠩쨅㮚_xFFFF_׾_xFFFF_ԃࠅԅԅԅԅ⫿ϫԅԈԅ舜ߌ䅥ԃࠅԅ橥綷禇⩁ԃԅԄԅ_xFFFF__xFFFF_ȪԅЅԅ％_xFFFF_⫿ԁԅԈԅ䴇汩獥㘭ԃąԅԅ턨ԇ％_xFFFF_⫿ԄԅԈԅ쭘퓊䅥̪ԅࠅԅ橥綷禇⩁ԂԅԈԅԅ逅⬏䆆Īԅࠅԅԅԅ䍀姡⥁⠩쨆㮚_xFFFF__xFFFF_ԃࠅԅԅԅԅ⫿ϫԅԈԅ魤귭퇢䅥ԃࠅԅ䇅ᑂ禙⩁ԃԅԄԅ׾_xFFFF__xFFFF_ȪԅЅԅ％_xFFFF_⫿ԁԅԈԅ䴇汩獥㜭ԃąԅԅ턨ԇ％_xFFFF_⫿ԄԅԈԅດ趖쫘䅥̪ԅࠅԅ䇅ᑂ禙⩁ԂԅԈԅԅ䠅긋䆆Īԅࠅԅԅԅ므嫔⥁⠩쨇㮚_xFFFF__xFFFF_ԃࠅԅԅԅԅ⫿ϫԅԈԅꄐ蜰䅥ԃࠅԅ堅ፘ区禰⩁ԃԅԄԅ_xFFFF__xFFFF_ȪԅЅԅ％_xFFFF_⫿ԁԅԈԅ䴇汩獥㠭ԃąԅԅ턨ԇ％_xFFFF_⫿ԄԅԈԅ׾䲈䂪䅥̪ԅࠅԅ堅ፘ区禰⩁ԂԅԈԅԅ䠅긋䆆Īԅࠅԅԅԅ䍀姡⥁⠩쨈㮚_xFFFF__xFFFF_ԃࠅԅԅԅԅ⫿ϫԅԈԅ糥ι쎾䅥ԃࠅԅ퐅ᾘセ禡⩁ԃԅԄԅ_xFFFF__xFFFF_ȪԅЅԅ％_xFFFF_⫿ԁԅԈԅ䴇汩獥㤭ԃąԅԅ턨ԇ％_xFFFF_⫿ԄԅԈԅ覞轸벸䅥̪ԅࠅԅ퐅ᾘセ禡⩁ԂԅԈԅԅ䠅긋䆆Īԅࠅԅԅԅ므嫔⥁⠩׾쨉㮚_xFFFF__xFFFF_ԃࠅԅԅԅԅ⫿ϫԅԈԅ誫ｻ쎉䅥ԃࠅԅ洞鲱적禸⩁ԃԅԄԅ_xFFFF__xFFFF_ȪԅЅԅ％_xFFFF_⫿ԁԅԉԅ䴈汩獥ㄭ⨰ϩԅԁԅ⠅ߑԅ_xFFFF__xFFFF_Ъԅࠅԅ洅ڼ蒀於⩁ԃԅԈԅ뇺Ɯ룈䅹Ȫԅࠅԅԅԅୈ蚮⩁ԁԅԈԅԅ䀅䅙⤩ਨ髊［_xFFFF_⫿ϬԅԈԅԅԅԅ￸ԃࠅԅ팅씑斕⩁ϪԅԈԅჄ컾꯮䅹̪׾ԅЅԅ％_xFFFF_⫿ԂԅԄԅ_xFFFF__xFFFF_Īԅअԅࠅ楍敬⵳ㄱԃąԅԅ턨ԇ％_xFFFF_⫿ԄԅԈԅ꿋軻䅥̪ԅࠅԅ쐅︐禫⩁ԂԅԈԅԅ䠅긋䆆Īԅࠅԅԅԅ䍀姡⥁⠩쨋㮚_xFFFF__xFFFF_ԃࠅԅԅԅԅ⫿ϫԅԈԅ篈孀簸䅥ԃࠅԅ촅뱊䤜禪⩁ԃԅԄԅ_xFFFF__xFFFF_ȪԅЅԅ％_xFFFF_⫿ԁԅԉԅ䴈汩獥ㄭ⨲ϩԅԁԅ⠅ߑԅ_xFFFF__xFFFF_৾Ъउࠉउ栉ᨚ䧞敵⩁ःउईउ䫍᲼ꩉ䅹Ȫउࠉउउउୈ蚮⩁ँउईउउ䀉䅙⤩⠩Ϫउ_xFFFF__xFFFF_ĪउЉउउउ⤉ः）_xFFFF_⫿ϫउईउ瀇敲楤瑣ःԉउЉ整瑳̪उЉउ）_xFFFF_⫿ंउऄउ_xFFFF__xFFFF_Īउഉउఉ慴彧慶楲扡敬ः؉उԉ牴楡⥮⠩Ƕउ_xFFFF__xFFFF_ःࠉउउउउ⫿ϫउईउ虵ୄ熪䅥ःࠉउ휉儿೾禽⩁ఃఌఄఌ_xFFFF__xFFFF_ȪఌЌఌ，_xFFFF_⫿ఁఌఆఌ䴅汩獥ఃČఌఌ턨ఇ，_xFFFF_⫿ఄఌఈఌྻ檾䅥̪ఌࠌఌ휌儿禽⩁ంఌఈఌఌ逌⬏䆆Īఌࠌఌఌఌ䍀姡⥁⠩ߑఌ_xFFFF__xFFFF_ପఌࠌఌఌఌఌఌ⨌ఊఌఄఌఌఌपఌČఌఌࠪఌࠌఌఌఌఌఌ⨌ఇఌఈఌఌఌఌఌتఌČఌఌԪఌࠌఌఌఌ而⺄⩁ఄఌఁఌӾ⨁ЃЄЈЄЄЄЄ䀄ȪЄĄЄĄĪЄĄЄĄ⤩⠩볿涆_xFFFF__xFFFF_Ѓ栄Ң丄剐䑅䍉⁔䕎坔剏⁋䥆䕌ﴄųЄȄЄఄЄĄЄȄЄĄЄᐄꯦ꯳꯰ѳЄЄЄЄЄЄЄЄЄЄЄЄЄЄЄЄЄЄЄЄЄЄЄЄЄЄЄЄЄЄЄЄЄЄЄЄЄЄЄЄЄЄЄЄЄЄЄЄЄЄЄЄЄЄЄЄЄЄЄ贄ЁഄЄ堄쮐Ͼై▿霻⪿_xDE86_㔾綿゜턊庿䢫뿹溿諛_xD924_葲蟬宿띀쭕枿冧຃⢿耆툳㺿멟ㆶ銿卍鲿_xDB63_㢕蒿Ǘ月璿Ϫ漕㦿숴ࠪᢿﰢ纗辿姀첥䠞踳傿หǆ྿ΰ樂䲿❿㟕쪿稲᤻⺟፧즿峚ꯇ᾿뮖ꟑ咿嗂潝徿堧䋧䪿댿冿郡沾蚿⊈靿龈撿۾爬䓔䎿꒲뚻蒿䒈㺔Ⓙⵄꓚ튿띏邿ᨘ羿穬棷㶿燎墯䎿﫽媭Ꝯ墊➿뿌悐䲿㏒㢲캿蛾㆐뢿뮹篪窿잢낮㰄ԁ냆낿荁◺㺿枯髓㖿ꀆ嵼醿뢤梿⎿脭䞿ﶿɖ澿_xDA21_眗쪿叟䉥쾿溪꤃⶿㢅ꊬ樾ퟰ㚿㇇璿팊䅲辿䵌┖Ǿﺿ톜挲ᖿ竛熬캿륍嶿硦ꄞ骐ఊ_xD8BF_飴芀冿榴꾿ҙ틃펿͖堠㞿빤↿瘴붿_xD8F4_↭ᦿ㧘耫䊿ﺕ䢿恹쾌뾿溲짢랿薅姖辿碗ᬜ꒿㉯쑟馿嘓૾貿ㅰ谔皿蚡變榿쫪ᪿ蓵ퟜᖿ뜺챕㊿薃衼겿蕠㦿꾨﮿킢륰ڿ豘㏱羿썽燨몿⫘㐋˾調鋅㵦梿撟窊嶿∈咿戈꩔ƿ_xDDB0_῔િ⢥㔕꺿瓺㦁ḽ蜞悿侀ښ䂿泗鱩䮿_xD85D_ꖢᮿ⎈࿧ⳬ㍔Ꮏ඄鎹ᮿ䠞妾肿䄦啽톿詑貧鶿搷੥覿颇歃ế掋鴉ҿﯾ⿺㊿듷둪隿㝃賔咿畭猋ࢿቱꀍ놿컳帩㲿좩⎐྿軯ﰥ⾿࠸_xDD3C_ࢿ瀜艹箿㯌鸛떿憲˾檮ᮿ_xD8F5_휽춿雹㛧⮿ቍ䃊붿ų널벿溢ሆ沿垳ኼ㞿ᣗ῰犡귻ҿ㰡슿ⲿ銮랿⏝邥徿方䧤솿䎛첬线᭚_xDABF_꽞覂ꊿ僇势⣀뚏⪿﯉_xDE2E_覿鲿ᠼㆿ箥垿섬沿둍쑔溿婮ⓔ鞿灟ꄡㆿ쵶闹욿焹⚿躟ӟ涿勲ⵌ춿⛏虂㥅䒙྿䥨㳵뎿˾➞册_xDBBF_냗ᰨ樂磐魇㒿臱⳸枿ᗲ窗⚿眶뾹ʿⰞ绦熿旽逄宿앆⿹ꆿ✺鬘톿睤岿⸄⣙➿辜풩▿ẖ꺹熿侒唶タ鑆⡮ᪿￜ芿嚓ꣻ鴷픵ꖿŨ齠嚿ㄏ雪횿檅绎욿釟覩⎿䤹鶒㐏ᚿ蘬Ⲋ傿㔑鷔_xDF68_캿筫⶿≥⚾芿茷_xDB02_᾿ꩺ즿퉖졌˾ᢿ퉁꜒㒿팤ꪌᦿ戴濫즿銯䞿宮㸇릿袪䂿鐈狾_xDF79_쎿鷟섽蒿_xDB5C_艝Ჿ犳_xD8BF_喜ꎿ탓۲贈춻咿履ⷓ隿୩쨪쒿욏㣆膿Ⅿ喿顦_xDE48_蒿_xDEC2_⬩䆿갪䥐쿥战㞿嗓_xDDCD_➿㰘ー꺿̘ꖕ⺿◎槬㖿ㆷ㗕ﺿ儞ﶿ鴁耯↿쮳䨍䴥咿烘⡤梥˾蒿ᜦ䬸澿仨ꉠ₿玹蠗햿奣ꟲ좿ߛ䒵㮿聰嘎玿妺᥯ꚿ脩ꊖ邿晏鍎඿杈뜔ƿ˺憛掿ብশ县垯蠰즿ឫ䚶튿獗ꦿ溾㣲⾿ࠐ⎿Ė嚝ֿ᮵︣ᖿ䧰єிፘ抑鲿ཀｷ馿ꞩṪ뢿喙_xDDE7_㶿쮿똝守ǃ綰랿窜ế▿䙖ڿ䮤Ṣᤲ㪲ࢿ⥉Ӿ铌㚿늁ꀉ喿ꖇ쑩삿袧铛ឿꚖ厑⾮₿ﵙ栭躿엳븣趿눜㑡㸍ד⪿脺ꂘ캿귗쉀ꎿ_xDFEF_쿝㖿뾺䮽炿㬁悿촏䆷䢿睌᠄킿䷯뎨㖿ｰ⎿ꉉᄃ袿冿_xDBC5_꥔ꆿᇙ䒿빺礨뎿夶鬚䊿혁黼ﶿ耖䏗쮿樴䒿ꤢ䰄躿ฐ_xDC81_⺿䩭䲿咢剗肿Ǿ仮笙આி莆ﰌⒿ䰕誃駑ŀꞿ蒰瀊뮿︛曋宿䌶乻䂿鮾潫ᮿ膐￁⚿驥恲뢿綺螔斿▧똲꪿㰩寝ힿ湬䃋⮖ᝑ㖿峐䩮羿敍痀䒿⊠_xDD4B_瞿낾삲䪿繘㥂吃収ᖿ噩ꋦ㊿싉ﴛ袿ኩ裭₿⪀ጧ势案窊₿멝_xDB3B_뒿花ᄇ岿뵚떿簠耝㎿໬Ǿ玿ぽ沿冉䶏኿ⶣ짠樂窎툑岿칱⤎ꦿ홥꺿鐽湱릿꛽὎떿廒峸뮿⽸䱼骿薼Ṥ庿鵹퍉⦿欓ǁ䂿燛ᔏ徵✲庿ᅤპﶿꬍ귎ꦿ璿䲴洄⶿櫉欎_xDDBF_Ꮀ_xDE25_޵了銿㍔ꯨ뎿㮘녢閿觧㥿붿肋ᵙᢿᡖ頕箿䇹䧉㢿ⴏ镪톿苷眍붿ꛦ옘Ǿ榿했睥涿뚿셚늿䵶ﺛ辿鈍쫍調鍄瓁ᯭ횿拹䋨벿约ꮿ⬗镔ﲿ죇荒ᶿ쮛厊便뼾ፎ_xDCBF_ꏧȆ⠂夥㞿칀᭡⮿媸隼掿洼釕柭ᐂ垿с옼↿蠕竄쪿ʖ㉜熿_xDF2D_뜽ᮿ⮿沔눡ᦿ肇먎벿䗍庱쾿㬿喿阃肮亿飿匑鞿䜠뜮睴Ǿਘ⮿ꄕ澿骿௧⚿ᲿᘉꗳಿΪᳫ䙼Ȧ炿➢貐咿샳螉쾿ꅃ喿蜕_xDDBF_歾澤િ翊鲿䓔떿뼭䷰廉⢯䮿_xDFEE_畄涿庿崻墿楼⭜⪿ꓠ餋봹鶼窿棨狔_xDEBF_๖䗪޿ෑἂ톴䒿ᴼྀ뮿Ξ镫喿᧣ꭉ䆿ⱊ췄邿㕭풿摰ꕖ㾿夵뺎푭㰄뮿Ǿ涕￘㦿๭ῄ랿ţ驼_xDEBF_㔛ꜷẕ툧袿釠㶙薿趀簭뮿둩폫꾢칚᤟踖늿Ђ紒墿뗐곺ﺿ库곂쪀迂禿䕕囙ᏸ겿烝兜⢿佢_xDE20_䢿я⪾ⲿ⧭㗞熿ﮔ甘掿ﺞŤ䮿௮㇆잿侯㢾銿腣_xDABF_鎭扝ﶿ》놿鄖୩뮿⸾뮿䘈壮ڿ㿔㚏몿꧳Ǿ펿ꮰ튑枿섵敥薿謇鱗龿忾邿ቆ躮춿쫡沿뒢볞䲿뼼藵뮿_xDBB2_牦莿렣뾹꪿롒갼_xDEBF_㽧褟嶿厗媿ፒ_xDD01_⚿년䎤㼑∊掿몍䟮䢿省龂ڿ⪴_xDCBF_멃釻⼗즿⹢烊鮿⌗䤷謹媶邠鮿亐㹙ꚿ꒎⿍펿⫿緃Ⴟ쫵羿눎飺骿캌횩䚿ᢱ䵕_xDCBF_팢ɝǾ⃀锢벿똒ꦿꃎុ鲿꼄⮿뵱傒肿鯴邿쫃ᄵি䬛珫庿ᒲỬ⚿㜨ㄲ县苼꜌榿㑮ƿ㰄빱ᢿ㴦♳ힿ궰_xD86C_㊿郟齷芿㱔㺧檿䔾띁隿Ꞔ쮿靴梨섵䳮ꎿ硐测喿▜㤺_xDFBF_䭗⼜ឿ鐘䲟_xDABF_琜肙뚿䕍래辿غ璿⫝̸_xD9D4_ƿ᭗ꐘ튿쪔瀸톿靈ࣾ뺪亿鉨宑骿≲藶ʿ蘑ꛦﶿ⣬탺ⶐ䷂ᖿ딅⚿닞ಐ뺿_xD8AD_ꍄ킿䋴嗲ⳟ㢷箿⸚䢿嗳汻誣▛﷜ٕ䢿뎻䵁䘯➞秨ٶꖄ츫릿࿼ᄚ_xDABF_椩҃뚿_xDE0B_ㄇ⮿뒖즓Ⴟ_xDEBF_ꊟꏗ岿쐢㥗⪿浇ቃ钿熐球뢿毧ᘸ꺿ꞇै㎿樮̌꺿銉쫱䢿Ǿ恪워ﶿ矽誥຿٪ꗚ䑓䭡悲ꢿೲ溢醿Ⳝ└쾿퓫붾贋ᓘ嚿響跒펿_xDC65_㶿襳Ꟍ躿䗲崵骿⿯傇⮿墑维뚿隊妿Ꮄ騰鮿㼼ᑪ㖿獛蜝䆿⌼먻鮿辀좿厧푈㲿樅㴜ː떿驻轚⾿酽踑즿鉛䨃㶿緛遲覿⼌딼躿⣟妉䎿⹒벿냲တ۾羿熣趜떿궼礤ꦿ둼⼟꒿苛з_xDBBF__xDB0D_蹸ᮿ≋늙ࢿ游⊿͝啽便㈩ᤶᮿꪇ쟳窿刷盦蒿⫵线枉㆜檿㞀쇎箿湳枥垿抦려ֿ꽹翯ƿ䭇雄겿ᙈ춿야_xDCEA_馿懳䅑⢿鷓㧧྿⡃쒿⪖讣ᮿ뷢숇솿텇瓟访쮝챛྿ᕘ㦆ʿ״嫼肿撦歡즿띻祵_xDFD1_洍Ǿ鐁龿雤넢뢿嵖䲿䞗ಿ♪롆뢿䌹퀌皿㽕姧㢿噧ʐ펿阽調煐뻣㞿⦽_xDF06_螿츔뉣㒿헥恿䖿㛛퍦ꔫ_xDA1D_㖿뮔幅↿䖢鹟㾿ꦩᴈﺿ둗➨樂䉷ꎿ斳貚ꂿᠤ숚㘯ꇽ_xDF17_⼾侭뾿猁韌⊿纡᳂뮿愩ꦿ䪢鲨暿냅蒿囖驓䚿䯲뉩⎿瑯Ǿ缒溿䋅诽붿朖ꐣᎿ휖_xDE24_⦿㡖鿘྿甃姀ꊿ翲盚馿䓧访☞迾_xD9BF_ꉷ굵䂿⽰ﱸ喿蚙鱑늿侉Ⓙ響희Ꮏ꒕箿阑⦂瞿ᚠ謵粿廥ࠉ鎿ⲵⵕ첿嬤鰜ƿ車ᇼʿೖ人튿署髯熿晕ᘃ햿竃邻妿䳌꪿_xD8BF_煟ਃ醿⦆趏ꦿ쟎㗅﷖㰹놿蒛ⴌ䊿ﾼ⶿˾汇횿耂Ľ䢺䒱⎿ꝭ閉颿╿羿槥憩꒿䪿뷢邿䛴䓛貿ࢽ暗䶿妢岁ᮿꪫ규캿툑隿敤콅調_xDB99_貿ċ껛邿돪稧ꖿ涐䪔Ჿ猠Ⴋ立鶿퇬͏Ꮏ牺⼲Ⓙ潦谄鲿犖嶎ҿ譑➁璿酯ꐷ얿꧃ﵗி_xD986_츔⚿ශ_xDED3_ƿ轵渧暿斐妶疿_xDBDD_뭓Ǿ㎿体ᡗ鞿ࡇ⌱㿋꒿_xDD25_⹺⾿근㢨ᪿ㊳✭嚿⤿ㄜᶿ收횢넶煕钿ﵵិ㊿꾻뽱䎿ᒨ♆ꮿ닦풿ᅧ醃麿顅鲿잱棾_xDA46_隿㙣邤炿놘뀖䞿缮粿㞿圴풿᨟鿎ꎿᤘ吷뺿坅_xDA58_ꋞᒴ䶿崴ￏ扏ꕧ访듸镥_xD9AF_낿ⱋ墁캿졝੿ࢿ恅뾿윧ꖿ潗Ǿꦿ㉬춿刨扸綿앰㠒沿갞赓_xDBBF_ꕎ觰장ᷙ뾿銄坠_xD9C5_㊡Ᏺ袿⍲陶ﭧ繼ᢠ皿䡠郠咿垎储풿膬륥겿뎁ﾳ㾿ዤޖ뚿䌉䮸릿홃䂹尌_xD93A_⊿_xDA3E_ቕ媿釳ㄼ岿椾왴㺿끊睝_xDDBF_Ⅷڇ鎿嗈_xDE68_즿_xDA0D_뾿톱ꯟᦿㅿ桢⚿_xD945_㈦햿芙礽螿䴹춐_xD961_䲿꜈Ǿ睑楐犿係僄_xDFC1_Ც솿㼺둱疿牮␣嚿츅抟쨠ҿ䱹낲_xDF49_㦿绘贻_xDFE4_쪿លꞼ_xD87A_ꢿ枘蹎鱁銉_xDEBF_剝ᾧοᙟⓏ䮿힊㸿調櫀ኮ莿ﶨ棍훬좿戛䦃馿饱≿⦿폔练_xDF5A_ለ_xDF1A_醿뗪ힴ钿෋濑跃ᚿ롈摩꾿┐釳㮿ή貿ಫ㈑熿埅ⱀ홬ᮿ⠽ᑕ_xDED1_颿丕਴ﶿ˾ꗈ㷍_xDE68_픬_xDF2A_ᒎꌴ훞謹势ꋰ辿켦ꖲ䆿륩②㶿蟳渕벿︿徔얿䛕㝦홛䊿ᎆ_xDE4C_喿ೲ_xDDBE_撿깸﹋_xDE29_ꆿꊦ䔳_xDE38_ο꾄芹훭_xDABF_௏쎿싷쵒枿膆㉁䢿ĉ_xDE11_䶿↖죴钿愖셟⚿囘홷輫鹮_xDE32__xDFBF_늬皾_xDD3A_䎿罄዗_xDB1E_玿咛客_xDDFA_槄䨊헭㶿䥔_xDBBF_顉瞅횿冱ｹﶿ㮃◸枿墏ﱡǾ_xDC15_⒦ᶿ릊ﾉ헬킿ᴽ_xDE3E_ⲿ橯敖_xDD21__xD9BF_戄웉_xDA9B_붿鈕Ɗ텑瞿銨㯉햾垿흫犙꪿ৼ櫓䢿䶄㧋喿잫殨ᮿ꿅῭㯴ﬦᦿ⬰흝혚≺_xDDB3_瞿㽋_xDD2F__xD8BF_蕯풽_xDA85__xD8BF_뷥蔷탓ƿ㴄뼴쮞޿_xDED1_窿橽푀ꊿ倜馿띲캅꾿헄젼岿猐蟵肿ૣ㑡햯뢿갲_xDDD2_䝴_xDCA4_Ⴟ霟헧_xDA99_⚿눤㯠탉﾿ꢐ㪕쪧ꎿ_xDFCB_閜˾㒿뫴ׅ貿_xDCBE_巳抿ď䒑뚿쿰옹邿宓䆱릿㭵묏픲㻃ᄨ_xDD71_礘뼧_xDCC5_蒿奶_xD896__xDA0E_嚿_xDF64_ꊦ탱쪿喯ｻ쪚碿飘箼澿绷幝嚿숙梾媿췾㔔琐펡벿ᑃ끠_xDB54_낿붺킃_xDB17_嚿꿶왭_xD94D_榿悋藹퀬꪿欤⚕쩣隿热쯧톲첿囖璽玿⏨찢_xDBD5_꒿찗쇁觛⯞퉳삿潤쐷_xDA6B_亿蘜ㄥ_xDA56_벿_xDB80_稂ힲ銿갳맭취Ⴟ돫Ͼ놐좍ꦿ卟䡡鮿봢俗캿뿁鮵⎿ꯉ호_xDBCF_풿댖쪇蜺꾿킞ਤ쟣ᖿ﹫꣢_xDA34_颿彻鼤_xD95B_㢿祼訣ퟁ⾿䬏챀찣ᶿ뫖Ĕ윏캿ᆎ䶿↮旡᾿樟﬍혃_xDB44_鮿ဂᓊڿ௺滚线ꃧ嬒웭势☭ቕ홮춿_xDF03_歛_xD926_袿熻냱훂榿໒腞창媿밉恋앀冿㚶褸ᮿ绕嚿䘓❌鎿勵_xDB68_☚謞膿︺㦱㪿촕郘웥㎿Ǿ굅Ꮩ헮늿⬸Ư텬熿腁②횒욡_xDC62_쨟ꞿ肼았便瞯ي憿뉛䢮_xDABF_픞䚬咿鑃_xDB03_䶿鮚買悿眗ꫬ떿⥄뭨음ᮿḻ땉헝₿嗿砘탮璿콵糔쐮ƿ瀚苺짡躿鵵淖쌯㊿᝸퐌햿떏⾿ⱅ綿䬝앷_xDA81_Ꮏޣ县樂蹏谒璿ⱒࡣ옷涿_xDB1B_矃헻ᮿ훙ຢ탤_xDCBF_࿎鿋쌺꒿㴏款ȿㅕ苧싽䂿ꬕ피粿嗬虛䢿룃˾掿뫟_xD9BA_뉣濻떿䀯ሹ꾯Ꚍ욼彟薂핰㔐㴸턌솿뻥㷮쌷閿ە諱蕫찿㿜䃸씱댿๒끤춿抍ᔻꪘᒿ괪薠_xD8E7_ﶿ앧슿끥ๆ馿䢧砶엉覿ⱅ互햟➿⒀囈킁_xDABF_岃Ẅ쎦ƿ뿣灢萙餿䎙쨮옐䐿᛾⑥_xDBC6_貿鉶̒冿᧾ᳳ犿_xDCAE__xD8F6_좿얫뺿㻀殿_xDDA5_Ỽ쓦蒿Խଈ픳嶿ᝮ꿤킹뚿슺琽슐_xD9BF_癘Ͼ瓺ᅇ엢팿ᣁ藄_xDB43_ƿ聟馟풏醿㳧鍶ࢿ믝уퟺᲿ巄嬋겿솁㱇󿴛梆썩⪿䷟෹풷삿콧༌큇嚿▝쌝䎿늟햅诔뾝良씝꠿缳쯊_xDB2C_쾿蘷퐐䢿酠扲_xDB39_鎿늋䧶퟇莿袼ጶ_xDFFF_䢿吃乞ο㳳鷛솕㾿╖폳㚿녽﷾쾟좿䇒숥ꦿ牚⮂肔逿թ䈡옳᜿椼漰_xDB3F_調쮚惓퐂ᆿ梢ࣹ_xDAB7_覿盻ꉴ쩉즿㗯﫝_xDFBD_冿ʨ羿꟎˾솬랿讯섣팗䞿쏡穟츝펿➚趑셅ꮿꆻ똸郚紿攄遘앗ᴿ逢灒_xDAB4_쒿_xDD7B_܌퐤ꦿ釱_xDAA0_县敝앭쥒ƿ쩆濡회᾿脓ꆰ狻粵뻻㐺싇팥榿淐흣챘꒿葑骮뾕憿㇨霶ጿ㪩ࢅ욄逿Ԟ_xDAD9_ㆿ秠ᤴ펙肿瘇뻄_xDAB4_➿ꆇ’쥈튿ᢧ扻혌㎿牕㕣푧趿䠔뺤妿竾䗐툟謹嶷颭챲늿⧽앝믣ꞿ빒瓯ꅚ唿Ⅶ଎윻댿㟣谭_xDA73_ㆿ湊珢폋ᢿǾ얟섲_xDA29_垿鏙䮡즪⺿挐_xDFCB_헻ꮿ┾㗔폨벿ඞ᩷죥찿㺼ࢂ퇷鲿䮴쩕ᢿ䜮ꯂ밐㊿秣⊜ꤰሿ瘫좟꼿輟䶆_xD9F2_ﲿ࡯큉퍜㪿㚋拄_xDA4F_ꦿ䖝鋲좔ƿꙎ挔혙㾿摜䁼폚첿率퇼짂瘿쑼뜹倿ẛ큚띜邿輢آ넢฿辥쪤鰿肿邓_xD857_꾿뺊툟⶿煄芼_xD968_쒿喬穈젥鞿᧠ﾠ햼궿彷䵋퍱િ큪죃⤿ঘ徽뢽瘿ᛓ浳둈憎ᒉꪶ력䈿法넢˾谿첗褔총吿ꊈ욘_xD866_璿犵쒋텁뾿⡟၅_xD8A2_ʿ餷쒏윿䮿_xDDDE_핐඿绻펣瞿孡┛짙稿ᮏ䤂띛蔿－⹶됉_xDA3F_Ꮖ닻맭蠿鯜ꋢ틙Ŀ➻쳸핦ｑ흨낿鈞婔텏县⤴䶠ퟍ蒿좯엁箿兽쟀퓔ʿ圝ḫ팵ᖿ稺慳죶唿푅ݾ릆䰿滬늰࠿꼷륱릧娿Ⰴ奙퍅⌿轃羕_xD948_څ䣒휷ᶿ㪈톍큅꪿욶揪ퟜ撿캷倗쏱쪿ዞ켊퐐솿㥾έ튻⊿插踰Ǿ쨧ꜿ铩㥉럳ി锖믾듛ᶔ럇롃὏鳭팤꨿胲೭_xD9B1_倿_xD8FB_瓻탅䒿늿_xDEB6_툔袿冗_xD9BF_퀝Ⓙꢼ졙칈谿快☞셉п枡맨瀿쒩鮪벛琿爖ꂶ퍞錄翺㣎_xD908_㴿ﲴ繏쾺릿旮䕁뼧Ⓙ볇쿋햿➀ꍧ설㾿标늠톡꪿쿥桸쿲꪿ঀ뤌큣촿_xDDA3_섹༿欫ꑉ뷫ᐿ藖뽮쬿헽ί펲꘿猑ἔ_xD9B1_脿똜홆퀖첿ꯩе볼⺿뙙ⅵ퀐ʿꮗ뷹섣ᪿ๫ྨ턤랿˾썎퀝Ⓙ朊먱섻딿贤頫쐗鈿⺧_xDA5A_핯氿얎㙖_xDBC6_贿殛្쳘访䞚龁멳趿螹㈙캗殿Ꮩƕ섒鮿_xDEAC_㸺킶삿櫦퉼쾅ʿ蘑汘쪙爬宓緸磷ꗋ깬횘ﰿ햪㙗_xDD17_윿렄ṓ쬫얿ꯀ㭎독梿껋钧착ㆿ験龮빳岿㉫퐵큻斞멫컥ᆿ췥콲쫟䤿蔏텡悋ꌿ렿鱍꣼＿홯桳앙뀿퀑値퉛갿ㄑ_xDEBF__xDCEA_紿ꀨ뉻줋羿픤䒶돰ⲿ汌ⷜ쩢겿ᩋ嗈뮀쾿Ǿꈙ轗퀄꺿甙✵췽ﺿ䠰຿짻ᐿ覧鷨蕺ᄿ粏뷎ꙫ댿ᆿ浍씬䠿럻䒫틇漿뿏⛿_xDC08_㐿廄䟒죏玿퀎츂껰벿㡊篌쩻殿꯻롵럈꒿ჺ戴캆㦿ꙿ颙촑⮿蹇쬭⌿㍁蜂璌㠿瓹꫁ဿͳ쑨漿봕Ẅ튧꼿拢媡_xDC6F_贿ឞ⹍웛Ჿﹳ⽩깻⎿_xDEEA_졚㠥궨럴肿ᡑ叁쳂覿㝛盬쮐﾿飗쯟㨅勡譟쌿篚ꟊ蠿_xDC83_㬆앾椿䶷窍툴䐿㫕눝_xDC43_Ǿ蠿폞ǝ엦꒿_xDE55_Ⴇ繿ܿ痃뻒젟캿亂磉뎃县ໃⵀ쳜垿駝㝔질墿軡㭸쵂茿僕鐎쐿펊얩갬缿⠈쒣茿䔎ಏ튿̿딲_xDBBC_밿鼽炄엟冿❉㖍跗┿礱ㅼ뽥랿﷯欩덁墿஺轎쪿첿畟懯짡⦿昳콚혿齡뷁龎쬿Ⓖ뿿꽆꨿盀엏᰿㾖戰퉂ꔿퟫ曊_xDC47_쌿䨔쀱왈岿퉭ᇁ豻휿답_xDF59_북ﲿ_xD8D9_뛖䒿ᒂ៌쪀膿湋퍹잿䢿콎쐿ﲖ퇑ϾꞚ_xDF3F_͏밬뉽ﷁ⸃욇砿ґ笈틢딿었䌄_xDBB8_娿ྚ씳妿೤䷇苍政ౡ욝붅㲿얥좱듷禿췈뢢쩂⺿ﱼ뭛입涿昗鼒탧㈿孰㲧ꝓ∿宒硼뙶럳杲쟬簿픭婀팶丿迳ꞅ_xDC64_䐿빑ꖗ얺▿쪫樛鈒崿児ㆄ빶抣_xDD74_딅䎹_xDF01_쥋ᦿ♐髁햄檿ꋘᰶ탑쌿䫱_xDEFA_끕䤿翶‬뙕瘿듩跭짽ꜿ퀱ꩮ폤딿≢ʙ_xDCAF_ɬ⟯쓆醿駞ฦ裔砿끍뱊斿˾ᚎ똈춿탱䇦쥁ᐎ໺픅⪿线봇_xDF3F_덪끗_xDA3F_㕞ჵ묓_xDF3F_萖䓔짰퀿ᢂ碟퓸뼿䶻㍚_xDD58_ꐱ툻쏣ⲿ㌡ϭ锂ꀿꌲ璏뵵榿돜ﺿ篑즣邿ʲ옣퓵_xDBBF_껁靌뻍倿쾱寷룰沿ָ꠹묁쐿䢢멐챧瘿ꢚ퓳⌿_xDF6B_捠_xDE79_贿豺ꝺ쉧ﲿ산女魗猿쳧䝨뭺겿ᵙ쐌딗햿쌲좍䎿餆湻픕嚿柸칵뺁먿잩㗢뜐ֿ뽳陱➿_xDE8F_挨채漿墠黻혼밿Ǿ榹솬_xDE76_䈿㘨濚삒_xDEB3_ꍩ煢냵맃띣댑⚿_xD905_줎タ౷繡풊㢿８ꋑ봓쭍뜛⦿_xDDDB_䗳踮ⲿඉ퓓콀㴿ځ躻혜똿㻳糐_xDFCF_‿礿絣삩⶿攦荓ꭂп뛒㮿謾녣ಿ㢄껳젞쎿᠐Լ풻캿鴰厝뼾䨿緳ꗨ렙꺿轂殿竉뙐퀍夿푝ᓷ픗䴿＊宬벞ҿ瀎⭛눭㸿釸鐼댿鎿괰羪ꕚ₿麫ߐ얻튿膑폒肿茗枇뿨꨿篰䰱뜥Ͼ겿_xDCBD_楾蜛箿뻲됙켇ꀿ䃻䬞핞긿勤ꀗ⤿䢜㚪쐸_xDCBF_녓덷눫騿쑜⌾궍_xDEBF_쬸昄ꖬ陞薨쏪㒿ᅬᒍ팏첿뺐읽삱訿_xDF17_딡钿콼귁郼쎿៎犀퀎欿㉭퓥䨿悓ᘼ䈿䅊哙썄ꖿᤐ⳼ꎯ쐿ῂǓ괚ڿ鯉流餼覿댑垦쐂榿㐟浮툲ế헹⢫숚㨿㇎귉덱ᪿᨁ칤脙㊿匿﵇켭ⴿ_xDA52_艬핰鐿ힵ鼿᷸썀궿獟䯴ꝍꬿ굶玾뇅榿ミ讍˾솧䵺䃹털₿끲瀠쐔̿쓐婟ꥺ_xDABF_춨퉥苨縿ேⷯ킊礿㈃햒_xDE3F_퓛䊎ꀿ鬸॥슚ҿ桷ꑖ舿ⓧ_xDEAA_꿹캿嗉撀鋭醿쇁葖슐ꢿ듽ꆉ턑珶⽇욂ꮴ㌆꧍沓ͩ飼袎턹鼿⃢惷헣ਿ᠖始㘿艩꠳쌦涿ǻꒆꢬ㇝뒌넉ꖿ_xDC7C_ỽ鍳馿三犰솝庿᫾쮲妿颶ꁩ斿糆ꕹਿ梇訝퉄刿⦲풵힧ㄿ屰궀逿ࡰዲ셏溿掅Ǿ亏ꨙ蜿害᭩뀣ㆿꒌ듌躮䢿虼㭞숎삿㪻쪮⪿綉А츪࠿濶⤖돤휂Ꞔꖑ먿︱൬펉괿骜ꉭ힣氿걸毻蘿ꦤ鬣뾨閿Ω峊괵ⰿ괣㯐갭Ꮏ넊ﰻ钾겿콤铨샸ឿ蚈砗쬍溿﫯蝝췲꠿獅䢤떮鼿ﴕ婢논㬿ី퐞퍭묿諌ൊ_xD8F1_⼿셮麏蔿믶⦿ꬾ馻녵谿綺_xDBCA_꣚쪿Ṿジ袨䢿텘岽솈_xDBBF_锺박짷ꎿ蚔ꦄ촜缿㶳弥땭椿憮꡾덇쌿׾헪羓툗剰⒍_xD8CC_吿찿뉪蚸쮁밣ʿ閂땬똿츾읙ꌇ熿免鼿睭붿櫛삎ếӨᑨ쩶鞿Ĝ_xDF03_츱띑㣗됒爿囎鮊댉⢹镬튃贿噘_xDA33_噇൒ꌿི虅랹뚿꧎䫋땋묿侕㮊雋⢿ꄑ⑜盌뜿੪鮋뽠犿ን봸즇྿釙껤쵆딿옾Ｔ똼뤿⵺益놳뼿렽뿰퉣_xDB2A_ᇇ_xDA9C_ㄿⵃ뛗ᐿⴇ良맷㘿᪶橦璶䮿藞〾钠ܿ䂨苻뢶ﾂ육Ǿ⢿恴繑켬脿砌뛬긿濱橥뉖﴿㤺㮼퉼䜿読鸈_xD9EF_蜿챗啛﬿_xDCDF_눱熿뮯㬁릆挿欪쬥犟뾿律ܿꎓ᰿淊꺿룢访饽搴앓蒿욇蕒큆̿瑏ว롱砿恍똻뒏瘿外ዚ툁縶ᶆ_xDA7A_쀿媋_xDA25_堿佲뉃貿阍뭍렿銿ꟑ햿얒䦨됯྿貺閩썂⢿嶻蹳텏嬿ᵈ폴뽋儿騲᠂룭㘿쾁틳िḪ褾_xDA98_⌿№㞎숿陗Ⰸ넠_xD9BF_猪ᦼ릟ሿ祡轠Ǿꑔ炿޻呵재⣯왃﾿表쌐놿閒箤튒㴿些芕뼬댿퉜볮萿쟪殅펢䨿愤냏_xDAE4_吿ᠣ鎺阿᧋勅뉠蔡틎믉ष缲Ꚇ_xDA68_䔱_xDB3F_Ħ䘱앎䢿簬있헤綿䍦쇫䠿郥샋ꤿ使ﲜ풰眿ヵ自_xDCAD_윿퇆˼ﰿ嶨魐굖ꦿ浕␅뱶ᨿծ쫠꓏县ﱧߊ牬츿_xDF8E_얲ᒿ_xDD17_允핕冿Ἢ闸荪ᘿ풲ꡞ饈贿擉헙礿뿞㛄_xDE01_㖋ᝦ㬿ᘽ˾豝鿊莿鉉긑쁣᤿⍿髂﮿⚄壸繅茿_xDAE3_ￍ씥疿훠䁶퓩龿엣깄焅ԿӲ븇鿈甿첥鉂냷뼿ꐐ찯묿⅄㷀_xDDD2_ㄿꃘ岘ᔿ㰇ꀵế謌⦧쉪圿줖蹐㞿ꔂ㩶诬∿禒샳쐰ி뢡ྭ픙ꢿ渗瘸觚瀿ﲴᮤ髍阿މ䛽낼Ŀ招붤촋쬿玍_xD932_㼿㙊ਨ譐調仙ܗ쓆⸿鲩曫㝥⚿₆ྼꒌꜿ쇣⚂쇓낿吪Ꞥ퐰뒿˜啚込㐿ۋ馽鶮뀿詅왍놕圿Ǿ⿟ഴ찂㼿勚㧁_xD973_椿봟贆錄醭뺨_xD9BF_❌导쒰ྗ籒鈅ᔿ洟웰ꑃ﴿헐㤻뿺꪿塿޳퍭タ㼋ꌝ阺蜿㚞菴ꌭ렿鴩媚뀒묿菎䕗촗ᐿ☤墈_xD8F2_嬞ꏩ樿ⶋ볅䢿憇_xD907_Ꙕ쌞鑅鉡☿藢㕷궗꠿됛ߢ쀔䞿귵튐ힿ鑶ꃜп_xD867_罨Ꙑ㌿뒋뉈㣦찮娿껅_xDA64__xD97C_焿𥒗匿쨶벜볊䆿侍ꬍ꧱먿葂皢좩⎿残持궠䴿꜋猢믄˾⮿쮸졋튞㊿䘳ꢱ㜿㱒Ⴆ갊瘿᱒纆돑㰿兖鑞쵣䬿้Ὢ_xD8F3_爿蘈ᐑ蝴꽕붼疿ꨏ驩ꦄ䔿荍易잳뢿攌酇땨氿软鰞뭳ҿꭗ殒톗ﺿ贘顩ꡪꜿ賶濘뇷࠿_xDD35_韦뚩ᬿ芌뗮츓츿_xD99B_쐿靖迯┿ョ熮뮑䚿㈽鼈꛲騿꿏잪ᒿ搋뜱ꀿ⭻肶캰䂿資↥텰䆿뛜瑨냢錿孆ཤ뇕昿㿬㰴모픿꒦_xDA20_콴政辑ຨ_xD9E9_悁೰餿뵧宝˾벽斿ꄥ哰ꭈꬿᅤ㵯점䚿Թ㩹뛯䀿稊춷ꦿ쒞們펑኿掅䳾냣ሿ妠詙뚋嬇_xDA4D_몇萿䕾喎탈䄿왤뽧_xDA93_ؿퟋ긹㸿筓㼲뫁_xD9BF_웈ꡐ휰袕웺殿떐房Ⳍ頻춧횿䜶릙팒庿_xDB51_￲긿꠿⒮ᆜ퇬듵_xDC4C__xDD01_ᘿ┿奛鬿곗쎕뉛첿쁺飡닀伿䷢嵎얨咿搘ꂽ롪䔿䚬硿쵣趿뿑躝튞኿덳ﯞ꺿ꬿ笣⹆듫횿䬧ꡧԿ閉㫞_xDD44_尿ᦉǾ벬蠿褦갘覿ꈣ櫻뚘蘿䬾薐쉘얿蹡ጘ볂廹쮎_xDCBF_盡퉢鮿丆礘뀇氿듻瑓돂ᶿ锩ꕭ怿虚늲_xDD7D_砿஠頏䮬봿루榰쀕욿䯰롿슼砿靸х졝_xD9BF_ힶﵠ큇_xDABF_觊뤖뚞㘿巫㿉녉ᶿ쳆麩꬯_xDA3F_卝_xDCED_娿혪憍㫪ꑦ䠿媭쭅쇍ꔿ薶懨돭爿ᝈ뛦꺿ꙇ덏슪氿⊋옸ⲿ⌂姘큕ᖿ랯䷿몝椿賟⦤겺鱮陚깊刿Ͼꀢ䦍_xDD9B_⨿㋭眿光쀗䨿퉆嶾섑̿驝软뎮餿ᚱ쨅딇钿⟏ꊭ鵦瘿끐阥영梿ഊ敁캔ʿ꽇멼䈿㼂뫣ꔥힿ乍뇿ਿ삿涾_xDDE4_ᠿ弞犽┽삼ጿ쉮뀕숦딿甶ᄢ뉗ി䩙쮴딕骿拦ꉓ_xDF3F_䎊_xD99E_슪㞿ל႕칎햿㉺뷛뽁錿噄锡ꕷ隿㬪뗷ꄿ襤_xDE8C_ᴿ啂蘐⌿蒈㐢_xDF3F_뛎휬셒ᠿ_xDE22__xDBA4_뒁餿襅똗妿ὠꇯ䄿섷묇솷Ӿ玿뮠ꥃ큩ֿ晘휂뼨Ἷ橮ꦴ飒骿⹑聟뗖п㥪_xDC5A__xDFAF_昿⪚긻㸿趖䃞䨿枆ᙗ쉺踿온닸﬿됮렖돬憿嶺飫黛ꜿ䠁♊솶_xDFBF_쓎㼳쿙蒿ᱎ︵웒阿큘頩ο_xDD95_鼾몓☿㻯臥_xDFAD_瘿鑣笝䴿Ȋ㹀䌿⎨쌵﴿䴳딲縿⼛爨딧꾿୸鑠ꏃ퀿赩ⶕ숨澿궝틩쿆ꆿ훳먭잱뤿䒒ਥ슋촿罛汲ⰿ闷谿옼ꁱ퐿瑰鹏욨젿荕䮎Ǿ릏먿䵱㷶녳ꆿಡ洱ꔳ촿逼ᱮ솢솿昢鬻켅⺿೶錴욹∿莇ㆢ썁房佩臚쥯源픛_xDE3F_妒않Ἷ襀朩弿殆酺욚嬿㦩ਊ붒蔿薹괍뎿ಕ扑ꡔ蜿밊䰃삨㢿⠇콺ꖿ譶퟾쟎꘿夘먕슁騿蒽꟧줽꘿ᚑध햆䐿兞⊺_xDF5D_ꌿ詠唇挿◊羿줌ꔿ焪卉뵲杷źꕺⒿ抃_xDC87_긌똿ꄙ⨍뾔䎿ꏸ喺캒宿ࢎ웰꠿ჾࣺ쎗踿咗ꘔ족䜿這Ͼ鵧핢ℿ댩덇_xDFC2_䌿轩쐿є⯦죯唿Ṹޓ섞똿䃠ꗋ熿헷䈼닺焿˕䐗베箿惶㇑춦뾿ꨱ鎜젞謿ꩾ昵싀툿_xDA57_즆瀿ř䀚퓪줿痙ᐕ_xDF93_皛六⌿鍛ᇦ꽃㸿狕섎쬿㹪猷饼疿옎ᴭ님뜿譁㹳룪삿镢뿄찤媿堎﭅죓ᴿ᫕聼쏩乆쉼좤猿敡쮞해缿팳干_xDF05_䬿鲾ލ訿ᕪ쁗녭稿絉庉쳁倿媟✈랅촿鈝↚뒧榿掴黴쩶톿Ǿ埙岨챌儿釬嵙옉䈿ꉙ㖀쪉䦏确햖㼊兂_xDEFA_㌿뿽䧾鰿咶㼵꾿䘿餠宩쵦뜿齮厛ꘄḿ波ꂄ밁ᄿ鍏젚樂Ω캺ꢷὔ젊┿ᐫ츃贿繷횔縿姨ן_xDFF2_䖳ﰎ☿놺∺낆贿瓐_xDA3E_춦茿⋝☊ꌒ젿㑊뵼嬿㐔㥂뗙炿戏礷잡⎿镎掃캓Ἷ꺁滨쩾㤿괻띔췶䜿᪎힬縿⫩륿房唥ꘁ_xD83F_እ늽䐿ன랋첼섿蟀ꝧǾ말ⲫ밐鰿䅓뗦욿찓욫ᪿⷚ閍퟈넿Ḩ葓쩞Կ족沃퀺딿嫯힧蠿㔎齩팿큌㼿栩둅䤿_xDA86_찴췲唿䟓_xDA6B_ꑷ̿쀸_xDFE4_븺ȿ劽ꑞ뛦벿뿾渠욤㒿๋_xDF84__xD831_☿뮮⋟쮍꠿槍῰퀥㶎嬶_xD8F5_찿嗢꺱唿潳셞匿ዳ䋙뜝舿芍幯캢␿ﾰ懁꣕᜿ᓧ벞愿兲眖뒻궿᢫℣윌Ꮏ_xD946_䒻_xD80B_ି䵳豊챩ጿ虠噿퍐✿櫂_xD8D0_썜Ͼ堿晒祚﴿킅諬묜笿攻骼퀁ꌿ颔됬꯲阿妇鯹뻥Կ䦈ꁻ뗴⎿풲溸엶ʿ졊喐힍᜿햗☙찴ᔿ媗튤펻ി籽ସ_xDEB0_堿빀㏔᜿ﾫ凅搿놏䎶뫼ḿ譅턏Ⴝ鲯냔伿䗛쀰樿檧닟돯ᦿ嗶訔왼_xDABF_嫗_xDAC4__xD817_Ἷ旓쭡砿㬚褄펚錿貏_xDF15_欿航猿甥鎉_xD83F_ᬂ뿁頿ꦔ㉡턊䀿ᾁ０듊㨿ჾ訜솙丿ꢐ뉀钿ҟ࡫얉箿귒˾펦힐ሿ㐁⣼챷⸿玡팥_xDB3F_왪ᾅ_xDEE7_뼿앪ꓧ霿젧䄹⤿箫ẟ뾨椿겗퉌䬿㦱䒧뒩ି蛲뱭쎡ਿ땘꺧隿셶쒥랿⋄툈_xD837__xD93F_ᘙ勗쮏阿㖱盡펰樿篢툛_xDE5A_봿疋椤舿_xD831_㗻ᴿ゠쭰븿汫ꨓ툳椿怒瀨륤㠿᪟ﷆ쎒휿窊㯳꜖岿寯쌩኿픇嫎_xD886_Ꮌ_xDFCA_쳃＿乙팱逿㜷䜄_xDEE5_☿夫鈒ꌿ昴⋃鬿⁔垴챍_xDF3F_⒔륢_xD9FF_夿˾_xD955_૤륖㰿ਝ엿츿蠡Ꝩ䟎㚔셕튿⒪쭧_xD931_䨿ꄯ쵴숿ᐮ䣠폓ꔿşᄆ_xDE51_ୁ봁霿ჭዦḿ計ጡ찘朿츐_xDA67_鈿㍸轒탬픿◡鰋ꖿ⧛뫠빹龿ꈧ葍_xDA49_栿ᓮ藒큸脿ௌ֋퓔逿_xDDCF_鏩_xDF48_ꤿ᯾僩㼿䅉鬔_xDA3F_㊦儖챛촿딷⏕_xD9BC_됿霏옩턺Ŀ䄿眱홟␿꼊켶쉭िꔤ৙븤䒿蝭勫_xDB9B_쌿찤굳큲툿㑬⚣헩쌿눥岮_xDFF0_팿亟럙Ӿ먿ț탼椿냦쭳_xDA3F_ꏎ_xDA46_鄿穊ᵱ탋丿뱄ࡌ혻ി빢돿썎＿妟훖蒵ᆿ왾㬫톜谿皞᎒휯䎕顓먿矷ꟲ먿㺹䤏餿饕쵘㼿_xDBFA_ャ_xDA65_訿쓁탛刿漤홋㴿兒쉤䤿_xDBC5_煇泷_xDEBF_Ⓓꢽ矕_xD98F_섿犧僶휍츿뒂῰踿ЙὌ鰿ჍꤿƇ聕캺鸿Ỗ诘_xDAB1_᰿䰕஄텺缿Ꙑ헇_xDB3F_ͥ㱇썺愿쬑肠ﺿ뻇ዬ蔿鿼˾_xD9F7_옿尘_xD9FF_尿濖⵳ㄿ⏹ㄮ톦≵ᥕ_xDC77_Ἷ㭊㢿펐茿澱䵂흩븿胎쒆ㄿ⭧檤憎睰ᜉ䐿忋ঙ_xD9D8_萿银嶋_xD9BC_ཟꇠ﬿빌멩吿꠳ㄿ㗁壪톎茿왏葆_xDDCC_쐿䑦ᘏ펋氿传ᚪ_xD882_輿㮒쾋여萿갋䎶荻䰿圅㬌霿麤鷧_xD94D_丿䟬_xDD84__xDA46_ᨿꚭ䰿⪶윁﴿밝￮怿滲眷쮃⼿땒_xDD9E_吋뚳퓑䐿홲ᙸ_xD87E_甿켁↧쟻젿椢Ǿꌋ镃혿ℵ䈿盧_xDE5E__xD9F6_ሿ솮鬉_xD9BB_〿ᒇ휟눿畱꺧夿ᯠ_xDE2A_ᠿ兖챟焿婉_xDABA_뼿쀷゘풴崿搇_xD9CC_蔿邊抁쟭괿섨﫮ꉭ䬿꜠羋눿ᾍꞼ_xDA43_昿쨁橳_xDA65_䴿೾ꈓ_xDC3F__xD945__xD829_䴿㔠朿캾課찪蜿䣠㇫_xDB22_锿囐缎퇌昿ꐯ磗_xD9A6_ᐿ_xDF79_艱쩡萿ⓗ㖽ꈥ윿鹮䯮_xDD3F_❺_xDAEE_᜿烿씮_xDAB1_⠿险㔿ﺧ܌꠿크塓堿煫栒쭘錄Ǿ엲ᙺ_xDAF8_᜿ᅻ맀툸ᴿ혬븿扬쮭쩁︿鉊⃔ꭵؿ툉胆꨿쨇_xDC0B_鰿慆फ़_xDB5C_렿얳鮌뜿මॻି塹氈ᆣꇌ챭ି㹷ڦ_xDA74_㨿㵼툙뀿믅ю횗휿䦆쏜픿㏞骬_xDD30_蜿숩븻_xDDCC_䐿徍縆頿뜳䱶漙껍촨⦯쵫ᠿ۽髍_xDB1C_倿ஶ뱤톶⿡䖵횂ࢸӀ쏎ି隸쵯舿鸸髬㔿燈멩ꜿ_xDCC2_Ⅼ_xDD9F_ࣞ⬿_xDEFE_Ǿി啯뺄᜿裚ꤋ컌숿塆㸱_xDB68_瘿鴣ᾼ퉖﴿㑘傜헾䄿傈쓣倿ᒫ첛甿鄶愿覃✿馧䯸숿鑴瑍봿ᨒ≆阿꠿䱣엱큳괿鮈ᾯ_xDC12_븿폥譭튪긿䏚횣ᄿ屭⧏쐊뫹䭠춰㰿嫸澘嘿쓟庝_xDA3F_ό쉣倿ᜡ蠿᯲_xDE3F_쭘探톯퀿쑛锑_xDD2E_怿_xDC0E_⿠푬┿감힟밿䙰䊒역ㄿ潍㜸췼褝耿㚘饕Ǿ뼿ꉎꚡ鼿恡镞뻩ђ딿_xDED8_봿_xDD0A_竤톗䴿棳〮_xDE85_⸿乮㾫푧鸿茷쉴_xD8B8_̿├콄읒渿ῌ쀆캫쐿㟹廁ሿﭝႮ꘿欅픥넿蜑ॲ✿꿒⪰Ἷ㋑공࠿ஜ畐_xD9EE_덬䣰_xDE56_婣䵈햯鴿폸컎_xD8B4_褿晹᱅쥣ܿ㪑䣾퀆_xDD3F_㸊詢圿綉舿_xDC4F_ტ봿饾⥟礿_xDE7F_샓昿湇ꪖ㨿哭넞_xDA56_䐿〱币넿湤⤹_xD9DD_㠿컵Ǿ⓴쯌房鷘턎霿䕀谦ꌿ汨⚶嬿헋䙫逿論싄ꬿ烞↼㬿覶圇㴿웕₷_xD9AB_朿瑍魳뤿ꆺ핪ⱞ䛎䠿醱쮩㘿ফ橞퉑ⴿ䯂⤿쨚ꜿ帠糽ꬿ蹯鍏_xDA3F_萟랇謿ᖳ␛∿쉷ꃙ_xDA35_㸿ꥑ쏕嚤핇촃䰺聛򓈿ᕃ彛툸脿ࠍ陊䔿넓䮵籒挿꬝菨ി粝圿Ἷ㏸⤂㔿ࣾשּׁ翆_xD9AA_脿뺁ẘ鸿ؑ㉻퓏쌿䐂촱ᥰ_xDA75_㰿섒퇷谿ꢙ뻏ି⁢髳ᘿ콣઀＿뙟纴㐿_xD848_ْ訓뾵ി挼㣵_xDA54_옿鵓猨騿㓢빀학吿䁉倿挽챎_xDA4B_㼿窑մ퉤弿貋䈿熱衞訿ꃍ턩ℿ鐆̳옿苫稿㊽꧃ḿᥔꓥ_xDAA0_㜿嵞뜿鱃ߓ퓘퀿ӝ沯谁╥_xD9C9_ⴱ喗퉄ꬿ㊓㒙䄿뗟鯑Ǿ䜿䯫_xDB3F_璵_xDD42_嬿阦急︿詨ן䰿帑_xDB4A_댿⡹쭹霿_xDAAA_粘핻뼿_xDDF3_褿ꋫꔿ_xDA53_⼿ⶭ肐퇒⌿␩ᔿ롟噦䈿밨웏弿癠葉뤿闳ㄿ덞꠨眿㪨_xDC69_ấ쇰㓾쉆헌Կṽ旨甿缕䨁_xD9C8_鈿찙፼퉝⠿ﲎᩉ㨿ꤖ∧씿Ǌ苐㓨鑱唿䎷嵀켿⅂植Ἷ禘῀_xDC66_⸿霁휩夿鈤갭홹丿ꛫ棣Ǿ贿裀⧦_xDA72_쌿⛼퇡쀿䁇ㆸ㔿堻搿틗䘿钴ﴙ✿曰픿ⰼᔽﰿ䏙溎_xDDBB_꼿幗ሳ舿纣≊힑＿欐▰嘿ᡊ矟_xDABE_ᨿ⃤셶튀ꜳ뾶ℿ貥茹묿ᾦ꨿뗛匬뼿마䘿첹ԃ✿듔_xDD8D_挷鸮䐿谲힌⿶톍픃따_xDB68_㠿윎ɼ틕朿纏輿蕸퀿ఛп八㳆댿憢ⅼ䄿໩˾ᘿ뽒_xDFF8_倿馻_xD94C_п꺓、_xD8DA_ဿꢿ┣ﹰ➤_xDC87_ⴿᷫ蝑펃┿嶺쒣礿ꐘᬪ晹遭倿᢬匄ᄿ࿩㼿槜섷꘿ጰƶ_xDD3F_蚜莾̿骎瀺_xD8B5_ꈿ択퐿鑙᎚_xDC84_Ἷ_xDE41_쯷풖ᘿ惠쵄‿_xDED8_衑묿怒夤∿뢼_xDB3F_ꠓ稯弿᳁ꈿ틠햎괿炞ꦁ餿닔韡퀿莚_xD9DF_햺䘿ﹲ켟簿ػ㘿涰逿˾_xDB86__xD8EE_缿눁_xDB35_嫂䞍㌿邠秡_xDF92__xDF3F_얢耿ๅ᠄섿ﴢ⡟䔿웳竷_xDB64_쐿襨ퟚ渿覌⨿쮰ẳ㤿ხ填頿혲胫欿漴ᔿ⚼Ꮓ眿脿ḿ烎ᐯ쌿ᙲ倈椯⣋谿ꕵႆ_xDB3A_憎⓵_xD844_㨿栔ᨿ誶㰿ﳍ_xDAAE_嬿鴩됿汄갟倿匍܂夿㖎⶙訿䧁쭖⌿希㯙骸兇ඁ發_xDAB5_Ͼ頿瑦_xD81D_п呬䪫㈽錿扲ꤪ瀿ྤ㳕嬿〶栿皲౾똿_xD818__xDA52_謿ﰹ䥋̿ʨ㮤컩_xDAB2_鈿䜭_xD829_࠿릷똈臁멸ᘿँ謗椿끏騯堿ȭᶱﰮ샊谿嶯똍䌿䘱綿䰿ꥂ禭뜿靳䆮_xDBA9_圿㲷쾾_xD849_ﰿ궱䀍砿槩㘿陋_xD96C_饴簺鼿髍墳ꜿ쑚礿懻ꝕ鐿踫_xD97B_켿ℷ딩Ǿ房_xDEF8_瀰ጿĂ_xDC53_弿緔䚃_xD898_쀿_xD9DD_杽퀿泀ᝀ_xDE3F_锼嘨뵻礿椮䔿귣蕯鈿从暷㤿ﶗ⃚괿䲚ᐢᄿ䬌_xDD6F_∿厏ᙾ_xDA5F_渿_xDC44_橶ᬿ캶䐌愿氻芪촿ᗷ⫑䄿䧝퓬먿糁鈮脿Ե漦ᔿ尶꤫錄⁆၆渿샽鹎埗_xDEC6_댿嵾菃_xDA5B_⠿⌆묱ꀿ_xDB07_鄿똟蜿馗ớ抩椿뫵˾ጥ갿꛺됅䘿︒后甿⮞惹✿╵Կ鋅誚_xDE97_簿㴢瀷_xDBAD_Կ촿䭳뿯氿ࢣ졚栿쪁슛ဿꕢ뷞됿Ｊ❬鰿䷨漿텓텺ꜿ涇頱錄謞ᘃ딿☦뇫ⴿ蝷ꂼ_xDB83_ꀿ쾲฿㘱檕㐿鷸ࠌ崿뎯㼿Ⴘ捡稿罘僘ؿ껱꺋蠿㌖᜿턹䨣搿_xDBF2_ŀ힩_xDEE0_鼿텾䉗_xDB03_ि䅚砠혿׾_xDB4D_塾霿㐿✩ﵲ錄镽럹ꜿﱨ磢ꀿ烙搿边篂犌矲꨿㴓滹刿_xDC1F_霹ﰿ憔_xDB6A_븿⻟퐤唿᥻ꕭ䨿㋚䠂蠿蘩묿乘_xDB7A_爿긠萿ǀ駼蘿錖팃㴿靪뫛焿慂靣_xDC6E__xDABB_甿睮懂ᨿ饕畣࠿冦㚃刿訝ஷ稿蓚✝ि꯺౶房騤톳п폪䯓笿㤮沱렿挭ᕣǾ蠿嵡䕡㘿憖娃_xDB46_＿鰯㩼ⴿ霥쵉舿黲쮑笿᫲꫅䖓藏刿픞鬿⺒栲樿㾾᜿夯窝錄崭䷦䜿㖏❡ꤿ⡦_xDAB9_⌿蠮샲п먓댿ᙵ贤褿筶ि숥႟딿⻝ἓ倿隚乹稿鋋觅蘏劏꠿냇ņ鸿৲窀퐿㟴䅚_xDB64_ㄿ㐴䝴뜿夠큕圿誡㋍稿㊐ᎅ홓켿冥໽Ͼሿ銅鞜ḿ퐱⓿ȿ묕莜猿설ϝ鼿_xDDAA_覭怿₆鴉_xDBAF_谿᛫筓묿崼櫠紿鄱䧠ؿ踊޽鴿첵뷎㐿磕愿郘춟쨿攡漐_xD83F_읢툿敌㋝ጿ↲ⓘĿ㰼埭_xDC59_錄鐈焿ᗅ쯁̿䩋踋ؿ葇觉椿藦尔㴿_xDBD3_갊丿牶븮爿庅壇‿얂儊朿퇕롱䔿㹉筣∿⤰Ἑ_xDD79_漿띚쐨‿僵˾鑭_xDB3F_䷦縇Ἷ덖緹쇔풬ᙬ끀谿숡ꃊဿ␚挖嶇蘥묿摣嵥鍇괠䊕_xDD76_⸿潻卣㸿軜妌嵓鸓⿷቟㨿陘⋪휿秛⮐伿⫝缣打̿ꄚ鰿̈䔧䈿욂퍘伿ጅ咅_xDECD_ⰿ䬒︁吿델ｪꘚ鈻伿ం귀ᐿ䘩칭묿┷괛ꜿ炏Ꙗ匿୵᜗氿琡髛䬿۾쀕ꔿ휿੶騿摈_xDE9D_ㄿ잣ﬡ뜿̄灥㜿봺愿렱蚳茿ᴡ祁㤿᭢娿诤ȿ侞鼅‿멆ꗄ謿ᅙᨒ稞鬄憎݋鈊搿껞旍꼿䰒ﰥꄿ෼ᨯ朿熏갼ꜿ躟㍈켿쟾꺲栿斻㞯꠿퇗嘌ⰿ槂삱㈿徖짐࠿_xD8AB_젿鬿紿ᜥﲓꁙᄿ䀘ࢦ樿ǲ싊뤿懰˾뼿༭ӭꀿ侷ၦ쌏뼾㰿镑≪ꤿᦱᨿＥ해䨿ᢘ╡ᘿ䩵훷怿䑀鋘ି㐌蜯‿⺲챔䬿䁰䨿㮵Ჳᴿ紲ꋓ爿풫카ିӐﾖ眿㶙躂ृ씿䝽ꢃؿ䄬᪫﬿婰넶⹄懗房終熞蟓鬿岇Ⲿ政獿갆鈿_xD90C_诅嘿෫艳㸿矏Еᘿ䩼桌⤿뤝礅꘿툇䊎˾欿昮鸱휿ひ裐尿_xD9B7_⌝鈴丿嘦鋢쥵ʩ섿䭪㊱ᴿ呛甋谿㹩舺ؿ럘Ḗ穐팟ؿ㆜꿷_xDF3F__xD9AC_옏谮ṽ✿_xDBA0_쌿棻숊療넿烈鴿〣녈蛗숵谿≌퍧贿䀺_xD832_뤿ꥴ麐鼿줝激꨿浤뎛甿谽㷔퐿䡂༁씿㑻੧菱䨿㯲籅ᐅ먾砿䫧텙﴿僄Ᲊ䌿ᓿ纼뱍˾癿茿쵓㿄倿씎㽄뜿䓪㜿㗹땘쬿惴走ᔿ尻紛梁䄿⃷毸丿掹௩瘿喦疹༿紮鳾稿춺騿헥锻娿阿醞吿썓ᨳ鴿틛ᜣ鼿굫ꃱ紿路썁餿䬪ܒ盧鬿ퟅ揑괛꼿ꪗํ_xDB3F_锛먚訓⤥簿_xDD88_ꃶ蠿ꌍ슊匿勽ꇂ䜿_xDB4B_戁甿䪝ᭅ謿择̊ᐿ⦸_xDEBD_掠┿ㅃ맑㜿Ǿ黜촻訿⠹茩п逐模輿煋㳼礿⼷拉ؿ拻䩁ᨿ｜_xDC59_锿蛆哬㴿賈㟾⸿䁟荲瑫ᓾ略밿ƶࢗ똿鿊摣褿햨भ_xD93F_色谿䓹ㆇ鼿や䘿ȣ絿㨿胑絼ꈿ拌峍‿ﻠ盔пꐅ짉䴿湐粦練瘿犍滭堿촍瑸딿舤㐍房뗅Ｋ␿褦焿争렿睼餿ﺁἿ뼩転Ǿ谿疛ꎤ瘿껔謿핋ꁤ笠딿Ń穇㐿蝦婖섿ꓨ㌿矣憆苭ব䰿嘐눿꼪䢙厦踿鏁裏彅肩搿ლ∟弿킰⸣識堿欎缿ⲋ噪븿Ԭ⌿찲㲏᰿⡧㪔朳Ფ刿_xDC1B_잢밿䮉摋悩ᔠ쐿䆡꺝똿溮慊긿ꦁ큰並鰿ﰭ㩵ꔿ㌹﬿燴ꔢ쨿钢娿Ǿᐿ쭨錕挿鲳⌿⻸농봿憠혿ᐧ굼꘿ႚ⼿⤞接暑鄿Ɱ菉阿뭴닕眿滪皽옿ﵞ萏젿ź䬿䑎몧圿ᕸ㎹✿⽴िਮ醈븿籃땗⼿_xDED2_甆欿࿛ꐁ響_xDE3F_쁠鰥邏唿崭榏_xDB3F_褊Ⱜ䰿⇉Ⓣ퐿ᮞ絅ꔿ䃳ꛟਿ仑⾼瀿覂짋倿ᓹ䜿䁮洧솃提朿ꏃ啕ܿ慠Ǿ顈﬌䜿믢갩ꤿ腑瞃锿经蜿몙䍗밿䳽䏌_xDD3F_璎᱓ᠿ聦餢尿陘⫏㰿ﾮ蜿퍂ڕ伿﷮練ﰿ嘺豿﬜蜿왤즨ﺿ䥥贝贿蠝㔿뱌映㴿稂_xDFAC_萿ƈ﬿૴窡ꀿ퀈﹮怿_xDD33_鞶＿煛聕茿쳉픰嗀ി樮쬻﫹ꄿ㍓刦좲鶿ዺ_xD8FF_鴿ᦳ餿ᘥ뢫뤿塬귑漿趿_xDC0A_ȿ뻬斴唿Ͼ蘦⼂訿춇뒫Կ癹붖洿邨䘱侮_xDF3F_쟶摱类䄿◃氎좨犿闄_xD968_᜿툉攚_xDBB4_쌿绺᫾慫舿뽫ĿᎻ唿㲦塇萣걽ి쨅ꊅ濛裏㸿ȃ폲𢡄䐿줋뺿ﺲ袩_xD940_瀿ቜ쇣_xDC1B_ᨿ_xDAE6_座䀿進ឧ弿횀톛킛瑶啔갃᤿燺뜴_xDB3F_꽪㬿틮ㇿ飼⌿왴惘輿⻯쟶ᢿ흺ᆡ_xD8C0_䐿眖紁_xDBF0_Ͼ娿Ꮖꬸᬿ䔤ꎒ휵谿_xDD74_븗笿娷鈿矩ꁜ넿敠媾᤿흏밿䅮니飯뤿늁垯頋༿铕檅졸鎿진鏶_xD94A_舋擐_xDB6A_ꜿ﷪뀕儿㭐㖻힟椿㕟⊷퓆舿妦垡㠿견늬眿綏尜㬿腑✿霁뢿琢甿㯑㠱響㘿꾅糯잇庿೟㩫_xD8C1_쐿䬹_xDBF4_̿쏈줾ᣯ䧀흹씿膯픰봿砡딿璾_xD968_∿前챹ꤿ➏큭訿ᠣ_xDBB0_Ͼ節쀿푧﫩ḿ๾敕욢ᖿ⣅쑬_xD969_褿皟峫_xDB66_뼿댏Δ蜿蛈豣훼⬖픍찿绰䬿_xDED5_괐䜿寢賩㬿锧朿祉錅缾礿⠒כֿ픿襢뺓씤⊿؁ᬁ_xD9B7_房᛽囻_xDC12_﴿鵨徆꘿_xDC05_ዱ힇欿ࣼ㔢풖딿Ṧיੇ냠ȿ㣇宗崿垑찠ﮘ팿戵툗섾낿핂鑭_xDB7B_븿ꈧᶷ_xDE27_ጿ鹪덧ᔿ驜腛ퟶ_xDE3F_䋼꒸핂䌿錥䳱﬿䯬沌퀿뱇Ǿ컉㛂룕ਿ推璌ḿ敘豌쌿ᮀ惔섐璿令幫_xDCCF_씿椡_xDE24_ⴿ㘌鄿돣㿁_xD8A2_搿䝦⍉햔㜿됒뼰혿ꂍ┃锿䍀묿떜_xD95B_ꬿ鸡礿_xDCD8_ᄿ혈ﵛ_xDC22_缿뷾螇_xDCA3_圿ꌁ鯃_xDF7C_∿控㶤䛱쑄_xD9BC_甿賂⯐홁焿怨읥䢟쨪㨿ﾔ팿㆑岼爿ₜ峹騿쩧틍_xDA3F_～⏍_xDC8A_쀿쿢찿䃢聾_xDF4B_舿ꢎﰿǾ媠౉_xD9B9_䚢凭흘쐿⮈_xD83F_葮죬ጿ뱈૩爿_xDB27_摵砿㪳_xD8C9_᰿缬毛ᴿᠢ孝_xDC5E_똿᜶絗房᝴ꦠ㐜黋씿乖_xDB09_뼿Ꝧ൦흔怿譸ꬋ䀿尵﴿냲颴ݦ䅹젿᪛솫訿慮琿럤崃_xDBD7_㜿㛇毬鼿₡㳋蜿약됿ᩓ䃠_xDAE1_䐿悑_xD8A0_⼿敍㍑밿ᑴ긄鐿吨净㸿㇏櫈쒚녾㌿ﶀ׫Ͼ픿藻ퟱ_xDC61_ిᔕ齚ؼ켿臽_xD80C_퐿ꐅꖵ吿렽냣茿㬡튇簿혬莌합㠿잫⚘昿⼥ᙎȿ뵞ވ_xDC7F_㨿싍趈谿㦺楿ᄿꯘ芾혿틖ਿ邠혫씿曳筲锿ལꈿ㇋Ო嶅ꜿ餪夿䤢充褿풅䠶_xDCC9_㤿_xD882_팃瀿떯_xDFCD_輿籷鰬_xDC3F_ﱱ謿쑱혇ဿ䛋❶_xDD3F_韛덕蠿۱ᰙǾ尿烕屮蜿릱眏挿鳋뿧_xDE93_蜿߁_xDF3F__xDE1B_퐳ሢ獴跍袙叔霨혘뤿䴰➉_xDD3F_螺ꍀ㐿㖈輜㴿ꍌି퀧⪱䀿ﺫଠ_xDFEA_똿_xDBA7_禞쳴欿ࠈਧ瘿혧곁퀽_xD9CD_혹吿㗐_xDC70_輿㄂첌켿覝ی㔿໬ẍ搿畟鼥츿悄㘿춸╗Կ䡓륲_xDE3F_믜簿齜⒱ⰿ踱휶옿뀎_xDF0B__xD83F_⹮˾棑昿댂䥷쉦븜圿볃뛤쀿驚锿㭷ᖳ☿ꞏ쁆圿⓮橋耿孥丁괿塺淭蜿㘤晖_xD84F_眿ẁ簿狡剚ㄔ做ꀿꮸ甈⼻࠿ࣰᛈꌿ⣺㥨_xDFD8_愿喴ש房Ο挆㠿﮷袶嬿酭▕⼿媂_xD84B_䴿밆홎툶츿癨眴뼿ᅗ㌿唥䡶_xD83F_쌵鍦䔿_xDF49_鬿_xDED9_쬿ᮜ閘ꐿǾ࢟뷖瘿ᗔ칓ܿ얒_xDB68__xD999_怿㈰⢺닌赻Կ酙౴栿膞轵簿⿃ᝁ넿ᮋ⍺ḿﭷ斗_xDFD4_蠿곕턿꩜菝ꐿ끸딿艊ԑ氿陶쑁_xD973_섿⾰펮픿尽嬿䩍﴿殞＿詰ꛆ⤿ㇿꐇ猿怯_xDF3E_匿ꤐ찆䨿腚똱⸿獽咟촿쇋媬䘿獤࠿鱧븿齚ᑉ嘿푂ꅃ꠿怩꯻_xDE43_刚Ӿ礿洊ﱞ̿릞夥_xDFEF_턿㕱ꅤ洿泝甿懿蚬쌿㊝ছ頿둯蟁吻쨿ઁ绗ᣐꀿ֍ⱄ㬿봺儿⒅뢈縿솘둾ꤿᾕ᝗팿뛗佝逿ᏹ㽨蠿ꗺ銁᳷ؿ墵ᵜ겧퀐꼿䒍༿㦰貭ꈿ_xDF89_캔訿틙竕픿璳ᄿ퓥䵊蜿_xDE90_묿㯡₿萿_xDC6D_渿䜮ፀ˾틆繇㠿⹌録閵뤡딿짲喲ꌿି_xDB76_ㄿ轢戧㌿熮⢮䜿凌몱ి爁濻ᬿ៕⤿䗎玉樿試⭽煎ﭬ쬿硎旟롪횤퐿썟췋᜿墢ꔼ錿뢲蜿膓뮊✿⺏갦匿酜㢗씿⽪佫頿嵳밿䝰̦ﭙ锿탱쉻籠ి讧크༿堌敕࠿疃ဿ⛉흁娿Ͼ눡甿ﶱ匷Ἷ퇔唿晩䁅漿癟琡ㄿ䌵杌ؿ퍲퓤﬌넿阳㎅襤䈿㤧燠᤿閖摝ㄿ壱鉶漿㵐韰긿歺䈿淄썎䠿歬褿䢎錄䌍鍸伿滃멭퐿_xDF27_䎂אָ箋ꑵ넿ఱ铴븿钼촂霿䰘㻺봿蜍役ဿ쥴䷁ꔿ✻릶윿㿫㙸圿伟尣ꜿ_xD8A1_侓먿_xDC90_ഐ〿菇缁﫤鐿ⳛᡑ혿Ǿ列␸尿ܬ퓸䰿밼꘿_xD9F3_虺㔿뎭蓌儿乗啴턿﷏柾뼿식＿䓼쏵렿䌒㚋쀿訊﬩昿ⴏ酫ȿꏩ䧯挿ꒈ䳑괿斂ﰕሿ䱏䩱蔿䝤⇂밿욄穃_xDE3F_쫘㬯̿ᨾ⟙霿쩠Ⴆ贿捴褶קּᘿ㲾筝먝瑵㸿㲫ᑳ錄砳㡂瘁⨨房씊츏_xDDA9_ꘕ瑌퐿ᕎ᥎吿玉勴˾뜿訖⯼ሙምﮬ騿쏫╔卵ⰿූ껏턿῎政̏䀿_xDAFA_냄逿衸琿䂙_xDDED_ꈿ莱莗┿喇ᘯ鼿甪࠿䖌錏鴿丁ωﮰ笿鯙諒찿瘿弡꘿抎鍘됿噧蘿Ꮭ꧘봢턙蔿冪뿉ၯ蠿馴冝쀿˸哅杻ꜿ삩医佶늯榸_xDA77_픿單휏氿➧ሧ〿鱆컥ܿ淓▉Ǿ仭㐬瘿錡雝갿㑎⬩亂윿鎠㰲ﵕ鮩六缿ိ죤둻쐪฿崻⦭젿䉭侽묿嗆Ἷꁡ镫弿㈩玅褿ࠋ짝簿鏱ᑶ洿⒂꼅ꤿ㠑픤ﴯ밿㙥玚梨逿駡뷪䨿忌ɀ茿镇뵭︿凲묿斞瞯ꄿ該ㆬ琿ꂙ⤿骺蠿㰴漍봿䪔⋶䐿_xDD43_첖ﳟ줿⢱療츿ኂ⯟㨿杞焿Ͼ齣ᐿ踹_xD93C_ꐿ訆_xD8D5_笿鶖㊎ి㐪ᛰ堿䳦漿棑锿큉구ᠿ蜨㛖ﴂ蔿摧僔兩瀿㽹漢_xDE3F_椟_xDEFD_叐ି❵惏茿悗덓㊌鐃묿瞔䌿窧츿ﴛ⥹혿ㅛ_xDA61_ﮗﲳ缿㾻쌻連냎㜁п폇㠨ⴿ홾刿綵햆뤿ᰰ봿⤼㖪_xDA3F_仸鈗瘧鞟밿倯ˠᴿ㠓铂젿Ǿ씑亵ﳻ锿⿏຦肋뜿罂刦_xDA64_ﷱ脿Ე퀿퇰輄爿혾쳮倿廩Ⴇᫌ鸣䝖谿_xD94E_굻若逿钉背ﴖ茿䖙◻練瘿⁬ꀻ伿瘿頏꼿摐⤊䴿잂쯾朿ꪨ泊_xDBFD_␿ၮ쪑缿蘃掁渿⪼ᳳ兩ဿˊ餸ﵽ⼿䁒籋禮焿牾_xDF3F_젵袓遱ᨴ洿肁꽴遜㘂툿缽逽ȿ줫ﰼǾᴿ穼䡤錿뷳▻п᳓匿ᬿ퐺ﶁ䌈쵘礼錿륙偦ᴿ㭖櫷䘿룫㸿漯Ⱨ꘿ꠠ原㸿᜺歗봿൵紿焿퇰號꨿꿛簹＿斦樂∿铙滰﷼_xD93F_窐批靖꠿䝡ᣇ윿漄緃念鑴匿쀳暢ܿ樿袾闭錿眗䦴吿무✿䨫鞷π體錿_xDA04_ꠥ﷈ⴿ䵤㨩晴缿ሷ丿ຩ潰ሿ⭶扫Ǿ됿퐏ﰿ갓䳐ᘿ숒ꐯ锿嫈쎣㨿䇺䘿쀂礉锿⸦丿赛⶿צּ瘿빎稿䤛䏚묿姩俇頿꘨㸌帿錑鉤᏷君п캙᨞㱍筅ﰿ䜱ਿ쭡씿̈￨גּ鼿㘰ጙ吿釫谿嗱硴ȿि壪넿픤㸿㮴ꤚ㔿譨叄_xDC3F_꾬謨괿ﯥ⁎䘿낉淯࠿ٴⅈ﫧㼿챃Ǿ爡픿啡⤟ḿ惑ㄆ䐿࠿㴰娿쟨ꔵ儿䙦搡鴿晴媭뤿Ǔ_xDA3F_뚸襩_xD9AD_뵒嶪遀﬉沱荮⠿ॶ_xD960_ဿ儳轳礿ゐ윰訿➷瞗됿볐惩氿㋵ẜ錿︻ﰿ圂쾴ᠿ帲悄㰿ﬃ섿㠿ʩ缎甿㱻쬻뀿暊耖贿臘뾥倿犛뜿纔罭밿슰ꈿ䮝堙錄Ǿ爞휿賣쀿㫒霖ﬂꤿ⪂똿愊ጜ唿俯딿뤅쭚贿囮챯됿린෨✿曒襖쬿Ʝ쐱㸿_xDEC3_䡒ᐿ崎㤿꺿✿闂⡈ﬢ⤿윓ꂺ挿啷쾣ᘿ鋑櫴Ŀ캭却䲻䀿ⓧ䩮ℿ햱蓎帿Ǚ宜䄿㛿僋餿ᄘ뾳婍츿贄籂ﮆി첑뒠ि㸧《眿ࣷ邿﬿မⷱ᤿劫톫˾Ŀ㋋䛨房鎯㸿᳡窡鴿忯坙圿ﾮ惭﯑猿冷␿䊾᫶ꈿ⋋倕_xD83F_ꖍ헅錄䭡䌿⏱Կ䧜삻뼿켏㧕괿㤿䃺ꑼ伿휐⭒씿搻渙﮷쬿靫뻕賈猿䭲껗줿δ▜㼿℟溻⫝̸烆ꄿᔌ᣷뤿잷优ȿꅊ频괛淵〿蹧珴쨿㸹봿縋๡﯇㸿죫쫆蝹퀿ࢽ˦긿辽壽Ͼ笿珁㔿吻輿➼輿ﺇ㸦欿쪳躸_xD928_浼쬿塭ƺ᤿乚臥ﮣ툿拹鉶騿ꮞ᫷Կ☗爴锿찦䴿괇듗딿杦灵Ŀ黃錿欭엩謿̳✴먿粇ⰵ윿攇癆_xD93F_蹔랕ﭖ樗辡画褿帕緯렿ࠂБ礿ꩡ牴鼿ẵ뾵谿㈡唘댿≱렜尿〴쮀䘿_xDD2E_茽紿앖ᬿ엕</t>
  </si>
  <si>
    <t>0000012934爁sssssssssssssssssssssssssssssssssssssssssssssssssssssssssssssssssssssssssssssssssssssssssǾ縓뼿ꖑ▂ﭹ鴿쩌_xDD7C_縉嘿㝷㈐Ŀ쀵ヴ␟㲥樿䕝ӽ儿폝ﰿ략၃蜿毬뗭䴿巨끉廄ᆾؿ뎩垜訿퇑שּׂ甿_xDA83_䷉嗢笿䱷㿭娿㥮꠼⠿ᦶ荰ᔿ⚷࠿걺๟뀿־滄䜝鍳蘿긪雤┿胲鮯嬿_xDF62_劍堿埍㰧ﭳ鄿鯜僧䰿哺嫝⼿郣⋹ⰿ_xDDEB_ꕃ⨿㷥褿닊퐿˾柙쓧贿洈㮚Ŀ쬶ꬿ촠ⱝ넿䆁␗飿璡ﭱ続ࣶ勇ꈿ魯뽋⬿墒ꛀ鄿萬쨗ﰿ몜諴픿ᆔ肚휿툚鵙錄叱㢭룔ᅓ☿톊_xDD3F_Ȿ㌾老༿㢢짝ﮐ炞㻘冀⸿_xDE43_骩꼿ᄆŀ쀿䯪匨∿㒓Կഃ쮖愿䥩伫沫_xD8EB_퀿驽̿寧㈿容봏ﯹ猿珁ꣂ﫸﴿㏭⣿㜿瞸ﬞϾἿ巸숃〿෮_xD89D_턿鬎秈漿㶺Ḓ⌿ᜍ填_xDF3F_듟幟⼿䄩⇽鼿쎒量繃갓ﱱ뜿떱煂﫼㼿嫊၎谿熚㝭耿쒜䩌踿筹૝㐿ቐ骅ￔ㩼⼿蜕䐸눿瞻䏉餿芊砥嵉쀅襤씿檪꡿ﱀ昿鑵뱠ﭲܿ谁້넿罂奩椿ﻆ뙨㰿泮뛨娿㰃䜿駝텞ȿ틚링됿_xDDE1_ｺ朿뀽箮蘿⠋ꏫӾ蘆萿珩﮿政㦾膄ףּ甿웢嫖ᄿ葻䖪夿뻅釓㙂ᬿ⣣襞婺﮵蹹༿犑耤_xDD3F_ﵹⱽ뜿ዄ⛺洛ി၀﯏愿ឌ粮秊Ŀ恌랮萿ɸᵟ舿駝⦰긿罃౛椿몯瀿읻㫦툿_xDFA0_휿挶喔縿쿈ꝯ⌿瘷띰᜿鱇稹ﮫି孼⤰簾똿̾糟堿ᓀ菚瀿妸娿먿យ漕옿⩈䗩_xDA3F_ᡪǾ懱⼿䐟䌿푽꣒㌿洵_xDC75_樿⭯딿꺶鼷ﭞି鴇☣礪ꄿ钛仫憎山맟࠿℻摩䄿梪裓쨿뫀歄᤿돪乻먿ꉆ끾輿䏽쬿쑘셶嘿흟഑ﮁ栿䴣쯼祿愿⯿ᅝ怿苀_xDA12_吿嶃Ⰵ䔿庢ѵ뵐쎬똿놐䖒帿๙줳쭯㧮⌉蜿꼿耲ꨏוּ됿뒉㻱寧뀿睺ᰄ‿˾︂ㄿ玃笱渿쯛젿跱ٕ鴿楎谎ဿꦅᆭ༿㺋⼮㰿蝘⪒켿췀꜎漿ẖﭻ遷ﶴ珞⌿豠䖮괿ᡜ퀅ᵱ꺷픿⋰㦐䔿⒇ꄹ㨿զ밿Ǭ뼨鹿朿볤枕謿泇秆팿ꐈ夋懶霿⃓伭ﭹ鼿눻讀ℿ齱钯倿達笵娱缿롲Ʞ倿䁍䪋⨿燢_xDAB9_ि猘洛㯧旡렿䄉㸂׾쬿몜葉⬿仒ꀩﮘ_xDE3F_劗ί拏樿郬膽๖逘ㄿ욽蟸┿ᩃ㬗﴿愷쐪蜿싷뱁_xDB21_씿䠐㎘㤿휿痢錿⇓ꁃﰁ㌿܇睻利鴿蚄腗礿Ѓᬿ몖ꐿ䦍ꀿ䛯帢☿䬵鉾_xDA73_ᔿﰝȣ픿垀돘ⰿ㺪㿁輿໨版惡爿锨鱚ﱹᴿ灃﻾易鸿赩웨ꤿ뎬䀏砿둜瞬옿擗澴ᴿ಺䊥꠿㛫Ⴠ˾_xDAFE_㜿ᮭ⭁ꐿꯏ탍_xDF3F_礿芜甿⼝珕켿꿈認ﱈȿ퇍琺突_xD93F_᥸嵄✿黕☁＿聎菳ؿ㈆䯘礥縿ﰬ欺_xDA71_⸿⺚눒丿춦隞_xDB3F_伸髨䌿퍴쳀鴿岭와᜿圇㡳﨨ꜿ褁綃켿纲箬Ŀ倠怲錄攏ꔂ괿쇿쒻ㄿ狪⛱_xDB1C_묿诓艕괿灢ꩯ㬿棦꼏扖䋏ဿ눣了栿镐䎒〿婵嘿ꏤǾኗ搿釲蜿ஈ_xDDB4_☿〧䘌⬿럎쫉_xDB67_渿눴蔝Ἷ舸䭲ᔿ䡲㠍뗗㮰ି㵷餿挓벌ᠿ赇㞢Ἷ㜃廯ᠿ疚镨쌿輿᫱ุ_xDD31_␿Ⓛࡥ␿濡섍䤿糙ꇇᨿ諽_xDE2E_ା钂焿葸墮䈿ݢ쩥房ﮜ큷ᴿ瘕㞠䴿䟑ᡪ弿澫뮇_xDE84_ਿ扠Л挿܆딿놃訐ᴿ叼㐿鷝뜻_xDF3F_˾㶂邟刿⮍㫪嬿䷸傩㼿_xDB78_䍨ꌿ鵝⇦蜿襬枡밿떒픚_xDE55_謿秐쉇_xDE3F_嵚琿隿鶂陬ꯜ圿࡞ᛢ耿ꣵ鸗Ⲳ꫃ܿ琅槸뜿꧓ẵ褿熞錿ఓ켺뤿랔蚩픵煬逿奈᰿ꊽ਻꘿厖⊖̿ạ∿㪒襞㼿ꊵ힓躼紓п鸌䩮房됌ꄤ쾛ꦶᬿ_xD950_ᑭ햠嬿୓习Ӿꬿㅖ流_xDC3F_䫤䟙愿닖瀗刿ꀩ_xDF3F_钱笿䯿簿缙㣳_xDD3F_ꈐ䏂ി캟쀸ി車匿覣핼⼿마꘿⨲硪怿䝈饅紿淂۴뜿_xDB59_턙_xDD14_吿ꎦ밎Ŀા䝶伿ǂᔓ딿뉐繫혿ᗌⰍ鸿獘픃ಸ崠昿䦃洿ᾇ䚩猿襕炟퀿齂聾̿ᱲ酕㴿つ贿_xD9B0_민촿臼큐׾࠿嘸Ủ䤿ޤᄠꐿ䎹腏햎홹飆_xDD3F_葸䙵뜿폠㒁혿괿䩷駱氿ψ༔㔿䣫꒧촿宠鞥儿穁晾꘿筒锂ጿ㜿﷏撡플✿ꗺẊ䔿䨿䌄됿绹錿涱띑꘿໅㣢怿絁傹ᐿ⪒친혿뷲됿褝眾㠿ځ哭嬿鯍릤砿⡧ᵵ햰㔿瞑ᓭ嘿邛套䁣⬋霿ങ䀿ẼӾ輆턿挺刿ꉥ䝹ਿ阗⧬ିᨱ_xDB46_頿ೕ컥팿樎砿벯⹶혁얡ꢷ_xDB3F_ᓪɚ┿턕뉰Կ熘ꅞ洿耤⚰蘿㏞Ⴄ憎ಁ䖋뿫䶘爿欬辢ㄿ靥栝尿螏뫪ᘿ蔰ﰃ횭㰿籨탔ጿ妙_xDB3F_料﫛ꔿ℈ạ꼿帱鬐猿碊됞贿䂴侀渿ᄬ総렿艟衢鐿‚_xD806_ꈿ隬氂丿ૈ밲ퟅꄿǾ𢡄罙쀿_xDC58_⦹霿떈궫䜿穰㍟쀿蚖ᄴ錄ᐆ볡政央켿⪆㗿댿룧뇒찅儴됿鳚ኜ蠿䡗郇ퟁ㣉盺ඦ⸿谇菧ℿ煘宠뜿蛺挻吿塆㜔ꌿ筸蘜䜿ߡﺌؚꕰ_xDF3F_싈됗娿誏樿櫴ⵂ_xD90F_ꀿ轸㊛嘿緞踿焿듽逨蠿㯤⌿厹惼ؿ礊퇩琿ꥐꝣ᤿썊읓Ǿ㘿猯량刿蒋饻꼿⃻꫚㪽ຍ_xD8EA_ﰿ腵꪿茿馋ﶄሿୗ鋭騿繨빖琿帹؇ᠿꀐ蜿븥ⴴꄿ騦䶷࠿냷⩘坌ᶏ蔿ᳮ脿낆뤱_xDB82_฿걲辞_xDF3F_襫㲈輿밅⚦п漒눋紿妞㌢댿麠츿굕鹲輿鄑얗礡䟿ীក섿㞣먿撪⹡_xDBEA_ℿꀇ髎䄿嚤鳶‿Ụ镬긿橜賄Ǿ䄿ゔ쭜䄿䕃㶁皻渃唿뷁䏏ⰿ㧎걶㬿_xDD33_橐欿㬿珄󞐿㏄倿鎍쟹氿Є篇渿穀ᛎ꠿ﵩ콉쫛ꇉ䜿ᠵ浰縿䁰㔿泹↧ﵩ첦ﰿﶙ빍嘿㭛_xDBC3_ℿ汘캡믢똻礿ᵔ哪房嶍_xDC3F_虳툿_xDF26_ᚤ阿尫탟脿_xDA44_Հ辚ि뽰超ᔿ꣥댿칞쬬_xDB35_丿錒׾傓夿싈胗圿䓇ũ踿ᱬ랇ဿে釣僚茿乬䮃눿톁믣퐿ﳌ蚜逿濻_xDFB2_簿ݗ_xD841_鐿鱭ᚴ鎑蘜_xDBE1_꼿㦭⿡䔿㷫ং괿嘕ᥤꨋ쑍氊⮯琉пꉁꆹ帿઺鴿묕ࠈ㘿阧夰∿ꘓ⊦砿ꅼ􄳕㼿拋㬿ᙹ岫儿냫나᤿㯒Ջ_xD93F_ਓ凭異⬿己蚙蜿鼫餡鬿凘똃耿ॲ滈ꀿ˾ɺ䗑㜿쀭巁漿卌_xDDF6__xDD3F_ඈ㗵娿ﳇ멓㔿열⼧霿꫅䐥洿鍛쒈濾稿毇ꛆĿ泩鎳嘿粼쐒䬿膺鄙鼿長_xDD8E_瀿ֹ憎침鎄_xDDF3__xDE3F_ꔐ檞鈿⽼ོ姝_xDB6F__xDA3F_Ⱟꇏ鰿츄㪓綠‿㵁℔쌿ꓹ_xDCA8_ꀿඬ岉눿羛䳄瀿Ｘ獺␿ȇⓐ錿᪓甲_xDF4B_尿徑莣ि౞叏ⴿ⹦뵼蔿⩈伅ጿ쨃ᾀ呂Ͼꐿ楒텥缿䃜蘒贿쌴鄌䄿踚힨츿臬䃫ꄿ辥房嫂⫁_xDF1B_砿ྃ鼁＿堊졿ㄿ燉쭀扎鐤頿バ䭿呂刿䲹酀尿檌稿వᤍ眿䭏崽렿䙏謂逿ᄙ콦洿빐䠿붂ꕱ䀿撥㾵欶_xDDEE_ﰿ画_xD899_縿ཤ궡裂謿᪶稿梙倿ᗛ_xDEA9_㼿屸秗☿㙅ᾀ넿툩_xDD94_ᨿꟵꝞ휿濠騢Ǿ촿☟剼먿ᣎ쭷㬿雝鬓裫_xDFCD_拓㙶ອꡁ덚ି횃㸦㸿빢㜁氿ൌ㞢렿䶹䞼ሿ硎䌟줿愝㑓ⰿ⩕㐿ᕊ䲾年_xDDFB_跨ﮞ署類簑䚳荒붿犲엓爫斿Ʂ녃⎿ᆮ䬱㾿虓푻䶿ꃤ퇲𢡊邿⾵슾ﭤ඿휗溜ﰜꆿ꜓瞭免_xDEBF_쏔鲕﬑_xDFBF_嫫ↄﭫ鮿㬔믭鈴_xDAF8_콅請嶿ᖲ僧꒿갥䉠_xDBBF_딌Ͼ死➿_xDE6E_县_xDB02_缾쌶톻סּ_xDCBF_⚌殺ﯴ㴞꾳凞痴ᆩ﫧䎿务㛽ﳂ삿褜쉫女暿㚬釖爵쪿_xDDA8_聤塀_xDBBF_䖮릿쫄䟬쾿ᣰﵛ躿냸诓者抿퇍ᐬﬣ冿嘱ܔ﯒⎿蠏隣ᖿ牮韛榿㞑힆ﲖꦿైﭰ䊿㜊𤋮캿튄櫰福잿겳궷㒿駐廙폾拞િႌ≗奄䞿֋䆹ﬤ禿闣㈋﮲쮿㮜Ƣ紐﮿ｻ㥕瘝箿脻㖯ﱷ徿Ǿ얅㼋צּႿ䔫틔節쎿♫됚離㷘憿㟪칪下꽢咿䰓ꃾ敏⎿普﫯㉛ᦙ﮴벿ኵ靈뎿늑䨠嬨ᑜ硍ﱎ䂿䇴⹡ﬨ粿䴥ꎭ館₿ﮜﾾאּ㶿▕憹䦿钀䭁䚿듰並僧访骎谳漢钿涟ꈾסּ_xDCBF_鉬量풿䟜㛨賓垿貅ʢﰋ뎿㺽﫟⊿揸⹅溺נꃖ﫨톿츛撚꪿ⲣ킿ﯡ茌梨媿_xDADA_ꢡ徭㮿喹גּ媿ه_xDD56_廊Ǿꎿ겔쒫麟ฐ餈ﯗ罷贈沿崂玲銿퍧㛫猪_xDABF_⡈瓪肋㞿_xDA06_⬷膿踁腗벿士蚀לּᮿ饨㍶穀ᶿ馔紈ﬖ薿딑୥櫓䶿髄栗躿潄峕ﮚ䲿疼揄馿腰ꓙ怜䪿臯늍廒椧裛擄咿워ᡜ涿ᵞ賆跔﬑タ㚑焆﫡鲿ᓧѧ﫤炿㾊螺ﶿ壘梨沿改襉ﮃ䮿ᅽ祖禿⨟䅺凉ಇྨ廙ᆿ戫촍洛膿䇳⻾芿㔙뷒Ǿ㾿袨ᐷ﫴隿蛅ﷄ襁㪿෵贫﮶㶿슾斋沿잁䲬龍醿藝䆦ﮌ좿࣍䘙器回䴻綠쒿灶햱祈萶俨樂늿ᬙꀓ嚿헢鮿臏龜宿⾔韗滋袿教넵ﮋ䎿怵䈂女ힿ賀㇨璉꾿巃ﭰ㞿厀뉱懲ᖿ籨⃹藍⶿淭晴둓蓽垿匧끋_xDCBF_ᒬ瀨暿垏鈵磌捤싽充ꦿ䷅ﭭ겿돵篈綾禿婛咅炙㢿劔䐞﬽꣪諸貿㒧Ͼ䶸狼蚿潰粒㎿둋ʿ辱л芿渚몔㺿뎰揄ᪿ쉬퐹祝봼뵫צּ喿瞸룍碌㞿ﻎ剑六놿膪쇛ﮀ떿_xDB60_隣㊿๼硙喇㎿驈쵝度貿_xDCB8_骿ិﱺ傿ꓰꞚힿⱿ掕搜傿녔勤﾿㜃첱ﬣ澿샠酪햿㘯︠領颿퐩͓ﭖⲿ鎤龎輦調狄쥐謹_xDC01_绯綿鉽≤嗀鶿䧢嶺榿䲋杖蒿Ⱦみ䘊먂勒醿♽꾖𢡄Ǿ쇔㒽癩쬶໮來⶿տ藳律㾨驯뎿ḯ粿喑_xDAFA_綿썣燐膿ꓖ闠靈ᒿ損麓塚檿ᙟ굔便欪날蘭樂쬜爌𣏕즿ᢪ뭷抿ˈ⌼金얿䖌例蒿熱ꃻⒿṁ嘱ҿ탱篃꾿큞岌料쒿௎ꉭ璉璿탌᪚徭冿韶妭ி”襐煮殿﫼ሊʿ쩁뇗풿墓漣宿ᑿ쥼ힿ瘦哶㦿듪梺떿䤕甴蓼몿᯺_xDD0D_磻˾ֿർ艻逸隿媯噈벎䈄㾿ᝎ垥褐タ≕楥䱴̬뒿_xDF36_略ᪿ✄뢿箩⾸抦썯㪿ၗ軲輦傿爆搂復㚿ꚢ숲Ჿ䵝䞔免鮿饧꣇ⲿ鉄顾뎿랭_xDCEE_句䚿밠겑銿ꚟ넂䚿㬞櫦꒿걀ኬ路㎿햭䟱﮿遍檧略㨨蛾媿匓躿ꔴ柈度ᢿｪ鷿馃⦿嬬掘䊿⯂閏朹ҿꐞ㶧˾즪䨲卵㚿뀗岬ᦿ⛤肋벿陌揪뢿擵촮읯气縉妿諐Ụ⶿萫蠁䂤菇⾿ꚸ赩኿ḯ䞿蜴ᎏ쪿_xDFEB_핼駱_xDBBF_ࢋ䏿ᒿ⹛ஶ櫓뒿儜䎙㶿⒒ꗴ붜㰤郞县_xDF28_㩫኿့쒿랊厔밻㍑疿冺闯ꞿ竨散枿ⅸЋ麿繲婈㪿軂仪烙蚿턯孍䮿雬뺃斿뷒礵﨑㦿_xDF74_ҧ箿׾﮿녁떿䪡輆ᶿῶ೎窿鳛䢔펿ꊕ幚䢿랅_xDFBF_磍퉮樂슿脡ꫫ㞿Ѯ퐴ꢿ乪솂吝ʿ⨩齱ᮿ檦휙骿꘬薿珖踅ᑬ벿⎛綅⦿诎擢િ螶湳皿ߥ܁ﲿथ✈늿舻㦿ώ퐂流⊿쀕୫玿_xDFC3_릛醿䥬輺뮿⤎峥붹_xDB17_薿犄ꡰ妿랬瀯랿몣⚿뗧撍ֿ˾䤏溿ᇓᑅꑫ瑩䢿ൂ⊝▿绎ꌐﶿ쀳_xD983_䆿놡ʶ﮿궗ꊷ낿㧼_xDABF_☳軵墿뮼沋䢿㈈늿़엥ế洓툛梁⦿쫕䮿仰፥펿穀켻肿ꨁ꿰辿࠽ƪꖴ扂䢿㾎榵徿৵_xDD9B_㪿栽⻗⎿ू鰼잿ᵴ닸襤඿覙猻඿벂咹线ᮥ䰽醿뛒﹌꒿么皶ꆿ蟛깫Ꮏ赆_xDE0D_Ͼ窿쯨駳຿䴄㕤鸞势ᄏ䖓↿颥镥벿ᗠ郎຿㹭裥鎿촤贩햿ގ馐⾿렮蹁薿㡼势岖칷タᢢ‍볓袿ࢤ黙㢿㠏믵඿⡲檿ൎ懶樂턺䌸䒿对佮访Р踿調ꨧ톺릿玜ꆬﴞ_xDDE7_ㆿ苢㗬⾿ᶻꎿ᳊佐鞿孡눩钿ꠦʿ䟰㫔㖿뢔㊑ꓥﰪ撿␚ƂϾ馿ꢄ풺膿⑔蔳ⲿ_xDC0F_⦿邆৹ꋜﷷ禿艠⅛ƿ⢩띨▿᝺擩춿릵㲕閭຿沐ឿ㨠褿ꦿ먗쬖ᶿ藗㮿ᯒ_xDE5C_ꎿ莽Ფ肿쾭芴嶿Ƞ眬ⲿ琢㚻袿覥_xDDA1_皿鈦_xDF11_⺿흍珩樂钿驦퉡ᲿછꡎႧ⢺ꊷ_xDC57_꾿깥鵮ㆴ솿藁㊄臼熿귱ꐐ㲿ی䤙Ǿᇷ抿槱ꬂ鹿뚿쨡⫍ꒇ칧㚿ᐪ뼧몿閿ᗈ޿뾰⸪ᢿ욿풚_xDBBF_┋⽍螿쵈휅溿몝_xD9FC_ꆿຼ봩뎿奋䶿荭鮿笧ᾮ톿శ჆䞿Ъ_xDA48_኿﹄쪩㞿ࣄ᾿友㢮붿픶_xDF84_貿뻭誣뾜ꖿ犈枬蒿雼ﷺ좿꾊繣_xDDBF_扞㿔ᮿꂢﭼ妿㺴萄禿╼븁Ͼ娞￉庿觕֢ڿˀ۔䪑㒄薿萬ꙮ酙ఊ즿鯓頂袿瀚锞銿傽峹筈뒿翻ጺ掿鬴좿ﻩᲿꊿ旽䛜쎿졧稛碿勂詪욿஍춿ﶠ좿⛒棞禿Ƨ齄኿烎嘅ಿ墔ᛔ䆿䂯唆낿鮶錋ꢿ䆮玼ƿ뭄ꑙ躿┞㪞ᪿ쇏㶦碿䂼뵍㦿⫆筯_xDBBF_愶鴩ࢿڑǾ蒿鸑狜㽊듞鲿耈䘱ಿ᎛䔉⪿셡㩴猪䞿ၚ鶿ᡠ嚫⾿틐㭠㞿⺗䊬떿挡Ὤ붿Ђ魐඿⎧빵钿ꂿ锕핚_xDFBF_⫆襯窿܌ꔟ蚿䔕⬊溺_xDEBF_僖赹䲥_xDA38_麿﴾ሌʿ嫯믃﾿෠좼鲿胪䨱进⺿쎠ꉞ⎿_xDFE5_㿓꾿ﷀ齏ꩧ㘚뛙紐ᢿ뗈齇퇦ੲ鎿碀됫˾뺿䆼퍯귫䞮ி쐦槈ế⦩_xDF42_㎿㕺賦岿卛ť颿璀ᮿ켠설暿で裧怜㒿浌ꎿ呒鸽Ⴟ䌺磏暑ᶿꎤ袤調Ꮕ覴િ靖૖붧죉䀩᾿哅烞㊿鎿䡟䢿᧺鰃黎ᗅ芀访徭딴ﲿ䂡匪神隿䆟솿堻კ➿棣䍸㢿궳ﻂ떿ﴳ뀄ﲿꁢ鼬骿吝쪿䲈Ǿ䧚貿邛㎔葉벿⚟鬉麿ᎋ㪓袿㠚ꤧ識즿ꍚᖓ芿ᥒሄֿ΋빢⎿싧ㄥ뺿蹂ᒿ嵒䉩螿렯봡쎿坄ꤳ檿ᓿ⥔省뙼隦县傾抿㾀ᴍ慄綸놹ꖿ뤏넗ꦿ䧿祿皿᳌ꮿ簥掿섥᥼ힿ뒧頃螿㌄Ꞗ톿洈ս鷺뾿악ꁉ傿಼抜䢿攛⾾禮첿⤯_xDFF2_窿裼ㆿɳ兞펿˾ʴ㕸꾿딪_xDB50_⢿๣鶾﮿數牻㞿됆ƀ鎿㍝㍲螿Ố뽴⺿襌눳욿烫連붿ɯ濫궿子颎貿᏾ഫ㮿熋㘸ꆿ锅龿쀁䴔䎿᫄䨸辿핇웳熿ᖈ귘ƿ唇┙됗픗톿묾ꀪ蓮熿⣕箲檿幦껰⮿꫾닧麿샕䊿廽宩ㆿ恄뷙ﺿ迳Ơ튿烣ڹ麿䪽찇䊿墢煅龿แ닯˾ц俔復꼎⮄_xDDBF_ꚿ癓쩚ο倚亿揩িǸ嚿좓骿✾捬꺿ក赡ힿ鮬ૂ솿懝疿㣞旔浪㶿㒹進堖ἐ笺螿ꓫ洟碿풹䗾_xDABF_鑹㣘噫ꫬ㒿ో멬ᦿⅿ〾仉ಯힿธ㔬ㆿ㤖Ỏ蘿殿ᭂ좿呱墌抿鱸葌鮿矖ॣ怃攋嚿鈫ꞩ_xDBBF_璿ᬸǾ箿㧺䶿ꮬΛᖿꁼ쌙蒿䨮_xD91F_톿㸦䜰落袿桐֮㶿㦴䊍떿⽺⫓ꣶ宿麬ꗪㆿ쨴鲿㳝⎿र滇솿빑魗㢿眰ῥಿꓯ箿ﵴ᷺颿⿐鿗຿_xDC0D_䗶䶿ඡ좿κ薿墢蓟຿잖랿䅦鋷鶿⯻凮膿빉꿇暿敕먺틞易螿훧ꆅ岿棢칂䑺咈붿؃Ͼ宿କ坿怕າҿ퉊컁⺿࿜䂾獛_xDDB7_ڿǰ䆉鞿僱薿㠛餏놿궫㱦殿坎꺿_xDFC5_훍銿쯅螡쒿ǎ麐ﲿ䃳郗늿ᆍ曆掿喺怃瞿؂᪉玵奡Ჿ捺퓽뺿鶌ᘚꚿ顆﯋릿珪흯떿崁燚ꖿ깯鿥뛲惰Ⓙ쨿銐徿桪_xDBA2_鶿蹏㒐县Ḣ乥殿줨옔㊿ᴞᚿ˾趡䦿疼窿蘈眏_xD9BF_洭⅃禿䀝_xDB24__xDDBF_㾡誀便፩Ῥ嚿⨟罷瞿⿼ﯜᲿꐼጃ㖿_xDB66_⻕ƿ钑韧䊿릍ꪋꂿ˅折쾿귑艗拯棆樂餳鋿﾿㚢_xDFF4_骿儞횿菍룛箿螎㔺쎿趸䉦ᦁ姢麿㚿_xDF19_溰Ფ䲿釜튑肿_xD8B4_ǧࢿ耐輲趿⡼ڿ쑰뾿墎咿单踳˾궏꣌᾿蠤ֿ㟇紌麿註텥⮿檧故䦿魓_xD849_ࡠ┎₿ꈅ_xDAEE_ֿኇ╽醮Ꮏ祈ӛ龿ꮏ讍⺿冀颏㊿흉ꁴ璿盿_xDA23_炿㱖㊂중_xDFF2_ힿ쬧_xDCE9_슿叴띁ƿ웥ﾖᎿ烩쳌ឿ啕䣩욿鬠ત岿㩉ⲿ즯礭㪿鋖ᱝ瞿궃⋱溿᪄詬ʪႿ蝇᡼嶿盧ঞ_xDFBF_䞔쨗˾鶿ꏛ䒿_xDA09_晟쒿鵉㖝첿漰祭梿闌_xDD70_綿깟丙䒿฾_xDD80_莿_xDCA4_ᰴ뮿ॉ搦욿這⫚ᶿꌺ镊ꮿ齍䲚⃑ౄᦿ䇜臁_xDDBF_鞥鷗枿呼鬘ឿ췔㲿僒િﱯᡪֿ去瀕鲿祐廓榿礦瀫ƿ癆霉冿მࡁ庿웖䰜ᆿ_xDCD7_茌梿⯄僐㦿嫞⋀咿뷖⓫ᒿ̻ᚧ۵_xD897_ҿ딎Ǿ飓涿舩푌▿ᐝ؝﾿졥閿뒽쁿㍥髚풿ꦶꯇ沿򫮊슿_xDC6F_㿟⢿ꢘ鯲좿껅㒿_xD93B_∻ឿ냫堠㢿拿㒿𭰽骿襥ꬸꎿ䔯螿炼ஒ⊿ូ堨嶿苴㞿⚱軍Ꮏ廽㒣辿챜⅜窿럝ⴹ馿篖ᓲ쮿ݲ⭴箿졤궻炿滩껤㢿鎐餚ꔪ禕㎿홵ʊ㖿ਲ਼订炿Ӿ㏌깾톿㇝膁ᢿꐒ㾿춿֣ៈ鞿胊ᧈ綿ଆᤂ킿ɿ쳟县슊秚쒿⥝ꏿ꺿섧ᢖ놿ࢀ﹥岿Ꙏ悿쾇벖䊿뺔Ĩᓂ䔺㔴ޖﺘ䳍緱⨢᾿鸉㽜ꆿᷗ綍⶿謆䉣⶿ඡ䒿柍钖蒿둢ᤋ鲿脷_xDD83_꺿䅕_xDA55_ꊿ┹便₆럯ͽ謹汦线旬Ǿ熿왷룘Ⴟ놠쵮㶿⛖⟵슿䂠뷤_xDABF_깘紸_xDEBF_磶벟_xDABF_槆檿ￇ贍⎿嘉뛒炿毒⧁뎿וﱄⒿ倖䰗ឿ䑄䲽㦿_xDF4C_ฃ욿ᶞ늿찫钮޿撀᪟䎿_xDBC3_⺾榿훕ύ㮿ꈌ떷涿냗钿㘈䅆ꚿ䕃⒠玿㧞箆펿ᶂ㮝タꜢឯ皿␇뚆뮙뵚ힿ㣔鶎➉䪿ᡪﷃ䞿䨐㐘Ͼ䶿蓂뫁벿읮檿ꤑࢿ鍱饀袿鵅㨤ᦿ逬럥槽ﶿ菍큻_xDFBF_坟龒ꊿ⫳࠮ꋨοḆ㰳잿쨆븹ꞿἁ爸﾿騥졸ﶿᐕ姬妾泲풿늀椉岿숊㧹ꂿ奯え㶿蓕䗁풿偭ﾨ㒿ᵛ쓢㎿疇فʿ拗㡶붿攝⧮ʿ´ؽ햿_xDB8C_㈊訡殿ͶᲗ䂿˾멗㒿鉢᡺犿衝撿嵮ᬹ禿ߢ暬宿맯疿ꨛ碘鮿᲍躿凉佴ㆿ㉪唄헆䤏ꦿ䱺㽰㢁띨삣枣ﺿ␁ꏭ㶿ꋌο嚁죾⾿ߢ㹈ৼ쉜뚿_xDAC8_∳憿ᡰ_xDF5B_ꮿ礙Ⓙ怺톐邿帰鍬玿乽_xD850_﮿酷軥_xD8BF_㑃䜜ᒿ摺ፕ솿᱘秞⾿堹ϸ嶿꼃䣡⶿뛨㢶㖿Ǿ鲂⁤ᢻ结ꖿ䋍枿晲༲⎿麹駹溿崁ꭴ线ฑ삪ಿᡬ疿瑓ﺟ_xDCBF_⨍늿퀐侊庿ಛ饖樂㫧캿獞谓鞿决颿_xD930_竑殿Ↄ붿ụꂿ룇⾿氊붋綿掏㒭ҿ㱼세⢿Ꭹ皿㊌쳇_xD9BF_ꛀ䦿칺瑭貿侩_xDFBF_ボ㶿⑗뷦咿읟箿ẳ눛謹ꌊǪﲿ㆜⽴ヤ澿ᙵ鑤覿ᵰ횿뷌鴑햿䖜힊殿㫩ໍᶿ扑桶Ჿ馍访霧ᐨ謹鞑ﭙᇾ폹▿홄ﰑ䆿꽤끷膿뗃䆋_xDDBF_਍瑖势힠ဠ잿泽戚즧匿ͷ઀渿ᎇ㑈ି䓐꾉餿ᷫ鳾䃡瓀缿퀋_xDA91_✿屮隼勸ؖ_xDD3F_鉠⮳퇣丿됨옌房圱쟌⤿</t>
  </si>
  <si>
    <t>NeuralTools Output DS Record</t>
  </si>
  <si>
    <t>Input DS GUID</t>
  </si>
  <si>
    <t>Tag Used</t>
  </si>
  <si>
    <t>Prediction</t>
  </si>
  <si>
    <t>DG816877E</t>
  </si>
  <si>
    <t>Prediction Report: "Net Trained on Data Set #1"</t>
  </si>
  <si>
    <t>VP38F209A928516C61</t>
  </si>
  <si>
    <t>VG2E046F881856C822</t>
  </si>
  <si>
    <t>ST_PredictionReportNetTrainedonDataSet1</t>
  </si>
  <si>
    <t>VP187732EAC2E8C1B</t>
  </si>
  <si>
    <t>VG36C7CC10309C37F3</t>
  </si>
  <si>
    <t>ST_PredictionReportNetTrainedonDataSet1_18</t>
  </si>
  <si>
    <t>predict</t>
  </si>
  <si>
    <t>VariableMatching Record</t>
  </si>
  <si>
    <t>Format of VM Record</t>
  </si>
  <si>
    <t>Rows in VM Record</t>
  </si>
  <si>
    <t>Net Guid</t>
  </si>
  <si>
    <t>Auto Matching</t>
  </si>
  <si>
    <t>Cat. Vars (Custom Matching)</t>
  </si>
  <si>
    <t>Num. Vars (Custom Matching)</t>
  </si>
  <si>
    <t>Net Names (Custom Matching)</t>
  </si>
  <si>
    <t>Workbook Names (Custom Matching)</t>
  </si>
  <si>
    <t>abserr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</si>
  <si>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</si>
  <si>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</si>
  <si>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</si>
  <si>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</si>
  <si>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</si>
  <si>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</si>
  <si>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</si>
  <si>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</si>
  <si>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</si>
  <si>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</si>
  <si>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</si>
  <si>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</si>
  <si>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</si>
  <si>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</si>
  <si>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</si>
  <si>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</si>
  <si>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</si>
  <si>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</si>
  <si>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</si>
  <si>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</si>
  <si>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</si>
  <si>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</si>
  <si>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</si>
  <si>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</si>
  <si>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</si>
  <si>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</si>
  <si>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Miles</t>
  </si>
  <si>
    <t>Residuals</t>
  </si>
  <si>
    <t>abs error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</si>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</sst>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yyyy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0"/>
      <color indexed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rgb="FF000000"/>
      </right>
      <top style="dashed">
        <color rgb="FF000000"/>
      </top>
      <bottom/>
      <diagonal/>
    </border>
    <border>
      <left style="double">
        <color rgb="FF000000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rgb="FF000000"/>
      </right>
      <top/>
      <bottom/>
      <diagonal/>
    </border>
    <border>
      <left style="double">
        <color rgb="FF000000"/>
      </left>
      <right style="dashed">
        <color indexed="64"/>
      </right>
      <top/>
      <bottom style="double">
        <color rgb="FF000000"/>
      </bottom>
      <diagonal/>
    </border>
    <border>
      <left style="dashed">
        <color indexed="64"/>
      </left>
      <right style="dashed">
        <color indexed="64"/>
      </right>
      <top/>
      <bottom style="double">
        <color rgb="FF000000"/>
      </bottom>
      <diagonal/>
    </border>
    <border>
      <left style="dashed">
        <color indexed="64"/>
      </left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" fontId="1" fillId="0" borderId="0">
      <alignment readingOrder="1"/>
      <protection locked="0"/>
    </xf>
    <xf numFmtId="0" fontId="1" fillId="0" borderId="0" applyNumberFormat="0">
      <alignment readingOrder="1"/>
      <protection locked="0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Fill="1" applyBorder="1" applyAlignment="1"/>
    <xf numFmtId="0" fontId="0" fillId="0" borderId="16" xfId="0" applyFill="1" applyBorder="1" applyAlignment="1"/>
    <xf numFmtId="0" fontId="4" fillId="0" borderId="17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2" fillId="0" borderId="0" xfId="0" applyFont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6" borderId="3" xfId="0" applyFont="1" applyFill="1" applyBorder="1"/>
    <xf numFmtId="0" fontId="5" fillId="6" borderId="5" xfId="0" applyFont="1" applyFill="1" applyBorder="1"/>
    <xf numFmtId="164" fontId="6" fillId="0" borderId="0" xfId="2" applyNumberFormat="1" applyFont="1">
      <alignment readingOrder="1"/>
      <protection locked="0"/>
    </xf>
    <xf numFmtId="11" fontId="6" fillId="4" borderId="7" xfId="1" applyNumberFormat="1" applyFont="1" applyFill="1" applyBorder="1">
      <alignment readingOrder="1"/>
      <protection locked="0"/>
    </xf>
    <xf numFmtId="11" fontId="2" fillId="4" borderId="8" xfId="0" applyNumberFormat="1" applyFont="1" applyFill="1" applyBorder="1"/>
    <xf numFmtId="11" fontId="2" fillId="4" borderId="9" xfId="0" applyNumberFormat="1" applyFont="1" applyFill="1" applyBorder="1"/>
    <xf numFmtId="0" fontId="2" fillId="4" borderId="7" xfId="0" applyFont="1" applyFill="1" applyBorder="1"/>
    <xf numFmtId="4" fontId="5" fillId="4" borderId="9" xfId="0" applyNumberFormat="1" applyFont="1" applyFill="1" applyBorder="1"/>
    <xf numFmtId="11" fontId="6" fillId="4" borderId="10" xfId="1" applyNumberFormat="1" applyFont="1" applyFill="1" applyBorder="1">
      <alignment readingOrder="1"/>
      <protection locked="0"/>
    </xf>
    <xf numFmtId="11" fontId="2" fillId="4" borderId="11" xfId="0" applyNumberFormat="1" applyFont="1" applyFill="1" applyBorder="1"/>
    <xf numFmtId="11" fontId="2" fillId="4" borderId="12" xfId="0" applyNumberFormat="1" applyFont="1" applyFill="1" applyBorder="1"/>
    <xf numFmtId="0" fontId="2" fillId="4" borderId="10" xfId="0" applyFont="1" applyFill="1" applyBorder="1"/>
    <xf numFmtId="4" fontId="5" fillId="4" borderId="12" xfId="0" applyNumberFormat="1" applyFont="1" applyFill="1" applyBorder="1"/>
    <xf numFmtId="11" fontId="6" fillId="4" borderId="13" xfId="1" applyNumberFormat="1" applyFont="1" applyFill="1" applyBorder="1">
      <alignment readingOrder="1"/>
      <protection locked="0"/>
    </xf>
    <xf numFmtId="11" fontId="2" fillId="4" borderId="14" xfId="0" applyNumberFormat="1" applyFont="1" applyFill="1" applyBorder="1"/>
    <xf numFmtId="11" fontId="2" fillId="4" borderId="15" xfId="0" applyNumberFormat="1" applyFont="1" applyFill="1" applyBorder="1"/>
    <xf numFmtId="0" fontId="2" fillId="4" borderId="13" xfId="0" applyFont="1" applyFill="1" applyBorder="1"/>
    <xf numFmtId="4" fontId="5" fillId="4" borderId="15" xfId="0" applyNumberFormat="1" applyFont="1" applyFill="1" applyBorder="1"/>
    <xf numFmtId="0" fontId="2" fillId="0" borderId="6" xfId="0" applyFont="1" applyBorder="1" applyAlignment="1">
      <alignment horizontal="left"/>
    </xf>
  </cellXfs>
  <cellStyles count="3">
    <cellStyle name="_DateRange" xfId="2"/>
    <cellStyle name="_SeriesData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/>
  </sheetViews>
  <sheetFormatPr defaultColWidth="30.7109375" defaultRowHeight="15" x14ac:dyDescent="0.25"/>
  <sheetData>
    <row r="1" spans="1:34" x14ac:dyDescent="0.25">
      <c r="A1" t="s">
        <v>14</v>
      </c>
      <c r="B1">
        <v>2</v>
      </c>
      <c r="C1" t="s">
        <v>15</v>
      </c>
      <c r="D1">
        <v>0</v>
      </c>
      <c r="E1" t="s">
        <v>206</v>
      </c>
      <c r="F1">
        <v>5</v>
      </c>
      <c r="G1" t="s">
        <v>207</v>
      </c>
      <c r="H1">
        <v>7</v>
      </c>
      <c r="I1" t="s">
        <v>208</v>
      </c>
      <c r="J1">
        <v>101</v>
      </c>
      <c r="K1" t="s">
        <v>209</v>
      </c>
      <c r="L1">
        <v>0</v>
      </c>
      <c r="M1" t="s">
        <v>210</v>
      </c>
      <c r="N1">
        <v>1</v>
      </c>
      <c r="O1" t="s">
        <v>211</v>
      </c>
      <c r="P1">
        <v>0</v>
      </c>
      <c r="Q1" t="s">
        <v>212</v>
      </c>
      <c r="R1">
        <v>5</v>
      </c>
      <c r="S1" t="s">
        <v>213</v>
      </c>
      <c r="T1">
        <v>7</v>
      </c>
      <c r="U1" t="s">
        <v>214</v>
      </c>
      <c r="V1">
        <v>1</v>
      </c>
      <c r="W1" t="s">
        <v>215</v>
      </c>
      <c r="X1">
        <v>1</v>
      </c>
      <c r="Y1" t="s">
        <v>216</v>
      </c>
      <c r="Z1">
        <v>0</v>
      </c>
      <c r="AA1" t="s">
        <v>217</v>
      </c>
      <c r="AB1">
        <v>1</v>
      </c>
      <c r="AC1" t="s">
        <v>218</v>
      </c>
      <c r="AD1">
        <v>1</v>
      </c>
      <c r="AE1" t="s">
        <v>219</v>
      </c>
      <c r="AF1">
        <v>0</v>
      </c>
      <c r="AG1" t="s">
        <v>220</v>
      </c>
      <c r="AH1">
        <v>0</v>
      </c>
    </row>
    <row r="2" spans="1:34" x14ac:dyDescent="0.25">
      <c r="A2" t="s">
        <v>22</v>
      </c>
      <c r="B2" t="s">
        <v>204</v>
      </c>
      <c r="C2" t="s">
        <v>26</v>
      </c>
      <c r="D2" t="s">
        <v>221</v>
      </c>
      <c r="E2" t="s">
        <v>222</v>
      </c>
      <c r="G2" t="s">
        <v>223</v>
      </c>
      <c r="H2">
        <v>9</v>
      </c>
      <c r="I2" t="s">
        <v>224</v>
      </c>
      <c r="J2">
        <v>110</v>
      </c>
      <c r="K2" t="s">
        <v>225</v>
      </c>
      <c r="L2">
        <v>3089</v>
      </c>
      <c r="M2" t="s">
        <v>226</v>
      </c>
      <c r="N2">
        <v>44684</v>
      </c>
    </row>
    <row r="9" spans="1:34" x14ac:dyDescent="0.25">
      <c r="A9" t="s">
        <v>227</v>
      </c>
    </row>
    <row r="110" spans="1:2" x14ac:dyDescent="0.25">
      <c r="A110" t="s">
        <v>228</v>
      </c>
      <c r="B110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1"/>
  <sheetViews>
    <sheetView topLeftCell="A34" workbookViewId="0">
      <selection activeCell="D34" sqref="D34"/>
    </sheetView>
  </sheetViews>
  <sheetFormatPr defaultRowHeight="15" x14ac:dyDescent="0.25"/>
  <sheetData>
    <row r="1" spans="1:9" x14ac:dyDescent="0.25">
      <c r="A1" t="s">
        <v>253</v>
      </c>
    </row>
    <row r="2" spans="1:9" ht="15.75" thickBot="1" x14ac:dyDescent="0.3"/>
    <row r="3" spans="1:9" x14ac:dyDescent="0.25">
      <c r="A3" s="14" t="s">
        <v>254</v>
      </c>
      <c r="B3" s="14"/>
    </row>
    <row r="4" spans="1:9" x14ac:dyDescent="0.25">
      <c r="A4" s="11" t="s">
        <v>255</v>
      </c>
      <c r="B4" s="11">
        <v>0.99218544544689491</v>
      </c>
    </row>
    <row r="5" spans="1:9" x14ac:dyDescent="0.25">
      <c r="A5" s="11" t="s">
        <v>256</v>
      </c>
      <c r="B5" s="11">
        <v>0.98443195815665319</v>
      </c>
    </row>
    <row r="6" spans="1:9" x14ac:dyDescent="0.25">
      <c r="A6" s="11" t="s">
        <v>257</v>
      </c>
      <c r="B6" s="11">
        <v>0.98404517450837126</v>
      </c>
    </row>
    <row r="7" spans="1:9" x14ac:dyDescent="0.25">
      <c r="A7" s="11" t="s">
        <v>258</v>
      </c>
      <c r="B7" s="11">
        <v>1415306.2230072813</v>
      </c>
    </row>
    <row r="8" spans="1:9" ht="15.75" thickBot="1" x14ac:dyDescent="0.3">
      <c r="A8" s="12" t="s">
        <v>259</v>
      </c>
      <c r="B8" s="12">
        <v>496</v>
      </c>
    </row>
    <row r="10" spans="1:9" ht="15.75" thickBot="1" x14ac:dyDescent="0.3">
      <c r="A10" t="s">
        <v>260</v>
      </c>
    </row>
    <row r="11" spans="1:9" x14ac:dyDescent="0.25">
      <c r="A11" s="13"/>
      <c r="B11" s="13" t="s">
        <v>265</v>
      </c>
      <c r="C11" s="13" t="s">
        <v>266</v>
      </c>
      <c r="D11" s="13" t="s">
        <v>267</v>
      </c>
      <c r="E11" s="13" t="s">
        <v>268</v>
      </c>
      <c r="F11" s="13" t="s">
        <v>269</v>
      </c>
    </row>
    <row r="12" spans="1:9" x14ac:dyDescent="0.25">
      <c r="A12" s="11" t="s">
        <v>261</v>
      </c>
      <c r="B12" s="11">
        <v>12</v>
      </c>
      <c r="C12" s="11">
        <v>6.117862008380104E+16</v>
      </c>
      <c r="D12" s="11">
        <v>5098218340316753</v>
      </c>
      <c r="E12" s="11">
        <v>2545.1747056254676</v>
      </c>
      <c r="F12" s="11">
        <v>0</v>
      </c>
    </row>
    <row r="13" spans="1:9" x14ac:dyDescent="0.25">
      <c r="A13" s="11" t="s">
        <v>262</v>
      </c>
      <c r="B13" s="11">
        <v>483</v>
      </c>
      <c r="C13" s="11">
        <v>967493293458554.87</v>
      </c>
      <c r="D13" s="11">
        <v>2003091704883.1365</v>
      </c>
      <c r="E13" s="11"/>
      <c r="F13" s="11"/>
    </row>
    <row r="14" spans="1:9" ht="15.75" thickBot="1" x14ac:dyDescent="0.3">
      <c r="A14" s="12" t="s">
        <v>263</v>
      </c>
      <c r="B14" s="12">
        <v>495</v>
      </c>
      <c r="C14" s="12">
        <v>6.2146113377259592E+16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270</v>
      </c>
      <c r="C16" s="13" t="s">
        <v>258</v>
      </c>
      <c r="D16" s="13" t="s">
        <v>271</v>
      </c>
      <c r="E16" s="13" t="s">
        <v>272</v>
      </c>
      <c r="F16" s="13" t="s">
        <v>273</v>
      </c>
      <c r="G16" s="13" t="s">
        <v>274</v>
      </c>
      <c r="H16" s="13" t="s">
        <v>275</v>
      </c>
      <c r="I16" s="13" t="s">
        <v>276</v>
      </c>
    </row>
    <row r="17" spans="1:9" x14ac:dyDescent="0.25">
      <c r="A17" s="11" t="s">
        <v>264</v>
      </c>
      <c r="B17" s="11">
        <v>840489.95368919522</v>
      </c>
      <c r="C17" s="11">
        <v>168872.4899476289</v>
      </c>
      <c r="D17" s="11">
        <v>4.9770685204549885</v>
      </c>
      <c r="E17" s="11">
        <v>8.9951778072715994E-7</v>
      </c>
      <c r="F17" s="11">
        <v>508674.48535178642</v>
      </c>
      <c r="G17" s="11">
        <v>1172305.4220266039</v>
      </c>
      <c r="H17" s="11">
        <v>508674.48535178642</v>
      </c>
      <c r="I17" s="11">
        <v>1172305.4220266039</v>
      </c>
    </row>
    <row r="18" spans="1:9" x14ac:dyDescent="0.25">
      <c r="A18" s="11" t="s">
        <v>0</v>
      </c>
      <c r="B18" s="11">
        <v>0.59638497644556354</v>
      </c>
      <c r="C18" s="11">
        <v>3.7011643850196445E-2</v>
      </c>
      <c r="D18" s="11">
        <v>16.113441998399598</v>
      </c>
      <c r="E18" s="11">
        <v>4.6358709112694201E-47</v>
      </c>
      <c r="F18" s="11">
        <v>0.5236612548855929</v>
      </c>
      <c r="G18" s="11">
        <v>0.66910869800553419</v>
      </c>
      <c r="H18" s="11">
        <v>0.5236612548855929</v>
      </c>
      <c r="I18" s="11">
        <v>0.66910869800553419</v>
      </c>
    </row>
    <row r="19" spans="1:9" x14ac:dyDescent="0.25">
      <c r="A19" s="11" t="s">
        <v>1</v>
      </c>
      <c r="B19" s="11">
        <v>-2.1824425088433106E-2</v>
      </c>
      <c r="C19" s="11">
        <v>4.0472297591684608E-2</v>
      </c>
      <c r="D19" s="11">
        <v>-0.53924354156056431</v>
      </c>
      <c r="E19" s="11">
        <v>0.58996729561313743</v>
      </c>
      <c r="F19" s="11">
        <v>-0.10134794241349027</v>
      </c>
      <c r="G19" s="11">
        <v>5.7699092236624061E-2</v>
      </c>
      <c r="H19" s="11">
        <v>-0.10134794241349027</v>
      </c>
      <c r="I19" s="11">
        <v>5.7699092236624061E-2</v>
      </c>
    </row>
    <row r="20" spans="1:9" x14ac:dyDescent="0.25">
      <c r="A20" s="11" t="s">
        <v>2</v>
      </c>
      <c r="B20" s="11">
        <v>7.1381064947321771E-2</v>
      </c>
      <c r="C20" s="11">
        <v>4.0397800862056375E-2</v>
      </c>
      <c r="D20" s="11">
        <v>1.7669542258268425</v>
      </c>
      <c r="E20" s="11">
        <v>7.7867371421417031E-2</v>
      </c>
      <c r="F20" s="11">
        <v>-7.9960746744228983E-3</v>
      </c>
      <c r="G20" s="11">
        <v>0.15075820456906644</v>
      </c>
      <c r="H20" s="11">
        <v>-7.9960746744228983E-3</v>
      </c>
      <c r="I20" s="11">
        <v>0.15075820456906644</v>
      </c>
    </row>
    <row r="21" spans="1:9" x14ac:dyDescent="0.25">
      <c r="A21" s="11" t="s">
        <v>3</v>
      </c>
      <c r="B21" s="11">
        <v>-8.0548303756884959E-2</v>
      </c>
      <c r="C21" s="11">
        <v>4.0313966367092016E-2</v>
      </c>
      <c r="D21" s="11">
        <v>-1.9980247793885131</v>
      </c>
      <c r="E21" s="11">
        <v>4.6274199002608804E-2</v>
      </c>
      <c r="F21" s="11">
        <v>-0.15976071801561725</v>
      </c>
      <c r="G21" s="11">
        <v>-1.3358894981526787E-3</v>
      </c>
      <c r="H21" s="11">
        <v>-0.15976071801561725</v>
      </c>
      <c r="I21" s="11">
        <v>-1.3358894981526787E-3</v>
      </c>
    </row>
    <row r="22" spans="1:9" x14ac:dyDescent="0.25">
      <c r="A22" s="11" t="s">
        <v>4</v>
      </c>
      <c r="B22" s="11">
        <v>3.0737619826711422E-2</v>
      </c>
      <c r="C22" s="11">
        <v>4.0498674203657846E-2</v>
      </c>
      <c r="D22" s="11">
        <v>0.75897842166732454</v>
      </c>
      <c r="E22" s="11">
        <v>0.44823568771056055</v>
      </c>
      <c r="F22" s="11">
        <v>-4.8837724577213172E-2</v>
      </c>
      <c r="G22" s="11">
        <v>0.11031296423063602</v>
      </c>
      <c r="H22" s="11">
        <v>-4.8837724577213172E-2</v>
      </c>
      <c r="I22" s="11">
        <v>0.11031296423063602</v>
      </c>
    </row>
    <row r="23" spans="1:9" x14ac:dyDescent="0.25">
      <c r="A23" s="11" t="s">
        <v>5</v>
      </c>
      <c r="B23" s="11">
        <v>0.28234523442449971</v>
      </c>
      <c r="C23" s="11">
        <v>3.8437504994536256E-2</v>
      </c>
      <c r="D23" s="11">
        <v>7.3455661199818776</v>
      </c>
      <c r="E23" s="11">
        <v>8.7858399458646192E-13</v>
      </c>
      <c r="F23" s="11">
        <v>0.20681985592478741</v>
      </c>
      <c r="G23" s="11">
        <v>0.35787061292421202</v>
      </c>
      <c r="H23" s="11">
        <v>0.20681985592478741</v>
      </c>
      <c r="I23" s="11">
        <v>0.35787061292421202</v>
      </c>
    </row>
    <row r="24" spans="1:9" x14ac:dyDescent="0.25">
      <c r="A24" s="11" t="s">
        <v>6</v>
      </c>
      <c r="B24" s="11">
        <v>-0.31638835657169484</v>
      </c>
      <c r="C24" s="11">
        <v>3.825896271529234E-2</v>
      </c>
      <c r="D24" s="11">
        <v>-8.2696532816670558</v>
      </c>
      <c r="E24" s="11">
        <v>1.3131764635018605E-15</v>
      </c>
      <c r="F24" s="11">
        <v>-0.39156291955359412</v>
      </c>
      <c r="G24" s="11">
        <v>-0.24121379358979553</v>
      </c>
      <c r="H24" s="11">
        <v>-0.39156291955359412</v>
      </c>
      <c r="I24" s="11">
        <v>-0.24121379358979553</v>
      </c>
    </row>
    <row r="25" spans="1:9" x14ac:dyDescent="0.25">
      <c r="A25" s="11" t="s">
        <v>7</v>
      </c>
      <c r="B25" s="11">
        <v>-1.2592969250214364E-2</v>
      </c>
      <c r="C25" s="11">
        <v>4.0414066666977735E-2</v>
      </c>
      <c r="D25" s="11">
        <v>-0.31159866573150524</v>
      </c>
      <c r="E25" s="11">
        <v>0.75548000034634155</v>
      </c>
      <c r="F25" s="11">
        <v>-9.2002069351013599E-2</v>
      </c>
      <c r="G25" s="11">
        <v>6.6816130850584882E-2</v>
      </c>
      <c r="H25" s="11">
        <v>-9.2002069351013599E-2</v>
      </c>
      <c r="I25" s="11">
        <v>6.6816130850584882E-2</v>
      </c>
    </row>
    <row r="26" spans="1:9" x14ac:dyDescent="0.25">
      <c r="A26" s="11" t="s">
        <v>8</v>
      </c>
      <c r="B26" s="11">
        <v>9.2792373672127643E-2</v>
      </c>
      <c r="C26" s="11">
        <v>4.0163982542575902E-2</v>
      </c>
      <c r="D26" s="11">
        <v>2.3103379644626356</v>
      </c>
      <c r="E26" s="11">
        <v>2.1289995546206884E-2</v>
      </c>
      <c r="F26" s="11">
        <v>1.3874660776478739E-2</v>
      </c>
      <c r="G26" s="11">
        <v>0.17171008656777653</v>
      </c>
      <c r="H26" s="11">
        <v>1.3874660776478739E-2</v>
      </c>
      <c r="I26" s="11">
        <v>0.17171008656777653</v>
      </c>
    </row>
    <row r="27" spans="1:9" x14ac:dyDescent="0.25">
      <c r="A27" s="11" t="s">
        <v>9</v>
      </c>
      <c r="B27" s="11">
        <v>-7.2060721301337824E-2</v>
      </c>
      <c r="C27" s="11">
        <v>4.021214292924518E-2</v>
      </c>
      <c r="D27" s="11">
        <v>-1.7920139552903571</v>
      </c>
      <c r="E27" s="11">
        <v>7.3756529194221196E-2</v>
      </c>
      <c r="F27" s="11">
        <v>-0.15107306394552028</v>
      </c>
      <c r="G27" s="11">
        <v>6.9516213428446189E-3</v>
      </c>
      <c r="H27" s="11">
        <v>-0.15107306394552028</v>
      </c>
      <c r="I27" s="11">
        <v>6.9516213428446189E-3</v>
      </c>
    </row>
    <row r="28" spans="1:9" x14ac:dyDescent="0.25">
      <c r="A28" s="11" t="s">
        <v>10</v>
      </c>
      <c r="B28" s="11">
        <v>6.1246298942466165E-2</v>
      </c>
      <c r="C28" s="11">
        <v>4.00879232223251E-2</v>
      </c>
      <c r="D28" s="11">
        <v>1.5277992477384783</v>
      </c>
      <c r="E28" s="11">
        <v>0.12721696984887138</v>
      </c>
      <c r="F28" s="11">
        <v>-1.7521965934868614E-2</v>
      </c>
      <c r="G28" s="11">
        <v>0.14001456381980093</v>
      </c>
      <c r="H28" s="11">
        <v>-1.7521965934868614E-2</v>
      </c>
      <c r="I28" s="11">
        <v>0.14001456381980093</v>
      </c>
    </row>
    <row r="29" spans="1:9" ht="15.75" thickBot="1" x14ac:dyDescent="0.3">
      <c r="A29" s="12" t="s">
        <v>11</v>
      </c>
      <c r="B29" s="12">
        <v>0.35530162016966366</v>
      </c>
      <c r="C29" s="12">
        <v>3.6681002117041901E-2</v>
      </c>
      <c r="D29" s="12">
        <v>9.686257181196023</v>
      </c>
      <c r="E29" s="12">
        <v>2.1426924837800036E-20</v>
      </c>
      <c r="F29" s="12">
        <v>0.28322757246463875</v>
      </c>
      <c r="G29" s="12">
        <v>0.42737566787468856</v>
      </c>
      <c r="H29" s="12">
        <v>0.28322757246463875</v>
      </c>
      <c r="I29" s="12">
        <v>0.42737566787468856</v>
      </c>
    </row>
    <row r="33" spans="1:4" x14ac:dyDescent="0.25">
      <c r="A33" t="s">
        <v>277</v>
      </c>
      <c r="D33" t="s">
        <v>282</v>
      </c>
    </row>
    <row r="34" spans="1:4" ht="15.75" thickBot="1" x14ac:dyDescent="0.3">
      <c r="D34">
        <f>AVERAGE(D36:D531)</f>
        <v>961854.94531462283</v>
      </c>
    </row>
    <row r="35" spans="1:4" x14ac:dyDescent="0.25">
      <c r="A35" s="13" t="s">
        <v>278</v>
      </c>
      <c r="B35" s="13" t="s">
        <v>279</v>
      </c>
      <c r="C35" s="13" t="s">
        <v>280</v>
      </c>
      <c r="D35" s="15" t="s">
        <v>281</v>
      </c>
    </row>
    <row r="36" spans="1:4" x14ac:dyDescent="0.25">
      <c r="A36" s="11">
        <v>1</v>
      </c>
      <c r="B36" s="11">
        <v>8734094.5747804828</v>
      </c>
      <c r="C36" s="11">
        <v>-762402.5747804828</v>
      </c>
      <c r="D36">
        <f>ABS(C36)</f>
        <v>762402.5747804828</v>
      </c>
    </row>
    <row r="37" spans="1:4" x14ac:dyDescent="0.25">
      <c r="A37" s="11">
        <v>2</v>
      </c>
      <c r="B37" s="11">
        <v>7706210.1808502134</v>
      </c>
      <c r="C37" s="11">
        <v>-921941.18085021339</v>
      </c>
      <c r="D37">
        <f t="shared" ref="D37:D100" si="0">ABS(C37)</f>
        <v>921941.18085021339</v>
      </c>
    </row>
    <row r="38" spans="1:4" x14ac:dyDescent="0.25">
      <c r="A38" s="11">
        <v>3</v>
      </c>
      <c r="B38" s="11">
        <v>8867543.3596329652</v>
      </c>
      <c r="C38" s="11">
        <v>-1157599.3596329652</v>
      </c>
      <c r="D38">
        <f t="shared" si="0"/>
        <v>1157599.3596329652</v>
      </c>
    </row>
    <row r="39" spans="1:4" x14ac:dyDescent="0.25">
      <c r="A39" s="11">
        <v>4</v>
      </c>
      <c r="B39" s="11">
        <v>8379403.3026133329</v>
      </c>
      <c r="C39" s="11">
        <v>104990.69738666713</v>
      </c>
      <c r="D39">
        <f t="shared" si="0"/>
        <v>104990.69738666713</v>
      </c>
    </row>
    <row r="40" spans="1:4" x14ac:dyDescent="0.25">
      <c r="A40" s="11">
        <v>5</v>
      </c>
      <c r="B40" s="11">
        <v>8848584.8557853699</v>
      </c>
      <c r="C40" s="11">
        <v>-963045.85578536987</v>
      </c>
      <c r="D40">
        <f t="shared" si="0"/>
        <v>963045.85578536987</v>
      </c>
    </row>
    <row r="41" spans="1:4" x14ac:dyDescent="0.25">
      <c r="A41" s="11">
        <v>6</v>
      </c>
      <c r="B41" s="11">
        <v>9043159.4381257966</v>
      </c>
      <c r="C41" s="11">
        <v>-133311.43812579662</v>
      </c>
      <c r="D41">
        <f t="shared" si="0"/>
        <v>133311.43812579662</v>
      </c>
    </row>
    <row r="42" spans="1:4" x14ac:dyDescent="0.25">
      <c r="A42" s="11">
        <v>7</v>
      </c>
      <c r="B42" s="11">
        <v>10028164.337080371</v>
      </c>
      <c r="C42" s="11">
        <v>-317793.33708037063</v>
      </c>
      <c r="D42">
        <f t="shared" si="0"/>
        <v>317793.33708037063</v>
      </c>
    </row>
    <row r="43" spans="1:4" x14ac:dyDescent="0.25">
      <c r="A43" s="11">
        <v>8</v>
      </c>
      <c r="B43" s="11">
        <v>11246802.588037034</v>
      </c>
      <c r="C43" s="11">
        <v>-1109223.5880370345</v>
      </c>
      <c r="D43">
        <f t="shared" si="0"/>
        <v>1109223.5880370345</v>
      </c>
    </row>
    <row r="44" spans="1:4" x14ac:dyDescent="0.25">
      <c r="A44" s="11">
        <v>9</v>
      </c>
      <c r="B44" s="11">
        <v>9022539.8984502405</v>
      </c>
      <c r="C44" s="11">
        <v>-1168638.8984502405</v>
      </c>
      <c r="D44">
        <f t="shared" si="0"/>
        <v>1168638.8984502405</v>
      </c>
    </row>
    <row r="45" spans="1:4" x14ac:dyDescent="0.25">
      <c r="A45" s="11">
        <v>10</v>
      </c>
      <c r="B45" s="11">
        <v>8223834.2273458652</v>
      </c>
      <c r="C45" s="11">
        <v>-119923.22734586522</v>
      </c>
      <c r="D45">
        <f t="shared" si="0"/>
        <v>119923.22734586522</v>
      </c>
    </row>
    <row r="46" spans="1:4" x14ac:dyDescent="0.25">
      <c r="A46" s="11">
        <v>11</v>
      </c>
      <c r="B46" s="11">
        <v>8429264.0398112591</v>
      </c>
      <c r="C46" s="11">
        <v>-910304.03981125914</v>
      </c>
      <c r="D46">
        <f t="shared" si="0"/>
        <v>910304.03981125914</v>
      </c>
    </row>
    <row r="47" spans="1:4" x14ac:dyDescent="0.25">
      <c r="A47" s="11">
        <v>12</v>
      </c>
      <c r="B47" s="11">
        <v>8668709.3897233158</v>
      </c>
      <c r="C47" s="11">
        <v>401886.61027668417</v>
      </c>
      <c r="D47">
        <f t="shared" si="0"/>
        <v>401886.61027668417</v>
      </c>
    </row>
    <row r="48" spans="1:4" x14ac:dyDescent="0.25">
      <c r="A48" s="11">
        <v>13</v>
      </c>
      <c r="B48" s="11">
        <v>8699804.6471715942</v>
      </c>
      <c r="C48" s="11">
        <v>35723.352828405797</v>
      </c>
      <c r="D48">
        <f t="shared" si="0"/>
        <v>35723.352828405797</v>
      </c>
    </row>
    <row r="49" spans="1:4" x14ac:dyDescent="0.25">
      <c r="A49" s="11">
        <v>14</v>
      </c>
      <c r="B49" s="11">
        <v>8267395.000674706</v>
      </c>
      <c r="C49" s="11">
        <v>-600779.00067470595</v>
      </c>
      <c r="D49">
        <f t="shared" si="0"/>
        <v>600779.00067470595</v>
      </c>
    </row>
    <row r="50" spans="1:4" x14ac:dyDescent="0.25">
      <c r="A50" s="11">
        <v>15</v>
      </c>
      <c r="B50" s="11">
        <v>8975506.711833667</v>
      </c>
      <c r="C50" s="11">
        <v>29976.28816633299</v>
      </c>
      <c r="D50">
        <f t="shared" si="0"/>
        <v>29976.28816633299</v>
      </c>
    </row>
    <row r="51" spans="1:4" x14ac:dyDescent="0.25">
      <c r="A51" s="11">
        <v>16</v>
      </c>
      <c r="B51" s="11">
        <v>9334053.9338519014</v>
      </c>
      <c r="C51" s="11">
        <v>-317236.93385190144</v>
      </c>
      <c r="D51">
        <f t="shared" si="0"/>
        <v>317236.93385190144</v>
      </c>
    </row>
    <row r="52" spans="1:4" x14ac:dyDescent="0.25">
      <c r="A52" s="11">
        <v>17</v>
      </c>
      <c r="B52" s="11">
        <v>9275170.8970207162</v>
      </c>
      <c r="C52" s="11">
        <v>-637812.89702071622</v>
      </c>
      <c r="D52">
        <f t="shared" si="0"/>
        <v>637812.89702071622</v>
      </c>
    </row>
    <row r="53" spans="1:4" x14ac:dyDescent="0.25">
      <c r="A53" s="11">
        <v>18</v>
      </c>
      <c r="B53" s="11">
        <v>9109055.0795199163</v>
      </c>
      <c r="C53" s="11">
        <v>1017253.9204800837</v>
      </c>
      <c r="D53">
        <f t="shared" si="0"/>
        <v>1017253.9204800837</v>
      </c>
    </row>
    <row r="54" spans="1:4" x14ac:dyDescent="0.25">
      <c r="A54" s="11">
        <v>19</v>
      </c>
      <c r="B54" s="11">
        <v>10562797.724528911</v>
      </c>
      <c r="C54" s="11">
        <v>136267.27547108941</v>
      </c>
      <c r="D54">
        <f t="shared" si="0"/>
        <v>136267.27547108941</v>
      </c>
    </row>
    <row r="55" spans="1:4" x14ac:dyDescent="0.25">
      <c r="A55" s="11">
        <v>20</v>
      </c>
      <c r="B55" s="11">
        <v>11529890.323195735</v>
      </c>
      <c r="C55" s="11">
        <v>-27992.323195734993</v>
      </c>
      <c r="D55">
        <f t="shared" si="0"/>
        <v>27992.323195734993</v>
      </c>
    </row>
    <row r="56" spans="1:4" x14ac:dyDescent="0.25">
      <c r="A56" s="11">
        <v>21</v>
      </c>
      <c r="B56" s="11">
        <v>9437721.8811983503</v>
      </c>
      <c r="C56" s="11">
        <v>-546088.88119835034</v>
      </c>
      <c r="D56">
        <f t="shared" si="0"/>
        <v>546088.88119835034</v>
      </c>
    </row>
    <row r="57" spans="1:4" x14ac:dyDescent="0.25">
      <c r="A57" s="11">
        <v>22</v>
      </c>
      <c r="B57" s="11">
        <v>9302325.6271811053</v>
      </c>
      <c r="C57" s="11">
        <v>-157983.62718110532</v>
      </c>
      <c r="D57">
        <f t="shared" si="0"/>
        <v>157983.62718110532</v>
      </c>
    </row>
    <row r="58" spans="1:4" x14ac:dyDescent="0.25">
      <c r="A58" s="11">
        <v>23</v>
      </c>
      <c r="B58" s="11">
        <v>9052660.9042759854</v>
      </c>
      <c r="C58" s="11">
        <v>-144236.90427598543</v>
      </c>
      <c r="D58">
        <f t="shared" si="0"/>
        <v>144236.90427598543</v>
      </c>
    </row>
    <row r="59" spans="1:4" x14ac:dyDescent="0.25">
      <c r="A59" s="11">
        <v>24</v>
      </c>
      <c r="B59" s="11">
        <v>9410362.7103767544</v>
      </c>
      <c r="C59" s="11">
        <v>619901.2896232456</v>
      </c>
      <c r="D59">
        <f t="shared" si="0"/>
        <v>619901.2896232456</v>
      </c>
    </row>
    <row r="60" spans="1:4" x14ac:dyDescent="0.25">
      <c r="A60" s="11">
        <v>25</v>
      </c>
      <c r="B60" s="11">
        <v>9669648.95572301</v>
      </c>
      <c r="C60" s="11">
        <v>-239662.95572301</v>
      </c>
      <c r="D60">
        <f t="shared" si="0"/>
        <v>239662.95572301</v>
      </c>
    </row>
    <row r="61" spans="1:4" x14ac:dyDescent="0.25">
      <c r="A61" s="11">
        <v>26</v>
      </c>
      <c r="B61" s="11">
        <v>8916544.1085558683</v>
      </c>
      <c r="C61" s="11">
        <v>-436538.10855586827</v>
      </c>
      <c r="D61">
        <f t="shared" si="0"/>
        <v>436538.10855586827</v>
      </c>
    </row>
    <row r="62" spans="1:4" x14ac:dyDescent="0.25">
      <c r="A62" s="11">
        <v>27</v>
      </c>
      <c r="B62" s="11">
        <v>10157688.344738213</v>
      </c>
      <c r="C62" s="11">
        <v>-280030.34473821335</v>
      </c>
      <c r="D62">
        <f t="shared" si="0"/>
        <v>280030.34473821335</v>
      </c>
    </row>
    <row r="63" spans="1:4" x14ac:dyDescent="0.25">
      <c r="A63" s="11">
        <v>28</v>
      </c>
      <c r="B63" s="11">
        <v>10029335.568576319</v>
      </c>
      <c r="C63" s="11">
        <v>13818.431423680857</v>
      </c>
      <c r="D63">
        <f t="shared" si="0"/>
        <v>13818.431423680857</v>
      </c>
    </row>
    <row r="64" spans="1:4" x14ac:dyDescent="0.25">
      <c r="A64" s="11">
        <v>29</v>
      </c>
      <c r="B64" s="11">
        <v>9955542.8121153824</v>
      </c>
      <c r="C64" s="11">
        <v>-263630.8121153824</v>
      </c>
      <c r="D64">
        <f t="shared" si="0"/>
        <v>263630.8121153824</v>
      </c>
    </row>
    <row r="65" spans="1:4" x14ac:dyDescent="0.25">
      <c r="A65" s="11">
        <v>30</v>
      </c>
      <c r="B65" s="11">
        <v>10388842.215425715</v>
      </c>
      <c r="C65" s="11">
        <v>704406.78457428515</v>
      </c>
      <c r="D65">
        <f t="shared" si="0"/>
        <v>704406.78457428515</v>
      </c>
    </row>
    <row r="66" spans="1:4" x14ac:dyDescent="0.25">
      <c r="A66" s="11">
        <v>31</v>
      </c>
      <c r="B66" s="11">
        <v>11611754.521851547</v>
      </c>
      <c r="C66" s="11">
        <v>-71846.521851547062</v>
      </c>
      <c r="D66">
        <f t="shared" si="0"/>
        <v>71846.521851547062</v>
      </c>
    </row>
    <row r="67" spans="1:4" x14ac:dyDescent="0.25">
      <c r="A67" s="11">
        <v>32</v>
      </c>
      <c r="B67" s="11">
        <v>12617712.997710291</v>
      </c>
      <c r="C67" s="11">
        <v>-103704.9977102913</v>
      </c>
      <c r="D67">
        <f t="shared" si="0"/>
        <v>103704.9977102913</v>
      </c>
    </row>
    <row r="68" spans="1:4" x14ac:dyDescent="0.25">
      <c r="A68" s="11">
        <v>33</v>
      </c>
      <c r="B68" s="11">
        <v>10457195.788157988</v>
      </c>
      <c r="C68" s="11">
        <v>-972555.78815798834</v>
      </c>
      <c r="D68">
        <f t="shared" si="0"/>
        <v>972555.78815798834</v>
      </c>
    </row>
    <row r="69" spans="1:4" x14ac:dyDescent="0.25">
      <c r="A69" s="11">
        <v>34</v>
      </c>
      <c r="B69" s="11">
        <v>10140135.830357315</v>
      </c>
      <c r="C69" s="11">
        <v>-418087.83035731502</v>
      </c>
      <c r="D69">
        <f t="shared" si="0"/>
        <v>418087.83035731502</v>
      </c>
    </row>
    <row r="70" spans="1:4" x14ac:dyDescent="0.25">
      <c r="A70" s="11">
        <v>35</v>
      </c>
      <c r="B70" s="11">
        <v>10061860.618391549</v>
      </c>
      <c r="C70" s="11">
        <v>-724880.61839154921</v>
      </c>
      <c r="D70">
        <f t="shared" si="0"/>
        <v>724880.61839154921</v>
      </c>
    </row>
    <row r="71" spans="1:4" x14ac:dyDescent="0.25">
      <c r="A71" s="11">
        <v>36</v>
      </c>
      <c r="B71" s="11">
        <v>10206957.326930124</v>
      </c>
      <c r="C71" s="11">
        <v>-83653.326930124313</v>
      </c>
      <c r="D71">
        <f t="shared" si="0"/>
        <v>83653.326930124313</v>
      </c>
    </row>
    <row r="72" spans="1:4" x14ac:dyDescent="0.25">
      <c r="A72" s="11">
        <v>37</v>
      </c>
      <c r="B72" s="11">
        <v>10144996.904065026</v>
      </c>
      <c r="C72" s="11">
        <v>-342625.90406502597</v>
      </c>
      <c r="D72">
        <f t="shared" si="0"/>
        <v>342625.90406502597</v>
      </c>
    </row>
    <row r="73" spans="1:4" x14ac:dyDescent="0.25">
      <c r="A73" s="11">
        <v>38</v>
      </c>
      <c r="B73" s="11">
        <v>9471095.3743358254</v>
      </c>
      <c r="C73" s="11">
        <v>-414165.37433582544</v>
      </c>
      <c r="D73">
        <f t="shared" si="0"/>
        <v>414165.37433582544</v>
      </c>
    </row>
    <row r="74" spans="1:4" x14ac:dyDescent="0.25">
      <c r="A74" s="11">
        <v>39</v>
      </c>
      <c r="B74" s="11">
        <v>11030396.844877578</v>
      </c>
      <c r="C74" s="11">
        <v>-358366.84487757832</v>
      </c>
      <c r="D74">
        <f t="shared" si="0"/>
        <v>358366.84487757832</v>
      </c>
    </row>
    <row r="75" spans="1:4" x14ac:dyDescent="0.25">
      <c r="A75" s="11">
        <v>40</v>
      </c>
      <c r="B75" s="11">
        <v>10929446.728450868</v>
      </c>
      <c r="C75" s="11">
        <v>-328739.72845086828</v>
      </c>
      <c r="D75">
        <f t="shared" si="0"/>
        <v>328739.72845086828</v>
      </c>
    </row>
    <row r="76" spans="1:4" x14ac:dyDescent="0.25">
      <c r="A76" s="11">
        <v>41</v>
      </c>
      <c r="B76" s="11">
        <v>10826167.729077931</v>
      </c>
      <c r="C76" s="11">
        <v>-640787.72907793149</v>
      </c>
      <c r="D76">
        <f t="shared" si="0"/>
        <v>640787.72907793149</v>
      </c>
    </row>
    <row r="77" spans="1:4" x14ac:dyDescent="0.25">
      <c r="A77" s="11">
        <v>42</v>
      </c>
      <c r="B77" s="11">
        <v>11282040.583000178</v>
      </c>
      <c r="C77" s="11">
        <v>207280.41699982248</v>
      </c>
      <c r="D77">
        <f t="shared" si="0"/>
        <v>207280.41699982248</v>
      </c>
    </row>
    <row r="78" spans="1:4" x14ac:dyDescent="0.25">
      <c r="A78" s="11">
        <v>43</v>
      </c>
      <c r="B78" s="11">
        <v>12205769.000260733</v>
      </c>
      <c r="C78" s="11">
        <v>-646318.00026073307</v>
      </c>
      <c r="D78">
        <f t="shared" si="0"/>
        <v>646318.00026073307</v>
      </c>
    </row>
    <row r="79" spans="1:4" x14ac:dyDescent="0.25">
      <c r="A79" s="11">
        <v>44</v>
      </c>
      <c r="B79" s="11">
        <v>13177939.999864263</v>
      </c>
      <c r="C79" s="11">
        <v>-533070.99986426346</v>
      </c>
      <c r="D79">
        <f t="shared" si="0"/>
        <v>533070.99986426346</v>
      </c>
    </row>
    <row r="80" spans="1:4" x14ac:dyDescent="0.25">
      <c r="A80" s="11">
        <v>45</v>
      </c>
      <c r="B80" s="11">
        <v>10802272.288047511</v>
      </c>
      <c r="C80" s="11">
        <v>-1315993.2880475111</v>
      </c>
      <c r="D80">
        <f t="shared" si="0"/>
        <v>1315993.2880475111</v>
      </c>
    </row>
    <row r="81" spans="1:4" x14ac:dyDescent="0.25">
      <c r="A81" s="11">
        <v>46</v>
      </c>
      <c r="B81" s="11">
        <v>10555308.51947939</v>
      </c>
      <c r="C81" s="11">
        <v>-813097.51947939023</v>
      </c>
      <c r="D81">
        <f t="shared" si="0"/>
        <v>813097.51947939023</v>
      </c>
    </row>
    <row r="82" spans="1:4" x14ac:dyDescent="0.25">
      <c r="A82" s="11">
        <v>47</v>
      </c>
      <c r="B82" s="11">
        <v>10315897.539649082</v>
      </c>
      <c r="C82" s="11">
        <v>-1654200.5396490823</v>
      </c>
      <c r="D82">
        <f t="shared" si="0"/>
        <v>1654200.5396490823</v>
      </c>
    </row>
    <row r="83" spans="1:4" x14ac:dyDescent="0.25">
      <c r="A83" s="11">
        <v>48</v>
      </c>
      <c r="B83" s="11">
        <v>10035752.106131317</v>
      </c>
      <c r="C83" s="11">
        <v>241760.89386868291</v>
      </c>
      <c r="D83">
        <f t="shared" si="0"/>
        <v>241760.89386868291</v>
      </c>
    </row>
    <row r="84" spans="1:4" x14ac:dyDescent="0.25">
      <c r="A84" s="11">
        <v>49</v>
      </c>
      <c r="B84" s="11">
        <v>10497581.076519687</v>
      </c>
      <c r="C84" s="11">
        <v>-924085.07651968673</v>
      </c>
      <c r="D84">
        <f t="shared" si="0"/>
        <v>924085.07651968673</v>
      </c>
    </row>
    <row r="85" spans="1:4" x14ac:dyDescent="0.25">
      <c r="A85" s="11">
        <v>50</v>
      </c>
      <c r="B85" s="11">
        <v>9752804.2565872297</v>
      </c>
      <c r="C85" s="11">
        <v>-1215293.2565872297</v>
      </c>
      <c r="D85">
        <f t="shared" si="0"/>
        <v>1215293.2565872297</v>
      </c>
    </row>
    <row r="86" spans="1:4" x14ac:dyDescent="0.25">
      <c r="A86" s="11">
        <v>51</v>
      </c>
      <c r="B86" s="11">
        <v>11259735.970609019</v>
      </c>
      <c r="C86" s="11">
        <v>-788235.97060901858</v>
      </c>
      <c r="D86">
        <f t="shared" si="0"/>
        <v>788235.97060901858</v>
      </c>
    </row>
    <row r="87" spans="1:4" x14ac:dyDescent="0.25">
      <c r="A87" s="11">
        <v>52</v>
      </c>
      <c r="B87" s="11">
        <v>11212241.982103411</v>
      </c>
      <c r="C87" s="11">
        <v>-1575695.9821034111</v>
      </c>
      <c r="D87">
        <f t="shared" si="0"/>
        <v>1575695.9821034111</v>
      </c>
    </row>
    <row r="88" spans="1:4" x14ac:dyDescent="0.25">
      <c r="A88" s="11">
        <v>53</v>
      </c>
      <c r="B88" s="11">
        <v>10981470.15837365</v>
      </c>
      <c r="C88" s="11">
        <v>-1027633.1583736502</v>
      </c>
      <c r="D88">
        <f t="shared" si="0"/>
        <v>1027633.1583736502</v>
      </c>
    </row>
    <row r="89" spans="1:4" x14ac:dyDescent="0.25">
      <c r="A89" s="11">
        <v>54</v>
      </c>
      <c r="B89" s="11">
        <v>11116016.865599442</v>
      </c>
      <c r="C89" s="11">
        <v>496428.13440055773</v>
      </c>
      <c r="D89">
        <f t="shared" si="0"/>
        <v>496428.13440055773</v>
      </c>
    </row>
    <row r="90" spans="1:4" x14ac:dyDescent="0.25">
      <c r="A90" s="11">
        <v>55</v>
      </c>
      <c r="B90" s="11">
        <v>12395234.567915842</v>
      </c>
      <c r="C90" s="11">
        <v>-178167.56791584194</v>
      </c>
      <c r="D90">
        <f t="shared" si="0"/>
        <v>178167.56791584194</v>
      </c>
    </row>
    <row r="91" spans="1:4" x14ac:dyDescent="0.25">
      <c r="A91" s="11">
        <v>56</v>
      </c>
      <c r="B91" s="11">
        <v>13587172.852006059</v>
      </c>
      <c r="C91" s="11">
        <v>-329290.85200605914</v>
      </c>
      <c r="D91">
        <f t="shared" si="0"/>
        <v>329290.85200605914</v>
      </c>
    </row>
    <row r="92" spans="1:4" x14ac:dyDescent="0.25">
      <c r="A92" s="11">
        <v>57</v>
      </c>
      <c r="B92" s="11">
        <v>10891805.708380923</v>
      </c>
      <c r="C92" s="11">
        <v>-1112187.7083809227</v>
      </c>
      <c r="D92">
        <f t="shared" si="0"/>
        <v>1112187.7083809227</v>
      </c>
    </row>
    <row r="93" spans="1:4" x14ac:dyDescent="0.25">
      <c r="A93" s="11">
        <v>58</v>
      </c>
      <c r="B93" s="11">
        <v>10952700.207530254</v>
      </c>
      <c r="C93" s="11">
        <v>-527448.2075302545</v>
      </c>
      <c r="D93">
        <f t="shared" si="0"/>
        <v>527448.2075302545</v>
      </c>
    </row>
    <row r="94" spans="1:4" x14ac:dyDescent="0.25">
      <c r="A94" s="11">
        <v>59</v>
      </c>
      <c r="B94" s="11">
        <v>10006120.385694182</v>
      </c>
      <c r="C94" s="11">
        <v>-410592.38569418155</v>
      </c>
      <c r="D94">
        <f t="shared" si="0"/>
        <v>410592.38569418155</v>
      </c>
    </row>
    <row r="95" spans="1:4" x14ac:dyDescent="0.25">
      <c r="A95" s="11">
        <v>60</v>
      </c>
      <c r="B95" s="11">
        <v>10378913.469246224</v>
      </c>
      <c r="C95" s="11">
        <v>404823.53075377643</v>
      </c>
      <c r="D95">
        <f t="shared" si="0"/>
        <v>404823.53075377643</v>
      </c>
    </row>
    <row r="96" spans="1:4" x14ac:dyDescent="0.25">
      <c r="A96" s="11">
        <v>61</v>
      </c>
      <c r="B96" s="11">
        <v>10462686.763735613</v>
      </c>
      <c r="C96" s="11">
        <v>276555.23626438715</v>
      </c>
      <c r="D96">
        <f t="shared" si="0"/>
        <v>276555.23626438715</v>
      </c>
    </row>
    <row r="97" spans="1:4" x14ac:dyDescent="0.25">
      <c r="A97" s="11">
        <v>62</v>
      </c>
      <c r="B97" s="11">
        <v>9830333.9243708029</v>
      </c>
      <c r="C97" s="11">
        <v>241739.07562919706</v>
      </c>
      <c r="D97">
        <f t="shared" si="0"/>
        <v>241739.07562919706</v>
      </c>
    </row>
    <row r="98" spans="1:4" x14ac:dyDescent="0.25">
      <c r="A98" s="11">
        <v>63</v>
      </c>
      <c r="B98" s="11">
        <v>11893427.748255776</v>
      </c>
      <c r="C98" s="11">
        <v>-633435.74825577624</v>
      </c>
      <c r="D98">
        <f t="shared" si="0"/>
        <v>633435.74825577624</v>
      </c>
    </row>
    <row r="99" spans="1:4" x14ac:dyDescent="0.25">
      <c r="A99" s="11">
        <v>64</v>
      </c>
      <c r="B99" s="11">
        <v>10809010.470383031</v>
      </c>
      <c r="C99" s="11">
        <v>772121.52961696871</v>
      </c>
      <c r="D99">
        <f t="shared" si="0"/>
        <v>772121.52961696871</v>
      </c>
    </row>
    <row r="100" spans="1:4" x14ac:dyDescent="0.25">
      <c r="A100" s="11">
        <v>65</v>
      </c>
      <c r="B100" s="11">
        <v>11475097.716533028</v>
      </c>
      <c r="C100" s="11">
        <v>-227789.71653302759</v>
      </c>
      <c r="D100">
        <f t="shared" si="0"/>
        <v>227789.71653302759</v>
      </c>
    </row>
    <row r="101" spans="1:4" x14ac:dyDescent="0.25">
      <c r="A101" s="11">
        <v>66</v>
      </c>
      <c r="B101" s="11">
        <v>11969285.230128916</v>
      </c>
      <c r="C101" s="11">
        <v>530748.76987108402</v>
      </c>
      <c r="D101">
        <f t="shared" ref="D101:D164" si="1">ABS(C101)</f>
        <v>530748.76987108402</v>
      </c>
    </row>
    <row r="102" spans="1:4" x14ac:dyDescent="0.25">
      <c r="A102" s="11">
        <v>67</v>
      </c>
      <c r="B102" s="11">
        <v>12851069.689359821</v>
      </c>
      <c r="C102" s="11">
        <v>586905.31064017862</v>
      </c>
      <c r="D102">
        <f t="shared" si="1"/>
        <v>586905.31064017862</v>
      </c>
    </row>
    <row r="103" spans="1:4" x14ac:dyDescent="0.25">
      <c r="A103" s="11">
        <v>68</v>
      </c>
      <c r="B103" s="11">
        <v>14344542.704456495</v>
      </c>
      <c r="C103" s="11">
        <v>-457634.70445649512</v>
      </c>
      <c r="D103">
        <f t="shared" si="1"/>
        <v>457634.70445649512</v>
      </c>
    </row>
    <row r="104" spans="1:4" x14ac:dyDescent="0.25">
      <c r="A104" s="11">
        <v>69</v>
      </c>
      <c r="B104" s="11">
        <v>11627208.789913587</v>
      </c>
      <c r="C104" s="11">
        <v>-921495.78991358727</v>
      </c>
      <c r="D104">
        <f t="shared" si="1"/>
        <v>921495.78991358727</v>
      </c>
    </row>
    <row r="105" spans="1:4" x14ac:dyDescent="0.25">
      <c r="A105" s="11">
        <v>70</v>
      </c>
      <c r="B105" s="11">
        <v>11282124.498891667</v>
      </c>
      <c r="C105" s="11">
        <v>-157431.49889166653</v>
      </c>
      <c r="D105">
        <f t="shared" si="1"/>
        <v>157431.49889166653</v>
      </c>
    </row>
    <row r="106" spans="1:4" x14ac:dyDescent="0.25">
      <c r="A106" s="11">
        <v>71</v>
      </c>
      <c r="B106" s="11">
        <v>11037660.649919894</v>
      </c>
      <c r="C106" s="11">
        <v>-827303.64991989359</v>
      </c>
      <c r="D106">
        <f t="shared" si="1"/>
        <v>827303.64991989359</v>
      </c>
    </row>
    <row r="107" spans="1:4" x14ac:dyDescent="0.25">
      <c r="A107" s="11">
        <v>72</v>
      </c>
      <c r="B107" s="11">
        <v>11083104.388311096</v>
      </c>
      <c r="C107" s="11">
        <v>877882.61168890446</v>
      </c>
      <c r="D107">
        <f t="shared" si="1"/>
        <v>877882.61168890446</v>
      </c>
    </row>
    <row r="108" spans="1:4" x14ac:dyDescent="0.25">
      <c r="A108" s="11">
        <v>73</v>
      </c>
      <c r="B108" s="11">
        <v>11411709.052744683</v>
      </c>
      <c r="C108" s="11">
        <v>231872.94725531712</v>
      </c>
      <c r="D108">
        <f t="shared" si="1"/>
        <v>231872.94725531712</v>
      </c>
    </row>
    <row r="109" spans="1:4" x14ac:dyDescent="0.25">
      <c r="A109" s="11">
        <v>74</v>
      </c>
      <c r="B109" s="11">
        <v>11338269.569068514</v>
      </c>
      <c r="C109" s="11">
        <v>-1108391.5690685138</v>
      </c>
      <c r="D109">
        <f t="shared" si="1"/>
        <v>1108391.5690685138</v>
      </c>
    </row>
    <row r="110" spans="1:4" x14ac:dyDescent="0.25">
      <c r="A110" s="11">
        <v>75</v>
      </c>
      <c r="B110" s="11">
        <v>12339059.002302341</v>
      </c>
      <c r="C110" s="11">
        <v>-104750.00230234116</v>
      </c>
      <c r="D110">
        <f t="shared" si="1"/>
        <v>104750.00230234116</v>
      </c>
    </row>
    <row r="111" spans="1:4" x14ac:dyDescent="0.25">
      <c r="A111" s="11">
        <v>76</v>
      </c>
      <c r="B111" s="11">
        <v>12357207.635648951</v>
      </c>
      <c r="C111" s="11">
        <v>-337531.63564895093</v>
      </c>
      <c r="D111">
        <f t="shared" si="1"/>
        <v>337531.63564895093</v>
      </c>
    </row>
    <row r="112" spans="1:4" x14ac:dyDescent="0.25">
      <c r="A112" s="11">
        <v>77</v>
      </c>
      <c r="B112" s="11">
        <v>12568249.000941155</v>
      </c>
      <c r="C112" s="11">
        <v>-835403.00094115548</v>
      </c>
      <c r="D112">
        <f t="shared" si="1"/>
        <v>835403.00094115548</v>
      </c>
    </row>
    <row r="113" spans="1:4" x14ac:dyDescent="0.25">
      <c r="A113" s="11">
        <v>78</v>
      </c>
      <c r="B113" s="11">
        <v>12397330.945001177</v>
      </c>
      <c r="C113" s="11">
        <v>678530.05499882251</v>
      </c>
      <c r="D113">
        <f t="shared" si="1"/>
        <v>678530.05499882251</v>
      </c>
    </row>
    <row r="114" spans="1:4" x14ac:dyDescent="0.25">
      <c r="A114" s="11">
        <v>79</v>
      </c>
      <c r="B114" s="11">
        <v>13931556.097682916</v>
      </c>
      <c r="C114" s="11">
        <v>434062.90231708437</v>
      </c>
      <c r="D114">
        <f t="shared" si="1"/>
        <v>434062.90231708437</v>
      </c>
    </row>
    <row r="115" spans="1:4" x14ac:dyDescent="0.25">
      <c r="A115" s="11">
        <v>80</v>
      </c>
      <c r="B115" s="11">
        <v>15299767.032648109</v>
      </c>
      <c r="C115" s="11">
        <v>-310057.0326481089</v>
      </c>
      <c r="D115">
        <f t="shared" si="1"/>
        <v>310057.0326481089</v>
      </c>
    </row>
    <row r="116" spans="1:4" x14ac:dyDescent="0.25">
      <c r="A116" s="11">
        <v>81</v>
      </c>
      <c r="B116" s="11">
        <v>12324084.132090846</v>
      </c>
      <c r="C116" s="11">
        <v>-500393.13209084608</v>
      </c>
      <c r="D116">
        <f t="shared" si="1"/>
        <v>500393.13209084608</v>
      </c>
    </row>
    <row r="117" spans="1:4" x14ac:dyDescent="0.25">
      <c r="A117" s="11">
        <v>82</v>
      </c>
      <c r="B117" s="11">
        <v>12283459.944840141</v>
      </c>
      <c r="C117" s="11">
        <v>151026.05515985936</v>
      </c>
      <c r="D117">
        <f t="shared" si="1"/>
        <v>151026.05515985936</v>
      </c>
    </row>
    <row r="118" spans="1:4" x14ac:dyDescent="0.25">
      <c r="A118" s="11">
        <v>83</v>
      </c>
      <c r="B118" s="11">
        <v>11963836.674708433</v>
      </c>
      <c r="C118" s="11">
        <v>-301561.67470843345</v>
      </c>
      <c r="D118">
        <f t="shared" si="1"/>
        <v>301561.67470843345</v>
      </c>
    </row>
    <row r="119" spans="1:4" x14ac:dyDescent="0.25">
      <c r="A119" s="11">
        <v>84</v>
      </c>
      <c r="B119" s="11">
        <v>12272807.102719799</v>
      </c>
      <c r="C119" s="11">
        <v>1075732.8972802013</v>
      </c>
      <c r="D119">
        <f t="shared" si="1"/>
        <v>1075732.8972802013</v>
      </c>
    </row>
    <row r="120" spans="1:4" x14ac:dyDescent="0.25">
      <c r="A120" s="11">
        <v>85</v>
      </c>
      <c r="B120" s="11">
        <v>12443226.264952611</v>
      </c>
      <c r="C120" s="11">
        <v>326974.73504738882</v>
      </c>
      <c r="D120">
        <f t="shared" si="1"/>
        <v>326974.73504738882</v>
      </c>
    </row>
    <row r="121" spans="1:4" x14ac:dyDescent="0.25">
      <c r="A121" s="11">
        <v>86</v>
      </c>
      <c r="B121" s="11">
        <v>11822120.291397594</v>
      </c>
      <c r="C121" s="11">
        <v>-346861.29139759392</v>
      </c>
      <c r="D121">
        <f t="shared" si="1"/>
        <v>346861.29139759392</v>
      </c>
    </row>
    <row r="122" spans="1:4" x14ac:dyDescent="0.25">
      <c r="A122" s="11">
        <v>87</v>
      </c>
      <c r="B122" s="11">
        <v>13414733.415540958</v>
      </c>
      <c r="C122" s="11">
        <v>1207903.5844590422</v>
      </c>
      <c r="D122">
        <f t="shared" si="1"/>
        <v>1207903.5844590422</v>
      </c>
    </row>
    <row r="123" spans="1:4" x14ac:dyDescent="0.25">
      <c r="A123" s="11">
        <v>88</v>
      </c>
      <c r="B123" s="11">
        <v>13463822.294124436</v>
      </c>
      <c r="C123" s="11">
        <v>203329.70587556437</v>
      </c>
      <c r="D123">
        <f t="shared" si="1"/>
        <v>203329.70587556437</v>
      </c>
    </row>
    <row r="124" spans="1:4" x14ac:dyDescent="0.25">
      <c r="A124" s="11">
        <v>89</v>
      </c>
      <c r="B124" s="11">
        <v>13496397.035484206</v>
      </c>
      <c r="C124" s="11">
        <v>283731.96451579407</v>
      </c>
      <c r="D124">
        <f t="shared" si="1"/>
        <v>283731.96451579407</v>
      </c>
    </row>
    <row r="125" spans="1:4" x14ac:dyDescent="0.25">
      <c r="A125" s="11">
        <v>90</v>
      </c>
      <c r="B125" s="11">
        <v>13477939.120280024</v>
      </c>
      <c r="C125" s="11">
        <v>2290841.8797199763</v>
      </c>
      <c r="D125">
        <f t="shared" si="1"/>
        <v>2290841.8797199763</v>
      </c>
    </row>
    <row r="126" spans="1:4" x14ac:dyDescent="0.25">
      <c r="A126" s="11">
        <v>91</v>
      </c>
      <c r="B126" s="11">
        <v>15684374.841942254</v>
      </c>
      <c r="C126" s="11">
        <v>1289195.1580577455</v>
      </c>
      <c r="D126">
        <f t="shared" si="1"/>
        <v>1289195.1580577455</v>
      </c>
    </row>
    <row r="127" spans="1:4" x14ac:dyDescent="0.25">
      <c r="A127" s="11">
        <v>92</v>
      </c>
      <c r="B127" s="11">
        <v>16943137.748634778</v>
      </c>
      <c r="C127" s="11">
        <v>1159878.251365222</v>
      </c>
      <c r="D127">
        <f t="shared" si="1"/>
        <v>1159878.251365222</v>
      </c>
    </row>
    <row r="128" spans="1:4" x14ac:dyDescent="0.25">
      <c r="A128" s="11">
        <v>93</v>
      </c>
      <c r="B128" s="11">
        <v>13825798.044031832</v>
      </c>
      <c r="C128" s="11">
        <v>266578.95596816763</v>
      </c>
      <c r="D128">
        <f t="shared" si="1"/>
        <v>266578.95596816763</v>
      </c>
    </row>
    <row r="129" spans="1:4" x14ac:dyDescent="0.25">
      <c r="A129" s="11">
        <v>94</v>
      </c>
      <c r="B129" s="11">
        <v>14265498.66897415</v>
      </c>
      <c r="C129" s="11">
        <v>51006.331025850028</v>
      </c>
      <c r="D129">
        <f t="shared" si="1"/>
        <v>51006.331025850028</v>
      </c>
    </row>
    <row r="130" spans="1:4" x14ac:dyDescent="0.25">
      <c r="A130" s="11">
        <v>95</v>
      </c>
      <c r="B130" s="11">
        <v>13461766.208888689</v>
      </c>
      <c r="C130" s="11">
        <v>220248.79111131094</v>
      </c>
      <c r="D130">
        <f t="shared" si="1"/>
        <v>220248.79111131094</v>
      </c>
    </row>
    <row r="131" spans="1:4" x14ac:dyDescent="0.25">
      <c r="A131" s="11">
        <v>96</v>
      </c>
      <c r="B131" s="11">
        <v>13674377.113157272</v>
      </c>
      <c r="C131" s="11">
        <v>1172998.8868427277</v>
      </c>
      <c r="D131">
        <f t="shared" si="1"/>
        <v>1172998.8868427277</v>
      </c>
    </row>
    <row r="132" spans="1:4" x14ac:dyDescent="0.25">
      <c r="A132" s="11">
        <v>97</v>
      </c>
      <c r="B132" s="11">
        <v>13815793.394185685</v>
      </c>
      <c r="C132" s="11">
        <v>818159.60581431538</v>
      </c>
      <c r="D132">
        <f t="shared" si="1"/>
        <v>818159.60581431538</v>
      </c>
    </row>
    <row r="133" spans="1:4" x14ac:dyDescent="0.25">
      <c r="A133" s="11">
        <v>98</v>
      </c>
      <c r="B133" s="11">
        <v>13054034.920366812</v>
      </c>
      <c r="C133" s="11">
        <v>1002550.0796331875</v>
      </c>
      <c r="D133">
        <f t="shared" si="1"/>
        <v>1002550.0796331875</v>
      </c>
    </row>
    <row r="134" spans="1:4" x14ac:dyDescent="0.25">
      <c r="A134" s="11">
        <v>99</v>
      </c>
      <c r="B134" s="11">
        <v>16060778.003571993</v>
      </c>
      <c r="C134" s="11">
        <v>1626410.9964280073</v>
      </c>
      <c r="D134">
        <f t="shared" si="1"/>
        <v>1626410.9964280073</v>
      </c>
    </row>
    <row r="135" spans="1:4" x14ac:dyDescent="0.25">
      <c r="A135" s="11">
        <v>100</v>
      </c>
      <c r="B135" s="11">
        <v>15750907.98907185</v>
      </c>
      <c r="C135" s="11">
        <v>-167119.98907184973</v>
      </c>
      <c r="D135">
        <f t="shared" si="1"/>
        <v>167119.98907184973</v>
      </c>
    </row>
    <row r="136" spans="1:4" x14ac:dyDescent="0.25">
      <c r="A136" s="11">
        <v>101</v>
      </c>
      <c r="B136" s="11">
        <v>15392803.421835598</v>
      </c>
      <c r="C136" s="11">
        <v>-352553.4218355976</v>
      </c>
      <c r="D136">
        <f t="shared" si="1"/>
        <v>352553.4218355976</v>
      </c>
    </row>
    <row r="137" spans="1:4" x14ac:dyDescent="0.25">
      <c r="A137" s="11">
        <v>102</v>
      </c>
      <c r="B137" s="11">
        <v>15780763.159920402</v>
      </c>
      <c r="C137" s="11">
        <v>1802064.8400795981</v>
      </c>
      <c r="D137">
        <f t="shared" si="1"/>
        <v>1802064.8400795981</v>
      </c>
    </row>
    <row r="138" spans="1:4" x14ac:dyDescent="0.25">
      <c r="A138" s="11">
        <v>103</v>
      </c>
      <c r="B138" s="11">
        <v>17913178.986792773</v>
      </c>
      <c r="C138" s="11">
        <v>1260543.013207227</v>
      </c>
      <c r="D138">
        <f t="shared" si="1"/>
        <v>1260543.013207227</v>
      </c>
    </row>
    <row r="139" spans="1:4" x14ac:dyDescent="0.25">
      <c r="A139" s="11">
        <v>104</v>
      </c>
      <c r="B139" s="11">
        <v>19418871.85317554</v>
      </c>
      <c r="C139" s="11">
        <v>1430607.1468244605</v>
      </c>
      <c r="D139">
        <f t="shared" si="1"/>
        <v>1430607.1468244605</v>
      </c>
    </row>
    <row r="140" spans="1:4" x14ac:dyDescent="0.25">
      <c r="A140" s="11">
        <v>105</v>
      </c>
      <c r="B140" s="11">
        <v>16050346.492790092</v>
      </c>
      <c r="C140" s="11">
        <v>-508029.49279009178</v>
      </c>
      <c r="D140">
        <f t="shared" si="1"/>
        <v>508029.49279009178</v>
      </c>
    </row>
    <row r="141" spans="1:4" x14ac:dyDescent="0.25">
      <c r="A141" s="11">
        <v>106</v>
      </c>
      <c r="B141" s="11">
        <v>16316190.712232642</v>
      </c>
      <c r="C141" s="11">
        <v>-356082.71223264188</v>
      </c>
      <c r="D141">
        <f t="shared" si="1"/>
        <v>356082.71223264188</v>
      </c>
    </row>
    <row r="142" spans="1:4" x14ac:dyDescent="0.25">
      <c r="A142" s="11">
        <v>107</v>
      </c>
      <c r="B142" s="11">
        <v>15451554.452924263</v>
      </c>
      <c r="C142" s="11">
        <v>-48437.452924262732</v>
      </c>
      <c r="D142">
        <f t="shared" si="1"/>
        <v>48437.452924262732</v>
      </c>
    </row>
    <row r="143" spans="1:4" x14ac:dyDescent="0.25">
      <c r="A143" s="11">
        <v>108</v>
      </c>
      <c r="B143" s="11">
        <v>15140592.624080863</v>
      </c>
      <c r="C143" s="11">
        <v>681331.37591913715</v>
      </c>
      <c r="D143">
        <f t="shared" si="1"/>
        <v>681331.37591913715</v>
      </c>
    </row>
    <row r="144" spans="1:4" x14ac:dyDescent="0.25">
      <c r="A144" s="11">
        <v>109</v>
      </c>
      <c r="B144" s="11">
        <v>15223346.151133936</v>
      </c>
      <c r="C144" s="11">
        <v>-65479.151133935899</v>
      </c>
      <c r="D144">
        <f t="shared" si="1"/>
        <v>65479.151133935899</v>
      </c>
    </row>
    <row r="145" spans="1:4" x14ac:dyDescent="0.25">
      <c r="A145" s="11">
        <v>110</v>
      </c>
      <c r="B145" s="11">
        <v>14626006.66805597</v>
      </c>
      <c r="C145" s="11">
        <v>-142379.66805597022</v>
      </c>
      <c r="D145">
        <f t="shared" si="1"/>
        <v>142379.66805597022</v>
      </c>
    </row>
    <row r="146" spans="1:4" x14ac:dyDescent="0.25">
      <c r="A146" s="11">
        <v>111</v>
      </c>
      <c r="B146" s="11">
        <v>18427362.882839397</v>
      </c>
      <c r="C146" s="11">
        <v>-1177290.8828393966</v>
      </c>
      <c r="D146">
        <f t="shared" si="1"/>
        <v>1177290.8828393966</v>
      </c>
    </row>
    <row r="147" spans="1:4" x14ac:dyDescent="0.25">
      <c r="A147" s="11">
        <v>112</v>
      </c>
      <c r="B147" s="11">
        <v>16694365.696838524</v>
      </c>
      <c r="C147" s="11">
        <v>-867395.69683852419</v>
      </c>
      <c r="D147">
        <f t="shared" si="1"/>
        <v>867395.69683852419</v>
      </c>
    </row>
    <row r="148" spans="1:4" x14ac:dyDescent="0.25">
      <c r="A148" s="11">
        <v>113</v>
      </c>
      <c r="B148" s="11">
        <v>16069851.900519289</v>
      </c>
      <c r="C148" s="11">
        <v>-673282.90051928908</v>
      </c>
      <c r="D148">
        <f t="shared" si="1"/>
        <v>673282.90051928908</v>
      </c>
    </row>
    <row r="149" spans="1:4" x14ac:dyDescent="0.25">
      <c r="A149" s="11">
        <v>114</v>
      </c>
      <c r="B149" s="11">
        <v>17328023.772432499</v>
      </c>
      <c r="C149" s="11">
        <v>195811.22756750137</v>
      </c>
      <c r="D149">
        <f t="shared" si="1"/>
        <v>195811.22756750137</v>
      </c>
    </row>
    <row r="150" spans="1:4" x14ac:dyDescent="0.25">
      <c r="A150" s="11">
        <v>115</v>
      </c>
      <c r="B150" s="11">
        <v>19236186.900539503</v>
      </c>
      <c r="C150" s="11">
        <v>-1260708.9005395025</v>
      </c>
      <c r="D150">
        <f t="shared" si="1"/>
        <v>1260708.9005395025</v>
      </c>
    </row>
    <row r="151" spans="1:4" x14ac:dyDescent="0.25">
      <c r="A151" s="11">
        <v>116</v>
      </c>
      <c r="B151" s="11">
        <v>20619678.38846115</v>
      </c>
      <c r="C151" s="11">
        <v>-1564461.3884611502</v>
      </c>
      <c r="D151">
        <f t="shared" si="1"/>
        <v>1564461.3884611502</v>
      </c>
    </row>
    <row r="152" spans="1:4" x14ac:dyDescent="0.25">
      <c r="A152" s="11">
        <v>117</v>
      </c>
      <c r="B152" s="11">
        <v>16521890.187153928</v>
      </c>
      <c r="C152" s="11">
        <v>-2428590.187153928</v>
      </c>
      <c r="D152">
        <f t="shared" si="1"/>
        <v>2428590.187153928</v>
      </c>
    </row>
    <row r="153" spans="1:4" x14ac:dyDescent="0.25">
      <c r="A153" s="11">
        <v>118</v>
      </c>
      <c r="B153" s="11">
        <v>16550636.194193235</v>
      </c>
      <c r="C153" s="11">
        <v>-1522681.1941932347</v>
      </c>
      <c r="D153">
        <f t="shared" si="1"/>
        <v>1522681.1941932347</v>
      </c>
    </row>
    <row r="154" spans="1:4" x14ac:dyDescent="0.25">
      <c r="A154" s="11">
        <v>119</v>
      </c>
      <c r="B154" s="11">
        <v>16001123.475627659</v>
      </c>
      <c r="C154" s="11">
        <v>-2483167.4756276589</v>
      </c>
      <c r="D154">
        <f t="shared" si="1"/>
        <v>2483167.4756276589</v>
      </c>
    </row>
    <row r="155" spans="1:4" x14ac:dyDescent="0.25">
      <c r="A155" s="11">
        <v>120</v>
      </c>
      <c r="B155" s="11">
        <v>15128921.690855196</v>
      </c>
      <c r="C155" s="11">
        <v>392832.30914480425</v>
      </c>
      <c r="D155">
        <f t="shared" si="1"/>
        <v>392832.30914480425</v>
      </c>
    </row>
    <row r="156" spans="1:4" x14ac:dyDescent="0.25">
      <c r="A156" s="11">
        <v>121</v>
      </c>
      <c r="B156" s="11">
        <v>15582296.279778317</v>
      </c>
      <c r="C156" s="11">
        <v>-694687.27977831662</v>
      </c>
      <c r="D156">
        <f t="shared" si="1"/>
        <v>694687.27977831662</v>
      </c>
    </row>
    <row r="157" spans="1:4" x14ac:dyDescent="0.25">
      <c r="A157" s="11">
        <v>122</v>
      </c>
      <c r="B157" s="11">
        <v>15059626.837073367</v>
      </c>
      <c r="C157" s="11">
        <v>-1723736.8370733671</v>
      </c>
      <c r="D157">
        <f t="shared" si="1"/>
        <v>1723736.8370733671</v>
      </c>
    </row>
    <row r="158" spans="1:4" x14ac:dyDescent="0.25">
      <c r="A158" s="11">
        <v>123</v>
      </c>
      <c r="B158" s="11">
        <v>17540666.752193056</v>
      </c>
      <c r="C158" s="11">
        <v>-1894698.752193056</v>
      </c>
      <c r="D158">
        <f t="shared" si="1"/>
        <v>1894698.752193056</v>
      </c>
    </row>
    <row r="159" spans="1:4" x14ac:dyDescent="0.25">
      <c r="A159" s="11">
        <v>124</v>
      </c>
      <c r="B159" s="11">
        <v>16129698.717934657</v>
      </c>
      <c r="C159" s="11">
        <v>-528644.71793465689</v>
      </c>
      <c r="D159">
        <f t="shared" si="1"/>
        <v>528644.71793465689</v>
      </c>
    </row>
    <row r="160" spans="1:4" x14ac:dyDescent="0.25">
      <c r="A160" s="11">
        <v>125</v>
      </c>
      <c r="B160" s="11">
        <v>16514245.367148582</v>
      </c>
      <c r="C160" s="11">
        <v>47828.632851418108</v>
      </c>
      <c r="D160">
        <f t="shared" si="1"/>
        <v>47828.632851418108</v>
      </c>
    </row>
    <row r="161" spans="1:4" x14ac:dyDescent="0.25">
      <c r="A161" s="11">
        <v>126</v>
      </c>
      <c r="B161" s="11">
        <v>17254447.950356577</v>
      </c>
      <c r="C161" s="11">
        <v>-292343.95035657659</v>
      </c>
      <c r="D161">
        <f t="shared" si="1"/>
        <v>292343.95035657659</v>
      </c>
    </row>
    <row r="162" spans="1:4" x14ac:dyDescent="0.25">
      <c r="A162" s="11">
        <v>127</v>
      </c>
      <c r="B162" s="11">
        <v>18228874.839293916</v>
      </c>
      <c r="C162" s="11">
        <v>-177064.83929391578</v>
      </c>
      <c r="D162">
        <f t="shared" si="1"/>
        <v>177064.83929391578</v>
      </c>
    </row>
    <row r="163" spans="1:4" x14ac:dyDescent="0.25">
      <c r="A163" s="11">
        <v>128</v>
      </c>
      <c r="B163" s="11">
        <v>19852104.909340046</v>
      </c>
      <c r="C163" s="11">
        <v>-2036726.9093400463</v>
      </c>
      <c r="D163">
        <f t="shared" si="1"/>
        <v>2036726.9093400463</v>
      </c>
    </row>
    <row r="164" spans="1:4" x14ac:dyDescent="0.25">
      <c r="A164" s="11">
        <v>129</v>
      </c>
      <c r="B164" s="11">
        <v>15458461.890765518</v>
      </c>
      <c r="C164" s="11">
        <v>-1034199.890765518</v>
      </c>
      <c r="D164">
        <f t="shared" si="1"/>
        <v>1034199.890765518</v>
      </c>
    </row>
    <row r="165" spans="1:4" x14ac:dyDescent="0.25">
      <c r="A165" s="11">
        <v>130</v>
      </c>
      <c r="B165" s="11">
        <v>15588840.166275624</v>
      </c>
      <c r="C165" s="11">
        <v>-345689.16627562419</v>
      </c>
      <c r="D165">
        <f t="shared" ref="D165:D228" si="2">ABS(C165)</f>
        <v>345689.16627562419</v>
      </c>
    </row>
    <row r="166" spans="1:4" x14ac:dyDescent="0.25">
      <c r="A166" s="11">
        <v>131</v>
      </c>
      <c r="B166" s="11">
        <v>14674935.189322188</v>
      </c>
      <c r="C166" s="11">
        <v>-533805.1893221885</v>
      </c>
      <c r="D166">
        <f t="shared" si="2"/>
        <v>533805.1893221885</v>
      </c>
    </row>
    <row r="167" spans="1:4" x14ac:dyDescent="0.25">
      <c r="A167" s="11">
        <v>132</v>
      </c>
      <c r="B167" s="11">
        <v>15597676.49475522</v>
      </c>
      <c r="C167" s="11">
        <v>150788.50524478033</v>
      </c>
      <c r="D167">
        <f t="shared" si="2"/>
        <v>150788.50524478033</v>
      </c>
    </row>
    <row r="168" spans="1:4" x14ac:dyDescent="0.25">
      <c r="A168" s="11">
        <v>133</v>
      </c>
      <c r="B168" s="11">
        <v>15352468.602164678</v>
      </c>
      <c r="C168" s="11">
        <v>-190282.60216467828</v>
      </c>
      <c r="D168">
        <f t="shared" si="2"/>
        <v>190282.60216467828</v>
      </c>
    </row>
    <row r="169" spans="1:4" x14ac:dyDescent="0.25">
      <c r="A169" s="11">
        <v>134</v>
      </c>
      <c r="B169" s="11">
        <v>14779030.379701011</v>
      </c>
      <c r="C169" s="11">
        <v>-523488.37970101088</v>
      </c>
      <c r="D169">
        <f t="shared" si="2"/>
        <v>523488.37970101088</v>
      </c>
    </row>
    <row r="170" spans="1:4" x14ac:dyDescent="0.25">
      <c r="A170" s="11">
        <v>135</v>
      </c>
      <c r="B170" s="11">
        <v>16647295.838189516</v>
      </c>
      <c r="C170" s="11">
        <v>836090.16181048378</v>
      </c>
      <c r="D170">
        <f t="shared" si="2"/>
        <v>836090.16181048378</v>
      </c>
    </row>
    <row r="171" spans="1:4" x14ac:dyDescent="0.25">
      <c r="A171" s="11">
        <v>136</v>
      </c>
      <c r="B171" s="11">
        <v>16613100.395562695</v>
      </c>
      <c r="C171" s="11">
        <v>277929.60443730466</v>
      </c>
      <c r="D171">
        <f t="shared" si="2"/>
        <v>277929.60443730466</v>
      </c>
    </row>
    <row r="172" spans="1:4" x14ac:dyDescent="0.25">
      <c r="A172" s="11">
        <v>137</v>
      </c>
      <c r="B172" s="11">
        <v>17727896.149921518</v>
      </c>
      <c r="C172" s="11">
        <v>-994536.14992151782</v>
      </c>
      <c r="D172">
        <f t="shared" si="2"/>
        <v>994536.14992151782</v>
      </c>
    </row>
    <row r="173" spans="1:4" x14ac:dyDescent="0.25">
      <c r="A173" s="11">
        <v>138</v>
      </c>
      <c r="B173" s="11">
        <v>17002788.49943196</v>
      </c>
      <c r="C173" s="11">
        <v>1529844.5005680397</v>
      </c>
      <c r="D173">
        <f t="shared" si="2"/>
        <v>1529844.5005680397</v>
      </c>
    </row>
    <row r="174" spans="1:4" x14ac:dyDescent="0.25">
      <c r="A174" s="11">
        <v>139</v>
      </c>
      <c r="B174" s="11">
        <v>18938503.067145806</v>
      </c>
      <c r="C174" s="11">
        <v>386188.93285419419</v>
      </c>
      <c r="D174">
        <f t="shared" si="2"/>
        <v>386188.93285419419</v>
      </c>
    </row>
    <row r="175" spans="1:4" x14ac:dyDescent="0.25">
      <c r="A175" s="11">
        <v>140</v>
      </c>
      <c r="B175" s="11">
        <v>19496817.210676964</v>
      </c>
      <c r="C175" s="11">
        <v>206972.78932303563</v>
      </c>
      <c r="D175">
        <f t="shared" si="2"/>
        <v>206972.78932303563</v>
      </c>
    </row>
    <row r="176" spans="1:4" x14ac:dyDescent="0.25">
      <c r="A176" s="11">
        <v>141</v>
      </c>
      <c r="B176" s="11">
        <v>15999520.413734827</v>
      </c>
      <c r="C176" s="11">
        <v>-727325.41373482719</v>
      </c>
      <c r="D176">
        <f t="shared" si="2"/>
        <v>727325.41373482719</v>
      </c>
    </row>
    <row r="177" spans="1:4" x14ac:dyDescent="0.25">
      <c r="A177" s="11">
        <v>142</v>
      </c>
      <c r="B177" s="11">
        <v>16305347.8512614</v>
      </c>
      <c r="C177" s="11">
        <v>88140.148738600314</v>
      </c>
      <c r="D177">
        <f t="shared" si="2"/>
        <v>88140.148738600314</v>
      </c>
    </row>
    <row r="178" spans="1:4" x14ac:dyDescent="0.25">
      <c r="A178" s="11">
        <v>143</v>
      </c>
      <c r="B178" s="11">
        <v>15776570.835235007</v>
      </c>
      <c r="C178" s="11">
        <v>-154137.83523500711</v>
      </c>
      <c r="D178">
        <f t="shared" si="2"/>
        <v>154137.83523500711</v>
      </c>
    </row>
    <row r="179" spans="1:4" x14ac:dyDescent="0.25">
      <c r="A179" s="11">
        <v>144</v>
      </c>
      <c r="B179" s="11">
        <v>15930512.812489592</v>
      </c>
      <c r="C179" s="11">
        <v>1355135.1875104085</v>
      </c>
      <c r="D179">
        <f t="shared" si="2"/>
        <v>1355135.1875104085</v>
      </c>
    </row>
    <row r="180" spans="1:4" x14ac:dyDescent="0.25">
      <c r="A180" s="11">
        <v>145</v>
      </c>
      <c r="B180" s="11">
        <v>16178268.881439665</v>
      </c>
      <c r="C180" s="11">
        <v>869181.11856033467</v>
      </c>
      <c r="D180">
        <f t="shared" si="2"/>
        <v>869181.11856033467</v>
      </c>
    </row>
    <row r="181" spans="1:4" x14ac:dyDescent="0.25">
      <c r="A181" s="11">
        <v>146</v>
      </c>
      <c r="B181" s="11">
        <v>15929179.27635107</v>
      </c>
      <c r="C181" s="11">
        <v>384856.72364892997</v>
      </c>
      <c r="D181">
        <f t="shared" si="2"/>
        <v>384856.72364892997</v>
      </c>
    </row>
    <row r="182" spans="1:4" x14ac:dyDescent="0.25">
      <c r="A182" s="11">
        <v>147</v>
      </c>
      <c r="B182" s="11">
        <v>18763756.480995372</v>
      </c>
      <c r="C182" s="11">
        <v>2153995.5190046281</v>
      </c>
      <c r="D182">
        <f t="shared" si="2"/>
        <v>2153995.5190046281</v>
      </c>
    </row>
    <row r="183" spans="1:4" x14ac:dyDescent="0.25">
      <c r="A183" s="11">
        <v>148</v>
      </c>
      <c r="B183" s="11">
        <v>18656206.244366802</v>
      </c>
      <c r="C183" s="11">
        <v>-763191.24436680228</v>
      </c>
      <c r="D183">
        <f t="shared" si="2"/>
        <v>763191.24436680228</v>
      </c>
    </row>
    <row r="184" spans="1:4" x14ac:dyDescent="0.25">
      <c r="A184" s="11">
        <v>149</v>
      </c>
      <c r="B184" s="11">
        <v>18190305.495648094</v>
      </c>
      <c r="C184" s="11">
        <v>-333672.49564809352</v>
      </c>
      <c r="D184">
        <f t="shared" si="2"/>
        <v>333672.49564809352</v>
      </c>
    </row>
    <row r="185" spans="1:4" x14ac:dyDescent="0.25">
      <c r="A185" s="11">
        <v>150</v>
      </c>
      <c r="B185" s="11">
        <v>18325653.609401017</v>
      </c>
      <c r="C185" s="11">
        <v>1611847.3905989826</v>
      </c>
      <c r="D185">
        <f t="shared" si="2"/>
        <v>1611847.3905989826</v>
      </c>
    </row>
    <row r="186" spans="1:4" x14ac:dyDescent="0.25">
      <c r="A186" s="11">
        <v>151</v>
      </c>
      <c r="B186" s="11">
        <v>20295863.22343412</v>
      </c>
      <c r="C186" s="11">
        <v>-354376.22343412042</v>
      </c>
      <c r="D186">
        <f t="shared" si="2"/>
        <v>354376.22343412042</v>
      </c>
    </row>
    <row r="187" spans="1:4" x14ac:dyDescent="0.25">
      <c r="A187" s="11">
        <v>152</v>
      </c>
      <c r="B187" s="11">
        <v>20769564.128522575</v>
      </c>
      <c r="C187" s="11">
        <v>-504921.1285225749</v>
      </c>
      <c r="D187">
        <f t="shared" si="2"/>
        <v>504921.1285225749</v>
      </c>
    </row>
    <row r="188" spans="1:4" x14ac:dyDescent="0.25">
      <c r="A188" s="11">
        <v>153</v>
      </c>
      <c r="B188" s="11">
        <v>16242015.849988442</v>
      </c>
      <c r="C188" s="11">
        <v>60282.150011558086</v>
      </c>
      <c r="D188">
        <f t="shared" si="2"/>
        <v>60282.150011558086</v>
      </c>
    </row>
    <row r="189" spans="1:4" x14ac:dyDescent="0.25">
      <c r="A189" s="11">
        <v>154</v>
      </c>
      <c r="B189" s="11">
        <v>18104984.040491465</v>
      </c>
      <c r="C189" s="11">
        <v>-521210.04049146548</v>
      </c>
      <c r="D189">
        <f t="shared" si="2"/>
        <v>521210.04049146548</v>
      </c>
    </row>
    <row r="190" spans="1:4" x14ac:dyDescent="0.25">
      <c r="A190" s="11">
        <v>155</v>
      </c>
      <c r="B190" s="11">
        <v>17113420.415933684</v>
      </c>
      <c r="C190" s="11">
        <v>-639786.41593368351</v>
      </c>
      <c r="D190">
        <f t="shared" si="2"/>
        <v>639786.41593368351</v>
      </c>
    </row>
    <row r="191" spans="1:4" x14ac:dyDescent="0.25">
      <c r="A191" s="11">
        <v>156</v>
      </c>
      <c r="B191" s="11">
        <v>16925270.871775009</v>
      </c>
      <c r="C191" s="11">
        <v>810194.12822499126</v>
      </c>
      <c r="D191">
        <f t="shared" si="2"/>
        <v>810194.12822499126</v>
      </c>
    </row>
    <row r="192" spans="1:4" x14ac:dyDescent="0.25">
      <c r="A192" s="11">
        <v>157</v>
      </c>
      <c r="B192" s="11">
        <v>17872868.486758813</v>
      </c>
      <c r="C192" s="11">
        <v>-1048164.4867588133</v>
      </c>
      <c r="D192">
        <f t="shared" si="2"/>
        <v>1048164.4867588133</v>
      </c>
    </row>
    <row r="193" spans="1:4" x14ac:dyDescent="0.25">
      <c r="A193" s="11">
        <v>158</v>
      </c>
      <c r="B193" s="11">
        <v>17087357.060143564</v>
      </c>
      <c r="C193" s="11">
        <v>-889979.0601435639</v>
      </c>
      <c r="D193">
        <f t="shared" si="2"/>
        <v>889979.0601435639</v>
      </c>
    </row>
    <row r="194" spans="1:4" x14ac:dyDescent="0.25">
      <c r="A194" s="11">
        <v>159</v>
      </c>
      <c r="B194" s="11">
        <v>20585004.539998483</v>
      </c>
      <c r="C194" s="11">
        <v>-844080.53999848291</v>
      </c>
      <c r="D194">
        <f t="shared" si="2"/>
        <v>844080.53999848291</v>
      </c>
    </row>
    <row r="195" spans="1:4" x14ac:dyDescent="0.25">
      <c r="A195" s="11">
        <v>160</v>
      </c>
      <c r="B195" s="11">
        <v>18833148.679154944</v>
      </c>
      <c r="C195" s="11">
        <v>61150.320845056325</v>
      </c>
      <c r="D195">
        <f t="shared" si="2"/>
        <v>61150.320845056325</v>
      </c>
    </row>
    <row r="196" spans="1:4" x14ac:dyDescent="0.25">
      <c r="A196" s="11">
        <v>161</v>
      </c>
      <c r="B196" s="11">
        <v>19192578.601481959</v>
      </c>
      <c r="C196" s="11">
        <v>98738.398518040776</v>
      </c>
      <c r="D196">
        <f t="shared" si="2"/>
        <v>98738.398518040776</v>
      </c>
    </row>
    <row r="197" spans="1:4" x14ac:dyDescent="0.25">
      <c r="A197" s="11">
        <v>162</v>
      </c>
      <c r="B197" s="11">
        <v>19889551.684494331</v>
      </c>
      <c r="C197" s="11">
        <v>981532.31550566852</v>
      </c>
      <c r="D197">
        <f t="shared" si="2"/>
        <v>981532.31550566852</v>
      </c>
    </row>
    <row r="198" spans="1:4" x14ac:dyDescent="0.25">
      <c r="A198" s="11">
        <v>163</v>
      </c>
      <c r="B198" s="11">
        <v>21092454.148907073</v>
      </c>
      <c r="C198" s="11">
        <v>-188103.14890707284</v>
      </c>
      <c r="D198">
        <f t="shared" si="2"/>
        <v>188103.14890707284</v>
      </c>
    </row>
    <row r="199" spans="1:4" x14ac:dyDescent="0.25">
      <c r="A199" s="11">
        <v>164</v>
      </c>
      <c r="B199" s="11">
        <v>21489444.933503136</v>
      </c>
      <c r="C199" s="11">
        <v>887151.06649686396</v>
      </c>
      <c r="D199">
        <f t="shared" si="2"/>
        <v>887151.06649686396</v>
      </c>
    </row>
    <row r="200" spans="1:4" x14ac:dyDescent="0.25">
      <c r="A200" s="11">
        <v>165</v>
      </c>
      <c r="B200" s="11">
        <v>18050050.407755636</v>
      </c>
      <c r="C200" s="11">
        <v>-43492.407755635679</v>
      </c>
      <c r="D200">
        <f t="shared" si="2"/>
        <v>43492.407755635679</v>
      </c>
    </row>
    <row r="201" spans="1:4" x14ac:dyDescent="0.25">
      <c r="A201" s="11">
        <v>166</v>
      </c>
      <c r="B201" s="11">
        <v>18927727.239772566</v>
      </c>
      <c r="C201" s="11">
        <v>222543.76022743434</v>
      </c>
      <c r="D201">
        <f t="shared" si="2"/>
        <v>222543.76022743434</v>
      </c>
    </row>
    <row r="202" spans="1:4" x14ac:dyDescent="0.25">
      <c r="A202" s="11">
        <v>167</v>
      </c>
      <c r="B202" s="11">
        <v>17983720.762320399</v>
      </c>
      <c r="C202" s="11">
        <v>261506.23767960072</v>
      </c>
      <c r="D202">
        <f t="shared" si="2"/>
        <v>261506.23767960072</v>
      </c>
    </row>
    <row r="203" spans="1:4" x14ac:dyDescent="0.25">
      <c r="A203" s="11">
        <v>168</v>
      </c>
      <c r="B203" s="11">
        <v>18211768.706257455</v>
      </c>
      <c r="C203" s="11">
        <v>1009284.2937425449</v>
      </c>
      <c r="D203">
        <f t="shared" si="2"/>
        <v>1009284.2937425449</v>
      </c>
    </row>
    <row r="204" spans="1:4" x14ac:dyDescent="0.25">
      <c r="A204" s="11">
        <v>169</v>
      </c>
      <c r="B204" s="11">
        <v>18235968.678308014</v>
      </c>
      <c r="C204" s="11">
        <v>577149.32169198617</v>
      </c>
      <c r="D204">
        <f t="shared" si="2"/>
        <v>577149.32169198617</v>
      </c>
    </row>
    <row r="205" spans="1:4" x14ac:dyDescent="0.25">
      <c r="A205" s="11">
        <v>170</v>
      </c>
      <c r="B205" s="11">
        <v>17425446.268294729</v>
      </c>
      <c r="C205" s="11">
        <v>105717.73170527071</v>
      </c>
      <c r="D205">
        <f t="shared" si="2"/>
        <v>105717.73170527071</v>
      </c>
    </row>
    <row r="206" spans="1:4" x14ac:dyDescent="0.25">
      <c r="A206" s="11">
        <v>171</v>
      </c>
      <c r="B206" s="11">
        <v>20608498.543176614</v>
      </c>
      <c r="C206" s="11">
        <v>2356864.4568233863</v>
      </c>
      <c r="D206">
        <f t="shared" si="2"/>
        <v>2356864.4568233863</v>
      </c>
    </row>
    <row r="207" spans="1:4" x14ac:dyDescent="0.25">
      <c r="A207" s="11">
        <v>172</v>
      </c>
      <c r="B207" s="11">
        <v>20638148.96393631</v>
      </c>
      <c r="C207" s="11">
        <v>940614.03606368974</v>
      </c>
      <c r="D207">
        <f t="shared" si="2"/>
        <v>940614.03606368974</v>
      </c>
    </row>
    <row r="208" spans="1:4" x14ac:dyDescent="0.25">
      <c r="A208" s="11">
        <v>173</v>
      </c>
      <c r="B208" s="11">
        <v>21081577.632690508</v>
      </c>
      <c r="C208" s="11">
        <v>685912.36730949208</v>
      </c>
      <c r="D208">
        <f t="shared" si="2"/>
        <v>685912.36730949208</v>
      </c>
    </row>
    <row r="209" spans="1:4" x14ac:dyDescent="0.25">
      <c r="A209" s="11">
        <v>174</v>
      </c>
      <c r="B209" s="11">
        <v>21427690.788876258</v>
      </c>
      <c r="C209" s="11">
        <v>800915.21112374216</v>
      </c>
      <c r="D209">
        <f t="shared" si="2"/>
        <v>800915.21112374216</v>
      </c>
    </row>
    <row r="210" spans="1:4" x14ac:dyDescent="0.25">
      <c r="A210" s="11">
        <v>175</v>
      </c>
      <c r="B210" s="11">
        <v>22183813.845127538</v>
      </c>
      <c r="C210" s="11">
        <v>1766537.1548724622</v>
      </c>
      <c r="D210">
        <f t="shared" si="2"/>
        <v>1766537.1548724622</v>
      </c>
    </row>
    <row r="211" spans="1:4" x14ac:dyDescent="0.25">
      <c r="A211" s="11">
        <v>176</v>
      </c>
      <c r="B211" s="11">
        <v>24061444.833772074</v>
      </c>
      <c r="C211" s="11">
        <v>504866.16622792557</v>
      </c>
      <c r="D211">
        <f t="shared" si="2"/>
        <v>504866.16622792557</v>
      </c>
    </row>
    <row r="212" spans="1:4" x14ac:dyDescent="0.25">
      <c r="A212" s="11">
        <v>177</v>
      </c>
      <c r="B212" s="11">
        <v>19519292.548126839</v>
      </c>
      <c r="C212" s="11">
        <v>-832271.5481268391</v>
      </c>
      <c r="D212">
        <f t="shared" si="2"/>
        <v>832271.5481268391</v>
      </c>
    </row>
    <row r="213" spans="1:4" x14ac:dyDescent="0.25">
      <c r="A213" s="11">
        <v>178</v>
      </c>
      <c r="B213" s="11">
        <v>20122417.142270617</v>
      </c>
      <c r="C213" s="11">
        <v>104750.85772938281</v>
      </c>
      <c r="D213">
        <f t="shared" si="2"/>
        <v>104750.85772938281</v>
      </c>
    </row>
    <row r="214" spans="1:4" x14ac:dyDescent="0.25">
      <c r="A214" s="11">
        <v>179</v>
      </c>
      <c r="B214" s="11">
        <v>19648032.892574672</v>
      </c>
      <c r="C214" s="11">
        <v>-840734.89257467166</v>
      </c>
      <c r="D214">
        <f t="shared" si="2"/>
        <v>840734.89257467166</v>
      </c>
    </row>
    <row r="215" spans="1:4" x14ac:dyDescent="0.25">
      <c r="A215" s="11">
        <v>180</v>
      </c>
      <c r="B215" s="11">
        <v>19623441.282896012</v>
      </c>
      <c r="C215" s="11">
        <v>2389266.7171039879</v>
      </c>
      <c r="D215">
        <f t="shared" si="2"/>
        <v>2389266.7171039879</v>
      </c>
    </row>
    <row r="216" spans="1:4" x14ac:dyDescent="0.25">
      <c r="A216" s="11">
        <v>181</v>
      </c>
      <c r="B216" s="11">
        <v>19886606.369375214</v>
      </c>
      <c r="C216" s="11">
        <v>702346.63062478602</v>
      </c>
      <c r="D216">
        <f t="shared" si="2"/>
        <v>702346.63062478602</v>
      </c>
    </row>
    <row r="217" spans="1:4" x14ac:dyDescent="0.25">
      <c r="A217" s="11">
        <v>182</v>
      </c>
      <c r="B217" s="11">
        <v>19204434.41308476</v>
      </c>
      <c r="C217" s="11">
        <v>625195.58691523969</v>
      </c>
      <c r="D217">
        <f t="shared" si="2"/>
        <v>625195.58691523969</v>
      </c>
    </row>
    <row r="218" spans="1:4" x14ac:dyDescent="0.25">
      <c r="A218" s="11">
        <v>183</v>
      </c>
      <c r="B218" s="11">
        <v>23799754.136322998</v>
      </c>
      <c r="C218" s="11">
        <v>1094463.8636770025</v>
      </c>
      <c r="D218">
        <f t="shared" si="2"/>
        <v>1094463.8636770025</v>
      </c>
    </row>
    <row r="219" spans="1:4" x14ac:dyDescent="0.25">
      <c r="A219" s="11">
        <v>184</v>
      </c>
      <c r="B219" s="11">
        <v>22905443.626840293</v>
      </c>
      <c r="C219" s="11">
        <v>146613.37315970659</v>
      </c>
      <c r="D219">
        <f t="shared" si="2"/>
        <v>146613.37315970659</v>
      </c>
    </row>
    <row r="220" spans="1:4" x14ac:dyDescent="0.25">
      <c r="A220" s="11">
        <v>185</v>
      </c>
      <c r="B220" s="11">
        <v>23322490.172208015</v>
      </c>
      <c r="C220" s="11">
        <v>609332.82779198512</v>
      </c>
      <c r="D220">
        <f t="shared" si="2"/>
        <v>609332.82779198512</v>
      </c>
    </row>
    <row r="221" spans="1:4" x14ac:dyDescent="0.25">
      <c r="A221" s="11">
        <v>186</v>
      </c>
      <c r="B221" s="11">
        <v>22492012.76958596</v>
      </c>
      <c r="C221" s="11">
        <v>2727657.2304140404</v>
      </c>
      <c r="D221">
        <f t="shared" si="2"/>
        <v>2727657.2304140404</v>
      </c>
    </row>
    <row r="222" spans="1:4" x14ac:dyDescent="0.25">
      <c r="A222" s="11">
        <v>187</v>
      </c>
      <c r="B222" s="11">
        <v>25397236.017342981</v>
      </c>
      <c r="C222" s="11">
        <v>1632468.982657019</v>
      </c>
      <c r="D222">
        <f t="shared" si="2"/>
        <v>1632468.982657019</v>
      </c>
    </row>
    <row r="223" spans="1:4" x14ac:dyDescent="0.25">
      <c r="A223" s="11">
        <v>188</v>
      </c>
      <c r="B223" s="11">
        <v>26477851.040567391</v>
      </c>
      <c r="C223" s="11">
        <v>2375887.9594326094</v>
      </c>
      <c r="D223">
        <f t="shared" si="2"/>
        <v>2375887.9594326094</v>
      </c>
    </row>
    <row r="224" spans="1:4" x14ac:dyDescent="0.25">
      <c r="A224" s="11">
        <v>189</v>
      </c>
      <c r="B224" s="11">
        <v>21488815.922802038</v>
      </c>
      <c r="C224" s="11">
        <v>624460.07719796151</v>
      </c>
      <c r="D224">
        <f t="shared" si="2"/>
        <v>624460.07719796151</v>
      </c>
    </row>
    <row r="225" spans="1:4" x14ac:dyDescent="0.25">
      <c r="A225" s="11">
        <v>190</v>
      </c>
      <c r="B225" s="11">
        <v>22466080.720174566</v>
      </c>
      <c r="C225" s="11">
        <v>914307.27982543409</v>
      </c>
      <c r="D225">
        <f t="shared" si="2"/>
        <v>914307.27982543409</v>
      </c>
    </row>
    <row r="226" spans="1:4" x14ac:dyDescent="0.25">
      <c r="A226" s="11">
        <v>191</v>
      </c>
      <c r="B226" s="11">
        <v>20923745.622317474</v>
      </c>
      <c r="C226" s="11">
        <v>1286119.3776825257</v>
      </c>
      <c r="D226">
        <f t="shared" si="2"/>
        <v>1286119.3776825257</v>
      </c>
    </row>
    <row r="227" spans="1:4" x14ac:dyDescent="0.25">
      <c r="A227" s="11">
        <v>192</v>
      </c>
      <c r="B227" s="11">
        <v>22482548.221293051</v>
      </c>
      <c r="C227" s="11">
        <v>2200799.7787069492</v>
      </c>
      <c r="D227">
        <f t="shared" si="2"/>
        <v>2200799.7787069492</v>
      </c>
    </row>
    <row r="228" spans="1:4" x14ac:dyDescent="0.25">
      <c r="A228" s="11">
        <v>193</v>
      </c>
      <c r="B228" s="11">
        <v>22045297.668419853</v>
      </c>
      <c r="C228" s="11">
        <v>985922.33158014715</v>
      </c>
      <c r="D228">
        <f t="shared" si="2"/>
        <v>985922.33158014715</v>
      </c>
    </row>
    <row r="229" spans="1:4" x14ac:dyDescent="0.25">
      <c r="A229" s="11">
        <v>194</v>
      </c>
      <c r="B229" s="11">
        <v>21104392.462113619</v>
      </c>
      <c r="C229" s="11">
        <v>2303712.5378863811</v>
      </c>
      <c r="D229">
        <f t="shared" ref="D229:D292" si="3">ABS(C229)</f>
        <v>2303712.5378863811</v>
      </c>
    </row>
    <row r="230" spans="1:4" x14ac:dyDescent="0.25">
      <c r="A230" s="11">
        <v>195</v>
      </c>
      <c r="B230" s="11">
        <v>26557260.837286536</v>
      </c>
      <c r="C230" s="11">
        <v>2621689.1627134643</v>
      </c>
      <c r="D230">
        <f t="shared" si="3"/>
        <v>2621689.1627134643</v>
      </c>
    </row>
    <row r="231" spans="1:4" x14ac:dyDescent="0.25">
      <c r="A231" s="11">
        <v>196</v>
      </c>
      <c r="B231" s="11">
        <v>25574372.965335317</v>
      </c>
      <c r="C231" s="11">
        <v>2437948.034664683</v>
      </c>
      <c r="D231">
        <f t="shared" si="3"/>
        <v>2437948.034664683</v>
      </c>
    </row>
    <row r="232" spans="1:4" x14ac:dyDescent="0.25">
      <c r="A232" s="11">
        <v>197</v>
      </c>
      <c r="B232" s="11">
        <v>26301467.890320502</v>
      </c>
      <c r="C232" s="11">
        <v>1502906.1096794978</v>
      </c>
      <c r="D232">
        <f t="shared" si="3"/>
        <v>1502906.1096794978</v>
      </c>
    </row>
    <row r="233" spans="1:4" x14ac:dyDescent="0.25">
      <c r="A233" s="11">
        <v>198</v>
      </c>
      <c r="B233" s="11">
        <v>26123617.448280044</v>
      </c>
      <c r="C233" s="11">
        <v>1929172.5517199561</v>
      </c>
      <c r="D233">
        <f t="shared" si="3"/>
        <v>1929172.5517199561</v>
      </c>
    </row>
    <row r="234" spans="1:4" x14ac:dyDescent="0.25">
      <c r="A234" s="11">
        <v>199</v>
      </c>
      <c r="B234" s="11">
        <v>28455531.650363594</v>
      </c>
      <c r="C234" s="11">
        <v>1848171.3496364057</v>
      </c>
      <c r="D234">
        <f t="shared" si="3"/>
        <v>1848171.3496364057</v>
      </c>
    </row>
    <row r="235" spans="1:4" x14ac:dyDescent="0.25">
      <c r="A235" s="11">
        <v>200</v>
      </c>
      <c r="B235" s="11">
        <v>30014538.846730337</v>
      </c>
      <c r="C235" s="11">
        <v>1419254.1532696635</v>
      </c>
      <c r="D235">
        <f t="shared" si="3"/>
        <v>1419254.1532696635</v>
      </c>
    </row>
    <row r="236" spans="1:4" x14ac:dyDescent="0.25">
      <c r="A236" s="11">
        <v>201</v>
      </c>
      <c r="B236" s="11">
        <v>24430864.275422331</v>
      </c>
      <c r="C236" s="11">
        <v>-384756.27542233095</v>
      </c>
      <c r="D236">
        <f t="shared" si="3"/>
        <v>384756.27542233095</v>
      </c>
    </row>
    <row r="237" spans="1:4" x14ac:dyDescent="0.25">
      <c r="A237" s="11">
        <v>202</v>
      </c>
      <c r="B237" s="11">
        <v>24839620.496399105</v>
      </c>
      <c r="C237" s="11">
        <v>743064.5036008954</v>
      </c>
      <c r="D237">
        <f t="shared" si="3"/>
        <v>743064.5036008954</v>
      </c>
    </row>
    <row r="238" spans="1:4" x14ac:dyDescent="0.25">
      <c r="A238" s="11">
        <v>203</v>
      </c>
      <c r="B238" s="11">
        <v>24070833.725652304</v>
      </c>
      <c r="C238" s="11">
        <v>36568.274347696453</v>
      </c>
      <c r="D238">
        <f t="shared" si="3"/>
        <v>36568.274347696453</v>
      </c>
    </row>
    <row r="239" spans="1:4" x14ac:dyDescent="0.25">
      <c r="A239" s="11">
        <v>204</v>
      </c>
      <c r="B239" s="11">
        <v>25149760.253054932</v>
      </c>
      <c r="C239" s="11">
        <v>253474.74694506824</v>
      </c>
      <c r="D239">
        <f t="shared" si="3"/>
        <v>253474.74694506824</v>
      </c>
    </row>
    <row r="240" spans="1:4" x14ac:dyDescent="0.25">
      <c r="A240" s="11">
        <v>205</v>
      </c>
      <c r="B240" s="11">
        <v>23573291.376178347</v>
      </c>
      <c r="C240" s="11">
        <v>321685.62382165343</v>
      </c>
      <c r="D240">
        <f t="shared" si="3"/>
        <v>321685.62382165343</v>
      </c>
    </row>
    <row r="241" spans="1:4" x14ac:dyDescent="0.25">
      <c r="A241" s="11">
        <v>206</v>
      </c>
      <c r="B241" s="11">
        <v>23776616.007234931</v>
      </c>
      <c r="C241" s="11">
        <v>384564.99276506901</v>
      </c>
      <c r="D241">
        <f t="shared" si="3"/>
        <v>384564.99276506901</v>
      </c>
    </row>
    <row r="242" spans="1:4" x14ac:dyDescent="0.25">
      <c r="A242" s="11">
        <v>207</v>
      </c>
      <c r="B242" s="11">
        <v>29687093.81131538</v>
      </c>
      <c r="C242" s="11">
        <v>-416674.81131538004</v>
      </c>
      <c r="D242">
        <f t="shared" si="3"/>
        <v>416674.81131538004</v>
      </c>
    </row>
    <row r="243" spans="1:4" x14ac:dyDescent="0.25">
      <c r="A243" s="11">
        <v>208</v>
      </c>
      <c r="B243" s="11">
        <v>28374132.974555548</v>
      </c>
      <c r="C243" s="11">
        <v>-1379821.9745555483</v>
      </c>
      <c r="D243">
        <f t="shared" si="3"/>
        <v>1379821.9745555483</v>
      </c>
    </row>
    <row r="244" spans="1:4" x14ac:dyDescent="0.25">
      <c r="A244" s="11">
        <v>209</v>
      </c>
      <c r="B244" s="11">
        <v>28316629.390651345</v>
      </c>
      <c r="C244" s="11">
        <v>-845690.39065134525</v>
      </c>
      <c r="D244">
        <f t="shared" si="3"/>
        <v>845690.39065134525</v>
      </c>
    </row>
    <row r="245" spans="1:4" x14ac:dyDescent="0.25">
      <c r="A245" s="11">
        <v>210</v>
      </c>
      <c r="B245" s="11">
        <v>28017557.005560175</v>
      </c>
      <c r="C245" s="11">
        <v>773141.99443982542</v>
      </c>
      <c r="D245">
        <f t="shared" si="3"/>
        <v>773141.99443982542</v>
      </c>
    </row>
    <row r="246" spans="1:4" x14ac:dyDescent="0.25">
      <c r="A246" s="11">
        <v>211</v>
      </c>
      <c r="B246" s="11">
        <v>30614784.072172869</v>
      </c>
      <c r="C246" s="11">
        <v>-397765.072172869</v>
      </c>
      <c r="D246">
        <f t="shared" si="3"/>
        <v>397765.072172869</v>
      </c>
    </row>
    <row r="247" spans="1:4" x14ac:dyDescent="0.25">
      <c r="A247" s="11">
        <v>212</v>
      </c>
      <c r="B247" s="11">
        <v>31485968.435186218</v>
      </c>
      <c r="C247" s="11">
        <v>430677.56481378153</v>
      </c>
      <c r="D247">
        <f t="shared" si="3"/>
        <v>430677.56481378153</v>
      </c>
    </row>
    <row r="248" spans="1:4" x14ac:dyDescent="0.25">
      <c r="A248" s="11">
        <v>213</v>
      </c>
      <c r="B248" s="11">
        <v>25918167.106610321</v>
      </c>
      <c r="C248" s="11">
        <v>-933418.10661032051</v>
      </c>
      <c r="D248">
        <f t="shared" si="3"/>
        <v>933418.10661032051</v>
      </c>
    </row>
    <row r="249" spans="1:4" x14ac:dyDescent="0.25">
      <c r="A249" s="11">
        <v>214</v>
      </c>
      <c r="B249" s="11">
        <v>26906488.340336747</v>
      </c>
      <c r="C249" s="11">
        <v>169531.65966325253</v>
      </c>
      <c r="D249">
        <f t="shared" si="3"/>
        <v>169531.65966325253</v>
      </c>
    </row>
    <row r="250" spans="1:4" x14ac:dyDescent="0.25">
      <c r="A250" s="11">
        <v>215</v>
      </c>
      <c r="B250" s="11">
        <v>25544600.101152211</v>
      </c>
      <c r="C250" s="11">
        <v>68915.898847788572</v>
      </c>
      <c r="D250">
        <f t="shared" si="3"/>
        <v>68915.898847788572</v>
      </c>
    </row>
    <row r="251" spans="1:4" x14ac:dyDescent="0.25">
      <c r="A251" s="11">
        <v>216</v>
      </c>
      <c r="B251" s="11">
        <v>25852569.458952278</v>
      </c>
      <c r="C251" s="11">
        <v>136695.5410477221</v>
      </c>
      <c r="D251">
        <f t="shared" si="3"/>
        <v>136695.5410477221</v>
      </c>
    </row>
    <row r="252" spans="1:4" x14ac:dyDescent="0.25">
      <c r="A252" s="11">
        <v>217</v>
      </c>
      <c r="B252" s="11">
        <v>24659906.349433981</v>
      </c>
      <c r="C252" s="11">
        <v>25813.650566019118</v>
      </c>
      <c r="D252">
        <f t="shared" si="3"/>
        <v>25813.650566019118</v>
      </c>
    </row>
    <row r="253" spans="1:4" x14ac:dyDescent="0.25">
      <c r="A253" s="11">
        <v>218</v>
      </c>
      <c r="B253" s="11">
        <v>24358434.230519235</v>
      </c>
      <c r="C253" s="11">
        <v>-1146170.2305192351</v>
      </c>
      <c r="D253">
        <f t="shared" si="3"/>
        <v>1146170.2305192351</v>
      </c>
    </row>
    <row r="254" spans="1:4" x14ac:dyDescent="0.25">
      <c r="A254" s="11">
        <v>219</v>
      </c>
      <c r="B254" s="11">
        <v>29307314.429781653</v>
      </c>
      <c r="C254" s="11">
        <v>-1040034.429781653</v>
      </c>
      <c r="D254">
        <f t="shared" si="3"/>
        <v>1040034.429781653</v>
      </c>
    </row>
    <row r="255" spans="1:4" x14ac:dyDescent="0.25">
      <c r="A255" s="11">
        <v>220</v>
      </c>
      <c r="B255" s="11">
        <v>27205224.460252091</v>
      </c>
      <c r="C255" s="11">
        <v>-1308161.4602520913</v>
      </c>
      <c r="D255">
        <f t="shared" si="3"/>
        <v>1308161.4602520913</v>
      </c>
    </row>
    <row r="256" spans="1:4" x14ac:dyDescent="0.25">
      <c r="A256" s="11">
        <v>221</v>
      </c>
      <c r="B256" s="11">
        <v>27713641.580018528</v>
      </c>
      <c r="C256" s="11">
        <v>-967752.58001852781</v>
      </c>
      <c r="D256">
        <f t="shared" si="3"/>
        <v>967752.58001852781</v>
      </c>
    </row>
    <row r="257" spans="1:4" x14ac:dyDescent="0.25">
      <c r="A257" s="11">
        <v>222</v>
      </c>
      <c r="B257" s="11">
        <v>28353582.939924896</v>
      </c>
      <c r="C257" s="11">
        <v>1383847.0600751042</v>
      </c>
      <c r="D257">
        <f t="shared" si="3"/>
        <v>1383847.0600751042</v>
      </c>
    </row>
    <row r="258" spans="1:4" x14ac:dyDescent="0.25">
      <c r="A258" s="11">
        <v>223</v>
      </c>
      <c r="B258" s="11">
        <v>30750742.844888754</v>
      </c>
      <c r="C258" s="11">
        <v>-53536.844888754189</v>
      </c>
      <c r="D258">
        <f t="shared" si="3"/>
        <v>53536.844888754189</v>
      </c>
    </row>
    <row r="259" spans="1:4" x14ac:dyDescent="0.25">
      <c r="A259" s="11">
        <v>224</v>
      </c>
      <c r="B259" s="11">
        <v>32471891.166953333</v>
      </c>
      <c r="C259" s="11">
        <v>244965.83304666728</v>
      </c>
      <c r="D259">
        <f t="shared" si="3"/>
        <v>244965.83304666728</v>
      </c>
    </row>
    <row r="260" spans="1:4" x14ac:dyDescent="0.25">
      <c r="A260" s="11">
        <v>225</v>
      </c>
      <c r="B260" s="11">
        <v>26771478.80515378</v>
      </c>
      <c r="C260" s="11">
        <v>-1555145.8051537797</v>
      </c>
      <c r="D260">
        <f t="shared" si="3"/>
        <v>1555145.8051537797</v>
      </c>
    </row>
    <row r="261" spans="1:4" x14ac:dyDescent="0.25">
      <c r="A261" s="11">
        <v>226</v>
      </c>
      <c r="B261" s="11">
        <v>27970786.250488766</v>
      </c>
      <c r="C261" s="11">
        <v>-546233.25048876554</v>
      </c>
      <c r="D261">
        <f t="shared" si="3"/>
        <v>546233.25048876554</v>
      </c>
    </row>
    <row r="262" spans="1:4" x14ac:dyDescent="0.25">
      <c r="A262" s="11">
        <v>227</v>
      </c>
      <c r="B262" s="11">
        <v>26564662.114651725</v>
      </c>
      <c r="C262" s="11">
        <v>-352817.1146517247</v>
      </c>
      <c r="D262">
        <f t="shared" si="3"/>
        <v>352817.1146517247</v>
      </c>
    </row>
    <row r="263" spans="1:4" x14ac:dyDescent="0.25">
      <c r="A263" s="11">
        <v>228</v>
      </c>
      <c r="B263" s="11">
        <v>25945354.012227301</v>
      </c>
      <c r="C263" s="11">
        <v>758326.98777269945</v>
      </c>
      <c r="D263">
        <f t="shared" si="3"/>
        <v>758326.98777269945</v>
      </c>
    </row>
    <row r="264" spans="1:4" x14ac:dyDescent="0.25">
      <c r="A264" s="11">
        <v>229</v>
      </c>
      <c r="B264" s="11">
        <v>25538847.853280611</v>
      </c>
      <c r="C264" s="11">
        <v>-177142.85328061134</v>
      </c>
      <c r="D264">
        <f t="shared" si="3"/>
        <v>177142.85328061134</v>
      </c>
    </row>
    <row r="265" spans="1:4" x14ac:dyDescent="0.25">
      <c r="A265" s="11">
        <v>230</v>
      </c>
      <c r="B265" s="11">
        <v>23976230.218592398</v>
      </c>
      <c r="C265" s="11">
        <v>583438.78140760213</v>
      </c>
      <c r="D265">
        <f t="shared" si="3"/>
        <v>583438.78140760213</v>
      </c>
    </row>
    <row r="266" spans="1:4" x14ac:dyDescent="0.25">
      <c r="A266" s="11">
        <v>231</v>
      </c>
      <c r="B266" s="11">
        <v>29292203.606479146</v>
      </c>
      <c r="C266" s="11">
        <v>274235.39352085441</v>
      </c>
      <c r="D266">
        <f t="shared" si="3"/>
        <v>274235.39352085441</v>
      </c>
    </row>
    <row r="267" spans="1:4" x14ac:dyDescent="0.25">
      <c r="A267" s="11">
        <v>232</v>
      </c>
      <c r="B267" s="11">
        <v>27129440.410903689</v>
      </c>
      <c r="C267" s="11">
        <v>736442.58909631148</v>
      </c>
      <c r="D267">
        <f t="shared" si="3"/>
        <v>736442.58909631148</v>
      </c>
    </row>
    <row r="268" spans="1:4" x14ac:dyDescent="0.25">
      <c r="A268" s="11">
        <v>233</v>
      </c>
      <c r="B268" s="11">
        <v>27882340.33145706</v>
      </c>
      <c r="C268" s="11">
        <v>-122100.33145705983</v>
      </c>
      <c r="D268">
        <f t="shared" si="3"/>
        <v>122100.33145705983</v>
      </c>
    </row>
    <row r="269" spans="1:4" x14ac:dyDescent="0.25">
      <c r="A269" s="11">
        <v>234</v>
      </c>
      <c r="B269" s="11">
        <v>29403682.41461467</v>
      </c>
      <c r="C269" s="11">
        <v>766801.58538533002</v>
      </c>
      <c r="D269">
        <f t="shared" si="3"/>
        <v>766801.58538533002</v>
      </c>
    </row>
    <row r="270" spans="1:4" x14ac:dyDescent="0.25">
      <c r="A270" s="11">
        <v>235</v>
      </c>
      <c r="B270" s="11">
        <v>31192041.022995003</v>
      </c>
      <c r="C270" s="11">
        <v>403333.97700499743</v>
      </c>
      <c r="D270">
        <f t="shared" si="3"/>
        <v>403333.97700499743</v>
      </c>
    </row>
    <row r="271" spans="1:4" x14ac:dyDescent="0.25">
      <c r="A271" s="11">
        <v>236</v>
      </c>
      <c r="B271" s="11">
        <v>33146152.608173631</v>
      </c>
      <c r="C271" s="11">
        <v>474537.39182636887</v>
      </c>
      <c r="D271">
        <f t="shared" si="3"/>
        <v>474537.39182636887</v>
      </c>
    </row>
    <row r="272" spans="1:4" x14ac:dyDescent="0.25">
      <c r="A272" s="11">
        <v>237</v>
      </c>
      <c r="B272" s="11">
        <v>27291590.045057386</v>
      </c>
      <c r="C272" s="11">
        <v>-1180313.0450573862</v>
      </c>
      <c r="D272">
        <f t="shared" si="3"/>
        <v>1180313.0450573862</v>
      </c>
    </row>
    <row r="273" spans="1:4" x14ac:dyDescent="0.25">
      <c r="A273" s="11">
        <v>238</v>
      </c>
      <c r="B273" s="11">
        <v>28283469.080611631</v>
      </c>
      <c r="C273" s="11">
        <v>-170196.08061163127</v>
      </c>
      <c r="D273">
        <f t="shared" si="3"/>
        <v>170196.08061163127</v>
      </c>
    </row>
    <row r="274" spans="1:4" x14ac:dyDescent="0.25">
      <c r="A274" s="11">
        <v>239</v>
      </c>
      <c r="B274" s="11">
        <v>27432791.598164659</v>
      </c>
      <c r="C274" s="11">
        <v>-963531.59816465899</v>
      </c>
      <c r="D274">
        <f t="shared" si="3"/>
        <v>963531.59816465899</v>
      </c>
    </row>
    <row r="275" spans="1:4" x14ac:dyDescent="0.25">
      <c r="A275" s="11">
        <v>240</v>
      </c>
      <c r="B275" s="11">
        <v>26699812.318079267</v>
      </c>
      <c r="C275" s="11">
        <v>226144.6819207333</v>
      </c>
      <c r="D275">
        <f t="shared" si="3"/>
        <v>226144.6819207333</v>
      </c>
    </row>
    <row r="276" spans="1:4" x14ac:dyDescent="0.25">
      <c r="A276" s="11">
        <v>241</v>
      </c>
      <c r="B276" s="11">
        <v>25832791.424253568</v>
      </c>
      <c r="C276" s="11">
        <v>-795883.42425356805</v>
      </c>
      <c r="D276">
        <f t="shared" si="3"/>
        <v>795883.42425356805</v>
      </c>
    </row>
    <row r="277" spans="1:4" x14ac:dyDescent="0.25">
      <c r="A277" s="11">
        <v>242</v>
      </c>
      <c r="B277" s="11">
        <v>24723524.81668755</v>
      </c>
      <c r="C277" s="11">
        <v>-1577256.8166875504</v>
      </c>
      <c r="D277">
        <f t="shared" si="3"/>
        <v>1577256.8166875504</v>
      </c>
    </row>
    <row r="278" spans="1:4" x14ac:dyDescent="0.25">
      <c r="A278" s="11">
        <v>243</v>
      </c>
      <c r="B278" s="11">
        <v>29538327.967901647</v>
      </c>
      <c r="C278" s="11">
        <v>-2519643.9679016471</v>
      </c>
      <c r="D278">
        <f t="shared" si="3"/>
        <v>2519643.9679016471</v>
      </c>
    </row>
    <row r="279" spans="1:4" x14ac:dyDescent="0.25">
      <c r="A279" s="11">
        <v>244</v>
      </c>
      <c r="B279" s="11">
        <v>27351607.123858992</v>
      </c>
      <c r="C279" s="11">
        <v>-81695.12385899201</v>
      </c>
      <c r="D279">
        <f t="shared" si="3"/>
        <v>81695.12385899201</v>
      </c>
    </row>
    <row r="280" spans="1:4" x14ac:dyDescent="0.25">
      <c r="A280" s="11">
        <v>245</v>
      </c>
      <c r="B280" s="11">
        <v>28310787.938181747</v>
      </c>
      <c r="C280" s="11">
        <v>-652316.93818174675</v>
      </c>
      <c r="D280">
        <f t="shared" si="3"/>
        <v>652316.93818174675</v>
      </c>
    </row>
    <row r="281" spans="1:4" x14ac:dyDescent="0.25">
      <c r="A281" s="11">
        <v>246</v>
      </c>
      <c r="B281" s="11">
        <v>29642172.286047317</v>
      </c>
      <c r="C281" s="11">
        <v>-174144.28604731709</v>
      </c>
      <c r="D281">
        <f t="shared" si="3"/>
        <v>174144.28604731709</v>
      </c>
    </row>
    <row r="282" spans="1:4" x14ac:dyDescent="0.25">
      <c r="A282" s="11">
        <v>247</v>
      </c>
      <c r="B282" s="11">
        <v>31458325.648097895</v>
      </c>
      <c r="C282" s="11">
        <v>-39339.648097895086</v>
      </c>
      <c r="D282">
        <f t="shared" si="3"/>
        <v>39339.648097895086</v>
      </c>
    </row>
    <row r="283" spans="1:4" x14ac:dyDescent="0.25">
      <c r="A283" s="11">
        <v>248</v>
      </c>
      <c r="B283" s="11">
        <v>33934813.243926369</v>
      </c>
      <c r="C283" s="11">
        <v>-1108054.2439263687</v>
      </c>
      <c r="D283">
        <f t="shared" si="3"/>
        <v>1108054.2439263687</v>
      </c>
    </row>
    <row r="284" spans="1:4" x14ac:dyDescent="0.25">
      <c r="A284" s="11">
        <v>249</v>
      </c>
      <c r="B284" s="11">
        <v>27963583.378863923</v>
      </c>
      <c r="C284" s="11">
        <v>-2317768.3788639233</v>
      </c>
      <c r="D284">
        <f t="shared" si="3"/>
        <v>2317768.3788639233</v>
      </c>
    </row>
    <row r="285" spans="1:4" x14ac:dyDescent="0.25">
      <c r="A285" s="11">
        <v>250</v>
      </c>
      <c r="B285" s="11">
        <v>27891193.766859047</v>
      </c>
      <c r="C285" s="11">
        <v>-408512.76685904711</v>
      </c>
      <c r="D285">
        <f t="shared" si="3"/>
        <v>408512.76685904711</v>
      </c>
    </row>
    <row r="286" spans="1:4" x14ac:dyDescent="0.25">
      <c r="A286" s="11">
        <v>251</v>
      </c>
      <c r="B286" s="11">
        <v>27254870.227912247</v>
      </c>
      <c r="C286" s="11">
        <v>-2428732.2279122472</v>
      </c>
      <c r="D286">
        <f t="shared" si="3"/>
        <v>2428732.2279122472</v>
      </c>
    </row>
    <row r="287" spans="1:4" x14ac:dyDescent="0.25">
      <c r="A287" s="11">
        <v>252</v>
      </c>
      <c r="B287" s="11">
        <v>26458653.056986086</v>
      </c>
      <c r="C287" s="11">
        <v>1473861.9430139139</v>
      </c>
      <c r="D287">
        <f t="shared" si="3"/>
        <v>1473861.9430139139</v>
      </c>
    </row>
    <row r="288" spans="1:4" x14ac:dyDescent="0.25">
      <c r="A288" s="11">
        <v>253</v>
      </c>
      <c r="B288" s="11">
        <v>25659665.296505377</v>
      </c>
      <c r="C288" s="11">
        <v>-1362950.2965053767</v>
      </c>
      <c r="D288">
        <f t="shared" si="3"/>
        <v>1362950.2965053767</v>
      </c>
    </row>
    <row r="289" spans="1:4" x14ac:dyDescent="0.25">
      <c r="A289" s="11">
        <v>254</v>
      </c>
      <c r="B289" s="11">
        <v>23946057.520389609</v>
      </c>
      <c r="C289" s="11">
        <v>-391175.52038960904</v>
      </c>
      <c r="D289">
        <f t="shared" si="3"/>
        <v>391175.52038960904</v>
      </c>
    </row>
    <row r="290" spans="1:4" x14ac:dyDescent="0.25">
      <c r="A290" s="11">
        <v>255</v>
      </c>
      <c r="B290" s="11">
        <v>27881677.165250055</v>
      </c>
      <c r="C290" s="11">
        <v>-225115.16525005549</v>
      </c>
      <c r="D290">
        <f t="shared" si="3"/>
        <v>225115.16525005549</v>
      </c>
    </row>
    <row r="291" spans="1:4" x14ac:dyDescent="0.25">
      <c r="A291" s="11">
        <v>256</v>
      </c>
      <c r="B291" s="11">
        <v>27425249.954594113</v>
      </c>
      <c r="C291" s="11">
        <v>-1431376.9545941129</v>
      </c>
      <c r="D291">
        <f t="shared" si="3"/>
        <v>1431376.9545941129</v>
      </c>
    </row>
    <row r="292" spans="1:4" x14ac:dyDescent="0.25">
      <c r="A292" s="11">
        <v>257</v>
      </c>
      <c r="B292" s="11">
        <v>28119181.027324863</v>
      </c>
      <c r="C292" s="11">
        <v>-670337.02732486278</v>
      </c>
      <c r="D292">
        <f t="shared" si="3"/>
        <v>670337.02732486278</v>
      </c>
    </row>
    <row r="293" spans="1:4" x14ac:dyDescent="0.25">
      <c r="A293" s="11">
        <v>258</v>
      </c>
      <c r="B293" s="11">
        <v>28254772.472078957</v>
      </c>
      <c r="C293" s="11">
        <v>3878768.5279210433</v>
      </c>
      <c r="D293">
        <f t="shared" ref="D293:D356" si="4">ABS(C293)</f>
        <v>3878768.5279210433</v>
      </c>
    </row>
    <row r="294" spans="1:4" x14ac:dyDescent="0.25">
      <c r="A294" s="11">
        <v>259</v>
      </c>
      <c r="B294" s="11">
        <v>32936123.621275045</v>
      </c>
      <c r="C294" s="11">
        <v>2589173.378724955</v>
      </c>
      <c r="D294">
        <f t="shared" si="4"/>
        <v>2589173.378724955</v>
      </c>
    </row>
    <row r="295" spans="1:4" x14ac:dyDescent="0.25">
      <c r="A295" s="11">
        <v>260</v>
      </c>
      <c r="B295" s="11">
        <v>34762388.208632</v>
      </c>
      <c r="C295" s="11">
        <v>2200932.7913680002</v>
      </c>
      <c r="D295">
        <f t="shared" si="4"/>
        <v>2200932.7913680002</v>
      </c>
    </row>
    <row r="296" spans="1:4" x14ac:dyDescent="0.25">
      <c r="A296" s="11">
        <v>261</v>
      </c>
      <c r="B296" s="11">
        <v>28917950.152709395</v>
      </c>
      <c r="C296" s="11">
        <v>-425180.15270939469</v>
      </c>
      <c r="D296">
        <f t="shared" si="4"/>
        <v>425180.15270939469</v>
      </c>
    </row>
    <row r="297" spans="1:4" x14ac:dyDescent="0.25">
      <c r="A297" s="11">
        <v>262</v>
      </c>
      <c r="B297" s="11">
        <v>29497786.563767388</v>
      </c>
      <c r="C297" s="11">
        <v>-1709061.5637673885</v>
      </c>
      <c r="D297">
        <f t="shared" si="4"/>
        <v>1709061.5637673885</v>
      </c>
    </row>
    <row r="298" spans="1:4" x14ac:dyDescent="0.25">
      <c r="A298" s="11">
        <v>263</v>
      </c>
      <c r="B298" s="11">
        <v>26225354.702774271</v>
      </c>
      <c r="C298" s="11">
        <v>-238840.70277427137</v>
      </c>
      <c r="D298">
        <f t="shared" si="4"/>
        <v>238840.70277427137</v>
      </c>
    </row>
    <row r="299" spans="1:4" x14ac:dyDescent="0.25">
      <c r="A299" s="11">
        <v>264</v>
      </c>
      <c r="B299" s="11">
        <v>26669148.523716163</v>
      </c>
      <c r="C299" s="11">
        <v>645966.47628383711</v>
      </c>
      <c r="D299">
        <f t="shared" si="4"/>
        <v>645966.47628383711</v>
      </c>
    </row>
    <row r="300" spans="1:4" x14ac:dyDescent="0.25">
      <c r="A300" s="11">
        <v>265</v>
      </c>
      <c r="B300" s="11">
        <v>24846321.080698181</v>
      </c>
      <c r="C300" s="11">
        <v>506348.91930181906</v>
      </c>
      <c r="D300">
        <f t="shared" si="4"/>
        <v>506348.91930181906</v>
      </c>
    </row>
    <row r="301" spans="1:4" x14ac:dyDescent="0.25">
      <c r="A301" s="11">
        <v>266</v>
      </c>
      <c r="B301" s="11">
        <v>24280494.799435623</v>
      </c>
      <c r="C301" s="11">
        <v>-171395.79943562299</v>
      </c>
      <c r="D301">
        <f t="shared" si="4"/>
        <v>171395.79943562299</v>
      </c>
    </row>
    <row r="302" spans="1:4" x14ac:dyDescent="0.25">
      <c r="A302" s="11">
        <v>267</v>
      </c>
      <c r="B302" s="11">
        <v>28863592.133520894</v>
      </c>
      <c r="C302" s="11">
        <v>133474.86647910625</v>
      </c>
      <c r="D302">
        <f t="shared" si="4"/>
        <v>133474.86647910625</v>
      </c>
    </row>
    <row r="303" spans="1:4" x14ac:dyDescent="0.25">
      <c r="A303" s="11">
        <v>268</v>
      </c>
      <c r="B303" s="11">
        <v>27724700.582687117</v>
      </c>
      <c r="C303" s="11">
        <v>896340.41731288284</v>
      </c>
      <c r="D303">
        <f t="shared" si="4"/>
        <v>896340.41731288284</v>
      </c>
    </row>
    <row r="304" spans="1:4" x14ac:dyDescent="0.25">
      <c r="A304" s="11">
        <v>269</v>
      </c>
      <c r="B304" s="11">
        <v>28784058.58470954</v>
      </c>
      <c r="C304" s="11">
        <v>366251.41529045999</v>
      </c>
      <c r="D304">
        <f t="shared" si="4"/>
        <v>366251.41529045999</v>
      </c>
    </row>
    <row r="305" spans="1:4" x14ac:dyDescent="0.25">
      <c r="A305" s="11">
        <v>270</v>
      </c>
      <c r="B305" s="11">
        <v>31060122.864929073</v>
      </c>
      <c r="C305" s="11">
        <v>-359931.86492907256</v>
      </c>
      <c r="D305">
        <f t="shared" si="4"/>
        <v>359931.86492907256</v>
      </c>
    </row>
    <row r="306" spans="1:4" x14ac:dyDescent="0.25">
      <c r="A306" s="11">
        <v>271</v>
      </c>
      <c r="B306" s="11">
        <v>34523641.159201242</v>
      </c>
      <c r="C306" s="11">
        <v>-2021671.159201242</v>
      </c>
      <c r="D306">
        <f t="shared" si="4"/>
        <v>2021671.159201242</v>
      </c>
    </row>
    <row r="307" spans="1:4" x14ac:dyDescent="0.25">
      <c r="A307" s="11">
        <v>272</v>
      </c>
      <c r="B307" s="11">
        <v>36141747.546571255</v>
      </c>
      <c r="C307" s="11">
        <v>-2612655.5465712547</v>
      </c>
      <c r="D307">
        <f t="shared" si="4"/>
        <v>2612655.5465712547</v>
      </c>
    </row>
    <row r="308" spans="1:4" x14ac:dyDescent="0.25">
      <c r="A308" s="11">
        <v>273</v>
      </c>
      <c r="B308" s="11">
        <v>29329262.145462118</v>
      </c>
      <c r="C308" s="11">
        <v>-1650478.1454621181</v>
      </c>
      <c r="D308">
        <f t="shared" si="4"/>
        <v>1650478.1454621181</v>
      </c>
    </row>
    <row r="309" spans="1:4" x14ac:dyDescent="0.25">
      <c r="A309" s="11">
        <v>274</v>
      </c>
      <c r="B309" s="11">
        <v>28654059.464744441</v>
      </c>
      <c r="C309" s="11">
        <v>863968.53525555879</v>
      </c>
      <c r="D309">
        <f t="shared" si="4"/>
        <v>863968.53525555879</v>
      </c>
    </row>
    <row r="310" spans="1:4" x14ac:dyDescent="0.25">
      <c r="A310" s="11">
        <v>275</v>
      </c>
      <c r="B310" s="11">
        <v>27755794.126205832</v>
      </c>
      <c r="C310" s="11">
        <v>-359513.12620583177</v>
      </c>
      <c r="D310">
        <f t="shared" si="4"/>
        <v>359513.12620583177</v>
      </c>
    </row>
    <row r="311" spans="1:4" x14ac:dyDescent="0.25">
      <c r="A311" s="11">
        <v>276</v>
      </c>
      <c r="B311" s="11">
        <v>27608993.71219267</v>
      </c>
      <c r="C311" s="11">
        <v>613111.28780733049</v>
      </c>
      <c r="D311">
        <f t="shared" si="4"/>
        <v>613111.28780733049</v>
      </c>
    </row>
    <row r="312" spans="1:4" x14ac:dyDescent="0.25">
      <c r="A312" s="11">
        <v>277</v>
      </c>
      <c r="B312" s="11">
        <v>26203897.646876559</v>
      </c>
      <c r="C312" s="11">
        <v>-253381.64687655866</v>
      </c>
      <c r="D312">
        <f t="shared" si="4"/>
        <v>253381.64687655866</v>
      </c>
    </row>
    <row r="313" spans="1:4" x14ac:dyDescent="0.25">
      <c r="A313" s="11">
        <v>278</v>
      </c>
      <c r="B313" s="11">
        <v>25158209.158913415</v>
      </c>
      <c r="C313" s="11">
        <v>-241495.15891341493</v>
      </c>
      <c r="D313">
        <f t="shared" si="4"/>
        <v>241495.15891341493</v>
      </c>
    </row>
    <row r="314" spans="1:4" x14ac:dyDescent="0.25">
      <c r="A314" s="11">
        <v>279</v>
      </c>
      <c r="B314" s="11">
        <v>29404829.722153153</v>
      </c>
      <c r="C314" s="11">
        <v>1765518.2778468467</v>
      </c>
      <c r="D314">
        <f t="shared" si="4"/>
        <v>1765518.2778468467</v>
      </c>
    </row>
    <row r="315" spans="1:4" x14ac:dyDescent="0.25">
      <c r="A315" s="11">
        <v>280</v>
      </c>
      <c r="B315" s="11">
        <v>29358025.05439882</v>
      </c>
      <c r="C315" s="11">
        <v>54246.945601180196</v>
      </c>
      <c r="D315">
        <f t="shared" si="4"/>
        <v>54246.945601180196</v>
      </c>
    </row>
    <row r="316" spans="1:4" x14ac:dyDescent="0.25">
      <c r="A316" s="11">
        <v>281</v>
      </c>
      <c r="B316" s="11">
        <v>30308176.6157532</v>
      </c>
      <c r="C316" s="11">
        <v>76980.384246800095</v>
      </c>
      <c r="D316">
        <f t="shared" si="4"/>
        <v>76980.384246800095</v>
      </c>
    </row>
    <row r="317" spans="1:4" x14ac:dyDescent="0.25">
      <c r="A317" s="11">
        <v>282</v>
      </c>
      <c r="B317" s="11">
        <v>30653944.447848745</v>
      </c>
      <c r="C317" s="11">
        <v>1729248.5521512553</v>
      </c>
      <c r="D317">
        <f t="shared" si="4"/>
        <v>1729248.5521512553</v>
      </c>
    </row>
    <row r="318" spans="1:4" x14ac:dyDescent="0.25">
      <c r="A318" s="11">
        <v>283</v>
      </c>
      <c r="B318" s="11">
        <v>33516474.594108623</v>
      </c>
      <c r="C318" s="11">
        <v>1177737.4058913775</v>
      </c>
      <c r="D318">
        <f t="shared" si="4"/>
        <v>1177737.4058913775</v>
      </c>
    </row>
    <row r="319" spans="1:4" x14ac:dyDescent="0.25">
      <c r="A319" s="11">
        <v>284</v>
      </c>
      <c r="B319" s="11">
        <v>34901485.545533359</v>
      </c>
      <c r="C319" s="11">
        <v>336652.45446664095</v>
      </c>
      <c r="D319">
        <f t="shared" si="4"/>
        <v>336652.45446664095</v>
      </c>
    </row>
    <row r="320" spans="1:4" x14ac:dyDescent="0.25">
      <c r="A320" s="11">
        <v>285</v>
      </c>
      <c r="B320" s="11">
        <v>29117283.66977191</v>
      </c>
      <c r="C320" s="11">
        <v>285292.33022809029</v>
      </c>
      <c r="D320">
        <f t="shared" si="4"/>
        <v>285292.33022809029</v>
      </c>
    </row>
    <row r="321" spans="1:4" x14ac:dyDescent="0.25">
      <c r="A321" s="11">
        <v>286</v>
      </c>
      <c r="B321" s="11">
        <v>30759095.94381091</v>
      </c>
      <c r="C321" s="11">
        <v>800428.05618909001</v>
      </c>
      <c r="D321">
        <f t="shared" si="4"/>
        <v>800428.05618909001</v>
      </c>
    </row>
    <row r="322" spans="1:4" x14ac:dyDescent="0.25">
      <c r="A322" s="11">
        <v>287</v>
      </c>
      <c r="B322" s="11">
        <v>29343893.865614582</v>
      </c>
      <c r="C322" s="11">
        <v>621456.13438541815</v>
      </c>
      <c r="D322">
        <f t="shared" si="4"/>
        <v>621456.13438541815</v>
      </c>
    </row>
    <row r="323" spans="1:4" x14ac:dyDescent="0.25">
      <c r="A323" s="11">
        <v>288</v>
      </c>
      <c r="B323" s="11">
        <v>28904537.440247446</v>
      </c>
      <c r="C323" s="11">
        <v>1945142.5597525537</v>
      </c>
      <c r="D323">
        <f t="shared" si="4"/>
        <v>1945142.5597525537</v>
      </c>
    </row>
    <row r="324" spans="1:4" x14ac:dyDescent="0.25">
      <c r="A324" s="11">
        <v>289</v>
      </c>
      <c r="B324" s="11">
        <v>27536009.827959526</v>
      </c>
      <c r="C324" s="11">
        <v>1075002.1720404737</v>
      </c>
      <c r="D324">
        <f t="shared" si="4"/>
        <v>1075002.1720404737</v>
      </c>
    </row>
    <row r="325" spans="1:4" x14ac:dyDescent="0.25">
      <c r="A325" s="11">
        <v>290</v>
      </c>
      <c r="B325" s="11">
        <v>26768226.803256478</v>
      </c>
      <c r="C325" s="11">
        <v>110393.19674352184</v>
      </c>
      <c r="D325">
        <f t="shared" si="4"/>
        <v>110393.19674352184</v>
      </c>
    </row>
    <row r="326" spans="1:4" x14ac:dyDescent="0.25">
      <c r="A326" s="11">
        <v>291</v>
      </c>
      <c r="B326" s="11">
        <v>31524143.491056621</v>
      </c>
      <c r="C326" s="11">
        <v>1206510.5089433789</v>
      </c>
      <c r="D326">
        <f t="shared" si="4"/>
        <v>1206510.5089433789</v>
      </c>
    </row>
    <row r="327" spans="1:4" x14ac:dyDescent="0.25">
      <c r="A327" s="11">
        <v>292</v>
      </c>
      <c r="B327" s="11">
        <v>30334125.693246275</v>
      </c>
      <c r="C327" s="11">
        <v>1148367.3067537248</v>
      </c>
      <c r="D327">
        <f t="shared" si="4"/>
        <v>1148367.3067537248</v>
      </c>
    </row>
    <row r="328" spans="1:4" x14ac:dyDescent="0.25">
      <c r="A328" s="11">
        <v>293</v>
      </c>
      <c r="B328" s="11">
        <v>31746806.736402005</v>
      </c>
      <c r="C328" s="11">
        <v>-187125.73640200496</v>
      </c>
      <c r="D328">
        <f t="shared" si="4"/>
        <v>187125.73640200496</v>
      </c>
    </row>
    <row r="329" spans="1:4" x14ac:dyDescent="0.25">
      <c r="A329" s="11">
        <v>294</v>
      </c>
      <c r="B329" s="11">
        <v>32129956.366434317</v>
      </c>
      <c r="C329" s="11">
        <v>1743958.6335656829</v>
      </c>
      <c r="D329">
        <f t="shared" si="4"/>
        <v>1743958.6335656829</v>
      </c>
    </row>
    <row r="330" spans="1:4" x14ac:dyDescent="0.25">
      <c r="A330" s="11">
        <v>295</v>
      </c>
      <c r="B330" s="11">
        <v>35296791.14528463</v>
      </c>
      <c r="C330" s="11">
        <v>-390705.14528463036</v>
      </c>
      <c r="D330">
        <f t="shared" si="4"/>
        <v>390705.14528463036</v>
      </c>
    </row>
    <row r="331" spans="1:4" x14ac:dyDescent="0.25">
      <c r="A331" s="11">
        <v>296</v>
      </c>
      <c r="B331" s="11">
        <v>36287518.865365647</v>
      </c>
      <c r="C331" s="11">
        <v>-441896.86536564678</v>
      </c>
      <c r="D331">
        <f t="shared" si="4"/>
        <v>441896.86536564678</v>
      </c>
    </row>
    <row r="332" spans="1:4" x14ac:dyDescent="0.25">
      <c r="A332" s="11">
        <v>297</v>
      </c>
      <c r="B332" s="11">
        <v>30418869.175156392</v>
      </c>
      <c r="C332" s="11">
        <v>-1009915.1751563922</v>
      </c>
      <c r="D332">
        <f t="shared" si="4"/>
        <v>1009915.1751563922</v>
      </c>
    </row>
    <row r="333" spans="1:4" x14ac:dyDescent="0.25">
      <c r="A333" s="11">
        <v>298</v>
      </c>
      <c r="B333" s="11">
        <v>31887402.515086405</v>
      </c>
      <c r="C333" s="11">
        <v>-199812.51508640498</v>
      </c>
      <c r="D333">
        <f t="shared" si="4"/>
        <v>199812.51508640498</v>
      </c>
    </row>
    <row r="334" spans="1:4" x14ac:dyDescent="0.25">
      <c r="A334" s="11">
        <v>299</v>
      </c>
      <c r="B334" s="11">
        <v>31114459.578372426</v>
      </c>
      <c r="C334" s="11">
        <v>-995442.57837242633</v>
      </c>
      <c r="D334">
        <f t="shared" si="4"/>
        <v>995442.57837242633</v>
      </c>
    </row>
    <row r="335" spans="1:4" x14ac:dyDescent="0.25">
      <c r="A335" s="11">
        <v>300</v>
      </c>
      <c r="B335" s="11">
        <v>30467174.532400813</v>
      </c>
      <c r="C335" s="11">
        <v>420698.46759918705</v>
      </c>
      <c r="D335">
        <f t="shared" si="4"/>
        <v>420698.46759918705</v>
      </c>
    </row>
    <row r="336" spans="1:4" x14ac:dyDescent="0.25">
      <c r="A336" s="11">
        <v>301</v>
      </c>
      <c r="B336" s="11">
        <v>29421156.417669982</v>
      </c>
      <c r="C336" s="11">
        <v>-684404.41766998172</v>
      </c>
      <c r="D336">
        <f t="shared" si="4"/>
        <v>684404.41766998172</v>
      </c>
    </row>
    <row r="337" spans="1:4" x14ac:dyDescent="0.25">
      <c r="A337" s="11">
        <v>302</v>
      </c>
      <c r="B337" s="11">
        <v>27918580.625999838</v>
      </c>
      <c r="C337" s="11">
        <v>1602735.3740001619</v>
      </c>
      <c r="D337">
        <f t="shared" si="4"/>
        <v>1602735.3740001619</v>
      </c>
    </row>
    <row r="338" spans="1:4" x14ac:dyDescent="0.25">
      <c r="A338" s="11">
        <v>303</v>
      </c>
      <c r="B338" s="11">
        <v>33505833.059752017</v>
      </c>
      <c r="C338" s="11">
        <v>1628342.9402479827</v>
      </c>
      <c r="D338">
        <f t="shared" si="4"/>
        <v>1628342.9402479827</v>
      </c>
    </row>
    <row r="339" spans="1:4" x14ac:dyDescent="0.25">
      <c r="A339" s="11">
        <v>304</v>
      </c>
      <c r="B339" s="11">
        <v>32620817.72615023</v>
      </c>
      <c r="C339" s="11">
        <v>577187.27384977043</v>
      </c>
      <c r="D339">
        <f t="shared" si="4"/>
        <v>577187.27384977043</v>
      </c>
    </row>
    <row r="340" spans="1:4" x14ac:dyDescent="0.25">
      <c r="A340" s="11">
        <v>305</v>
      </c>
      <c r="B340" s="11">
        <v>32946152.649395131</v>
      </c>
      <c r="C340" s="11">
        <v>1214696.3506048694</v>
      </c>
      <c r="D340">
        <f t="shared" si="4"/>
        <v>1214696.3506048694</v>
      </c>
    </row>
    <row r="341" spans="1:4" x14ac:dyDescent="0.25">
      <c r="A341" s="11">
        <v>306</v>
      </c>
      <c r="B341" s="11">
        <v>34192172.460805163</v>
      </c>
      <c r="C341" s="11">
        <v>2140721.5391948372</v>
      </c>
      <c r="D341">
        <f t="shared" si="4"/>
        <v>2140721.5391948372</v>
      </c>
    </row>
    <row r="342" spans="1:4" x14ac:dyDescent="0.25">
      <c r="A342" s="11">
        <v>307</v>
      </c>
      <c r="B342" s="11">
        <v>36474874.919063076</v>
      </c>
      <c r="C342" s="11">
        <v>1354975.0809369236</v>
      </c>
      <c r="D342">
        <f t="shared" si="4"/>
        <v>1354975.0809369236</v>
      </c>
    </row>
    <row r="343" spans="1:4" x14ac:dyDescent="0.25">
      <c r="A343" s="11">
        <v>308</v>
      </c>
      <c r="B343" s="11">
        <v>36977894.037535436</v>
      </c>
      <c r="C343" s="11">
        <v>2083089.9624645635</v>
      </c>
      <c r="D343">
        <f t="shared" si="4"/>
        <v>2083089.9624645635</v>
      </c>
    </row>
    <row r="344" spans="1:4" x14ac:dyDescent="0.25">
      <c r="A344" s="11">
        <v>309</v>
      </c>
      <c r="B344" s="11">
        <v>31781404.093624398</v>
      </c>
      <c r="C344" s="11">
        <v>-233728.09362439811</v>
      </c>
      <c r="D344">
        <f t="shared" si="4"/>
        <v>233728.09362439811</v>
      </c>
    </row>
    <row r="345" spans="1:4" x14ac:dyDescent="0.25">
      <c r="A345" s="11">
        <v>310</v>
      </c>
      <c r="B345" s="11">
        <v>33111658.658769093</v>
      </c>
      <c r="C345" s="11">
        <v>1215349.3412309065</v>
      </c>
      <c r="D345">
        <f t="shared" si="4"/>
        <v>1215349.3412309065</v>
      </c>
    </row>
    <row r="346" spans="1:4" x14ac:dyDescent="0.25">
      <c r="A346" s="11">
        <v>311</v>
      </c>
      <c r="B346" s="11">
        <v>31814061.566224229</v>
      </c>
      <c r="C346" s="11">
        <v>-1132711.5662242286</v>
      </c>
      <c r="D346">
        <f t="shared" si="4"/>
        <v>1132711.5662242286</v>
      </c>
    </row>
    <row r="347" spans="1:4" x14ac:dyDescent="0.25">
      <c r="A347" s="11">
        <v>312</v>
      </c>
      <c r="B347" s="11">
        <v>30960289.476914845</v>
      </c>
      <c r="C347" s="11">
        <v>3516187.5230851546</v>
      </c>
      <c r="D347">
        <f t="shared" si="4"/>
        <v>3516187.5230851546</v>
      </c>
    </row>
    <row r="348" spans="1:4" x14ac:dyDescent="0.25">
      <c r="A348" s="11">
        <v>313</v>
      </c>
      <c r="B348" s="11">
        <v>30598290.15204563</v>
      </c>
      <c r="C348" s="11">
        <v>970291.84795437008</v>
      </c>
      <c r="D348">
        <f t="shared" si="4"/>
        <v>970291.84795437008</v>
      </c>
    </row>
    <row r="349" spans="1:4" x14ac:dyDescent="0.25">
      <c r="A349" s="11">
        <v>314</v>
      </c>
      <c r="B349" s="11">
        <v>30642321.009636976</v>
      </c>
      <c r="C349" s="11">
        <v>-493537.00963697582</v>
      </c>
      <c r="D349">
        <f t="shared" si="4"/>
        <v>493537.00963697582</v>
      </c>
    </row>
    <row r="350" spans="1:4" x14ac:dyDescent="0.25">
      <c r="A350" s="11">
        <v>315</v>
      </c>
      <c r="B350" s="11">
        <v>35367194.122885823</v>
      </c>
      <c r="C350" s="11">
        <v>2230530.8771141768</v>
      </c>
      <c r="D350">
        <f t="shared" si="4"/>
        <v>2230530.8771141768</v>
      </c>
    </row>
    <row r="351" spans="1:4" x14ac:dyDescent="0.25">
      <c r="A351" s="11">
        <v>316</v>
      </c>
      <c r="B351" s="11">
        <v>34430367.011037216</v>
      </c>
      <c r="C351" s="11">
        <v>255172.98896278441</v>
      </c>
      <c r="D351">
        <f t="shared" si="4"/>
        <v>255172.98896278441</v>
      </c>
    </row>
    <row r="352" spans="1:4" x14ac:dyDescent="0.25">
      <c r="A352" s="11">
        <v>317</v>
      </c>
      <c r="B352" s="11">
        <v>35878316.60483782</v>
      </c>
      <c r="C352" s="11">
        <v>-481634.60483781993</v>
      </c>
      <c r="D352">
        <f t="shared" si="4"/>
        <v>481634.60483781993</v>
      </c>
    </row>
    <row r="353" spans="1:4" x14ac:dyDescent="0.25">
      <c r="A353" s="11">
        <v>318</v>
      </c>
      <c r="B353" s="11">
        <v>35131853.067227252</v>
      </c>
      <c r="C353" s="11">
        <v>2642955.9327727482</v>
      </c>
      <c r="D353">
        <f t="shared" si="4"/>
        <v>2642955.9327727482</v>
      </c>
    </row>
    <row r="354" spans="1:4" x14ac:dyDescent="0.25">
      <c r="A354" s="11">
        <v>319</v>
      </c>
      <c r="B354" s="11">
        <v>38924514.96531646</v>
      </c>
      <c r="C354" s="11">
        <v>582591.03468354046</v>
      </c>
      <c r="D354">
        <f t="shared" si="4"/>
        <v>582591.03468354046</v>
      </c>
    </row>
    <row r="355" spans="1:4" x14ac:dyDescent="0.25">
      <c r="A355" s="11">
        <v>320</v>
      </c>
      <c r="B355" s="11">
        <v>40405453.250577524</v>
      </c>
      <c r="C355" s="11">
        <v>-64968.250577524304</v>
      </c>
      <c r="D355">
        <f t="shared" si="4"/>
        <v>64968.250577524304</v>
      </c>
    </row>
    <row r="356" spans="1:4" x14ac:dyDescent="0.25">
      <c r="A356" s="11">
        <v>321</v>
      </c>
      <c r="B356" s="11">
        <v>32784526.50095496</v>
      </c>
      <c r="C356" s="11">
        <v>-175774.50095495954</v>
      </c>
      <c r="D356">
        <f t="shared" si="4"/>
        <v>175774.50095495954</v>
      </c>
    </row>
    <row r="357" spans="1:4" x14ac:dyDescent="0.25">
      <c r="A357" s="11">
        <v>322</v>
      </c>
      <c r="B357" s="11">
        <v>35398512.371043369</v>
      </c>
      <c r="C357" s="11">
        <v>-297259.37104336917</v>
      </c>
      <c r="D357">
        <f t="shared" ref="D357:D420" si="5">ABS(C357)</f>
        <v>297259.37104336917</v>
      </c>
    </row>
    <row r="358" spans="1:4" x14ac:dyDescent="0.25">
      <c r="A358" s="11">
        <v>323</v>
      </c>
      <c r="B358" s="11">
        <v>32712780.027189396</v>
      </c>
      <c r="C358" s="11">
        <v>33514.972810603678</v>
      </c>
      <c r="D358">
        <f t="shared" si="5"/>
        <v>33514.972810603678</v>
      </c>
    </row>
    <row r="359" spans="1:4" x14ac:dyDescent="0.25">
      <c r="A359" s="11">
        <v>324</v>
      </c>
      <c r="B359" s="11">
        <v>33625722.638898447</v>
      </c>
      <c r="C359" s="11">
        <v>1432852.3611015528</v>
      </c>
      <c r="D359">
        <f t="shared" si="5"/>
        <v>1432852.3611015528</v>
      </c>
    </row>
    <row r="360" spans="1:4" x14ac:dyDescent="0.25">
      <c r="A360" s="11">
        <v>325</v>
      </c>
      <c r="B360" s="11">
        <v>32603774.337942719</v>
      </c>
      <c r="C360" s="11">
        <v>-870611.33794271946</v>
      </c>
      <c r="D360">
        <f t="shared" si="5"/>
        <v>870611.33794271946</v>
      </c>
    </row>
    <row r="361" spans="1:4" x14ac:dyDescent="0.25">
      <c r="A361" s="11">
        <v>326</v>
      </c>
      <c r="B361" s="11">
        <v>31086280.34482225</v>
      </c>
      <c r="C361" s="11">
        <v>96629.655177749693</v>
      </c>
      <c r="D361">
        <f t="shared" si="5"/>
        <v>96629.655177749693</v>
      </c>
    </row>
    <row r="362" spans="1:4" x14ac:dyDescent="0.25">
      <c r="A362" s="11">
        <v>327</v>
      </c>
      <c r="B362" s="11">
        <v>37370549.505721644</v>
      </c>
      <c r="C362" s="11">
        <v>63662.494278356433</v>
      </c>
      <c r="D362">
        <f t="shared" si="5"/>
        <v>63662.494278356433</v>
      </c>
    </row>
    <row r="363" spans="1:4" x14ac:dyDescent="0.25">
      <c r="A363" s="11">
        <v>328</v>
      </c>
      <c r="B363" s="11">
        <v>35373711.555865861</v>
      </c>
      <c r="C363" s="11">
        <v>1191472.4441341385</v>
      </c>
      <c r="D363">
        <f t="shared" si="5"/>
        <v>1191472.4441341385</v>
      </c>
    </row>
    <row r="364" spans="1:4" x14ac:dyDescent="0.25">
      <c r="A364" s="11">
        <v>329</v>
      </c>
      <c r="B364" s="11">
        <v>36789684.985980891</v>
      </c>
      <c r="C364" s="11">
        <v>119602.01401910931</v>
      </c>
      <c r="D364">
        <f t="shared" si="5"/>
        <v>119602.01401910931</v>
      </c>
    </row>
    <row r="365" spans="1:4" x14ac:dyDescent="0.25">
      <c r="A365" s="11">
        <v>330</v>
      </c>
      <c r="B365" s="11">
        <v>37141926.986586608</v>
      </c>
      <c r="C365" s="11">
        <v>1882638.013413392</v>
      </c>
      <c r="D365">
        <f t="shared" si="5"/>
        <v>1882638.013413392</v>
      </c>
    </row>
    <row r="366" spans="1:4" x14ac:dyDescent="0.25">
      <c r="A366" s="11">
        <v>331</v>
      </c>
      <c r="B366" s="11">
        <v>40459047.87448433</v>
      </c>
      <c r="C366" s="11">
        <v>703853.12551566958</v>
      </c>
      <c r="D366">
        <f t="shared" si="5"/>
        <v>703853.12551566958</v>
      </c>
    </row>
    <row r="367" spans="1:4" x14ac:dyDescent="0.25">
      <c r="A367" s="11">
        <v>332</v>
      </c>
      <c r="B367" s="11">
        <v>41503811.119608536</v>
      </c>
      <c r="C367" s="11">
        <v>-705182.11960853636</v>
      </c>
      <c r="D367">
        <f t="shared" si="5"/>
        <v>705182.11960853636</v>
      </c>
    </row>
    <row r="368" spans="1:4" x14ac:dyDescent="0.25">
      <c r="A368" s="11">
        <v>333</v>
      </c>
      <c r="B368" s="11">
        <v>34140542.997810721</v>
      </c>
      <c r="C368" s="11">
        <v>-815351.9978107214</v>
      </c>
      <c r="D368">
        <f t="shared" si="5"/>
        <v>815351.9978107214</v>
      </c>
    </row>
    <row r="369" spans="1:4" x14ac:dyDescent="0.25">
      <c r="A369" s="11">
        <v>334</v>
      </c>
      <c r="B369" s="11">
        <v>35494623.671161488</v>
      </c>
      <c r="C369" s="11">
        <v>1000933.3288385123</v>
      </c>
      <c r="D369">
        <f t="shared" si="5"/>
        <v>1000933.3288385123</v>
      </c>
    </row>
    <row r="370" spans="1:4" x14ac:dyDescent="0.25">
      <c r="A370" s="11">
        <v>335</v>
      </c>
      <c r="B370" s="11">
        <v>34551311.565114975</v>
      </c>
      <c r="C370" s="11">
        <v>-285106.56511497498</v>
      </c>
      <c r="D370">
        <f t="shared" si="5"/>
        <v>285106.56511497498</v>
      </c>
    </row>
    <row r="371" spans="1:4" x14ac:dyDescent="0.25">
      <c r="A371" s="11">
        <v>336</v>
      </c>
      <c r="B371" s="11">
        <v>34741173.541944824</v>
      </c>
      <c r="C371" s="11">
        <v>1089441.4580551758</v>
      </c>
      <c r="D371">
        <f t="shared" si="5"/>
        <v>1089441.4580551758</v>
      </c>
    </row>
    <row r="372" spans="1:4" x14ac:dyDescent="0.25">
      <c r="A372" s="11">
        <v>337</v>
      </c>
      <c r="B372" s="11">
        <v>32719399.224959545</v>
      </c>
      <c r="C372" s="11">
        <v>216428.77504045516</v>
      </c>
      <c r="D372">
        <f t="shared" si="5"/>
        <v>216428.77504045516</v>
      </c>
    </row>
    <row r="373" spans="1:4" x14ac:dyDescent="0.25">
      <c r="A373" s="11">
        <v>338</v>
      </c>
      <c r="B373" s="11">
        <v>32565314.56886369</v>
      </c>
      <c r="C373" s="11">
        <v>-827695.5688636899</v>
      </c>
      <c r="D373">
        <f t="shared" si="5"/>
        <v>827695.5688636899</v>
      </c>
    </row>
    <row r="374" spans="1:4" x14ac:dyDescent="0.25">
      <c r="A374" s="11">
        <v>339</v>
      </c>
      <c r="B374" s="11">
        <v>37531484.960276507</v>
      </c>
      <c r="C374" s="11">
        <v>1630943.0397234932</v>
      </c>
      <c r="D374">
        <f t="shared" si="5"/>
        <v>1630943.0397234932</v>
      </c>
    </row>
    <row r="375" spans="1:4" x14ac:dyDescent="0.25">
      <c r="A375" s="11">
        <v>340</v>
      </c>
      <c r="B375" s="11">
        <v>36806598.696924657</v>
      </c>
      <c r="C375" s="11">
        <v>966106.30307534337</v>
      </c>
      <c r="D375">
        <f t="shared" si="5"/>
        <v>966106.30307534337</v>
      </c>
    </row>
    <row r="376" spans="1:4" x14ac:dyDescent="0.25">
      <c r="A376" s="11">
        <v>341</v>
      </c>
      <c r="B376" s="11">
        <v>38277393.392659888</v>
      </c>
      <c r="C376" s="11">
        <v>-626605.39265988767</v>
      </c>
      <c r="D376">
        <f t="shared" si="5"/>
        <v>626605.39265988767</v>
      </c>
    </row>
    <row r="377" spans="1:4" x14ac:dyDescent="0.25">
      <c r="A377" s="11">
        <v>342</v>
      </c>
      <c r="B377" s="11">
        <v>38303057.089137554</v>
      </c>
      <c r="C377" s="11">
        <v>2173701.9108624458</v>
      </c>
      <c r="D377">
        <f t="shared" si="5"/>
        <v>2173701.9108624458</v>
      </c>
    </row>
    <row r="378" spans="1:4" x14ac:dyDescent="0.25">
      <c r="A378" s="11">
        <v>343</v>
      </c>
      <c r="B378" s="11">
        <v>41887308.86164289</v>
      </c>
      <c r="C378" s="11">
        <v>1403995.1383571103</v>
      </c>
      <c r="D378">
        <f t="shared" si="5"/>
        <v>1403995.1383571103</v>
      </c>
    </row>
    <row r="379" spans="1:4" x14ac:dyDescent="0.25">
      <c r="A379" s="11">
        <v>344</v>
      </c>
      <c r="B379" s="11">
        <v>42808318.929591075</v>
      </c>
      <c r="C379" s="11">
        <v>-326757.92959107459</v>
      </c>
      <c r="D379">
        <f t="shared" si="5"/>
        <v>326757.92959107459</v>
      </c>
    </row>
    <row r="380" spans="1:4" x14ac:dyDescent="0.25">
      <c r="A380" s="11">
        <v>345</v>
      </c>
      <c r="B380" s="11">
        <v>34907750.423476093</v>
      </c>
      <c r="C380" s="11">
        <v>342119.57652390748</v>
      </c>
      <c r="D380">
        <f t="shared" si="5"/>
        <v>342119.57652390748</v>
      </c>
    </row>
    <row r="381" spans="1:4" x14ac:dyDescent="0.25">
      <c r="A381" s="11">
        <v>346</v>
      </c>
      <c r="B381" s="11">
        <v>37133144.777343109</v>
      </c>
      <c r="C381" s="11">
        <v>1591532.2226568907</v>
      </c>
      <c r="D381">
        <f t="shared" si="5"/>
        <v>1591532.2226568907</v>
      </c>
    </row>
    <row r="382" spans="1:4" x14ac:dyDescent="0.25">
      <c r="A382" s="11">
        <v>347</v>
      </c>
      <c r="B382" s="11">
        <v>36609365.379630275</v>
      </c>
      <c r="C382" s="11">
        <v>468179.62036972493</v>
      </c>
      <c r="D382">
        <f t="shared" si="5"/>
        <v>468179.62036972493</v>
      </c>
    </row>
    <row r="383" spans="1:4" x14ac:dyDescent="0.25">
      <c r="A383" s="11">
        <v>348</v>
      </c>
      <c r="B383" s="11">
        <v>35988833.892020322</v>
      </c>
      <c r="C383" s="11">
        <v>304713.10797967762</v>
      </c>
      <c r="D383">
        <f t="shared" si="5"/>
        <v>304713.10797967762</v>
      </c>
    </row>
    <row r="384" spans="1:4" x14ac:dyDescent="0.25">
      <c r="A384" s="11">
        <v>349</v>
      </c>
      <c r="B384" s="11">
        <v>33543487.678455714</v>
      </c>
      <c r="C384" s="11">
        <v>-170756.67845571414</v>
      </c>
      <c r="D384">
        <f t="shared" si="5"/>
        <v>170756.67845571414</v>
      </c>
    </row>
    <row r="385" spans="1:4" x14ac:dyDescent="0.25">
      <c r="A385" s="11">
        <v>350</v>
      </c>
      <c r="B385" s="11">
        <v>33161612.130378142</v>
      </c>
      <c r="C385" s="11">
        <v>1304288.869621858</v>
      </c>
      <c r="D385">
        <f t="shared" si="5"/>
        <v>1304288.869621858</v>
      </c>
    </row>
    <row r="386" spans="1:4" x14ac:dyDescent="0.25">
      <c r="A386" s="11">
        <v>351</v>
      </c>
      <c r="B386" s="11">
        <v>39598976.946287677</v>
      </c>
      <c r="C386" s="11">
        <v>2253820.0537123233</v>
      </c>
      <c r="D386">
        <f t="shared" si="5"/>
        <v>2253820.0537123233</v>
      </c>
    </row>
    <row r="387" spans="1:4" x14ac:dyDescent="0.25">
      <c r="A387" s="11">
        <v>352</v>
      </c>
      <c r="B387" s="11">
        <v>38431728.339128509</v>
      </c>
      <c r="C387" s="11">
        <v>1611090.6608714908</v>
      </c>
      <c r="D387">
        <f t="shared" si="5"/>
        <v>1611090.6608714908</v>
      </c>
    </row>
    <row r="388" spans="1:4" x14ac:dyDescent="0.25">
      <c r="A388" s="11">
        <v>353</v>
      </c>
      <c r="B388" s="11">
        <v>39312816.658107258</v>
      </c>
      <c r="C388" s="11">
        <v>1654485.3418927416</v>
      </c>
      <c r="D388">
        <f t="shared" si="5"/>
        <v>1654485.3418927416</v>
      </c>
    </row>
    <row r="389" spans="1:4" x14ac:dyDescent="0.25">
      <c r="A389" s="11">
        <v>354</v>
      </c>
      <c r="B389" s="11">
        <v>41174783.255497217</v>
      </c>
      <c r="C389" s="11">
        <v>2415243.7445027828</v>
      </c>
      <c r="D389">
        <f t="shared" si="5"/>
        <v>2415243.7445027828</v>
      </c>
    </row>
    <row r="390" spans="1:4" x14ac:dyDescent="0.25">
      <c r="A390" s="11">
        <v>355</v>
      </c>
      <c r="B390" s="11">
        <v>44517626.60943678</v>
      </c>
      <c r="C390" s="11">
        <v>527823.39056321979</v>
      </c>
      <c r="D390">
        <f t="shared" si="5"/>
        <v>527823.39056321979</v>
      </c>
    </row>
    <row r="391" spans="1:4" x14ac:dyDescent="0.25">
      <c r="A391" s="11">
        <v>356</v>
      </c>
      <c r="B391" s="11">
        <v>43728754.018722281</v>
      </c>
      <c r="C391" s="11">
        <v>468097.98127771914</v>
      </c>
      <c r="D391">
        <f t="shared" si="5"/>
        <v>468097.98127771914</v>
      </c>
    </row>
    <row r="392" spans="1:4" x14ac:dyDescent="0.25">
      <c r="A392" s="11">
        <v>357</v>
      </c>
      <c r="B392" s="11">
        <v>36874580.22414048</v>
      </c>
      <c r="C392" s="11">
        <v>-571439.22414048016</v>
      </c>
      <c r="D392">
        <f t="shared" si="5"/>
        <v>571439.22414048016</v>
      </c>
    </row>
    <row r="393" spans="1:4" x14ac:dyDescent="0.25">
      <c r="A393" s="11">
        <v>358</v>
      </c>
      <c r="B393" s="11">
        <v>39124293.34449707</v>
      </c>
      <c r="C393" s="11">
        <v>169856.65550293028</v>
      </c>
      <c r="D393">
        <f t="shared" si="5"/>
        <v>169856.65550293028</v>
      </c>
    </row>
    <row r="394" spans="1:4" x14ac:dyDescent="0.25">
      <c r="A394" s="11">
        <v>359</v>
      </c>
      <c r="B394" s="11">
        <v>38028480.810003243</v>
      </c>
      <c r="C394" s="11">
        <v>152609.18999675661</v>
      </c>
      <c r="D394">
        <f t="shared" si="5"/>
        <v>152609.18999675661</v>
      </c>
    </row>
    <row r="395" spans="1:4" x14ac:dyDescent="0.25">
      <c r="A395" s="11">
        <v>360</v>
      </c>
      <c r="B395" s="11">
        <v>36742751.506990559</v>
      </c>
      <c r="C395" s="11">
        <v>553881.4930094406</v>
      </c>
      <c r="D395">
        <f t="shared" si="5"/>
        <v>553881.4930094406</v>
      </c>
    </row>
    <row r="396" spans="1:4" x14ac:dyDescent="0.25">
      <c r="A396" s="11">
        <v>361</v>
      </c>
      <c r="B396" s="11">
        <v>34638745.611804724</v>
      </c>
      <c r="C396" s="11">
        <v>583909.38819527626</v>
      </c>
      <c r="D396">
        <f t="shared" si="5"/>
        <v>583909.38819527626</v>
      </c>
    </row>
    <row r="397" spans="1:4" x14ac:dyDescent="0.25">
      <c r="A397" s="11">
        <v>362</v>
      </c>
      <c r="B397" s="11">
        <v>35351950.451845668</v>
      </c>
      <c r="C397" s="11">
        <v>-1558643.4518456683</v>
      </c>
      <c r="D397">
        <f t="shared" si="5"/>
        <v>1558643.4518456683</v>
      </c>
    </row>
    <row r="398" spans="1:4" x14ac:dyDescent="0.25">
      <c r="A398" s="11">
        <v>363</v>
      </c>
      <c r="B398" s="11">
        <v>41242149.706141971</v>
      </c>
      <c r="C398" s="11">
        <v>467767.29385802895</v>
      </c>
      <c r="D398">
        <f t="shared" si="5"/>
        <v>467767.29385802895</v>
      </c>
    </row>
    <row r="399" spans="1:4" x14ac:dyDescent="0.25">
      <c r="A399" s="11">
        <v>364</v>
      </c>
      <c r="B399" s="11">
        <v>39817995.072352409</v>
      </c>
      <c r="C399" s="11">
        <v>242397.92764759064</v>
      </c>
      <c r="D399">
        <f t="shared" si="5"/>
        <v>242397.92764759064</v>
      </c>
    </row>
    <row r="400" spans="1:4" x14ac:dyDescent="0.25">
      <c r="A400" s="11">
        <v>365</v>
      </c>
      <c r="B400" s="11">
        <v>41258841.585171692</v>
      </c>
      <c r="C400" s="11">
        <v>-1040055.5851716921</v>
      </c>
      <c r="D400">
        <f t="shared" si="5"/>
        <v>1040055.5851716921</v>
      </c>
    </row>
    <row r="401" spans="1:4" x14ac:dyDescent="0.25">
      <c r="A401" s="11">
        <v>366</v>
      </c>
      <c r="B401" s="11">
        <v>42702242.382430866</v>
      </c>
      <c r="C401" s="11">
        <v>245481.61756913364</v>
      </c>
      <c r="D401">
        <f t="shared" si="5"/>
        <v>245481.61756913364</v>
      </c>
    </row>
    <row r="402" spans="1:4" x14ac:dyDescent="0.25">
      <c r="A402" s="11">
        <v>367</v>
      </c>
      <c r="B402" s="11">
        <v>45007383.951068752</v>
      </c>
      <c r="C402" s="11">
        <v>544497.04893124849</v>
      </c>
      <c r="D402">
        <f t="shared" si="5"/>
        <v>544497.04893124849</v>
      </c>
    </row>
    <row r="403" spans="1:4" x14ac:dyDescent="0.25">
      <c r="A403" s="11">
        <v>368</v>
      </c>
      <c r="B403" s="11">
        <v>45644417.98325707</v>
      </c>
      <c r="C403" s="11">
        <v>354745.01674292982</v>
      </c>
      <c r="D403">
        <f t="shared" si="5"/>
        <v>354745.01674292982</v>
      </c>
    </row>
    <row r="404" spans="1:4" x14ac:dyDescent="0.25">
      <c r="A404" s="11">
        <v>369</v>
      </c>
      <c r="B404" s="11">
        <v>38048434.23876784</v>
      </c>
      <c r="C404" s="11">
        <v>-13309929.23876784</v>
      </c>
      <c r="D404">
        <f t="shared" si="5"/>
        <v>13309929.23876784</v>
      </c>
    </row>
    <row r="405" spans="1:4" x14ac:dyDescent="0.25">
      <c r="A405" s="11">
        <v>370</v>
      </c>
      <c r="B405" s="11">
        <v>35210634.129552223</v>
      </c>
      <c r="C405" s="11">
        <v>-3826663.1295522228</v>
      </c>
      <c r="D405">
        <f t="shared" si="5"/>
        <v>3826663.1295522228</v>
      </c>
    </row>
    <row r="406" spans="1:4" x14ac:dyDescent="0.25">
      <c r="A406" s="11">
        <v>371</v>
      </c>
      <c r="B406" s="11">
        <v>35494759.473417103</v>
      </c>
      <c r="C406" s="11">
        <v>-3635588.4734171033</v>
      </c>
      <c r="D406">
        <f t="shared" si="5"/>
        <v>3635588.4734171033</v>
      </c>
    </row>
    <row r="407" spans="1:4" x14ac:dyDescent="0.25">
      <c r="A407" s="11">
        <v>372</v>
      </c>
      <c r="B407" s="11">
        <v>35520081.119909815</v>
      </c>
      <c r="C407" s="11">
        <v>-2672534.1199098155</v>
      </c>
      <c r="D407">
        <f t="shared" si="5"/>
        <v>2672534.1199098155</v>
      </c>
    </row>
    <row r="408" spans="1:4" x14ac:dyDescent="0.25">
      <c r="A408" s="11">
        <v>373</v>
      </c>
      <c r="B408" s="11">
        <v>32886734.451961115</v>
      </c>
      <c r="C408" s="11">
        <v>-1817221.451961115</v>
      </c>
      <c r="D408">
        <f t="shared" si="5"/>
        <v>1817221.451961115</v>
      </c>
    </row>
    <row r="409" spans="1:4" x14ac:dyDescent="0.25">
      <c r="A409" s="11">
        <v>374</v>
      </c>
      <c r="B409" s="11">
        <v>32687587.94302506</v>
      </c>
      <c r="C409" s="11">
        <v>-2045927.94302506</v>
      </c>
      <c r="D409">
        <f t="shared" si="5"/>
        <v>2045927.94302506</v>
      </c>
    </row>
    <row r="410" spans="1:4" x14ac:dyDescent="0.25">
      <c r="A410" s="11">
        <v>375</v>
      </c>
      <c r="B410" s="11">
        <v>43797659.065180026</v>
      </c>
      <c r="C410" s="11">
        <v>-5053432.065180026</v>
      </c>
      <c r="D410">
        <f t="shared" si="5"/>
        <v>5053432.065180026</v>
      </c>
    </row>
    <row r="411" spans="1:4" x14ac:dyDescent="0.25">
      <c r="A411" s="11">
        <v>376</v>
      </c>
      <c r="B411" s="11">
        <v>37770346.57789132</v>
      </c>
      <c r="C411" s="11">
        <v>-1859146.57789132</v>
      </c>
      <c r="D411">
        <f t="shared" si="5"/>
        <v>1859146.57789132</v>
      </c>
    </row>
    <row r="412" spans="1:4" x14ac:dyDescent="0.25">
      <c r="A412" s="11">
        <v>377</v>
      </c>
      <c r="B412" s="11">
        <v>38370647.829264462</v>
      </c>
      <c r="C412" s="11">
        <v>-1230199.829264462</v>
      </c>
      <c r="D412">
        <f t="shared" si="5"/>
        <v>1230199.829264462</v>
      </c>
    </row>
    <row r="413" spans="1:4" x14ac:dyDescent="0.25">
      <c r="A413" s="11">
        <v>378</v>
      </c>
      <c r="B413" s="11">
        <v>41373528.030519739</v>
      </c>
      <c r="C413" s="11">
        <v>-1292853.0305197388</v>
      </c>
      <c r="D413">
        <f t="shared" si="5"/>
        <v>1292853.0305197388</v>
      </c>
    </row>
    <row r="414" spans="1:4" x14ac:dyDescent="0.25">
      <c r="A414" s="11">
        <v>379</v>
      </c>
      <c r="B414" s="11">
        <v>43801524.711953074</v>
      </c>
      <c r="C414" s="11">
        <v>-1468515.7119530737</v>
      </c>
      <c r="D414">
        <f t="shared" si="5"/>
        <v>1468515.7119530737</v>
      </c>
    </row>
    <row r="415" spans="1:4" x14ac:dyDescent="0.25">
      <c r="A415" s="11">
        <v>380</v>
      </c>
      <c r="B415" s="11">
        <v>45158927.874298401</v>
      </c>
      <c r="C415" s="11">
        <v>-2536036.8742984012</v>
      </c>
      <c r="D415">
        <f t="shared" si="5"/>
        <v>2536036.8742984012</v>
      </c>
    </row>
    <row r="416" spans="1:4" x14ac:dyDescent="0.25">
      <c r="A416" s="11">
        <v>381</v>
      </c>
      <c r="B416" s="11">
        <v>29728461.853766579</v>
      </c>
      <c r="C416" s="11">
        <v>2206600.1462334208</v>
      </c>
      <c r="D416">
        <f t="shared" si="5"/>
        <v>2206600.1462334208</v>
      </c>
    </row>
    <row r="417" spans="1:4" x14ac:dyDescent="0.25">
      <c r="A417" s="11">
        <v>382</v>
      </c>
      <c r="B417" s="11">
        <v>33381419.865249723</v>
      </c>
      <c r="C417" s="11">
        <v>2149988.1347502768</v>
      </c>
      <c r="D417">
        <f t="shared" si="5"/>
        <v>2149988.1347502768</v>
      </c>
    </row>
    <row r="418" spans="1:4" x14ac:dyDescent="0.25">
      <c r="A418" s="11">
        <v>383</v>
      </c>
      <c r="B418" s="11">
        <v>33385320.052602913</v>
      </c>
      <c r="C418" s="11">
        <v>-734999.05260291323</v>
      </c>
      <c r="D418">
        <f t="shared" si="5"/>
        <v>734999.05260291323</v>
      </c>
    </row>
    <row r="419" spans="1:4" x14ac:dyDescent="0.25">
      <c r="A419" s="11">
        <v>384</v>
      </c>
      <c r="B419" s="11">
        <v>32625442.744789608</v>
      </c>
      <c r="C419" s="11">
        <v>4674773.2552103922</v>
      </c>
      <c r="D419">
        <f t="shared" si="5"/>
        <v>4674773.2552103922</v>
      </c>
    </row>
    <row r="420" spans="1:4" x14ac:dyDescent="0.25">
      <c r="A420" s="11">
        <v>385</v>
      </c>
      <c r="B420" s="11">
        <v>32757388.519708876</v>
      </c>
      <c r="C420" s="11">
        <v>97401.480291124433</v>
      </c>
      <c r="D420">
        <f t="shared" si="5"/>
        <v>97401.480291124433</v>
      </c>
    </row>
    <row r="421" spans="1:4" x14ac:dyDescent="0.25">
      <c r="A421" s="11">
        <v>386</v>
      </c>
      <c r="B421" s="11">
        <v>32039987.277931374</v>
      </c>
      <c r="C421" s="11">
        <v>-1225718.2779313736</v>
      </c>
      <c r="D421">
        <f t="shared" ref="D421:D484" si="6">ABS(C421)</f>
        <v>1225718.2779313736</v>
      </c>
    </row>
    <row r="422" spans="1:4" x14ac:dyDescent="0.25">
      <c r="A422" s="11">
        <v>387</v>
      </c>
      <c r="B422" s="11">
        <v>38672590.596048318</v>
      </c>
      <c r="C422" s="11">
        <v>-1085936.5960483178</v>
      </c>
      <c r="D422">
        <f t="shared" si="6"/>
        <v>1085936.5960483178</v>
      </c>
    </row>
    <row r="423" spans="1:4" x14ac:dyDescent="0.25">
      <c r="A423" s="11">
        <v>388</v>
      </c>
      <c r="B423" s="11">
        <v>35907415.615533344</v>
      </c>
      <c r="C423" s="11">
        <v>-681017.61553334445</v>
      </c>
      <c r="D423">
        <f t="shared" si="6"/>
        <v>681017.61553334445</v>
      </c>
    </row>
    <row r="424" spans="1:4" x14ac:dyDescent="0.25">
      <c r="A424" s="11">
        <v>389</v>
      </c>
      <c r="B424" s="11">
        <v>37564376.033502117</v>
      </c>
      <c r="C424" s="11">
        <v>-994706.0335021168</v>
      </c>
      <c r="D424">
        <f t="shared" si="6"/>
        <v>994706.0335021168</v>
      </c>
    </row>
    <row r="425" spans="1:4" x14ac:dyDescent="0.25">
      <c r="A425" s="11">
        <v>390</v>
      </c>
      <c r="B425" s="11">
        <v>37687538.377213009</v>
      </c>
      <c r="C425" s="11">
        <v>2062677.6227869913</v>
      </c>
      <c r="D425">
        <f t="shared" si="6"/>
        <v>2062677.6227869913</v>
      </c>
    </row>
    <row r="426" spans="1:4" x14ac:dyDescent="0.25">
      <c r="A426" s="11">
        <v>391</v>
      </c>
      <c r="B426" s="11">
        <v>42639208.038962975</v>
      </c>
      <c r="C426" s="11">
        <v>728299.96103702486</v>
      </c>
      <c r="D426">
        <f t="shared" si="6"/>
        <v>728299.96103702486</v>
      </c>
    </row>
    <row r="427" spans="1:4" x14ac:dyDescent="0.25">
      <c r="A427" s="11">
        <v>392</v>
      </c>
      <c r="B427" s="11">
        <v>44146432.692045547</v>
      </c>
      <c r="C427" s="11">
        <v>-2053763.6920455471</v>
      </c>
      <c r="D427">
        <f t="shared" si="6"/>
        <v>2053763.6920455471</v>
      </c>
    </row>
    <row r="428" spans="1:4" x14ac:dyDescent="0.25">
      <c r="A428" s="11">
        <v>393</v>
      </c>
      <c r="B428" s="11">
        <v>33951979.668668628</v>
      </c>
      <c r="C428" s="11">
        <v>-1402247.6686686277</v>
      </c>
      <c r="D428">
        <f t="shared" si="6"/>
        <v>1402247.6686686277</v>
      </c>
    </row>
    <row r="429" spans="1:4" x14ac:dyDescent="0.25">
      <c r="A429" s="11">
        <v>394</v>
      </c>
      <c r="B429" s="11">
        <v>35994687.641434103</v>
      </c>
      <c r="C429" s="11">
        <v>447740.35856589675</v>
      </c>
      <c r="D429">
        <f t="shared" si="6"/>
        <v>447740.35856589675</v>
      </c>
    </row>
    <row r="430" spans="1:4" x14ac:dyDescent="0.25">
      <c r="A430" s="11">
        <v>395</v>
      </c>
      <c r="B430" s="11">
        <v>34324856.992518432</v>
      </c>
      <c r="C430" s="11">
        <v>25509.007481567562</v>
      </c>
      <c r="D430">
        <f t="shared" si="6"/>
        <v>25509.007481567562</v>
      </c>
    </row>
    <row r="431" spans="1:4" x14ac:dyDescent="0.25">
      <c r="A431" s="11">
        <v>396</v>
      </c>
      <c r="B431" s="11">
        <v>35823198.111879617</v>
      </c>
      <c r="C431" s="11">
        <v>1566183.888120383</v>
      </c>
      <c r="D431">
        <f t="shared" si="6"/>
        <v>1566183.888120383</v>
      </c>
    </row>
    <row r="432" spans="1:4" x14ac:dyDescent="0.25">
      <c r="A432" s="11">
        <v>397</v>
      </c>
      <c r="B432" s="11">
        <v>33486580.623547029</v>
      </c>
      <c r="C432" s="11">
        <v>50811.37645297125</v>
      </c>
      <c r="D432">
        <f t="shared" si="6"/>
        <v>50811.37645297125</v>
      </c>
    </row>
    <row r="433" spans="1:4" x14ac:dyDescent="0.25">
      <c r="A433" s="11">
        <v>398</v>
      </c>
      <c r="B433" s="11">
        <v>32817249.170923576</v>
      </c>
      <c r="C433" s="11">
        <v>1091889.8290764242</v>
      </c>
      <c r="D433">
        <f t="shared" si="6"/>
        <v>1091889.8290764242</v>
      </c>
    </row>
    <row r="434" spans="1:4" x14ac:dyDescent="0.25">
      <c r="A434" s="11">
        <v>399</v>
      </c>
      <c r="B434" s="11">
        <v>38951942.550176322</v>
      </c>
      <c r="C434" s="11">
        <v>1853268.4498236775</v>
      </c>
      <c r="D434">
        <f t="shared" si="6"/>
        <v>1853268.4498236775</v>
      </c>
    </row>
    <row r="435" spans="1:4" x14ac:dyDescent="0.25">
      <c r="A435" s="11">
        <v>400</v>
      </c>
      <c r="B435" s="11">
        <v>36544350.867763594</v>
      </c>
      <c r="C435" s="11">
        <v>3628478.1322364062</v>
      </c>
      <c r="D435">
        <f t="shared" si="6"/>
        <v>3628478.1322364062</v>
      </c>
    </row>
    <row r="436" spans="1:4" x14ac:dyDescent="0.25">
      <c r="A436" s="11">
        <v>401</v>
      </c>
      <c r="B436" s="11">
        <v>38879776.497890778</v>
      </c>
      <c r="C436" s="11">
        <v>791230.50210922211</v>
      </c>
      <c r="D436">
        <f t="shared" si="6"/>
        <v>791230.50210922211</v>
      </c>
    </row>
    <row r="437" spans="1:4" x14ac:dyDescent="0.25">
      <c r="A437" s="11">
        <v>402</v>
      </c>
      <c r="B437" s="11">
        <v>39311826.378790602</v>
      </c>
      <c r="C437" s="11">
        <v>4340450.6212093979</v>
      </c>
      <c r="D437">
        <f t="shared" si="6"/>
        <v>4340450.6212093979</v>
      </c>
    </row>
    <row r="438" spans="1:4" x14ac:dyDescent="0.25">
      <c r="A438" s="11">
        <v>403</v>
      </c>
      <c r="B438" s="11">
        <v>44579292.345313713</v>
      </c>
      <c r="C438" s="11">
        <v>1682956.654686287</v>
      </c>
      <c r="D438">
        <f t="shared" si="6"/>
        <v>1682956.654686287</v>
      </c>
    </row>
    <row r="439" spans="1:4" x14ac:dyDescent="0.25">
      <c r="A439" s="11">
        <v>404</v>
      </c>
      <c r="B439" s="11">
        <v>44423652.878553607</v>
      </c>
      <c r="C439" s="11">
        <v>278038.12144639343</v>
      </c>
      <c r="D439">
        <f t="shared" si="6"/>
        <v>278038.12144639343</v>
      </c>
    </row>
    <row r="440" spans="1:4" x14ac:dyDescent="0.25">
      <c r="A440" s="11">
        <v>405</v>
      </c>
      <c r="B440" s="11">
        <v>35337922.137961291</v>
      </c>
      <c r="C440" s="11">
        <v>132921.86203870922</v>
      </c>
      <c r="D440">
        <f t="shared" si="6"/>
        <v>132921.86203870922</v>
      </c>
    </row>
    <row r="441" spans="1:4" x14ac:dyDescent="0.25">
      <c r="A441" s="11">
        <v>406</v>
      </c>
      <c r="B441" s="11">
        <v>37203264.206027389</v>
      </c>
      <c r="C441" s="11">
        <v>2424586.7939726114</v>
      </c>
      <c r="D441">
        <f t="shared" si="6"/>
        <v>2424586.7939726114</v>
      </c>
    </row>
    <row r="442" spans="1:4" x14ac:dyDescent="0.25">
      <c r="A442" s="11">
        <v>407</v>
      </c>
      <c r="B442" s="11">
        <v>36992692.305852376</v>
      </c>
      <c r="C442" s="11">
        <v>574423.69414762408</v>
      </c>
      <c r="D442">
        <f t="shared" si="6"/>
        <v>574423.69414762408</v>
      </c>
    </row>
    <row r="443" spans="1:4" x14ac:dyDescent="0.25">
      <c r="A443" s="11">
        <v>408</v>
      </c>
      <c r="B443" s="11">
        <v>36949424.73711019</v>
      </c>
      <c r="C443" s="11">
        <v>2168253.2628898099</v>
      </c>
      <c r="D443">
        <f t="shared" si="6"/>
        <v>2168253.2628898099</v>
      </c>
    </row>
    <row r="444" spans="1:4" x14ac:dyDescent="0.25">
      <c r="A444" s="11">
        <v>409</v>
      </c>
      <c r="B444" s="11">
        <v>34758379.644521043</v>
      </c>
      <c r="C444" s="11">
        <v>1359308.3554789573</v>
      </c>
      <c r="D444">
        <f t="shared" si="6"/>
        <v>1359308.3554789573</v>
      </c>
    </row>
    <row r="445" spans="1:4" x14ac:dyDescent="0.25">
      <c r="A445" s="11">
        <v>410</v>
      </c>
      <c r="B445" s="11">
        <v>35857437.520814396</v>
      </c>
      <c r="C445" s="11">
        <v>-1296599.5208143964</v>
      </c>
      <c r="D445">
        <f t="shared" si="6"/>
        <v>1296599.5208143964</v>
      </c>
    </row>
    <row r="446" spans="1:4" x14ac:dyDescent="0.25">
      <c r="A446" s="11">
        <v>411</v>
      </c>
      <c r="B446" s="11">
        <v>41095394.441110343</v>
      </c>
      <c r="C446" s="11">
        <v>2546828.5588896573</v>
      </c>
      <c r="D446">
        <f t="shared" si="6"/>
        <v>2546828.5588896573</v>
      </c>
    </row>
    <row r="447" spans="1:4" x14ac:dyDescent="0.25">
      <c r="A447" s="11">
        <v>412</v>
      </c>
      <c r="B447" s="11">
        <v>40350971.704578429</v>
      </c>
      <c r="C447" s="11">
        <v>-106371.70457842946</v>
      </c>
      <c r="D447">
        <f t="shared" si="6"/>
        <v>106371.70457842946</v>
      </c>
    </row>
    <row r="448" spans="1:4" x14ac:dyDescent="0.25">
      <c r="A448" s="11">
        <v>413</v>
      </c>
      <c r="B448" s="11">
        <v>40982081.590022892</v>
      </c>
      <c r="C448" s="11">
        <v>819475.40997710824</v>
      </c>
      <c r="D448">
        <f t="shared" si="6"/>
        <v>819475.40997710824</v>
      </c>
    </row>
    <row r="449" spans="1:4" x14ac:dyDescent="0.25">
      <c r="A449" s="11">
        <v>414</v>
      </c>
      <c r="B449" s="11">
        <v>42570984.206152424</v>
      </c>
      <c r="C449" s="11">
        <v>2105749.7938475758</v>
      </c>
      <c r="D449">
        <f t="shared" si="6"/>
        <v>2105749.7938475758</v>
      </c>
    </row>
    <row r="450" spans="1:4" x14ac:dyDescent="0.25">
      <c r="A450" s="11">
        <v>415</v>
      </c>
      <c r="B450" s="11">
        <v>46715493.332384281</v>
      </c>
      <c r="C450" s="11">
        <v>847619.66761571914</v>
      </c>
      <c r="D450">
        <f t="shared" si="6"/>
        <v>847619.66761571914</v>
      </c>
    </row>
    <row r="451" spans="1:4" x14ac:dyDescent="0.25">
      <c r="A451" s="11">
        <v>416</v>
      </c>
      <c r="B451" s="11">
        <v>46801973.664599441</v>
      </c>
      <c r="C451" s="11">
        <v>-1666612.664599441</v>
      </c>
      <c r="D451">
        <f t="shared" si="6"/>
        <v>1666612.664599441</v>
      </c>
    </row>
    <row r="452" spans="1:4" x14ac:dyDescent="0.25">
      <c r="A452" s="11">
        <v>417</v>
      </c>
      <c r="B452" s="11">
        <v>36823360.483695939</v>
      </c>
      <c r="C452" s="11">
        <v>221545.51630406082</v>
      </c>
      <c r="D452">
        <f t="shared" si="6"/>
        <v>221545.51630406082</v>
      </c>
    </row>
    <row r="453" spans="1:4" x14ac:dyDescent="0.25">
      <c r="A453" s="11">
        <v>418</v>
      </c>
      <c r="B453" s="11">
        <v>40306987.145324819</v>
      </c>
      <c r="C453" s="11">
        <v>-1457224.1453248188</v>
      </c>
      <c r="D453">
        <f t="shared" si="6"/>
        <v>1457224.1453248188</v>
      </c>
    </row>
    <row r="454" spans="1:4" x14ac:dyDescent="0.25">
      <c r="A454" s="11">
        <v>419</v>
      </c>
      <c r="B454" s="11">
        <v>38334979.897276238</v>
      </c>
      <c r="C454" s="11">
        <v>-176737.89727623761</v>
      </c>
      <c r="D454">
        <f t="shared" si="6"/>
        <v>176737.89727623761</v>
      </c>
    </row>
    <row r="455" spans="1:4" x14ac:dyDescent="0.25">
      <c r="A455" s="11">
        <v>420</v>
      </c>
      <c r="B455" s="11">
        <v>38094278.436737195</v>
      </c>
      <c r="C455" s="11">
        <v>1081888.5632628053</v>
      </c>
      <c r="D455">
        <f t="shared" si="6"/>
        <v>1081888.5632628053</v>
      </c>
    </row>
    <row r="456" spans="1:4" x14ac:dyDescent="0.25">
      <c r="A456" s="11">
        <v>421</v>
      </c>
      <c r="B456" s="11">
        <v>36676549.582877681</v>
      </c>
      <c r="C456" s="11">
        <v>629.41712231934071</v>
      </c>
      <c r="D456">
        <f t="shared" si="6"/>
        <v>629.41712231934071</v>
      </c>
    </row>
    <row r="457" spans="1:4" x14ac:dyDescent="0.25">
      <c r="A457" s="11">
        <v>422</v>
      </c>
      <c r="B457" s="11">
        <v>36347020.322587356</v>
      </c>
      <c r="C457" s="11">
        <v>-1601482.322587356</v>
      </c>
      <c r="D457">
        <f t="shared" si="6"/>
        <v>1601482.322587356</v>
      </c>
    </row>
    <row r="458" spans="1:4" x14ac:dyDescent="0.25">
      <c r="A458" s="11">
        <v>423</v>
      </c>
      <c r="B458" s="11">
        <v>42680083.926659964</v>
      </c>
      <c r="C458" s="11">
        <v>212655.07334003597</v>
      </c>
      <c r="D458">
        <f t="shared" si="6"/>
        <v>212655.07334003597</v>
      </c>
    </row>
    <row r="459" spans="1:4" x14ac:dyDescent="0.25">
      <c r="A459" s="11">
        <v>424</v>
      </c>
      <c r="B459" s="11">
        <v>40722243.424956724</v>
      </c>
      <c r="C459" s="11">
        <v>574165.57504327595</v>
      </c>
      <c r="D459">
        <f t="shared" si="6"/>
        <v>574165.57504327595</v>
      </c>
    </row>
    <row r="460" spans="1:4" x14ac:dyDescent="0.25">
      <c r="A460" s="11">
        <v>425</v>
      </c>
      <c r="B460" s="11">
        <v>42295621.841455333</v>
      </c>
      <c r="C460" s="11">
        <v>-806518.84145533293</v>
      </c>
      <c r="D460">
        <f t="shared" si="6"/>
        <v>806518.84145533293</v>
      </c>
    </row>
    <row r="461" spans="1:4" x14ac:dyDescent="0.25">
      <c r="A461" s="11">
        <v>426</v>
      </c>
      <c r="B461" s="11">
        <v>43199717.412815534</v>
      </c>
      <c r="C461" s="11">
        <v>825938.58718446642</v>
      </c>
      <c r="D461">
        <f t="shared" si="6"/>
        <v>825938.58718446642</v>
      </c>
    </row>
    <row r="462" spans="1:4" x14ac:dyDescent="0.25">
      <c r="A462" s="11">
        <v>427</v>
      </c>
      <c r="B462" s="11">
        <v>47116411.673681431</v>
      </c>
      <c r="C462" s="11">
        <v>-959190.67368143052</v>
      </c>
      <c r="D462">
        <f t="shared" si="6"/>
        <v>959190.67368143052</v>
      </c>
    </row>
    <row r="463" spans="1:4" x14ac:dyDescent="0.25">
      <c r="A463" s="11">
        <v>428</v>
      </c>
      <c r="B463" s="11">
        <v>46614592.413334668</v>
      </c>
      <c r="C463" s="11">
        <v>-2462057.4133346677</v>
      </c>
      <c r="D463">
        <f t="shared" si="6"/>
        <v>2462057.4133346677</v>
      </c>
    </row>
    <row r="464" spans="1:4" x14ac:dyDescent="0.25">
      <c r="A464" s="11">
        <v>429</v>
      </c>
      <c r="B464" s="11">
        <v>37692420.398635358</v>
      </c>
      <c r="C464" s="11">
        <v>-1203051.3986353576</v>
      </c>
      <c r="D464">
        <f t="shared" si="6"/>
        <v>1203051.3986353576</v>
      </c>
    </row>
    <row r="465" spans="1:4" x14ac:dyDescent="0.25">
      <c r="A465" s="11">
        <v>430</v>
      </c>
      <c r="B465" s="11">
        <v>39037690.595496707</v>
      </c>
      <c r="C465" s="11">
        <v>647251.40450329334</v>
      </c>
      <c r="D465">
        <f t="shared" si="6"/>
        <v>647251.40450329334</v>
      </c>
    </row>
    <row r="466" spans="1:4" x14ac:dyDescent="0.25">
      <c r="A466" s="11">
        <v>431</v>
      </c>
      <c r="B466" s="11">
        <v>39295376.544305623</v>
      </c>
      <c r="C466" s="11">
        <v>-621667.54430562258</v>
      </c>
      <c r="D466">
        <f t="shared" si="6"/>
        <v>621667.54430562258</v>
      </c>
    </row>
    <row r="467" spans="1:4" x14ac:dyDescent="0.25">
      <c r="A467" s="11">
        <v>432</v>
      </c>
      <c r="B467" s="11">
        <v>38541443.158667989</v>
      </c>
      <c r="C467" s="11">
        <v>1075263.8413320109</v>
      </c>
      <c r="D467">
        <f t="shared" si="6"/>
        <v>1075263.8413320109</v>
      </c>
    </row>
    <row r="468" spans="1:4" x14ac:dyDescent="0.25">
      <c r="A468" s="11">
        <v>433</v>
      </c>
      <c r="B468" s="11">
        <v>37208083.759380884</v>
      </c>
      <c r="C468" s="11">
        <v>-289843.75938088447</v>
      </c>
      <c r="D468">
        <f t="shared" si="6"/>
        <v>289843.75938088447</v>
      </c>
    </row>
    <row r="469" spans="1:4" x14ac:dyDescent="0.25">
      <c r="A469" s="11">
        <v>434</v>
      </c>
      <c r="B469" s="11">
        <v>36627751.766750187</v>
      </c>
      <c r="C469" s="11">
        <v>-2123469.7667501867</v>
      </c>
      <c r="D469">
        <f t="shared" si="6"/>
        <v>2123469.7667501867</v>
      </c>
    </row>
    <row r="470" spans="1:4" x14ac:dyDescent="0.25">
      <c r="A470" s="11">
        <v>435</v>
      </c>
      <c r="B470" s="11">
        <v>42029956.998000883</v>
      </c>
      <c r="C470" s="11">
        <v>869640.00199911743</v>
      </c>
      <c r="D470">
        <f t="shared" si="6"/>
        <v>869640.00199911743</v>
      </c>
    </row>
    <row r="471" spans="1:4" x14ac:dyDescent="0.25">
      <c r="A471" s="11">
        <v>436</v>
      </c>
      <c r="B471" s="11">
        <v>40976486.430824503</v>
      </c>
      <c r="C471" s="11">
        <v>391448.5691754967</v>
      </c>
      <c r="D471">
        <f t="shared" si="6"/>
        <v>391448.5691754967</v>
      </c>
    </row>
    <row r="472" spans="1:4" x14ac:dyDescent="0.25">
      <c r="A472" s="11">
        <v>437</v>
      </c>
      <c r="B472" s="11">
        <v>42217983.768425748</v>
      </c>
      <c r="C472" s="11">
        <v>-4512.7684257477522</v>
      </c>
      <c r="D472">
        <f t="shared" si="6"/>
        <v>4512.7684257477522</v>
      </c>
    </row>
    <row r="473" spans="1:4" x14ac:dyDescent="0.25">
      <c r="A473" s="11">
        <v>438</v>
      </c>
      <c r="B473" s="11">
        <v>43084362.038869724</v>
      </c>
      <c r="C473" s="11">
        <v>1412196.9611302763</v>
      </c>
      <c r="D473">
        <f t="shared" si="6"/>
        <v>1412196.9611302763</v>
      </c>
    </row>
    <row r="474" spans="1:4" x14ac:dyDescent="0.25">
      <c r="A474" s="11">
        <v>439</v>
      </c>
      <c r="B474" s="11">
        <v>46466638.791207805</v>
      </c>
      <c r="C474" s="11">
        <v>1438.2087921947241</v>
      </c>
      <c r="D474">
        <f t="shared" si="6"/>
        <v>1438.2087921947241</v>
      </c>
    </row>
    <row r="475" spans="1:4" x14ac:dyDescent="0.25">
      <c r="A475" s="11">
        <v>440</v>
      </c>
      <c r="B475" s="11">
        <v>46310245.097529955</v>
      </c>
      <c r="C475" s="11">
        <v>-549341.09752995521</v>
      </c>
      <c r="D475">
        <f t="shared" si="6"/>
        <v>549341.09752995521</v>
      </c>
    </row>
    <row r="476" spans="1:4" x14ac:dyDescent="0.25">
      <c r="A476" s="11">
        <v>441</v>
      </c>
      <c r="B476" s="11">
        <v>37904187.760875598</v>
      </c>
      <c r="C476" s="11">
        <v>-828589.7608755976</v>
      </c>
      <c r="D476">
        <f t="shared" si="6"/>
        <v>828589.7608755976</v>
      </c>
    </row>
    <row r="477" spans="1:4" x14ac:dyDescent="0.25">
      <c r="A477" s="11">
        <v>442</v>
      </c>
      <c r="B477" s="11">
        <v>39827417.405011922</v>
      </c>
      <c r="C477" s="11">
        <v>134270.59498807788</v>
      </c>
      <c r="D477">
        <f t="shared" si="6"/>
        <v>134270.59498807788</v>
      </c>
    </row>
    <row r="478" spans="1:4" x14ac:dyDescent="0.25">
      <c r="A478" s="11">
        <v>443</v>
      </c>
      <c r="B478" s="11">
        <v>39462290.389571041</v>
      </c>
      <c r="C478" s="11">
        <v>-1075529.3895710409</v>
      </c>
      <c r="D478">
        <f t="shared" si="6"/>
        <v>1075529.3895710409</v>
      </c>
    </row>
    <row r="479" spans="1:4" x14ac:dyDescent="0.25">
      <c r="A479" s="11">
        <v>444</v>
      </c>
      <c r="B479" s="11">
        <v>38856954.505029969</v>
      </c>
      <c r="C479" s="11">
        <v>-569944.50502996892</v>
      </c>
      <c r="D479">
        <f t="shared" si="6"/>
        <v>569944.50502996892</v>
      </c>
    </row>
    <row r="480" spans="1:4" x14ac:dyDescent="0.25">
      <c r="A480" s="11">
        <v>445</v>
      </c>
      <c r="B480" s="11">
        <v>36932896.693474732</v>
      </c>
      <c r="C480" s="11">
        <v>559357.30652526766</v>
      </c>
      <c r="D480">
        <f t="shared" si="6"/>
        <v>559357.30652526766</v>
      </c>
    </row>
    <row r="481" spans="1:4" x14ac:dyDescent="0.25">
      <c r="A481" s="11">
        <v>446</v>
      </c>
      <c r="B481" s="11">
        <v>36185337.870796718</v>
      </c>
      <c r="C481" s="11">
        <v>670000.1292032823</v>
      </c>
      <c r="D481">
        <f t="shared" si="6"/>
        <v>670000.1292032823</v>
      </c>
    </row>
    <row r="482" spans="1:4" x14ac:dyDescent="0.25">
      <c r="A482" s="11">
        <v>447</v>
      </c>
      <c r="B482" s="11">
        <v>43260653.503694899</v>
      </c>
      <c r="C482" s="11">
        <v>941337.49630510062</v>
      </c>
      <c r="D482">
        <f t="shared" si="6"/>
        <v>941337.49630510062</v>
      </c>
    </row>
    <row r="483" spans="1:4" x14ac:dyDescent="0.25">
      <c r="A483" s="11">
        <v>448</v>
      </c>
      <c r="B483" s="11">
        <v>41584906.469252616</v>
      </c>
      <c r="C483" s="11">
        <v>-695943.46925261617</v>
      </c>
      <c r="D483">
        <f t="shared" si="6"/>
        <v>695943.46925261617</v>
      </c>
    </row>
    <row r="484" spans="1:4" x14ac:dyDescent="0.25">
      <c r="A484" s="11">
        <v>449</v>
      </c>
      <c r="B484" s="11">
        <v>42529468.264360599</v>
      </c>
      <c r="C484" s="11">
        <v>62089.73563940078</v>
      </c>
      <c r="D484">
        <f t="shared" si="6"/>
        <v>62089.73563940078</v>
      </c>
    </row>
    <row r="485" spans="1:4" x14ac:dyDescent="0.25">
      <c r="A485" s="11">
        <v>450</v>
      </c>
      <c r="B485" s="11">
        <v>43996273.098544374</v>
      </c>
      <c r="C485" s="11">
        <v>663837.90145562589</v>
      </c>
      <c r="D485">
        <f t="shared" ref="D485:D531" si="7">ABS(C485)</f>
        <v>663837.90145562589</v>
      </c>
    </row>
    <row r="486" spans="1:4" x14ac:dyDescent="0.25">
      <c r="A486" s="11">
        <v>451</v>
      </c>
      <c r="B486" s="11">
        <v>46277643.326936677</v>
      </c>
      <c r="C486" s="11">
        <v>212454.6730633229</v>
      </c>
      <c r="D486">
        <f t="shared" si="7"/>
        <v>212454.6730633229</v>
      </c>
    </row>
    <row r="487" spans="1:4" x14ac:dyDescent="0.25">
      <c r="A487" s="11">
        <v>452</v>
      </c>
      <c r="B487" s="11">
        <v>46606627.219487689</v>
      </c>
      <c r="C487" s="11">
        <v>-1637072.2194876894</v>
      </c>
      <c r="D487">
        <f t="shared" si="7"/>
        <v>1637072.2194876894</v>
      </c>
    </row>
    <row r="488" spans="1:4" x14ac:dyDescent="0.25">
      <c r="A488" s="11">
        <v>453</v>
      </c>
      <c r="B488" s="11">
        <v>38353289.992917784</v>
      </c>
      <c r="C488" s="11">
        <v>-3470287.9929177836</v>
      </c>
      <c r="D488">
        <f t="shared" si="7"/>
        <v>3470287.9929177836</v>
      </c>
    </row>
    <row r="489" spans="1:4" x14ac:dyDescent="0.25">
      <c r="A489" s="11">
        <v>454</v>
      </c>
      <c r="B489" s="11">
        <v>39630435.946160674</v>
      </c>
      <c r="C489" s="11">
        <v>-1502425.9461606741</v>
      </c>
      <c r="D489">
        <f t="shared" si="7"/>
        <v>1502425.9461606741</v>
      </c>
    </row>
    <row r="490" spans="1:4" x14ac:dyDescent="0.25">
      <c r="A490" s="11">
        <v>455</v>
      </c>
      <c r="B490" s="11">
        <v>38228165.450086072</v>
      </c>
      <c r="C490" s="11">
        <v>-3957694.4500860721</v>
      </c>
      <c r="D490">
        <f t="shared" si="7"/>
        <v>3957694.4500860721</v>
      </c>
    </row>
    <row r="491" spans="1:4" x14ac:dyDescent="0.25">
      <c r="A491" s="11">
        <v>456</v>
      </c>
      <c r="B491" s="11">
        <v>36664074.664233468</v>
      </c>
      <c r="C491" s="11">
        <v>492284.33576653153</v>
      </c>
      <c r="D491">
        <f t="shared" si="7"/>
        <v>492284.33576653153</v>
      </c>
    </row>
    <row r="492" spans="1:4" x14ac:dyDescent="0.25">
      <c r="A492" s="11">
        <v>457</v>
      </c>
      <c r="B492" s="11">
        <v>36691114.406462684</v>
      </c>
      <c r="C492" s="11">
        <v>-3387568.4064626843</v>
      </c>
      <c r="D492">
        <f t="shared" si="7"/>
        <v>3387568.4064626843</v>
      </c>
    </row>
    <row r="493" spans="1:4" x14ac:dyDescent="0.25">
      <c r="A493" s="11">
        <v>458</v>
      </c>
      <c r="B493" s="11">
        <v>36352602.741275676</v>
      </c>
      <c r="C493" s="11">
        <v>-4665328.7412756756</v>
      </c>
      <c r="D493">
        <f t="shared" si="7"/>
        <v>4665328.7412756756</v>
      </c>
    </row>
    <row r="494" spans="1:4" x14ac:dyDescent="0.25">
      <c r="A494" s="11">
        <v>459</v>
      </c>
      <c r="B494" s="11">
        <v>42162446.805797994</v>
      </c>
      <c r="C494" s="11">
        <v>-3106043.8057979941</v>
      </c>
      <c r="D494">
        <f t="shared" si="7"/>
        <v>3106043.8057979941</v>
      </c>
    </row>
    <row r="495" spans="1:4" x14ac:dyDescent="0.25">
      <c r="A495" s="11">
        <v>460</v>
      </c>
      <c r="B495" s="11">
        <v>39341666.444502071</v>
      </c>
      <c r="C495" s="11">
        <v>-1205611.4445020705</v>
      </c>
      <c r="D495">
        <f t="shared" si="7"/>
        <v>1205611.4445020705</v>
      </c>
    </row>
    <row r="496" spans="1:4" x14ac:dyDescent="0.25">
      <c r="A496" s="11">
        <v>461</v>
      </c>
      <c r="B496" s="11">
        <v>42238630.36730767</v>
      </c>
      <c r="C496" s="11">
        <v>-3829877.3673076704</v>
      </c>
      <c r="D496">
        <f t="shared" si="7"/>
        <v>3829877.3673076704</v>
      </c>
    </row>
    <row r="497" spans="1:4" x14ac:dyDescent="0.25">
      <c r="A497" s="11">
        <v>462</v>
      </c>
      <c r="B497" s="11">
        <v>41641825.370603859</v>
      </c>
      <c r="C497" s="11">
        <v>-495916.37060385942</v>
      </c>
      <c r="D497">
        <f t="shared" si="7"/>
        <v>495916.37060385942</v>
      </c>
    </row>
    <row r="498" spans="1:4" x14ac:dyDescent="0.25">
      <c r="A498" s="11">
        <v>463</v>
      </c>
      <c r="B498" s="11">
        <v>45459939.92712532</v>
      </c>
      <c r="C498" s="11">
        <v>-1244424.9271253198</v>
      </c>
      <c r="D498">
        <f t="shared" si="7"/>
        <v>1244424.9271253198</v>
      </c>
    </row>
    <row r="499" spans="1:4" x14ac:dyDescent="0.25">
      <c r="A499" s="11">
        <v>464</v>
      </c>
      <c r="B499" s="11">
        <v>45888271.431255028</v>
      </c>
      <c r="C499" s="11">
        <v>-3491236.4312550277</v>
      </c>
      <c r="D499">
        <f t="shared" si="7"/>
        <v>3491236.4312550277</v>
      </c>
    </row>
    <row r="500" spans="1:4" x14ac:dyDescent="0.25">
      <c r="A500" s="11">
        <v>465</v>
      </c>
      <c r="B500" s="11">
        <v>35769439.976701885</v>
      </c>
      <c r="C500" s="11">
        <v>-1094043.9767018855</v>
      </c>
      <c r="D500">
        <f t="shared" si="7"/>
        <v>1094043.9767018855</v>
      </c>
    </row>
    <row r="501" spans="1:4" x14ac:dyDescent="0.25">
      <c r="A501" s="11">
        <v>466</v>
      </c>
      <c r="B501" s="11">
        <v>37801852.455396034</v>
      </c>
      <c r="C501" s="11">
        <v>-483801.45539603382</v>
      </c>
      <c r="D501">
        <f t="shared" si="7"/>
        <v>483801.45539603382</v>
      </c>
    </row>
    <row r="502" spans="1:4" x14ac:dyDescent="0.25">
      <c r="A502" s="11">
        <v>467</v>
      </c>
      <c r="B502" s="11">
        <v>36021262.396722816</v>
      </c>
      <c r="C502" s="11">
        <v>-1444680.3967228159</v>
      </c>
      <c r="D502">
        <f t="shared" si="7"/>
        <v>1444680.3967228159</v>
      </c>
    </row>
    <row r="503" spans="1:4" x14ac:dyDescent="0.25">
      <c r="A503" s="11">
        <v>468</v>
      </c>
      <c r="B503" s="11">
        <v>35837042.207001723</v>
      </c>
      <c r="C503" s="11">
        <v>622036.79299827665</v>
      </c>
      <c r="D503">
        <f t="shared" si="7"/>
        <v>622036.79299827665</v>
      </c>
    </row>
    <row r="504" spans="1:4" x14ac:dyDescent="0.25">
      <c r="A504" s="11">
        <v>469</v>
      </c>
      <c r="B504" s="11">
        <v>33601631.442190945</v>
      </c>
      <c r="C504" s="11">
        <v>-114490.44219094515</v>
      </c>
      <c r="D504">
        <f t="shared" si="7"/>
        <v>114490.44219094515</v>
      </c>
    </row>
    <row r="505" spans="1:4" x14ac:dyDescent="0.25">
      <c r="A505" s="11">
        <v>470</v>
      </c>
      <c r="B505" s="11">
        <v>33514761.916744068</v>
      </c>
      <c r="C505" s="11">
        <v>-2796664.9167440683</v>
      </c>
      <c r="D505">
        <f t="shared" si="7"/>
        <v>2796664.9167440683</v>
      </c>
    </row>
    <row r="506" spans="1:4" x14ac:dyDescent="0.25">
      <c r="A506" s="11">
        <v>471</v>
      </c>
      <c r="B506" s="11">
        <v>38163441.498757482</v>
      </c>
      <c r="C506" s="11">
        <v>1206159.5012425184</v>
      </c>
      <c r="D506">
        <f t="shared" si="7"/>
        <v>1206159.5012425184</v>
      </c>
    </row>
    <row r="507" spans="1:4" x14ac:dyDescent="0.25">
      <c r="A507" s="11">
        <v>472</v>
      </c>
      <c r="B507" s="11">
        <v>37812233.149469599</v>
      </c>
      <c r="C507" s="11">
        <v>-49926.149469599128</v>
      </c>
      <c r="D507">
        <f t="shared" si="7"/>
        <v>49926.149469599128</v>
      </c>
    </row>
    <row r="508" spans="1:4" x14ac:dyDescent="0.25">
      <c r="A508" s="11">
        <v>473</v>
      </c>
      <c r="B508" s="11">
        <v>39515739.959013812</v>
      </c>
      <c r="C508" s="11">
        <v>-632056.95901381224</v>
      </c>
      <c r="D508">
        <f t="shared" si="7"/>
        <v>632056.95901381224</v>
      </c>
    </row>
    <row r="509" spans="1:4" x14ac:dyDescent="0.25">
      <c r="A509" s="11">
        <v>474</v>
      </c>
      <c r="B509" s="11">
        <v>39741925.899771266</v>
      </c>
      <c r="C509" s="11">
        <v>2160033.1002287343</v>
      </c>
      <c r="D509">
        <f t="shared" si="7"/>
        <v>2160033.1002287343</v>
      </c>
    </row>
    <row r="510" spans="1:4" x14ac:dyDescent="0.25">
      <c r="A510" s="11">
        <v>475</v>
      </c>
      <c r="B510" s="11">
        <v>44330339.61978633</v>
      </c>
      <c r="C510" s="11">
        <v>-308478.61978632957</v>
      </c>
      <c r="D510">
        <f t="shared" si="7"/>
        <v>308478.61978632957</v>
      </c>
    </row>
    <row r="511" spans="1:4" x14ac:dyDescent="0.25">
      <c r="A511" s="11">
        <v>476</v>
      </c>
      <c r="B511" s="11">
        <v>44517809.168604732</v>
      </c>
      <c r="C511" s="11">
        <v>-1704604.1686047316</v>
      </c>
      <c r="D511">
        <f t="shared" si="7"/>
        <v>1704604.1686047316</v>
      </c>
    </row>
    <row r="512" spans="1:4" x14ac:dyDescent="0.25">
      <c r="A512" s="11">
        <v>477</v>
      </c>
      <c r="B512" s="11">
        <v>35504527.838014707</v>
      </c>
      <c r="C512" s="11">
        <v>627076.16198529303</v>
      </c>
      <c r="D512">
        <f t="shared" si="7"/>
        <v>627076.16198529303</v>
      </c>
    </row>
    <row r="513" spans="1:4" x14ac:dyDescent="0.25">
      <c r="A513" s="11">
        <v>478</v>
      </c>
      <c r="B513" s="11">
        <v>38045464.485015266</v>
      </c>
      <c r="C513" s="11">
        <v>1137996.5149847344</v>
      </c>
      <c r="D513">
        <f t="shared" si="7"/>
        <v>1137996.5149847344</v>
      </c>
    </row>
    <row r="514" spans="1:4" x14ac:dyDescent="0.25">
      <c r="A514" s="11">
        <v>479</v>
      </c>
      <c r="B514" s="11">
        <v>36758540.082229003</v>
      </c>
      <c r="C514" s="11">
        <v>-86996.08222900331</v>
      </c>
      <c r="D514">
        <f t="shared" si="7"/>
        <v>86996.08222900331</v>
      </c>
    </row>
    <row r="515" spans="1:4" x14ac:dyDescent="0.25">
      <c r="A515" s="11">
        <v>480</v>
      </c>
      <c r="B515" s="11">
        <v>36000893.796021029</v>
      </c>
      <c r="C515" s="11">
        <v>1425491.2039789706</v>
      </c>
      <c r="D515">
        <f t="shared" si="7"/>
        <v>1425491.2039789706</v>
      </c>
    </row>
    <row r="516" spans="1:4" x14ac:dyDescent="0.25">
      <c r="A516" s="11">
        <v>481</v>
      </c>
      <c r="B516" s="11">
        <v>34541528.298731476</v>
      </c>
      <c r="C516" s="11">
        <v>-214108.29873147607</v>
      </c>
      <c r="D516">
        <f t="shared" si="7"/>
        <v>214108.29873147607</v>
      </c>
    </row>
    <row r="517" spans="1:4" x14ac:dyDescent="0.25">
      <c r="A517" s="11">
        <v>482</v>
      </c>
      <c r="B517" s="11">
        <v>33063470.931988049</v>
      </c>
      <c r="C517" s="11">
        <v>-1238384.9319880493</v>
      </c>
      <c r="D517">
        <f t="shared" si="7"/>
        <v>1238384.9319880493</v>
      </c>
    </row>
    <row r="518" spans="1:4" x14ac:dyDescent="0.25">
      <c r="A518" s="11">
        <v>483</v>
      </c>
      <c r="B518" s="11">
        <v>38528190.919116057</v>
      </c>
      <c r="C518" s="11">
        <v>1978590.0808839425</v>
      </c>
      <c r="D518">
        <f t="shared" si="7"/>
        <v>1978590.0808839425</v>
      </c>
    </row>
    <row r="519" spans="1:4" x14ac:dyDescent="0.25">
      <c r="A519" s="11">
        <v>484</v>
      </c>
      <c r="B519" s="11">
        <v>37956954.591167763</v>
      </c>
      <c r="C519" s="11">
        <v>548797.40883223712</v>
      </c>
      <c r="D519">
        <f t="shared" si="7"/>
        <v>548797.40883223712</v>
      </c>
    </row>
    <row r="520" spans="1:4" x14ac:dyDescent="0.25">
      <c r="A520" s="11">
        <v>485</v>
      </c>
      <c r="B520" s="11">
        <v>39963579.192012526</v>
      </c>
      <c r="C520" s="11">
        <v>466013.80798747391</v>
      </c>
      <c r="D520">
        <f t="shared" si="7"/>
        <v>466013.80798747391</v>
      </c>
    </row>
    <row r="521" spans="1:4" x14ac:dyDescent="0.25">
      <c r="A521" s="11">
        <v>486</v>
      </c>
      <c r="B521" s="11">
        <v>41057247.267305002</v>
      </c>
      <c r="C521" s="11">
        <v>1512990.7326949984</v>
      </c>
      <c r="D521">
        <f t="shared" si="7"/>
        <v>1512990.7326949984</v>
      </c>
    </row>
    <row r="522" spans="1:4" x14ac:dyDescent="0.25">
      <c r="A522" s="11">
        <v>487</v>
      </c>
      <c r="B522" s="11">
        <v>44601238.619579062</v>
      </c>
      <c r="C522" s="11">
        <v>472847.38042093813</v>
      </c>
      <c r="D522">
        <f t="shared" si="7"/>
        <v>472847.38042093813</v>
      </c>
    </row>
    <row r="523" spans="1:4" x14ac:dyDescent="0.25">
      <c r="A523" s="11">
        <v>488</v>
      </c>
      <c r="B523" s="11">
        <v>44973431.170039043</v>
      </c>
      <c r="C523" s="11">
        <v>-2191110.1700390428</v>
      </c>
      <c r="D523">
        <f t="shared" si="7"/>
        <v>2191110.1700390428</v>
      </c>
    </row>
    <row r="524" spans="1:4" x14ac:dyDescent="0.25">
      <c r="A524" s="11">
        <v>489</v>
      </c>
      <c r="B524" s="11">
        <v>36521894.969151273</v>
      </c>
      <c r="C524" s="11">
        <v>177084.03084872663</v>
      </c>
      <c r="D524">
        <f t="shared" si="7"/>
        <v>177084.03084872663</v>
      </c>
    </row>
    <row r="525" spans="1:4" x14ac:dyDescent="0.25">
      <c r="A525" s="11">
        <v>490</v>
      </c>
      <c r="B525" s="11">
        <v>39399913.377105199</v>
      </c>
      <c r="C525" s="11">
        <v>-696195.3771051988</v>
      </c>
      <c r="D525">
        <f t="shared" si="7"/>
        <v>696195.3771051988</v>
      </c>
    </row>
    <row r="526" spans="1:4" x14ac:dyDescent="0.25">
      <c r="A526" s="11">
        <v>491</v>
      </c>
      <c r="B526" s="11">
        <v>37669145.922081299</v>
      </c>
      <c r="C526" s="11">
        <v>-841321.92208129913</v>
      </c>
      <c r="D526">
        <f t="shared" si="7"/>
        <v>841321.92208129913</v>
      </c>
    </row>
    <row r="527" spans="1:4" x14ac:dyDescent="0.25">
      <c r="A527" s="11">
        <v>492</v>
      </c>
      <c r="B527" s="11">
        <v>36763900.611696802</v>
      </c>
      <c r="C527" s="11">
        <v>729386.38830319792</v>
      </c>
      <c r="D527">
        <f t="shared" si="7"/>
        <v>729386.38830319792</v>
      </c>
    </row>
    <row r="528" spans="1:4" x14ac:dyDescent="0.25">
      <c r="A528" s="11">
        <v>493</v>
      </c>
      <c r="B528" s="11">
        <v>35064029.385373972</v>
      </c>
      <c r="C528" s="11">
        <v>-750479.38537397236</v>
      </c>
      <c r="D528">
        <f t="shared" si="7"/>
        <v>750479.38537397236</v>
      </c>
    </row>
    <row r="529" spans="1:4" x14ac:dyDescent="0.25">
      <c r="A529" s="11">
        <v>494</v>
      </c>
      <c r="B529" s="11">
        <v>33891041.455906495</v>
      </c>
      <c r="C529" s="11">
        <v>-626873.45590649545</v>
      </c>
      <c r="D529">
        <f t="shared" si="7"/>
        <v>626873.45590649545</v>
      </c>
    </row>
    <row r="530" spans="1:4" x14ac:dyDescent="0.25">
      <c r="A530" s="11">
        <v>495</v>
      </c>
      <c r="B530" s="11">
        <v>39616975.441757917</v>
      </c>
      <c r="C530" s="11">
        <v>1164281.5582420826</v>
      </c>
      <c r="D530">
        <f t="shared" si="7"/>
        <v>1164281.5582420826</v>
      </c>
    </row>
    <row r="531" spans="1:4" ht="15.75" thickBot="1" x14ac:dyDescent="0.3">
      <c r="A531" s="12">
        <v>496</v>
      </c>
      <c r="B531" s="12">
        <v>38831474.039077707</v>
      </c>
      <c r="C531" s="12">
        <v>-24950.039077706635</v>
      </c>
      <c r="D531">
        <f t="shared" si="7"/>
        <v>24950.039077706635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504"/>
  <sheetViews>
    <sheetView tabSelected="1" topLeftCell="B1" workbookViewId="0">
      <selection activeCell="T9" sqref="T9"/>
    </sheetView>
  </sheetViews>
  <sheetFormatPr defaultColWidth="11.28515625" defaultRowHeight="15" x14ac:dyDescent="0.25"/>
  <cols>
    <col min="1" max="16384" width="11.28515625" style="16"/>
  </cols>
  <sheetData>
    <row r="4" spans="2:19" x14ac:dyDescent="0.25">
      <c r="S4" s="16" t="s">
        <v>282</v>
      </c>
    </row>
    <row r="5" spans="2:19" x14ac:dyDescent="0.25">
      <c r="S5" s="16">
        <f>AVERAGE(S8:S503)</f>
        <v>496702.83051723981</v>
      </c>
    </row>
    <row r="6" spans="2:19" ht="15.75" thickBot="1" x14ac:dyDescent="0.3">
      <c r="Q6" s="38" t="s">
        <v>235</v>
      </c>
      <c r="R6" s="38"/>
    </row>
    <row r="7" spans="2:19" ht="15.75" thickTop="1" x14ac:dyDescent="0.25">
      <c r="B7" s="16" t="s">
        <v>13</v>
      </c>
      <c r="C7" s="17" t="s">
        <v>12</v>
      </c>
      <c r="D7" s="18" t="s">
        <v>0</v>
      </c>
      <c r="E7" s="18" t="s">
        <v>1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6</v>
      </c>
      <c r="K7" s="18" t="s">
        <v>7</v>
      </c>
      <c r="L7" s="18" t="s">
        <v>8</v>
      </c>
      <c r="M7" s="18" t="s">
        <v>9</v>
      </c>
      <c r="N7" s="18" t="s">
        <v>10</v>
      </c>
      <c r="O7" s="19" t="s">
        <v>11</v>
      </c>
      <c r="Q7" s="20" t="s">
        <v>232</v>
      </c>
      <c r="R7" s="21" t="s">
        <v>233</v>
      </c>
      <c r="S7" s="16" t="s">
        <v>252</v>
      </c>
    </row>
    <row r="8" spans="2:19" x14ac:dyDescent="0.25">
      <c r="B8" s="22">
        <v>25934</v>
      </c>
      <c r="C8" s="23">
        <v>7971692</v>
      </c>
      <c r="D8" s="24">
        <v>7988160</v>
      </c>
      <c r="E8" s="24">
        <v>6656147</v>
      </c>
      <c r="F8" s="24">
        <v>8023191</v>
      </c>
      <c r="G8" s="24">
        <v>7366228</v>
      </c>
      <c r="H8" s="24">
        <v>7730033</v>
      </c>
      <c r="I8" s="24">
        <v>9175734</v>
      </c>
      <c r="J8" s="24">
        <v>9566241</v>
      </c>
      <c r="K8" s="24">
        <v>10276835</v>
      </c>
      <c r="L8" s="24">
        <v>7752916</v>
      </c>
      <c r="M8" s="24">
        <v>7435329</v>
      </c>
      <c r="N8" s="24">
        <v>7033583</v>
      </c>
      <c r="O8" s="25">
        <v>8468366</v>
      </c>
      <c r="Q8" s="26" t="s">
        <v>242</v>
      </c>
      <c r="R8" s="27">
        <f>_xll.NetOutputPrediction(NTLP_VP187732EAC2E8C1B, "DG816877E", "VP187732EAC2E8C1B", data!$C$7:$O$7, C8:O8)</f>
        <v>8471695.1180026643</v>
      </c>
      <c r="S8" s="16">
        <f t="shared" ref="S8:S71" si="0">ABS(ST_PredictionReportNetTrainedonDataSet1_18-C8)</f>
        <v>500003.1180026643</v>
      </c>
    </row>
    <row r="9" spans="2:19" x14ac:dyDescent="0.25">
      <c r="B9" s="22">
        <v>25965</v>
      </c>
      <c r="C9" s="28">
        <v>6784269</v>
      </c>
      <c r="D9" s="29">
        <v>6656147</v>
      </c>
      <c r="E9" s="29">
        <v>8023191</v>
      </c>
      <c r="F9" s="29">
        <v>7366228</v>
      </c>
      <c r="G9" s="29">
        <v>7730033</v>
      </c>
      <c r="H9" s="29">
        <v>9175734</v>
      </c>
      <c r="I9" s="29">
        <v>9566241</v>
      </c>
      <c r="J9" s="29">
        <v>10276835</v>
      </c>
      <c r="K9" s="29">
        <v>7752916</v>
      </c>
      <c r="L9" s="29">
        <v>7435329</v>
      </c>
      <c r="M9" s="29">
        <v>7033583</v>
      </c>
      <c r="N9" s="29">
        <v>8468366</v>
      </c>
      <c r="O9" s="30">
        <v>7971692</v>
      </c>
      <c r="Q9" s="31" t="s">
        <v>242</v>
      </c>
      <c r="R9" s="32">
        <f>_xll.NetOutputPrediction(NTLP_VP187732EAC2E8C1B, "DG816877E", "VP187732EAC2E8C1B", data!$C$7:$O$7, C9:O9)</f>
        <v>8099040.2178468741</v>
      </c>
      <c r="S9" s="16">
        <f t="shared" si="0"/>
        <v>1314771.2178468741</v>
      </c>
    </row>
    <row r="10" spans="2:19" x14ac:dyDescent="0.25">
      <c r="B10" s="22">
        <v>25993</v>
      </c>
      <c r="C10" s="28">
        <v>7709944</v>
      </c>
      <c r="D10" s="29">
        <v>8023191</v>
      </c>
      <c r="E10" s="29">
        <v>7366228</v>
      </c>
      <c r="F10" s="29">
        <v>7730033</v>
      </c>
      <c r="G10" s="29">
        <v>9175734</v>
      </c>
      <c r="H10" s="29">
        <v>9566241</v>
      </c>
      <c r="I10" s="29">
        <v>10276835</v>
      </c>
      <c r="J10" s="29">
        <v>7752916</v>
      </c>
      <c r="K10" s="29">
        <v>7435329</v>
      </c>
      <c r="L10" s="29">
        <v>7033583</v>
      </c>
      <c r="M10" s="29">
        <v>8468366</v>
      </c>
      <c r="N10" s="29">
        <v>7971692</v>
      </c>
      <c r="O10" s="30">
        <v>6784269</v>
      </c>
      <c r="Q10" s="31" t="s">
        <v>242</v>
      </c>
      <c r="R10" s="32">
        <f>_xll.NetOutputPrediction(NTLP_VP187732EAC2E8C1B, "DG816877E", "VP187732EAC2E8C1B", data!$C$7:$O$7, C10:O10)</f>
        <v>8403425.7562023774</v>
      </c>
      <c r="S10" s="16">
        <f t="shared" si="0"/>
        <v>693481.75620237738</v>
      </c>
    </row>
    <row r="11" spans="2:19" x14ac:dyDescent="0.25">
      <c r="B11" s="22">
        <v>26024</v>
      </c>
      <c r="C11" s="28">
        <v>8484394</v>
      </c>
      <c r="D11" s="29">
        <v>7366228</v>
      </c>
      <c r="E11" s="29">
        <v>7730033</v>
      </c>
      <c r="F11" s="29">
        <v>9175734</v>
      </c>
      <c r="G11" s="29">
        <v>9566241</v>
      </c>
      <c r="H11" s="29">
        <v>10276835</v>
      </c>
      <c r="I11" s="29">
        <v>7752916</v>
      </c>
      <c r="J11" s="29">
        <v>7435329</v>
      </c>
      <c r="K11" s="29">
        <v>7033583</v>
      </c>
      <c r="L11" s="29">
        <v>8468366</v>
      </c>
      <c r="M11" s="29">
        <v>7971692</v>
      </c>
      <c r="N11" s="29">
        <v>6784269</v>
      </c>
      <c r="O11" s="30">
        <v>7709944</v>
      </c>
      <c r="Q11" s="31" t="s">
        <v>242</v>
      </c>
      <c r="R11" s="32">
        <f>_xll.NetOutputPrediction(NTLP_VP187732EAC2E8C1B, "DG816877E", "VP187732EAC2E8C1B", data!$C$7:$O$7, C11:O11)</f>
        <v>8309578.9484765828</v>
      </c>
      <c r="S11" s="16">
        <f t="shared" si="0"/>
        <v>174815.05152341723</v>
      </c>
    </row>
    <row r="12" spans="2:19" x14ac:dyDescent="0.25">
      <c r="B12" s="22">
        <v>26054</v>
      </c>
      <c r="C12" s="28">
        <v>7885539</v>
      </c>
      <c r="D12" s="29">
        <v>7730033</v>
      </c>
      <c r="E12" s="29">
        <v>9175734</v>
      </c>
      <c r="F12" s="29">
        <v>9566241</v>
      </c>
      <c r="G12" s="29">
        <v>10276835</v>
      </c>
      <c r="H12" s="29">
        <v>7752916</v>
      </c>
      <c r="I12" s="29">
        <v>7435329</v>
      </c>
      <c r="J12" s="29">
        <v>7033583</v>
      </c>
      <c r="K12" s="29">
        <v>8468366</v>
      </c>
      <c r="L12" s="29">
        <v>7971692</v>
      </c>
      <c r="M12" s="29">
        <v>6784269</v>
      </c>
      <c r="N12" s="29">
        <v>7709944</v>
      </c>
      <c r="O12" s="30">
        <v>8484394</v>
      </c>
      <c r="Q12" s="31" t="s">
        <v>242</v>
      </c>
      <c r="R12" s="32">
        <f>_xll.NetOutputPrediction(NTLP_VP187732EAC2E8C1B, "DG816877E", "VP187732EAC2E8C1B", data!$C$7:$O$7, C12:O12)</f>
        <v>8440206.4391727522</v>
      </c>
      <c r="S12" s="16">
        <f t="shared" si="0"/>
        <v>554667.4391727522</v>
      </c>
    </row>
    <row r="13" spans="2:19" x14ac:dyDescent="0.25">
      <c r="B13" s="22">
        <v>26085</v>
      </c>
      <c r="C13" s="28">
        <v>8909848</v>
      </c>
      <c r="D13" s="29">
        <v>9175734</v>
      </c>
      <c r="E13" s="29">
        <v>9566241</v>
      </c>
      <c r="F13" s="29">
        <v>10276835</v>
      </c>
      <c r="G13" s="29">
        <v>7752916</v>
      </c>
      <c r="H13" s="29">
        <v>7435329</v>
      </c>
      <c r="I13" s="29">
        <v>7033583</v>
      </c>
      <c r="J13" s="29">
        <v>8468366</v>
      </c>
      <c r="K13" s="29">
        <v>7971692</v>
      </c>
      <c r="L13" s="29">
        <v>6784269</v>
      </c>
      <c r="M13" s="29">
        <v>7709944</v>
      </c>
      <c r="N13" s="29">
        <v>8484394</v>
      </c>
      <c r="O13" s="30">
        <v>7885539</v>
      </c>
      <c r="Q13" s="31" t="s">
        <v>242</v>
      </c>
      <c r="R13" s="32">
        <f>_xll.NetOutputPrediction(NTLP_VP187732EAC2E8C1B, "DG816877E", "VP187732EAC2E8C1B", data!$C$7:$O$7, C13:O13)</f>
        <v>8988114.4330678619</v>
      </c>
      <c r="S13" s="16">
        <f t="shared" si="0"/>
        <v>78266.433067861944</v>
      </c>
    </row>
    <row r="14" spans="2:19" x14ac:dyDescent="0.25">
      <c r="B14" s="22">
        <v>26115</v>
      </c>
      <c r="C14" s="28">
        <v>9710371</v>
      </c>
      <c r="D14" s="29">
        <v>9566241</v>
      </c>
      <c r="E14" s="29">
        <v>10276835</v>
      </c>
      <c r="F14" s="29">
        <v>7752916</v>
      </c>
      <c r="G14" s="29">
        <v>7435329</v>
      </c>
      <c r="H14" s="29">
        <v>7033583</v>
      </c>
      <c r="I14" s="29">
        <v>8468366</v>
      </c>
      <c r="J14" s="29">
        <v>7971692</v>
      </c>
      <c r="K14" s="29">
        <v>6784269</v>
      </c>
      <c r="L14" s="29">
        <v>7709944</v>
      </c>
      <c r="M14" s="29">
        <v>8484394</v>
      </c>
      <c r="N14" s="29">
        <v>7885539</v>
      </c>
      <c r="O14" s="30">
        <v>8909848</v>
      </c>
      <c r="Q14" s="31" t="s">
        <v>242</v>
      </c>
      <c r="R14" s="32">
        <f>_xll.NetOutputPrediction(NTLP_VP187732EAC2E8C1B, "DG816877E", "VP187732EAC2E8C1B", data!$C$7:$O$7, C14:O14)</f>
        <v>9376424.9393503703</v>
      </c>
      <c r="S14" s="16">
        <f t="shared" si="0"/>
        <v>333946.06064962968</v>
      </c>
    </row>
    <row r="15" spans="2:19" x14ac:dyDescent="0.25">
      <c r="B15" s="22">
        <v>26146</v>
      </c>
      <c r="C15" s="28">
        <v>10137579</v>
      </c>
      <c r="D15" s="29">
        <v>10276835</v>
      </c>
      <c r="E15" s="29">
        <v>7752916</v>
      </c>
      <c r="F15" s="29">
        <v>7435329</v>
      </c>
      <c r="G15" s="29">
        <v>7033583</v>
      </c>
      <c r="H15" s="29">
        <v>8468366</v>
      </c>
      <c r="I15" s="29">
        <v>7971692</v>
      </c>
      <c r="J15" s="29">
        <v>6784269</v>
      </c>
      <c r="K15" s="29">
        <v>7709944</v>
      </c>
      <c r="L15" s="29">
        <v>8484394</v>
      </c>
      <c r="M15" s="29">
        <v>7885539</v>
      </c>
      <c r="N15" s="29">
        <v>8909848</v>
      </c>
      <c r="O15" s="30">
        <v>9710371</v>
      </c>
      <c r="Q15" s="31" t="s">
        <v>242</v>
      </c>
      <c r="R15" s="32">
        <f>_xll.NetOutputPrediction(NTLP_VP187732EAC2E8C1B, "DG816877E", "VP187732EAC2E8C1B", data!$C$7:$O$7, C15:O15)</f>
        <v>10064433.772350293</v>
      </c>
      <c r="S15" s="16">
        <f t="shared" si="0"/>
        <v>73145.227649707347</v>
      </c>
    </row>
    <row r="16" spans="2:19" x14ac:dyDescent="0.25">
      <c r="B16" s="22">
        <v>26177</v>
      </c>
      <c r="C16" s="28">
        <v>7853901</v>
      </c>
      <c r="D16" s="29">
        <v>7752916</v>
      </c>
      <c r="E16" s="29">
        <v>7435329</v>
      </c>
      <c r="F16" s="29">
        <v>7033583</v>
      </c>
      <c r="G16" s="29">
        <v>8468366</v>
      </c>
      <c r="H16" s="29">
        <v>7971692</v>
      </c>
      <c r="I16" s="29">
        <v>6784269</v>
      </c>
      <c r="J16" s="29">
        <v>7709944</v>
      </c>
      <c r="K16" s="29">
        <v>8484394</v>
      </c>
      <c r="L16" s="29">
        <v>7885539</v>
      </c>
      <c r="M16" s="29">
        <v>8909848</v>
      </c>
      <c r="N16" s="29">
        <v>9710371</v>
      </c>
      <c r="O16" s="30">
        <v>10137579</v>
      </c>
      <c r="Q16" s="31" t="s">
        <v>242</v>
      </c>
      <c r="R16" s="32">
        <f>_xll.NetOutputPrediction(NTLP_VP187732EAC2E8C1B, "DG816877E", "VP187732EAC2E8C1B", data!$C$7:$O$7, C16:O16)</f>
        <v>9253453.1529648267</v>
      </c>
      <c r="S16" s="16">
        <f t="shared" si="0"/>
        <v>1399552.1529648267</v>
      </c>
    </row>
    <row r="17" spans="2:19" x14ac:dyDescent="0.25">
      <c r="B17" s="22">
        <v>26207</v>
      </c>
      <c r="C17" s="28">
        <v>8103911</v>
      </c>
      <c r="D17" s="29">
        <v>7435329</v>
      </c>
      <c r="E17" s="29">
        <v>7033583</v>
      </c>
      <c r="F17" s="29">
        <v>8468366</v>
      </c>
      <c r="G17" s="29">
        <v>7971692</v>
      </c>
      <c r="H17" s="29">
        <v>6784269</v>
      </c>
      <c r="I17" s="29">
        <v>7709944</v>
      </c>
      <c r="J17" s="29">
        <v>8484394</v>
      </c>
      <c r="K17" s="29">
        <v>7885539</v>
      </c>
      <c r="L17" s="29">
        <v>8909848</v>
      </c>
      <c r="M17" s="29">
        <v>9710371</v>
      </c>
      <c r="N17" s="29">
        <v>10137579</v>
      </c>
      <c r="O17" s="30">
        <v>7853901</v>
      </c>
      <c r="Q17" s="31" t="s">
        <v>242</v>
      </c>
      <c r="R17" s="32">
        <f>_xll.NetOutputPrediction(NTLP_VP187732EAC2E8C1B, "DG816877E", "VP187732EAC2E8C1B", data!$C$7:$O$7, C17:O17)</f>
        <v>8793272.8705964759</v>
      </c>
      <c r="S17" s="16">
        <f t="shared" si="0"/>
        <v>689361.8705964759</v>
      </c>
    </row>
    <row r="18" spans="2:19" x14ac:dyDescent="0.25">
      <c r="B18" s="22">
        <v>26238</v>
      </c>
      <c r="C18" s="28">
        <v>7518960</v>
      </c>
      <c r="D18" s="29">
        <v>7033583</v>
      </c>
      <c r="E18" s="29">
        <v>8468366</v>
      </c>
      <c r="F18" s="29">
        <v>7971692</v>
      </c>
      <c r="G18" s="29">
        <v>6784269</v>
      </c>
      <c r="H18" s="29">
        <v>7709944</v>
      </c>
      <c r="I18" s="29">
        <v>8484394</v>
      </c>
      <c r="J18" s="29">
        <v>7885539</v>
      </c>
      <c r="K18" s="29">
        <v>8909848</v>
      </c>
      <c r="L18" s="29">
        <v>9710371</v>
      </c>
      <c r="M18" s="29">
        <v>10137579</v>
      </c>
      <c r="N18" s="29">
        <v>7853901</v>
      </c>
      <c r="O18" s="30">
        <v>8103911</v>
      </c>
      <c r="Q18" s="31" t="s">
        <v>242</v>
      </c>
      <c r="R18" s="32">
        <f>_xll.NetOutputPrediction(NTLP_VP187732EAC2E8C1B, "DG816877E", "VP187732EAC2E8C1B", data!$C$7:$O$7, C18:O18)</f>
        <v>8422583.331062369</v>
      </c>
      <c r="S18" s="16">
        <f t="shared" si="0"/>
        <v>903623.33106236905</v>
      </c>
    </row>
    <row r="19" spans="2:19" x14ac:dyDescent="0.25">
      <c r="B19" s="22">
        <v>26268</v>
      </c>
      <c r="C19" s="28">
        <v>9070596</v>
      </c>
      <c r="D19" s="29">
        <v>8468366</v>
      </c>
      <c r="E19" s="29">
        <v>7971692</v>
      </c>
      <c r="F19" s="29">
        <v>6784269</v>
      </c>
      <c r="G19" s="29">
        <v>7709944</v>
      </c>
      <c r="H19" s="29">
        <v>8484394</v>
      </c>
      <c r="I19" s="29">
        <v>7885539</v>
      </c>
      <c r="J19" s="29">
        <v>8909848</v>
      </c>
      <c r="K19" s="29">
        <v>9710371</v>
      </c>
      <c r="L19" s="29">
        <v>10137579</v>
      </c>
      <c r="M19" s="29">
        <v>7853901</v>
      </c>
      <c r="N19" s="29">
        <v>8103911</v>
      </c>
      <c r="O19" s="30">
        <v>7518960</v>
      </c>
      <c r="Q19" s="31" t="s">
        <v>242</v>
      </c>
      <c r="R19" s="32">
        <f>_xll.NetOutputPrediction(NTLP_VP187732EAC2E8C1B, "DG816877E", "VP187732EAC2E8C1B", data!$C$7:$O$7, C19:O19)</f>
        <v>8660471.0533061773</v>
      </c>
      <c r="S19" s="16">
        <f t="shared" si="0"/>
        <v>410124.94669382274</v>
      </c>
    </row>
    <row r="20" spans="2:19" x14ac:dyDescent="0.25">
      <c r="B20" s="22">
        <v>26299</v>
      </c>
      <c r="C20" s="28">
        <v>8735528</v>
      </c>
      <c r="D20" s="29">
        <v>7971692</v>
      </c>
      <c r="E20" s="29">
        <v>6784269</v>
      </c>
      <c r="F20" s="29">
        <v>7709944</v>
      </c>
      <c r="G20" s="29">
        <v>8484394</v>
      </c>
      <c r="H20" s="29">
        <v>7885539</v>
      </c>
      <c r="I20" s="29">
        <v>8909848</v>
      </c>
      <c r="J20" s="29">
        <v>9710371</v>
      </c>
      <c r="K20" s="29">
        <v>10137579</v>
      </c>
      <c r="L20" s="29">
        <v>7853901</v>
      </c>
      <c r="M20" s="29">
        <v>8103911</v>
      </c>
      <c r="N20" s="29">
        <v>7518960</v>
      </c>
      <c r="O20" s="30">
        <v>9070596</v>
      </c>
      <c r="Q20" s="31" t="s">
        <v>242</v>
      </c>
      <c r="R20" s="32">
        <f>_xll.NetOutputPrediction(NTLP_VP187732EAC2E8C1B, "DG816877E", "VP187732EAC2E8C1B", data!$C$7:$O$7, C20:O20)</f>
        <v>8737545.2816064395</v>
      </c>
      <c r="S20" s="16">
        <f t="shared" si="0"/>
        <v>2017.281606439501</v>
      </c>
    </row>
    <row r="21" spans="2:19" x14ac:dyDescent="0.25">
      <c r="B21" s="22">
        <v>26330</v>
      </c>
      <c r="C21" s="28">
        <v>7666616</v>
      </c>
      <c r="D21" s="29">
        <v>6784269</v>
      </c>
      <c r="E21" s="29">
        <v>7709944</v>
      </c>
      <c r="F21" s="29">
        <v>8484394</v>
      </c>
      <c r="G21" s="29">
        <v>7885539</v>
      </c>
      <c r="H21" s="29">
        <v>8909848</v>
      </c>
      <c r="I21" s="29">
        <v>9710371</v>
      </c>
      <c r="J21" s="29">
        <v>10137579</v>
      </c>
      <c r="K21" s="29">
        <v>7853901</v>
      </c>
      <c r="L21" s="29">
        <v>8103911</v>
      </c>
      <c r="M21" s="29">
        <v>7518960</v>
      </c>
      <c r="N21" s="29">
        <v>9070596</v>
      </c>
      <c r="O21" s="30">
        <v>8735528</v>
      </c>
      <c r="Q21" s="31" t="s">
        <v>242</v>
      </c>
      <c r="R21" s="32">
        <f>_xll.NetOutputPrediction(NTLP_VP187732EAC2E8C1B, "DG816877E", "VP187732EAC2E8C1B", data!$C$7:$O$7, C21:O21)</f>
        <v>8398097.2398262955</v>
      </c>
      <c r="S21" s="16">
        <f t="shared" si="0"/>
        <v>731481.23982629552</v>
      </c>
    </row>
    <row r="22" spans="2:19" x14ac:dyDescent="0.25">
      <c r="B22" s="22">
        <v>26359</v>
      </c>
      <c r="C22" s="28">
        <v>9005483</v>
      </c>
      <c r="D22" s="29">
        <v>7709944</v>
      </c>
      <c r="E22" s="29">
        <v>8484394</v>
      </c>
      <c r="F22" s="29">
        <v>7885539</v>
      </c>
      <c r="G22" s="29">
        <v>8909848</v>
      </c>
      <c r="H22" s="29">
        <v>9710371</v>
      </c>
      <c r="I22" s="29">
        <v>10137579</v>
      </c>
      <c r="J22" s="29">
        <v>7853901</v>
      </c>
      <c r="K22" s="29">
        <v>8103911</v>
      </c>
      <c r="L22" s="29">
        <v>7518960</v>
      </c>
      <c r="M22" s="29">
        <v>9070596</v>
      </c>
      <c r="N22" s="29">
        <v>8735528</v>
      </c>
      <c r="O22" s="30">
        <v>7666616</v>
      </c>
      <c r="Q22" s="31" t="s">
        <v>242</v>
      </c>
      <c r="R22" s="32">
        <f>_xll.NetOutputPrediction(NTLP_VP187732EAC2E8C1B, "DG816877E", "VP187732EAC2E8C1B", data!$C$7:$O$7, C22:O22)</f>
        <v>8647014.2443084233</v>
      </c>
      <c r="S22" s="16">
        <f t="shared" si="0"/>
        <v>358468.75569157675</v>
      </c>
    </row>
    <row r="23" spans="2:19" x14ac:dyDescent="0.25">
      <c r="B23" s="22">
        <v>26390</v>
      </c>
      <c r="C23" s="28">
        <v>9016817</v>
      </c>
      <c r="D23" s="29">
        <v>8484394</v>
      </c>
      <c r="E23" s="29">
        <v>7885539</v>
      </c>
      <c r="F23" s="29">
        <v>8909848</v>
      </c>
      <c r="G23" s="29">
        <v>9710371</v>
      </c>
      <c r="H23" s="29">
        <v>10137579</v>
      </c>
      <c r="I23" s="29">
        <v>7853901</v>
      </c>
      <c r="J23" s="29">
        <v>8103911</v>
      </c>
      <c r="K23" s="29">
        <v>7518960</v>
      </c>
      <c r="L23" s="29">
        <v>9070596</v>
      </c>
      <c r="M23" s="29">
        <v>8735528</v>
      </c>
      <c r="N23" s="29">
        <v>7666616</v>
      </c>
      <c r="O23" s="30">
        <v>9005483</v>
      </c>
      <c r="Q23" s="31" t="s">
        <v>242</v>
      </c>
      <c r="R23" s="32">
        <f>_xll.NetOutputPrediction(NTLP_VP187732EAC2E8C1B, "DG816877E", "VP187732EAC2E8C1B", data!$C$7:$O$7, C23:O23)</f>
        <v>9042800.5775645934</v>
      </c>
      <c r="S23" s="16">
        <f t="shared" si="0"/>
        <v>25983.577564593405</v>
      </c>
    </row>
    <row r="24" spans="2:19" x14ac:dyDescent="0.25">
      <c r="B24" s="22">
        <v>26420</v>
      </c>
      <c r="C24" s="28">
        <v>8637358</v>
      </c>
      <c r="D24" s="29">
        <v>7885539</v>
      </c>
      <c r="E24" s="29">
        <v>8909848</v>
      </c>
      <c r="F24" s="29">
        <v>9710371</v>
      </c>
      <c r="G24" s="29">
        <v>10137579</v>
      </c>
      <c r="H24" s="29">
        <v>7853901</v>
      </c>
      <c r="I24" s="29">
        <v>8103911</v>
      </c>
      <c r="J24" s="29">
        <v>7518960</v>
      </c>
      <c r="K24" s="29">
        <v>9070596</v>
      </c>
      <c r="L24" s="29">
        <v>8735528</v>
      </c>
      <c r="M24" s="29">
        <v>7666616</v>
      </c>
      <c r="N24" s="29">
        <v>9005483</v>
      </c>
      <c r="O24" s="30">
        <v>9016817</v>
      </c>
      <c r="Q24" s="31" t="s">
        <v>242</v>
      </c>
      <c r="R24" s="32">
        <f>_xll.NetOutputPrediction(NTLP_VP187732EAC2E8C1B, "DG816877E", "VP187732EAC2E8C1B", data!$C$7:$O$7, C24:O24)</f>
        <v>8953271.6773437932</v>
      </c>
      <c r="S24" s="16">
        <f t="shared" si="0"/>
        <v>315913.67734379321</v>
      </c>
    </row>
    <row r="25" spans="2:19" x14ac:dyDescent="0.25">
      <c r="B25" s="22">
        <v>26451</v>
      </c>
      <c r="C25" s="28">
        <v>10126309</v>
      </c>
      <c r="D25" s="29">
        <v>8909848</v>
      </c>
      <c r="E25" s="29">
        <v>9710371</v>
      </c>
      <c r="F25" s="29">
        <v>10137579</v>
      </c>
      <c r="G25" s="29">
        <v>7853901</v>
      </c>
      <c r="H25" s="29">
        <v>8103911</v>
      </c>
      <c r="I25" s="29">
        <v>7518960</v>
      </c>
      <c r="J25" s="29">
        <v>9070596</v>
      </c>
      <c r="K25" s="29">
        <v>8735528</v>
      </c>
      <c r="L25" s="29">
        <v>7666616</v>
      </c>
      <c r="M25" s="29">
        <v>9005483</v>
      </c>
      <c r="N25" s="29">
        <v>9016817</v>
      </c>
      <c r="O25" s="30">
        <v>8637358</v>
      </c>
      <c r="Q25" s="31" t="s">
        <v>242</v>
      </c>
      <c r="R25" s="32">
        <f>_xll.NetOutputPrediction(NTLP_VP187732EAC2E8C1B, "DG816877E", "VP187732EAC2E8C1B", data!$C$7:$O$7, C25:O25)</f>
        <v>9420064.4679466598</v>
      </c>
      <c r="S25" s="16">
        <f t="shared" si="0"/>
        <v>706244.53205334023</v>
      </c>
    </row>
    <row r="26" spans="2:19" x14ac:dyDescent="0.25">
      <c r="B26" s="22">
        <v>26481</v>
      </c>
      <c r="C26" s="28">
        <v>10699065</v>
      </c>
      <c r="D26" s="29">
        <v>9710371</v>
      </c>
      <c r="E26" s="29">
        <v>10137579</v>
      </c>
      <c r="F26" s="29">
        <v>7853901</v>
      </c>
      <c r="G26" s="29">
        <v>8103911</v>
      </c>
      <c r="H26" s="29">
        <v>7518960</v>
      </c>
      <c r="I26" s="29">
        <v>9070596</v>
      </c>
      <c r="J26" s="29">
        <v>8735528</v>
      </c>
      <c r="K26" s="29">
        <v>7666616</v>
      </c>
      <c r="L26" s="29">
        <v>9005483</v>
      </c>
      <c r="M26" s="29">
        <v>9016817</v>
      </c>
      <c r="N26" s="29">
        <v>8637358</v>
      </c>
      <c r="O26" s="30">
        <v>10126309</v>
      </c>
      <c r="Q26" s="31" t="s">
        <v>242</v>
      </c>
      <c r="R26" s="32">
        <f>_xll.NetOutputPrediction(NTLP_VP187732EAC2E8C1B, "DG816877E", "VP187732EAC2E8C1B", data!$C$7:$O$7, C26:O26)</f>
        <v>10015779.418623365</v>
      </c>
      <c r="S26" s="16">
        <f t="shared" si="0"/>
        <v>683285.58137663454</v>
      </c>
    </row>
    <row r="27" spans="2:19" x14ac:dyDescent="0.25">
      <c r="B27" s="22">
        <v>26512</v>
      </c>
      <c r="C27" s="28">
        <v>11501898</v>
      </c>
      <c r="D27" s="29">
        <v>10137579</v>
      </c>
      <c r="E27" s="29">
        <v>7853901</v>
      </c>
      <c r="F27" s="29">
        <v>8103911</v>
      </c>
      <c r="G27" s="29">
        <v>7518960</v>
      </c>
      <c r="H27" s="29">
        <v>9070596</v>
      </c>
      <c r="I27" s="29">
        <v>8735528</v>
      </c>
      <c r="J27" s="29">
        <v>7666616</v>
      </c>
      <c r="K27" s="29">
        <v>9005483</v>
      </c>
      <c r="L27" s="29">
        <v>9016817</v>
      </c>
      <c r="M27" s="29">
        <v>8637358</v>
      </c>
      <c r="N27" s="29">
        <v>10126309</v>
      </c>
      <c r="O27" s="30">
        <v>10699065</v>
      </c>
      <c r="Q27" s="31" t="s">
        <v>242</v>
      </c>
      <c r="R27" s="32">
        <f>_xll.NetOutputPrediction(NTLP_VP187732EAC2E8C1B, "DG816877E", "VP187732EAC2E8C1B", data!$C$7:$O$7, C27:O27)</f>
        <v>10513185.305676246</v>
      </c>
      <c r="S27" s="16">
        <f t="shared" si="0"/>
        <v>988712.69432375394</v>
      </c>
    </row>
    <row r="28" spans="2:19" x14ac:dyDescent="0.25">
      <c r="B28" s="22">
        <v>26543</v>
      </c>
      <c r="C28" s="28">
        <v>8891633</v>
      </c>
      <c r="D28" s="29">
        <v>7853901</v>
      </c>
      <c r="E28" s="29">
        <v>8103911</v>
      </c>
      <c r="F28" s="29">
        <v>7518960</v>
      </c>
      <c r="G28" s="29">
        <v>9070596</v>
      </c>
      <c r="H28" s="29">
        <v>8735528</v>
      </c>
      <c r="I28" s="29">
        <v>7666616</v>
      </c>
      <c r="J28" s="29">
        <v>9005483</v>
      </c>
      <c r="K28" s="29">
        <v>9016817</v>
      </c>
      <c r="L28" s="29">
        <v>8637358</v>
      </c>
      <c r="M28" s="29">
        <v>10126309</v>
      </c>
      <c r="N28" s="29">
        <v>10699065</v>
      </c>
      <c r="O28" s="30">
        <v>11501898</v>
      </c>
      <c r="Q28" s="31" t="s">
        <v>242</v>
      </c>
      <c r="R28" s="32">
        <f>_xll.NetOutputPrediction(NTLP_VP187732EAC2E8C1B, "DG816877E", "VP187732EAC2E8C1B", data!$C$7:$O$7, C28:O28)</f>
        <v>9668774.4471370392</v>
      </c>
      <c r="S28" s="16">
        <f t="shared" si="0"/>
        <v>777141.44713703915</v>
      </c>
    </row>
    <row r="29" spans="2:19" x14ac:dyDescent="0.25">
      <c r="B29" s="22">
        <v>26573</v>
      </c>
      <c r="C29" s="28">
        <v>9144342</v>
      </c>
      <c r="D29" s="29">
        <v>8103911</v>
      </c>
      <c r="E29" s="29">
        <v>7518960</v>
      </c>
      <c r="F29" s="29">
        <v>9070596</v>
      </c>
      <c r="G29" s="29">
        <v>8735528</v>
      </c>
      <c r="H29" s="29">
        <v>7666616</v>
      </c>
      <c r="I29" s="29">
        <v>9005483</v>
      </c>
      <c r="J29" s="29">
        <v>9016817</v>
      </c>
      <c r="K29" s="29">
        <v>8637358</v>
      </c>
      <c r="L29" s="29">
        <v>10126309</v>
      </c>
      <c r="M29" s="29">
        <v>10699065</v>
      </c>
      <c r="N29" s="29">
        <v>11501898</v>
      </c>
      <c r="O29" s="30">
        <v>8891633</v>
      </c>
      <c r="Q29" s="31" t="s">
        <v>242</v>
      </c>
      <c r="R29" s="32">
        <f>_xll.NetOutputPrediction(NTLP_VP187732EAC2E8C1B, "DG816877E", "VP187732EAC2E8C1B", data!$C$7:$O$7, C29:O29)</f>
        <v>9514810.3983354382</v>
      </c>
      <c r="S29" s="16">
        <f t="shared" si="0"/>
        <v>370468.39833543822</v>
      </c>
    </row>
    <row r="30" spans="2:19" x14ac:dyDescent="0.25">
      <c r="B30" s="22">
        <v>26604</v>
      </c>
      <c r="C30" s="28">
        <v>8908424</v>
      </c>
      <c r="D30" s="29">
        <v>7518960</v>
      </c>
      <c r="E30" s="29">
        <v>9070596</v>
      </c>
      <c r="F30" s="29">
        <v>8735528</v>
      </c>
      <c r="G30" s="29">
        <v>7666616</v>
      </c>
      <c r="H30" s="29">
        <v>9005483</v>
      </c>
      <c r="I30" s="29">
        <v>9016817</v>
      </c>
      <c r="J30" s="29">
        <v>8637358</v>
      </c>
      <c r="K30" s="29">
        <v>10126309</v>
      </c>
      <c r="L30" s="29">
        <v>10699065</v>
      </c>
      <c r="M30" s="29">
        <v>11501898</v>
      </c>
      <c r="N30" s="29">
        <v>8891633</v>
      </c>
      <c r="O30" s="30">
        <v>9144342</v>
      </c>
      <c r="Q30" s="31" t="s">
        <v>242</v>
      </c>
      <c r="R30" s="32">
        <f>_xll.NetOutputPrediction(NTLP_VP187732EAC2E8C1B, "DG816877E", "VP187732EAC2E8C1B", data!$C$7:$O$7, C30:O30)</f>
        <v>9201441.510872677</v>
      </c>
      <c r="S30" s="16">
        <f t="shared" si="0"/>
        <v>293017.51087267697</v>
      </c>
    </row>
    <row r="31" spans="2:19" x14ac:dyDescent="0.25">
      <c r="B31" s="22">
        <v>26634</v>
      </c>
      <c r="C31" s="28">
        <v>10030264</v>
      </c>
      <c r="D31" s="29">
        <v>9070596</v>
      </c>
      <c r="E31" s="29">
        <v>8735528</v>
      </c>
      <c r="F31" s="29">
        <v>7666616</v>
      </c>
      <c r="G31" s="29">
        <v>9005483</v>
      </c>
      <c r="H31" s="29">
        <v>9016817</v>
      </c>
      <c r="I31" s="29">
        <v>8637358</v>
      </c>
      <c r="J31" s="29">
        <v>10126309</v>
      </c>
      <c r="K31" s="29">
        <v>10699065</v>
      </c>
      <c r="L31" s="29">
        <v>11501898</v>
      </c>
      <c r="M31" s="29">
        <v>8891633</v>
      </c>
      <c r="N31" s="29">
        <v>9144342</v>
      </c>
      <c r="O31" s="30">
        <v>8908424</v>
      </c>
      <c r="Q31" s="31" t="s">
        <v>242</v>
      </c>
      <c r="R31" s="32">
        <f>_xll.NetOutputPrediction(NTLP_VP187732EAC2E8C1B, "DG816877E", "VP187732EAC2E8C1B", data!$C$7:$O$7, C31:O31)</f>
        <v>9660677.3760228641</v>
      </c>
      <c r="S31" s="16">
        <f t="shared" si="0"/>
        <v>369586.62397713587</v>
      </c>
    </row>
    <row r="32" spans="2:19" x14ac:dyDescent="0.25">
      <c r="B32" s="22">
        <v>26665</v>
      </c>
      <c r="C32" s="28">
        <v>9429986</v>
      </c>
      <c r="D32" s="29">
        <v>8735528</v>
      </c>
      <c r="E32" s="29">
        <v>7666616</v>
      </c>
      <c r="F32" s="29">
        <v>9005483</v>
      </c>
      <c r="G32" s="29">
        <v>9016817</v>
      </c>
      <c r="H32" s="29">
        <v>8637358</v>
      </c>
      <c r="I32" s="29">
        <v>10126309</v>
      </c>
      <c r="J32" s="29">
        <v>10699065</v>
      </c>
      <c r="K32" s="29">
        <v>11501898</v>
      </c>
      <c r="L32" s="29">
        <v>8891633</v>
      </c>
      <c r="M32" s="29">
        <v>9144342</v>
      </c>
      <c r="N32" s="29">
        <v>8908424</v>
      </c>
      <c r="O32" s="30">
        <v>10030264</v>
      </c>
      <c r="Q32" s="31" t="s">
        <v>242</v>
      </c>
      <c r="R32" s="32">
        <f>_xll.NetOutputPrediction(NTLP_VP187732EAC2E8C1B, "DG816877E", "VP187732EAC2E8C1B", data!$C$7:$O$7, C32:O32)</f>
        <v>9694949.5318542197</v>
      </c>
      <c r="S32" s="16">
        <f t="shared" si="0"/>
        <v>264963.53185421973</v>
      </c>
    </row>
    <row r="33" spans="2:19" x14ac:dyDescent="0.25">
      <c r="B33" s="22">
        <v>26696</v>
      </c>
      <c r="C33" s="28">
        <v>8480006</v>
      </c>
      <c r="D33" s="29">
        <v>7666616</v>
      </c>
      <c r="E33" s="29">
        <v>9005483</v>
      </c>
      <c r="F33" s="29">
        <v>9016817</v>
      </c>
      <c r="G33" s="29">
        <v>8637358</v>
      </c>
      <c r="H33" s="29">
        <v>10126309</v>
      </c>
      <c r="I33" s="29">
        <v>10699065</v>
      </c>
      <c r="J33" s="29">
        <v>11501898</v>
      </c>
      <c r="K33" s="29">
        <v>8891633</v>
      </c>
      <c r="L33" s="29">
        <v>9144342</v>
      </c>
      <c r="M33" s="29">
        <v>8908424</v>
      </c>
      <c r="N33" s="29">
        <v>10030264</v>
      </c>
      <c r="O33" s="30">
        <v>9429986</v>
      </c>
      <c r="Q33" s="31" t="s">
        <v>242</v>
      </c>
      <c r="R33" s="32">
        <f>_xll.NetOutputPrediction(NTLP_VP187732EAC2E8C1B, "DG816877E", "VP187732EAC2E8C1B", data!$C$7:$O$7, C33:O33)</f>
        <v>9290493.5234451182</v>
      </c>
      <c r="S33" s="16">
        <f t="shared" si="0"/>
        <v>810487.52344511822</v>
      </c>
    </row>
    <row r="34" spans="2:19" x14ac:dyDescent="0.25">
      <c r="B34" s="22">
        <v>26724</v>
      </c>
      <c r="C34" s="28">
        <v>9877658</v>
      </c>
      <c r="D34" s="29">
        <v>9005483</v>
      </c>
      <c r="E34" s="29">
        <v>9016817</v>
      </c>
      <c r="F34" s="29">
        <v>8637358</v>
      </c>
      <c r="G34" s="29">
        <v>10126309</v>
      </c>
      <c r="H34" s="29">
        <v>10699065</v>
      </c>
      <c r="I34" s="29">
        <v>11501898</v>
      </c>
      <c r="J34" s="29">
        <v>8891633</v>
      </c>
      <c r="K34" s="29">
        <v>9144342</v>
      </c>
      <c r="L34" s="29">
        <v>8908424</v>
      </c>
      <c r="M34" s="29">
        <v>10030264</v>
      </c>
      <c r="N34" s="29">
        <v>9429986</v>
      </c>
      <c r="O34" s="30">
        <v>8480006</v>
      </c>
      <c r="Q34" s="31" t="s">
        <v>242</v>
      </c>
      <c r="R34" s="32">
        <f>_xll.NetOutputPrediction(NTLP_VP187732EAC2E8C1B, "DG816877E", "VP187732EAC2E8C1B", data!$C$7:$O$7, C34:O34)</f>
        <v>9679799.0916770734</v>
      </c>
      <c r="S34" s="16">
        <f t="shared" si="0"/>
        <v>197858.90832292661</v>
      </c>
    </row>
    <row r="35" spans="2:19" x14ac:dyDescent="0.25">
      <c r="B35" s="22">
        <v>26755</v>
      </c>
      <c r="C35" s="28">
        <v>10043154</v>
      </c>
      <c r="D35" s="29">
        <v>9016817</v>
      </c>
      <c r="E35" s="29">
        <v>8637358</v>
      </c>
      <c r="F35" s="29">
        <v>10126309</v>
      </c>
      <c r="G35" s="29">
        <v>10699065</v>
      </c>
      <c r="H35" s="29">
        <v>11501898</v>
      </c>
      <c r="I35" s="29">
        <v>8891633</v>
      </c>
      <c r="J35" s="29">
        <v>9144342</v>
      </c>
      <c r="K35" s="29">
        <v>8908424</v>
      </c>
      <c r="L35" s="29">
        <v>10030264</v>
      </c>
      <c r="M35" s="29">
        <v>9429986</v>
      </c>
      <c r="N35" s="29">
        <v>8480006</v>
      </c>
      <c r="O35" s="30">
        <v>9877658</v>
      </c>
      <c r="Q35" s="31" t="s">
        <v>242</v>
      </c>
      <c r="R35" s="32">
        <f>_xll.NetOutputPrediction(NTLP_VP187732EAC2E8C1B, "DG816877E", "VP187732EAC2E8C1B", data!$C$7:$O$7, C35:O35)</f>
        <v>9796773.6704065539</v>
      </c>
      <c r="S35" s="16">
        <f t="shared" si="0"/>
        <v>246380.32959344611</v>
      </c>
    </row>
    <row r="36" spans="2:19" x14ac:dyDescent="0.25">
      <c r="B36" s="22">
        <v>26785</v>
      </c>
      <c r="C36" s="28">
        <v>9691912</v>
      </c>
      <c r="D36" s="29">
        <v>8637358</v>
      </c>
      <c r="E36" s="29">
        <v>10126309</v>
      </c>
      <c r="F36" s="29">
        <v>10699065</v>
      </c>
      <c r="G36" s="29">
        <v>11501898</v>
      </c>
      <c r="H36" s="29">
        <v>8891633</v>
      </c>
      <c r="I36" s="29">
        <v>9144342</v>
      </c>
      <c r="J36" s="29">
        <v>8908424</v>
      </c>
      <c r="K36" s="29">
        <v>10030264</v>
      </c>
      <c r="L36" s="29">
        <v>9429986</v>
      </c>
      <c r="M36" s="29">
        <v>8480006</v>
      </c>
      <c r="N36" s="29">
        <v>9877658</v>
      </c>
      <c r="O36" s="30">
        <v>10043154</v>
      </c>
      <c r="Q36" s="31" t="s">
        <v>242</v>
      </c>
      <c r="R36" s="32">
        <f>_xll.NetOutputPrediction(NTLP_VP187732EAC2E8C1B, "DG816877E", "VP187732EAC2E8C1B", data!$C$7:$O$7, C36:O36)</f>
        <v>9794519.6192548163</v>
      </c>
      <c r="S36" s="16">
        <f t="shared" si="0"/>
        <v>102607.61925481632</v>
      </c>
    </row>
    <row r="37" spans="2:19" x14ac:dyDescent="0.25">
      <c r="B37" s="22">
        <v>26816</v>
      </c>
      <c r="C37" s="28">
        <v>11093249</v>
      </c>
      <c r="D37" s="29">
        <v>10126309</v>
      </c>
      <c r="E37" s="29">
        <v>10699065</v>
      </c>
      <c r="F37" s="29">
        <v>11501898</v>
      </c>
      <c r="G37" s="29">
        <v>8891633</v>
      </c>
      <c r="H37" s="29">
        <v>9144342</v>
      </c>
      <c r="I37" s="29">
        <v>8908424</v>
      </c>
      <c r="J37" s="29">
        <v>10030264</v>
      </c>
      <c r="K37" s="29">
        <v>9429986</v>
      </c>
      <c r="L37" s="29">
        <v>8480006</v>
      </c>
      <c r="M37" s="29">
        <v>9877658</v>
      </c>
      <c r="N37" s="29">
        <v>10043154</v>
      </c>
      <c r="O37" s="30">
        <v>9691912</v>
      </c>
      <c r="Q37" s="31" t="s">
        <v>242</v>
      </c>
      <c r="R37" s="32">
        <f>_xll.NetOutputPrediction(NTLP_VP187732EAC2E8C1B, "DG816877E", "VP187732EAC2E8C1B", data!$C$7:$O$7, C37:O37)</f>
        <v>10347283.298261089</v>
      </c>
      <c r="S37" s="16">
        <f t="shared" si="0"/>
        <v>745965.70173891075</v>
      </c>
    </row>
    <row r="38" spans="2:19" x14ac:dyDescent="0.25">
      <c r="B38" s="22">
        <v>26846</v>
      </c>
      <c r="C38" s="28">
        <v>11539908</v>
      </c>
      <c r="D38" s="29">
        <v>10699065</v>
      </c>
      <c r="E38" s="29">
        <v>11501898</v>
      </c>
      <c r="F38" s="29">
        <v>8891633</v>
      </c>
      <c r="G38" s="29">
        <v>9144342</v>
      </c>
      <c r="H38" s="29">
        <v>8908424</v>
      </c>
      <c r="I38" s="29">
        <v>10030264</v>
      </c>
      <c r="J38" s="29">
        <v>9429986</v>
      </c>
      <c r="K38" s="29">
        <v>8480006</v>
      </c>
      <c r="L38" s="29">
        <v>9877658</v>
      </c>
      <c r="M38" s="29">
        <v>10043154</v>
      </c>
      <c r="N38" s="29">
        <v>9691912</v>
      </c>
      <c r="O38" s="30">
        <v>11093249</v>
      </c>
      <c r="Q38" s="31" t="s">
        <v>242</v>
      </c>
      <c r="R38" s="32">
        <f>_xll.NetOutputPrediction(NTLP_VP187732EAC2E8C1B, "DG816877E", "VP187732EAC2E8C1B", data!$C$7:$O$7, C38:O38)</f>
        <v>10836582.863576081</v>
      </c>
      <c r="S38" s="16">
        <f t="shared" si="0"/>
        <v>703325.13642391935</v>
      </c>
    </row>
    <row r="39" spans="2:19" x14ac:dyDescent="0.25">
      <c r="B39" s="22">
        <v>26877</v>
      </c>
      <c r="C39" s="28">
        <v>12514008</v>
      </c>
      <c r="D39" s="29">
        <v>11501898</v>
      </c>
      <c r="E39" s="29">
        <v>8891633</v>
      </c>
      <c r="F39" s="29">
        <v>9144342</v>
      </c>
      <c r="G39" s="29">
        <v>8908424</v>
      </c>
      <c r="H39" s="29">
        <v>10030264</v>
      </c>
      <c r="I39" s="29">
        <v>9429986</v>
      </c>
      <c r="J39" s="29">
        <v>8480006</v>
      </c>
      <c r="K39" s="29">
        <v>9877658</v>
      </c>
      <c r="L39" s="29">
        <v>10043154</v>
      </c>
      <c r="M39" s="29">
        <v>9691912</v>
      </c>
      <c r="N39" s="29">
        <v>11093249</v>
      </c>
      <c r="O39" s="30">
        <v>11539908</v>
      </c>
      <c r="Q39" s="31" t="s">
        <v>242</v>
      </c>
      <c r="R39" s="32">
        <f>_xll.NetOutputPrediction(NTLP_VP187732EAC2E8C1B, "DG816877E", "VP187732EAC2E8C1B", data!$C$7:$O$7, C39:O39)</f>
        <v>11659561.893787725</v>
      </c>
      <c r="S39" s="16">
        <f t="shared" si="0"/>
        <v>854446.1062122751</v>
      </c>
    </row>
    <row r="40" spans="2:19" x14ac:dyDescent="0.25">
      <c r="B40" s="22">
        <v>26908</v>
      </c>
      <c r="C40" s="28">
        <v>9484640</v>
      </c>
      <c r="D40" s="29">
        <v>8891633</v>
      </c>
      <c r="E40" s="29">
        <v>9144342</v>
      </c>
      <c r="F40" s="29">
        <v>8908424</v>
      </c>
      <c r="G40" s="29">
        <v>10030264</v>
      </c>
      <c r="H40" s="29">
        <v>9429986</v>
      </c>
      <c r="I40" s="29">
        <v>8480006</v>
      </c>
      <c r="J40" s="29">
        <v>9877658</v>
      </c>
      <c r="K40" s="29">
        <v>10043154</v>
      </c>
      <c r="L40" s="29">
        <v>9691912</v>
      </c>
      <c r="M40" s="29">
        <v>11093249</v>
      </c>
      <c r="N40" s="29">
        <v>11539908</v>
      </c>
      <c r="O40" s="30">
        <v>12514008</v>
      </c>
      <c r="Q40" s="31" t="s">
        <v>242</v>
      </c>
      <c r="R40" s="32">
        <f>_xll.NetOutputPrediction(NTLP_VP187732EAC2E8C1B, "DG816877E", "VP187732EAC2E8C1B", data!$C$7:$O$7, C40:O40)</f>
        <v>10407348.577591969</v>
      </c>
      <c r="S40" s="16">
        <f t="shared" si="0"/>
        <v>922708.5775919687</v>
      </c>
    </row>
    <row r="41" spans="2:19" x14ac:dyDescent="0.25">
      <c r="B41" s="22">
        <v>26938</v>
      </c>
      <c r="C41" s="28">
        <v>9722048</v>
      </c>
      <c r="D41" s="29">
        <v>9144342</v>
      </c>
      <c r="E41" s="29">
        <v>8908424</v>
      </c>
      <c r="F41" s="29">
        <v>10030264</v>
      </c>
      <c r="G41" s="29">
        <v>9429986</v>
      </c>
      <c r="H41" s="29">
        <v>8480006</v>
      </c>
      <c r="I41" s="29">
        <v>9877658</v>
      </c>
      <c r="J41" s="29">
        <v>10043154</v>
      </c>
      <c r="K41" s="29">
        <v>9691912</v>
      </c>
      <c r="L41" s="29">
        <v>11093249</v>
      </c>
      <c r="M41" s="29">
        <v>11539908</v>
      </c>
      <c r="N41" s="29">
        <v>12514008</v>
      </c>
      <c r="O41" s="30">
        <v>9484640</v>
      </c>
      <c r="Q41" s="31" t="s">
        <v>242</v>
      </c>
      <c r="R41" s="32">
        <f>_xll.NetOutputPrediction(NTLP_VP187732EAC2E8C1B, "DG816877E", "VP187732EAC2E8C1B", data!$C$7:$O$7, C41:O41)</f>
        <v>10210324.285527423</v>
      </c>
      <c r="S41" s="16">
        <f t="shared" si="0"/>
        <v>488276.28552742302</v>
      </c>
    </row>
    <row r="42" spans="2:19" x14ac:dyDescent="0.25">
      <c r="B42" s="22">
        <v>26969</v>
      </c>
      <c r="C42" s="28">
        <v>9336980</v>
      </c>
      <c r="D42" s="29">
        <v>8908424</v>
      </c>
      <c r="E42" s="29">
        <v>10030264</v>
      </c>
      <c r="F42" s="29">
        <v>9429986</v>
      </c>
      <c r="G42" s="29">
        <v>8480006</v>
      </c>
      <c r="H42" s="29">
        <v>9877658</v>
      </c>
      <c r="I42" s="29">
        <v>10043154</v>
      </c>
      <c r="J42" s="29">
        <v>9691912</v>
      </c>
      <c r="K42" s="29">
        <v>11093249</v>
      </c>
      <c r="L42" s="29">
        <v>11539908</v>
      </c>
      <c r="M42" s="29">
        <v>12514008</v>
      </c>
      <c r="N42" s="29">
        <v>9484640</v>
      </c>
      <c r="O42" s="30">
        <v>9722048</v>
      </c>
      <c r="Q42" s="31" t="s">
        <v>242</v>
      </c>
      <c r="R42" s="32">
        <f>_xll.NetOutputPrediction(NTLP_VP187732EAC2E8C1B, "DG816877E", "VP187732EAC2E8C1B", data!$C$7:$O$7, C42:O42)</f>
        <v>9823182.6574992537</v>
      </c>
      <c r="S42" s="16">
        <f t="shared" si="0"/>
        <v>486202.65749925375</v>
      </c>
    </row>
    <row r="43" spans="2:19" x14ac:dyDescent="0.25">
      <c r="B43" s="22">
        <v>26999</v>
      </c>
      <c r="C43" s="28">
        <v>10123304</v>
      </c>
      <c r="D43" s="29">
        <v>10030264</v>
      </c>
      <c r="E43" s="29">
        <v>9429986</v>
      </c>
      <c r="F43" s="29">
        <v>8480006</v>
      </c>
      <c r="G43" s="29">
        <v>9877658</v>
      </c>
      <c r="H43" s="29">
        <v>10043154</v>
      </c>
      <c r="I43" s="29">
        <v>9691912</v>
      </c>
      <c r="J43" s="29">
        <v>11093249</v>
      </c>
      <c r="K43" s="29">
        <v>11539908</v>
      </c>
      <c r="L43" s="29">
        <v>12514008</v>
      </c>
      <c r="M43" s="29">
        <v>9484640</v>
      </c>
      <c r="N43" s="29">
        <v>9722048</v>
      </c>
      <c r="O43" s="30">
        <v>9336980</v>
      </c>
      <c r="Q43" s="31" t="s">
        <v>242</v>
      </c>
      <c r="R43" s="32">
        <f>_xll.NetOutputPrediction(NTLP_VP187732EAC2E8C1B, "DG816877E", "VP187732EAC2E8C1B", data!$C$7:$O$7, C43:O43)</f>
        <v>10176882.96734101</v>
      </c>
      <c r="S43" s="16">
        <f t="shared" si="0"/>
        <v>53578.967341009527</v>
      </c>
    </row>
    <row r="44" spans="2:19" x14ac:dyDescent="0.25">
      <c r="B44" s="22">
        <v>27030</v>
      </c>
      <c r="C44" s="28">
        <v>9802371</v>
      </c>
      <c r="D44" s="29">
        <v>9429986</v>
      </c>
      <c r="E44" s="29">
        <v>8480006</v>
      </c>
      <c r="F44" s="29">
        <v>9877658</v>
      </c>
      <c r="G44" s="29">
        <v>10043154</v>
      </c>
      <c r="H44" s="29">
        <v>9691912</v>
      </c>
      <c r="I44" s="29">
        <v>11093249</v>
      </c>
      <c r="J44" s="29">
        <v>11539908</v>
      </c>
      <c r="K44" s="29">
        <v>12514008</v>
      </c>
      <c r="L44" s="29">
        <v>9484640</v>
      </c>
      <c r="M44" s="29">
        <v>9722048</v>
      </c>
      <c r="N44" s="29">
        <v>9336980</v>
      </c>
      <c r="O44" s="30">
        <v>10123304</v>
      </c>
      <c r="Q44" s="31" t="s">
        <v>242</v>
      </c>
      <c r="R44" s="32">
        <f>_xll.NetOutputPrediction(NTLP_VP187732EAC2E8C1B, "DG816877E", "VP187732EAC2E8C1B", data!$C$7:$O$7, C44:O44)</f>
        <v>10035851.656387821</v>
      </c>
      <c r="S44" s="16">
        <f t="shared" si="0"/>
        <v>233480.65638782084</v>
      </c>
    </row>
    <row r="45" spans="2:19" x14ac:dyDescent="0.25">
      <c r="B45" s="22">
        <v>27061</v>
      </c>
      <c r="C45" s="28">
        <v>9056930</v>
      </c>
      <c r="D45" s="29">
        <v>8480006</v>
      </c>
      <c r="E45" s="29">
        <v>9877658</v>
      </c>
      <c r="F45" s="29">
        <v>10043154</v>
      </c>
      <c r="G45" s="29">
        <v>9691912</v>
      </c>
      <c r="H45" s="29">
        <v>11093249</v>
      </c>
      <c r="I45" s="29">
        <v>11539908</v>
      </c>
      <c r="J45" s="29">
        <v>12514008</v>
      </c>
      <c r="K45" s="29">
        <v>9484640</v>
      </c>
      <c r="L45" s="29">
        <v>9722048</v>
      </c>
      <c r="M45" s="29">
        <v>9336980</v>
      </c>
      <c r="N45" s="29">
        <v>10123304</v>
      </c>
      <c r="O45" s="30">
        <v>9802371</v>
      </c>
      <c r="Q45" s="31" t="s">
        <v>242</v>
      </c>
      <c r="R45" s="32">
        <f>_xll.NetOutputPrediction(NTLP_VP187732EAC2E8C1B, "DG816877E", "VP187732EAC2E8C1B", data!$C$7:$O$7, C45:O45)</f>
        <v>9714258.2795555033</v>
      </c>
      <c r="S45" s="16">
        <f t="shared" si="0"/>
        <v>657328.27955550328</v>
      </c>
    </row>
    <row r="46" spans="2:19" x14ac:dyDescent="0.25">
      <c r="B46" s="22">
        <v>27089</v>
      </c>
      <c r="C46" s="28">
        <v>10672030</v>
      </c>
      <c r="D46" s="29">
        <v>9877658</v>
      </c>
      <c r="E46" s="29">
        <v>10043154</v>
      </c>
      <c r="F46" s="29">
        <v>9691912</v>
      </c>
      <c r="G46" s="29">
        <v>11093249</v>
      </c>
      <c r="H46" s="29">
        <v>11539908</v>
      </c>
      <c r="I46" s="29">
        <v>12514008</v>
      </c>
      <c r="J46" s="29">
        <v>9484640</v>
      </c>
      <c r="K46" s="29">
        <v>9722048</v>
      </c>
      <c r="L46" s="29">
        <v>9336980</v>
      </c>
      <c r="M46" s="29">
        <v>10123304</v>
      </c>
      <c r="N46" s="29">
        <v>9802371</v>
      </c>
      <c r="O46" s="30">
        <v>9056930</v>
      </c>
      <c r="Q46" s="31" t="s">
        <v>242</v>
      </c>
      <c r="R46" s="32">
        <f>_xll.NetOutputPrediction(NTLP_VP187732EAC2E8C1B, "DG816877E", "VP187732EAC2E8C1B", data!$C$7:$O$7, C46:O46)</f>
        <v>10140131.161027294</v>
      </c>
      <c r="S46" s="16">
        <f t="shared" si="0"/>
        <v>531898.83897270635</v>
      </c>
    </row>
    <row r="47" spans="2:19" x14ac:dyDescent="0.25">
      <c r="B47" s="22">
        <v>27120</v>
      </c>
      <c r="C47" s="28">
        <v>10600707</v>
      </c>
      <c r="D47" s="29">
        <v>10043154</v>
      </c>
      <c r="E47" s="29">
        <v>9691912</v>
      </c>
      <c r="F47" s="29">
        <v>11093249</v>
      </c>
      <c r="G47" s="29">
        <v>11539908</v>
      </c>
      <c r="H47" s="29">
        <v>12514008</v>
      </c>
      <c r="I47" s="29">
        <v>9484640</v>
      </c>
      <c r="J47" s="29">
        <v>9722048</v>
      </c>
      <c r="K47" s="29">
        <v>9336980</v>
      </c>
      <c r="L47" s="29">
        <v>10123304</v>
      </c>
      <c r="M47" s="29">
        <v>9802371</v>
      </c>
      <c r="N47" s="29">
        <v>9056930</v>
      </c>
      <c r="O47" s="30">
        <v>10672030</v>
      </c>
      <c r="Q47" s="31" t="s">
        <v>242</v>
      </c>
      <c r="R47" s="32">
        <f>_xll.NetOutputPrediction(NTLP_VP187732EAC2E8C1B, "DG816877E", "VP187732EAC2E8C1B", data!$C$7:$O$7, C47:O47)</f>
        <v>10341154.772410175</v>
      </c>
      <c r="S47" s="16">
        <f t="shared" si="0"/>
        <v>259552.22758982517</v>
      </c>
    </row>
    <row r="48" spans="2:19" x14ac:dyDescent="0.25">
      <c r="B48" s="22">
        <v>27150</v>
      </c>
      <c r="C48" s="28">
        <v>10185380</v>
      </c>
      <c r="D48" s="29">
        <v>9691912</v>
      </c>
      <c r="E48" s="29">
        <v>11093249</v>
      </c>
      <c r="F48" s="29">
        <v>11539908</v>
      </c>
      <c r="G48" s="29">
        <v>12514008</v>
      </c>
      <c r="H48" s="29">
        <v>9484640</v>
      </c>
      <c r="I48" s="29">
        <v>9722048</v>
      </c>
      <c r="J48" s="29">
        <v>9336980</v>
      </c>
      <c r="K48" s="29">
        <v>10123304</v>
      </c>
      <c r="L48" s="29">
        <v>9802371</v>
      </c>
      <c r="M48" s="29">
        <v>9056930</v>
      </c>
      <c r="N48" s="29">
        <v>10672030</v>
      </c>
      <c r="O48" s="30">
        <v>10600707</v>
      </c>
      <c r="Q48" s="31" t="s">
        <v>242</v>
      </c>
      <c r="R48" s="32">
        <f>_xll.NetOutputPrediction(NTLP_VP187732EAC2E8C1B, "DG816877E", "VP187732EAC2E8C1B", data!$C$7:$O$7, C48:O48)</f>
        <v>10444099.491170308</v>
      </c>
      <c r="S48" s="16">
        <f t="shared" si="0"/>
        <v>258719.49117030762</v>
      </c>
    </row>
    <row r="49" spans="2:19" x14ac:dyDescent="0.25">
      <c r="B49" s="22">
        <v>27181</v>
      </c>
      <c r="C49" s="28">
        <v>11489321</v>
      </c>
      <c r="D49" s="29">
        <v>11093249</v>
      </c>
      <c r="E49" s="29">
        <v>11539908</v>
      </c>
      <c r="F49" s="29">
        <v>12514008</v>
      </c>
      <c r="G49" s="29">
        <v>9484640</v>
      </c>
      <c r="H49" s="29">
        <v>9722048</v>
      </c>
      <c r="I49" s="29">
        <v>9336980</v>
      </c>
      <c r="J49" s="29">
        <v>10123304</v>
      </c>
      <c r="K49" s="29">
        <v>9802371</v>
      </c>
      <c r="L49" s="29">
        <v>9056930</v>
      </c>
      <c r="M49" s="29">
        <v>10672030</v>
      </c>
      <c r="N49" s="29">
        <v>10600707</v>
      </c>
      <c r="O49" s="30">
        <v>10185380</v>
      </c>
      <c r="Q49" s="31" t="s">
        <v>242</v>
      </c>
      <c r="R49" s="32">
        <f>_xll.NetOutputPrediction(NTLP_VP187732EAC2E8C1B, "DG816877E", "VP187732EAC2E8C1B", data!$C$7:$O$7, C49:O49)</f>
        <v>10974618.5776457</v>
      </c>
      <c r="S49" s="16">
        <f t="shared" si="0"/>
        <v>514702.42235429958</v>
      </c>
    </row>
    <row r="50" spans="2:19" x14ac:dyDescent="0.25">
      <c r="B50" s="22">
        <v>27211</v>
      </c>
      <c r="C50" s="28">
        <v>11559451</v>
      </c>
      <c r="D50" s="29">
        <v>11539908</v>
      </c>
      <c r="E50" s="29">
        <v>12514008</v>
      </c>
      <c r="F50" s="29">
        <v>9484640</v>
      </c>
      <c r="G50" s="29">
        <v>9722048</v>
      </c>
      <c r="H50" s="29">
        <v>9336980</v>
      </c>
      <c r="I50" s="29">
        <v>10123304</v>
      </c>
      <c r="J50" s="29">
        <v>9802371</v>
      </c>
      <c r="K50" s="29">
        <v>9056930</v>
      </c>
      <c r="L50" s="29">
        <v>10672030</v>
      </c>
      <c r="M50" s="29">
        <v>10600707</v>
      </c>
      <c r="N50" s="29">
        <v>10185380</v>
      </c>
      <c r="O50" s="30">
        <v>11489321</v>
      </c>
      <c r="Q50" s="31" t="s">
        <v>242</v>
      </c>
      <c r="R50" s="32">
        <f>_xll.NetOutputPrediction(NTLP_VP187732EAC2E8C1B, "DG816877E", "VP187732EAC2E8C1B", data!$C$7:$O$7, C50:O50)</f>
        <v>11471036.148484817</v>
      </c>
      <c r="S50" s="16">
        <f t="shared" si="0"/>
        <v>88414.851515183225</v>
      </c>
    </row>
    <row r="51" spans="2:19" x14ac:dyDescent="0.25">
      <c r="B51" s="22">
        <v>27242</v>
      </c>
      <c r="C51" s="28">
        <v>12644869</v>
      </c>
      <c r="D51" s="29">
        <v>12514008</v>
      </c>
      <c r="E51" s="29">
        <v>9484640</v>
      </c>
      <c r="F51" s="29">
        <v>9722048</v>
      </c>
      <c r="G51" s="29">
        <v>9336980</v>
      </c>
      <c r="H51" s="29">
        <v>10123304</v>
      </c>
      <c r="I51" s="29">
        <v>9802371</v>
      </c>
      <c r="J51" s="29">
        <v>9056930</v>
      </c>
      <c r="K51" s="29">
        <v>10672030</v>
      </c>
      <c r="L51" s="29">
        <v>10600707</v>
      </c>
      <c r="M51" s="29">
        <v>10185380</v>
      </c>
      <c r="N51" s="29">
        <v>11489321</v>
      </c>
      <c r="O51" s="30">
        <v>11559451</v>
      </c>
      <c r="Q51" s="31" t="s">
        <v>242</v>
      </c>
      <c r="R51" s="32">
        <f>_xll.NetOutputPrediction(NTLP_VP187732EAC2E8C1B, "DG816877E", "VP187732EAC2E8C1B", data!$C$7:$O$7, C51:O51)</f>
        <v>12278487.618225852</v>
      </c>
      <c r="S51" s="16">
        <f t="shared" si="0"/>
        <v>366381.38177414797</v>
      </c>
    </row>
    <row r="52" spans="2:19" x14ac:dyDescent="0.25">
      <c r="B52" s="22">
        <v>27273</v>
      </c>
      <c r="C52" s="28">
        <v>9486279</v>
      </c>
      <c r="D52" s="29">
        <v>9484640</v>
      </c>
      <c r="E52" s="29">
        <v>9722048</v>
      </c>
      <c r="F52" s="29">
        <v>9336980</v>
      </c>
      <c r="G52" s="29">
        <v>10123304</v>
      </c>
      <c r="H52" s="29">
        <v>9802371</v>
      </c>
      <c r="I52" s="29">
        <v>9056930</v>
      </c>
      <c r="J52" s="29">
        <v>10672030</v>
      </c>
      <c r="K52" s="29">
        <v>10600707</v>
      </c>
      <c r="L52" s="29">
        <v>10185380</v>
      </c>
      <c r="M52" s="29">
        <v>11489321</v>
      </c>
      <c r="N52" s="29">
        <v>11559451</v>
      </c>
      <c r="O52" s="30">
        <v>12644869</v>
      </c>
      <c r="Q52" s="31" t="s">
        <v>242</v>
      </c>
      <c r="R52" s="32">
        <f>_xll.NetOutputPrediction(NTLP_VP187732EAC2E8C1B, "DG816877E", "VP187732EAC2E8C1B", data!$C$7:$O$7, C52:O52)</f>
        <v>10846829.987009401</v>
      </c>
      <c r="S52" s="16">
        <f t="shared" si="0"/>
        <v>1360550.9870094005</v>
      </c>
    </row>
    <row r="53" spans="2:19" x14ac:dyDescent="0.25">
      <c r="B53" s="22">
        <v>27303</v>
      </c>
      <c r="C53" s="28">
        <v>9742211</v>
      </c>
      <c r="D53" s="29">
        <v>9722048</v>
      </c>
      <c r="E53" s="29">
        <v>9336980</v>
      </c>
      <c r="F53" s="29">
        <v>10123304</v>
      </c>
      <c r="G53" s="29">
        <v>9802371</v>
      </c>
      <c r="H53" s="29">
        <v>9056930</v>
      </c>
      <c r="I53" s="29">
        <v>10672030</v>
      </c>
      <c r="J53" s="29">
        <v>10600707</v>
      </c>
      <c r="K53" s="29">
        <v>10185380</v>
      </c>
      <c r="L53" s="29">
        <v>11489321</v>
      </c>
      <c r="M53" s="29">
        <v>11559451</v>
      </c>
      <c r="N53" s="29">
        <v>12644869</v>
      </c>
      <c r="O53" s="30">
        <v>9486279</v>
      </c>
      <c r="Q53" s="31" t="s">
        <v>242</v>
      </c>
      <c r="R53" s="32">
        <f>_xll.NetOutputPrediction(NTLP_VP187732EAC2E8C1B, "DG816877E", "VP187732EAC2E8C1B", data!$C$7:$O$7, C53:O53)</f>
        <v>10469162.510726238</v>
      </c>
      <c r="S53" s="16">
        <f t="shared" si="0"/>
        <v>726951.51072623767</v>
      </c>
    </row>
    <row r="54" spans="2:19" x14ac:dyDescent="0.25">
      <c r="B54" s="22">
        <v>27334</v>
      </c>
      <c r="C54" s="28">
        <v>8661697</v>
      </c>
      <c r="D54" s="29">
        <v>9336980</v>
      </c>
      <c r="E54" s="29">
        <v>10123304</v>
      </c>
      <c r="F54" s="29">
        <v>9802371</v>
      </c>
      <c r="G54" s="29">
        <v>9056930</v>
      </c>
      <c r="H54" s="29">
        <v>10672030</v>
      </c>
      <c r="I54" s="29">
        <v>10600707</v>
      </c>
      <c r="J54" s="29">
        <v>10185380</v>
      </c>
      <c r="K54" s="29">
        <v>11489321</v>
      </c>
      <c r="L54" s="29">
        <v>11559451</v>
      </c>
      <c r="M54" s="29">
        <v>12644869</v>
      </c>
      <c r="N54" s="29">
        <v>9486279</v>
      </c>
      <c r="O54" s="30">
        <v>9742211</v>
      </c>
      <c r="Q54" s="31" t="s">
        <v>242</v>
      </c>
      <c r="R54" s="32">
        <f>_xll.NetOutputPrediction(NTLP_VP187732EAC2E8C1B, "DG816877E", "VP187732EAC2E8C1B", data!$C$7:$O$7, C54:O54)</f>
        <v>9952148.2486756369</v>
      </c>
      <c r="S54" s="16">
        <f t="shared" si="0"/>
        <v>1290451.2486756369</v>
      </c>
    </row>
    <row r="55" spans="2:19" x14ac:dyDescent="0.25">
      <c r="B55" s="22">
        <v>27364</v>
      </c>
      <c r="C55" s="28">
        <v>10277513</v>
      </c>
      <c r="D55" s="29">
        <v>10123304</v>
      </c>
      <c r="E55" s="29">
        <v>9802371</v>
      </c>
      <c r="F55" s="29">
        <v>9056930</v>
      </c>
      <c r="G55" s="29">
        <v>10672030</v>
      </c>
      <c r="H55" s="29">
        <v>10600707</v>
      </c>
      <c r="I55" s="29">
        <v>10185380</v>
      </c>
      <c r="J55" s="29">
        <v>11489321</v>
      </c>
      <c r="K55" s="29">
        <v>11559451</v>
      </c>
      <c r="L55" s="29">
        <v>12644869</v>
      </c>
      <c r="M55" s="29">
        <v>9486279</v>
      </c>
      <c r="N55" s="29">
        <v>9742211</v>
      </c>
      <c r="O55" s="30">
        <v>8661697</v>
      </c>
      <c r="Q55" s="31" t="s">
        <v>242</v>
      </c>
      <c r="R55" s="32">
        <f>_xll.NetOutputPrediction(NTLP_VP187732EAC2E8C1B, "DG816877E", "VP187732EAC2E8C1B", data!$C$7:$O$7, C55:O55)</f>
        <v>10135127.9690114</v>
      </c>
      <c r="S55" s="16">
        <f t="shared" si="0"/>
        <v>142385.03098860011</v>
      </c>
    </row>
    <row r="56" spans="2:19" x14ac:dyDescent="0.25">
      <c r="B56" s="22">
        <v>27395</v>
      </c>
      <c r="C56" s="28">
        <v>9573496</v>
      </c>
      <c r="D56" s="29">
        <v>9802371</v>
      </c>
      <c r="E56" s="29">
        <v>9056930</v>
      </c>
      <c r="F56" s="29">
        <v>10672030</v>
      </c>
      <c r="G56" s="29">
        <v>10600707</v>
      </c>
      <c r="H56" s="29">
        <v>10185380</v>
      </c>
      <c r="I56" s="29">
        <v>11489321</v>
      </c>
      <c r="J56" s="29">
        <v>11559451</v>
      </c>
      <c r="K56" s="29">
        <v>12644869</v>
      </c>
      <c r="L56" s="29">
        <v>9486279</v>
      </c>
      <c r="M56" s="29">
        <v>9742211</v>
      </c>
      <c r="N56" s="29">
        <v>8661697</v>
      </c>
      <c r="O56" s="30">
        <v>10277513</v>
      </c>
      <c r="Q56" s="31" t="s">
        <v>242</v>
      </c>
      <c r="R56" s="32">
        <f>_xll.NetOutputPrediction(NTLP_VP187732EAC2E8C1B, "DG816877E", "VP187732EAC2E8C1B", data!$C$7:$O$7, C56:O56)</f>
        <v>10088854.141069233</v>
      </c>
      <c r="S56" s="16">
        <f t="shared" si="0"/>
        <v>515358.14106923342</v>
      </c>
    </row>
    <row r="57" spans="2:19" x14ac:dyDescent="0.25">
      <c r="B57" s="22">
        <v>27426</v>
      </c>
      <c r="C57" s="28">
        <v>8537511</v>
      </c>
      <c r="D57" s="29">
        <v>9056930</v>
      </c>
      <c r="E57" s="29">
        <v>10672030</v>
      </c>
      <c r="F57" s="29">
        <v>10600707</v>
      </c>
      <c r="G57" s="29">
        <v>10185380</v>
      </c>
      <c r="H57" s="29">
        <v>11489321</v>
      </c>
      <c r="I57" s="29">
        <v>11559451</v>
      </c>
      <c r="J57" s="29">
        <v>12644869</v>
      </c>
      <c r="K57" s="29">
        <v>9486279</v>
      </c>
      <c r="L57" s="29">
        <v>9742211</v>
      </c>
      <c r="M57" s="29">
        <v>8661697</v>
      </c>
      <c r="N57" s="29">
        <v>10277513</v>
      </c>
      <c r="O57" s="30">
        <v>9573496</v>
      </c>
      <c r="Q57" s="31" t="s">
        <v>242</v>
      </c>
      <c r="R57" s="32">
        <f>_xll.NetOutputPrediction(NTLP_VP187732EAC2E8C1B, "DG816877E", "VP187732EAC2E8C1B", data!$C$7:$O$7, C57:O57)</f>
        <v>9845406.6100603826</v>
      </c>
      <c r="S57" s="16">
        <f t="shared" si="0"/>
        <v>1307895.6100603826</v>
      </c>
    </row>
    <row r="58" spans="2:19" x14ac:dyDescent="0.25">
      <c r="B58" s="22">
        <v>27454</v>
      </c>
      <c r="C58" s="28">
        <v>10471500</v>
      </c>
      <c r="D58" s="29">
        <v>10672030</v>
      </c>
      <c r="E58" s="29">
        <v>10600707</v>
      </c>
      <c r="F58" s="29">
        <v>10185380</v>
      </c>
      <c r="G58" s="29">
        <v>11489321</v>
      </c>
      <c r="H58" s="29">
        <v>11559451</v>
      </c>
      <c r="I58" s="29">
        <v>12644869</v>
      </c>
      <c r="J58" s="29">
        <v>9486279</v>
      </c>
      <c r="K58" s="29">
        <v>9742211</v>
      </c>
      <c r="L58" s="29">
        <v>8661697</v>
      </c>
      <c r="M58" s="29">
        <v>10277513</v>
      </c>
      <c r="N58" s="29">
        <v>9573496</v>
      </c>
      <c r="O58" s="30">
        <v>8537511</v>
      </c>
      <c r="Q58" s="31" t="s">
        <v>242</v>
      </c>
      <c r="R58" s="32">
        <f>_xll.NetOutputPrediction(NTLP_VP187732EAC2E8C1B, "DG816877E", "VP187732EAC2E8C1B", data!$C$7:$O$7, C58:O58)</f>
        <v>10280851.109014023</v>
      </c>
      <c r="S58" s="16">
        <f t="shared" si="0"/>
        <v>190648.8909859769</v>
      </c>
    </row>
    <row r="59" spans="2:19" x14ac:dyDescent="0.25">
      <c r="B59" s="22">
        <v>27485</v>
      </c>
      <c r="C59" s="28">
        <v>9636546</v>
      </c>
      <c r="D59" s="29">
        <v>10600707</v>
      </c>
      <c r="E59" s="29">
        <v>10185380</v>
      </c>
      <c r="F59" s="29">
        <v>11489321</v>
      </c>
      <c r="G59" s="29">
        <v>11559451</v>
      </c>
      <c r="H59" s="29">
        <v>12644869</v>
      </c>
      <c r="I59" s="29">
        <v>9486279</v>
      </c>
      <c r="J59" s="29">
        <v>9742211</v>
      </c>
      <c r="K59" s="29">
        <v>8661697</v>
      </c>
      <c r="L59" s="29">
        <v>10277513</v>
      </c>
      <c r="M59" s="29">
        <v>9573496</v>
      </c>
      <c r="N59" s="29">
        <v>8537511</v>
      </c>
      <c r="O59" s="30">
        <v>10471500</v>
      </c>
      <c r="Q59" s="31" t="s">
        <v>242</v>
      </c>
      <c r="R59" s="32">
        <f>_xll.NetOutputPrediction(NTLP_VP187732EAC2E8C1B, "DG816877E", "VP187732EAC2E8C1B", data!$C$7:$O$7, C59:O59)</f>
        <v>10367713.565150596</v>
      </c>
      <c r="S59" s="16">
        <f t="shared" si="0"/>
        <v>731167.5651505962</v>
      </c>
    </row>
    <row r="60" spans="2:19" x14ac:dyDescent="0.25">
      <c r="B60" s="22">
        <v>27515</v>
      </c>
      <c r="C60" s="28">
        <v>9953837</v>
      </c>
      <c r="D60" s="29">
        <v>10185380</v>
      </c>
      <c r="E60" s="29">
        <v>11489321</v>
      </c>
      <c r="F60" s="29">
        <v>11559451</v>
      </c>
      <c r="G60" s="29">
        <v>12644869</v>
      </c>
      <c r="H60" s="29">
        <v>9486279</v>
      </c>
      <c r="I60" s="29">
        <v>9742211</v>
      </c>
      <c r="J60" s="29">
        <v>8661697</v>
      </c>
      <c r="K60" s="29">
        <v>10277513</v>
      </c>
      <c r="L60" s="29">
        <v>9573496</v>
      </c>
      <c r="M60" s="29">
        <v>8537511</v>
      </c>
      <c r="N60" s="29">
        <v>10471500</v>
      </c>
      <c r="O60" s="30">
        <v>9636546</v>
      </c>
      <c r="Q60" s="31" t="s">
        <v>242</v>
      </c>
      <c r="R60" s="32">
        <f>_xll.NetOutputPrediction(NTLP_VP187732EAC2E8C1B, "DG816877E", "VP187732EAC2E8C1B", data!$C$7:$O$7, C60:O60)</f>
        <v>10366039.2059016</v>
      </c>
      <c r="S60" s="16">
        <f t="shared" si="0"/>
        <v>412202.20590160042</v>
      </c>
    </row>
    <row r="61" spans="2:19" x14ac:dyDescent="0.25">
      <c r="B61" s="22">
        <v>27546</v>
      </c>
      <c r="C61" s="28">
        <v>11612445</v>
      </c>
      <c r="D61" s="29">
        <v>11489321</v>
      </c>
      <c r="E61" s="29">
        <v>11559451</v>
      </c>
      <c r="F61" s="29">
        <v>12644869</v>
      </c>
      <c r="G61" s="29">
        <v>9486279</v>
      </c>
      <c r="H61" s="29">
        <v>9742211</v>
      </c>
      <c r="I61" s="29">
        <v>8661697</v>
      </c>
      <c r="J61" s="29">
        <v>10277513</v>
      </c>
      <c r="K61" s="29">
        <v>9573496</v>
      </c>
      <c r="L61" s="29">
        <v>8537511</v>
      </c>
      <c r="M61" s="29">
        <v>10471500</v>
      </c>
      <c r="N61" s="29">
        <v>9636546</v>
      </c>
      <c r="O61" s="30">
        <v>9953837</v>
      </c>
      <c r="Q61" s="31" t="s">
        <v>242</v>
      </c>
      <c r="R61" s="32">
        <f>_xll.NetOutputPrediction(NTLP_VP187732EAC2E8C1B, "DG816877E", "VP187732EAC2E8C1B", data!$C$7:$O$7, C61:O61)</f>
        <v>10829315.354938651</v>
      </c>
      <c r="S61" s="16">
        <f t="shared" si="0"/>
        <v>783129.6450613495</v>
      </c>
    </row>
    <row r="62" spans="2:19" x14ac:dyDescent="0.25">
      <c r="B62" s="22">
        <v>27576</v>
      </c>
      <c r="C62" s="28">
        <v>12217067</v>
      </c>
      <c r="D62" s="29">
        <v>11559451</v>
      </c>
      <c r="E62" s="29">
        <v>12644869</v>
      </c>
      <c r="F62" s="29">
        <v>9486279</v>
      </c>
      <c r="G62" s="29">
        <v>9742211</v>
      </c>
      <c r="H62" s="29">
        <v>8661697</v>
      </c>
      <c r="I62" s="29">
        <v>10277513</v>
      </c>
      <c r="J62" s="29">
        <v>9573496</v>
      </c>
      <c r="K62" s="29">
        <v>8537511</v>
      </c>
      <c r="L62" s="29">
        <v>10471500</v>
      </c>
      <c r="M62" s="29">
        <v>9636546</v>
      </c>
      <c r="N62" s="29">
        <v>9953837</v>
      </c>
      <c r="O62" s="30">
        <v>11612445</v>
      </c>
      <c r="Q62" s="31" t="s">
        <v>242</v>
      </c>
      <c r="R62" s="32">
        <f>_xll.NetOutputPrediction(NTLP_VP187732EAC2E8C1B, "DG816877E", "VP187732EAC2E8C1B", data!$C$7:$O$7, C62:O62)</f>
        <v>11400195.814551426</v>
      </c>
      <c r="S62" s="16">
        <f t="shared" si="0"/>
        <v>816871.1854485739</v>
      </c>
    </row>
    <row r="63" spans="2:19" x14ac:dyDescent="0.25">
      <c r="B63" s="22">
        <v>27607</v>
      </c>
      <c r="C63" s="28">
        <v>13257882</v>
      </c>
      <c r="D63" s="29">
        <v>12644869</v>
      </c>
      <c r="E63" s="29">
        <v>9486279</v>
      </c>
      <c r="F63" s="29">
        <v>9742211</v>
      </c>
      <c r="G63" s="29">
        <v>8661697</v>
      </c>
      <c r="H63" s="29">
        <v>10277513</v>
      </c>
      <c r="I63" s="29">
        <v>9573496</v>
      </c>
      <c r="J63" s="29">
        <v>8537511</v>
      </c>
      <c r="K63" s="29">
        <v>10471500</v>
      </c>
      <c r="L63" s="29">
        <v>9636546</v>
      </c>
      <c r="M63" s="29">
        <v>9953837</v>
      </c>
      <c r="N63" s="29">
        <v>11612445</v>
      </c>
      <c r="O63" s="30">
        <v>12217067</v>
      </c>
      <c r="Q63" s="31" t="s">
        <v>242</v>
      </c>
      <c r="R63" s="32">
        <f>_xll.NetOutputPrediction(NTLP_VP187732EAC2E8C1B, "DG816877E", "VP187732EAC2E8C1B", data!$C$7:$O$7, C63:O63)</f>
        <v>12560217.968451031</v>
      </c>
      <c r="S63" s="16">
        <f t="shared" si="0"/>
        <v>697664.03154896945</v>
      </c>
    </row>
    <row r="64" spans="2:19" x14ac:dyDescent="0.25">
      <c r="B64" s="22">
        <v>27638</v>
      </c>
      <c r="C64" s="28">
        <v>9779618</v>
      </c>
      <c r="D64" s="29">
        <v>9486279</v>
      </c>
      <c r="E64" s="29">
        <v>9742211</v>
      </c>
      <c r="F64" s="29">
        <v>8661697</v>
      </c>
      <c r="G64" s="29">
        <v>10277513</v>
      </c>
      <c r="H64" s="29">
        <v>9573496</v>
      </c>
      <c r="I64" s="29">
        <v>8537511</v>
      </c>
      <c r="J64" s="29">
        <v>10471500</v>
      </c>
      <c r="K64" s="29">
        <v>9636546</v>
      </c>
      <c r="L64" s="29">
        <v>9953837</v>
      </c>
      <c r="M64" s="29">
        <v>11612445</v>
      </c>
      <c r="N64" s="29">
        <v>12217067</v>
      </c>
      <c r="O64" s="30">
        <v>13257882</v>
      </c>
      <c r="Q64" s="31" t="s">
        <v>242</v>
      </c>
      <c r="R64" s="32">
        <f>_xll.NetOutputPrediction(NTLP_VP187732EAC2E8C1B, "DG816877E", "VP187732EAC2E8C1B", data!$C$7:$O$7, C64:O64)</f>
        <v>10822151.397991091</v>
      </c>
      <c r="S64" s="16">
        <f t="shared" si="0"/>
        <v>1042533.397991091</v>
      </c>
    </row>
    <row r="65" spans="2:19" x14ac:dyDescent="0.25">
      <c r="B65" s="22">
        <v>27668</v>
      </c>
      <c r="C65" s="28">
        <v>10425252</v>
      </c>
      <c r="D65" s="29">
        <v>9742211</v>
      </c>
      <c r="E65" s="29">
        <v>8661697</v>
      </c>
      <c r="F65" s="29">
        <v>10277513</v>
      </c>
      <c r="G65" s="29">
        <v>9573496</v>
      </c>
      <c r="H65" s="29">
        <v>8537511</v>
      </c>
      <c r="I65" s="29">
        <v>10471500</v>
      </c>
      <c r="J65" s="29">
        <v>9636546</v>
      </c>
      <c r="K65" s="29">
        <v>9953837</v>
      </c>
      <c r="L65" s="29">
        <v>11612445</v>
      </c>
      <c r="M65" s="29">
        <v>12217067</v>
      </c>
      <c r="N65" s="29">
        <v>13257882</v>
      </c>
      <c r="O65" s="30">
        <v>9779618</v>
      </c>
      <c r="Q65" s="31" t="s">
        <v>242</v>
      </c>
      <c r="R65" s="32">
        <f>_xll.NetOutputPrediction(NTLP_VP187732EAC2E8C1B, "DG816877E", "VP187732EAC2E8C1B", data!$C$7:$O$7, C65:O65)</f>
        <v>10564500.408644745</v>
      </c>
      <c r="S65" s="16">
        <f t="shared" si="0"/>
        <v>139248.40864474513</v>
      </c>
    </row>
    <row r="66" spans="2:19" x14ac:dyDescent="0.25">
      <c r="B66" s="22">
        <v>27699</v>
      </c>
      <c r="C66" s="28">
        <v>9595528</v>
      </c>
      <c r="D66" s="29">
        <v>8661697</v>
      </c>
      <c r="E66" s="29">
        <v>10277513</v>
      </c>
      <c r="F66" s="29">
        <v>9573496</v>
      </c>
      <c r="G66" s="29">
        <v>8537511</v>
      </c>
      <c r="H66" s="29">
        <v>10471500</v>
      </c>
      <c r="I66" s="29">
        <v>9636546</v>
      </c>
      <c r="J66" s="29">
        <v>9953837</v>
      </c>
      <c r="K66" s="29">
        <v>11612445</v>
      </c>
      <c r="L66" s="29">
        <v>12217067</v>
      </c>
      <c r="M66" s="29">
        <v>13257882</v>
      </c>
      <c r="N66" s="29">
        <v>9779618</v>
      </c>
      <c r="O66" s="30">
        <v>10425252</v>
      </c>
      <c r="Q66" s="31" t="s">
        <v>242</v>
      </c>
      <c r="R66" s="32">
        <f>_xll.NetOutputPrediction(NTLP_VP187732EAC2E8C1B, "DG816877E", "VP187732EAC2E8C1B", data!$C$7:$O$7, C66:O66)</f>
        <v>9840529.4827176183</v>
      </c>
      <c r="S66" s="16">
        <f t="shared" si="0"/>
        <v>245001.48271761835</v>
      </c>
    </row>
    <row r="67" spans="2:19" x14ac:dyDescent="0.25">
      <c r="B67" s="22">
        <v>27729</v>
      </c>
      <c r="C67" s="28">
        <v>10783737</v>
      </c>
      <c r="D67" s="29">
        <v>10277513</v>
      </c>
      <c r="E67" s="29">
        <v>9573496</v>
      </c>
      <c r="F67" s="29">
        <v>8537511</v>
      </c>
      <c r="G67" s="29">
        <v>10471500</v>
      </c>
      <c r="H67" s="29">
        <v>9636546</v>
      </c>
      <c r="I67" s="29">
        <v>9953837</v>
      </c>
      <c r="J67" s="29">
        <v>11612445</v>
      </c>
      <c r="K67" s="29">
        <v>12217067</v>
      </c>
      <c r="L67" s="29">
        <v>13257882</v>
      </c>
      <c r="M67" s="29">
        <v>9779618</v>
      </c>
      <c r="N67" s="29">
        <v>10425252</v>
      </c>
      <c r="O67" s="30">
        <v>9595528</v>
      </c>
      <c r="Q67" s="31" t="s">
        <v>242</v>
      </c>
      <c r="R67" s="32">
        <f>_xll.NetOutputPrediction(NTLP_VP187732EAC2E8C1B, "DG816877E", "VP187732EAC2E8C1B", data!$C$7:$O$7, C67:O67)</f>
        <v>10416547.646039715</v>
      </c>
      <c r="S67" s="16">
        <f t="shared" si="0"/>
        <v>367189.35396028496</v>
      </c>
    </row>
    <row r="68" spans="2:19" x14ac:dyDescent="0.25">
      <c r="B68" s="22">
        <v>27760</v>
      </c>
      <c r="C68" s="28">
        <v>10739242</v>
      </c>
      <c r="D68" s="29">
        <v>9573496</v>
      </c>
      <c r="E68" s="29">
        <v>8537511</v>
      </c>
      <c r="F68" s="29">
        <v>10471500</v>
      </c>
      <c r="G68" s="29">
        <v>9636546</v>
      </c>
      <c r="H68" s="29">
        <v>9953837</v>
      </c>
      <c r="I68" s="29">
        <v>11612445</v>
      </c>
      <c r="J68" s="29">
        <v>12217067</v>
      </c>
      <c r="K68" s="29">
        <v>13257882</v>
      </c>
      <c r="L68" s="29">
        <v>9779618</v>
      </c>
      <c r="M68" s="29">
        <v>10425252</v>
      </c>
      <c r="N68" s="29">
        <v>9595528</v>
      </c>
      <c r="O68" s="30">
        <v>10783737</v>
      </c>
      <c r="Q68" s="31" t="s">
        <v>242</v>
      </c>
      <c r="R68" s="32">
        <f>_xll.NetOutputPrediction(NTLP_VP187732EAC2E8C1B, "DG816877E", "VP187732EAC2E8C1B", data!$C$7:$O$7, C68:O68)</f>
        <v>10251329.91284373</v>
      </c>
      <c r="S68" s="16">
        <f t="shared" si="0"/>
        <v>487912.0871562697</v>
      </c>
    </row>
    <row r="69" spans="2:19" x14ac:dyDescent="0.25">
      <c r="B69" s="22">
        <v>27791</v>
      </c>
      <c r="C69" s="28">
        <v>10072073</v>
      </c>
      <c r="D69" s="29">
        <v>8537511</v>
      </c>
      <c r="E69" s="29">
        <v>10471500</v>
      </c>
      <c r="F69" s="29">
        <v>9636546</v>
      </c>
      <c r="G69" s="29">
        <v>9953837</v>
      </c>
      <c r="H69" s="29">
        <v>11612445</v>
      </c>
      <c r="I69" s="29">
        <v>12217067</v>
      </c>
      <c r="J69" s="29">
        <v>13257882</v>
      </c>
      <c r="K69" s="29">
        <v>9779618</v>
      </c>
      <c r="L69" s="29">
        <v>10425252</v>
      </c>
      <c r="M69" s="29">
        <v>9595528</v>
      </c>
      <c r="N69" s="29">
        <v>10783737</v>
      </c>
      <c r="O69" s="30">
        <v>10739242</v>
      </c>
      <c r="Q69" s="31" t="s">
        <v>242</v>
      </c>
      <c r="R69" s="32">
        <f>_xll.NetOutputPrediction(NTLP_VP187732EAC2E8C1B, "DG816877E", "VP187732EAC2E8C1B", data!$C$7:$O$7, C69:O69)</f>
        <v>9964970.9778750278</v>
      </c>
      <c r="S69" s="16">
        <f t="shared" si="0"/>
        <v>107102.02212497219</v>
      </c>
    </row>
    <row r="70" spans="2:19" x14ac:dyDescent="0.25">
      <c r="B70" s="22">
        <v>27820</v>
      </c>
      <c r="C70" s="28">
        <v>11259992</v>
      </c>
      <c r="D70" s="29">
        <v>10471500</v>
      </c>
      <c r="E70" s="29">
        <v>9636546</v>
      </c>
      <c r="F70" s="29">
        <v>9953837</v>
      </c>
      <c r="G70" s="29">
        <v>11612445</v>
      </c>
      <c r="H70" s="29">
        <v>12217067</v>
      </c>
      <c r="I70" s="29">
        <v>13257882</v>
      </c>
      <c r="J70" s="29">
        <v>9779618</v>
      </c>
      <c r="K70" s="29">
        <v>10425252</v>
      </c>
      <c r="L70" s="29">
        <v>9595528</v>
      </c>
      <c r="M70" s="29">
        <v>10783737</v>
      </c>
      <c r="N70" s="29">
        <v>10739242</v>
      </c>
      <c r="O70" s="30">
        <v>10072073</v>
      </c>
      <c r="Q70" s="31" t="s">
        <v>242</v>
      </c>
      <c r="R70" s="32">
        <f>_xll.NetOutputPrediction(NTLP_VP187732EAC2E8C1B, "DG816877E", "VP187732EAC2E8C1B", data!$C$7:$O$7, C70:O70)</f>
        <v>10688441.534880299</v>
      </c>
      <c r="S70" s="16">
        <f t="shared" si="0"/>
        <v>571550.46511970088</v>
      </c>
    </row>
    <row r="71" spans="2:19" x14ac:dyDescent="0.25">
      <c r="B71" s="22">
        <v>27851</v>
      </c>
      <c r="C71" s="28">
        <v>11581132</v>
      </c>
      <c r="D71" s="29">
        <v>9636546</v>
      </c>
      <c r="E71" s="29">
        <v>9953837</v>
      </c>
      <c r="F71" s="29">
        <v>11612445</v>
      </c>
      <c r="G71" s="29">
        <v>12217067</v>
      </c>
      <c r="H71" s="29">
        <v>13257882</v>
      </c>
      <c r="I71" s="29">
        <v>9779618</v>
      </c>
      <c r="J71" s="29">
        <v>10425252</v>
      </c>
      <c r="K71" s="29">
        <v>9595528</v>
      </c>
      <c r="L71" s="29">
        <v>10783737</v>
      </c>
      <c r="M71" s="29">
        <v>10739242</v>
      </c>
      <c r="N71" s="29">
        <v>10072073</v>
      </c>
      <c r="O71" s="30">
        <v>11259992</v>
      </c>
      <c r="Q71" s="31" t="s">
        <v>242</v>
      </c>
      <c r="R71" s="32">
        <f>_xll.NetOutputPrediction(NTLP_VP187732EAC2E8C1B, "DG816877E", "VP187732EAC2E8C1B", data!$C$7:$O$7, C71:O71)</f>
        <v>10555274.625947865</v>
      </c>
      <c r="S71" s="16">
        <f t="shared" si="0"/>
        <v>1025857.3740521353</v>
      </c>
    </row>
    <row r="72" spans="2:19" x14ac:dyDescent="0.25">
      <c r="B72" s="22">
        <v>27881</v>
      </c>
      <c r="C72" s="28">
        <v>11247308</v>
      </c>
      <c r="D72" s="29">
        <v>9953837</v>
      </c>
      <c r="E72" s="29">
        <v>11612445</v>
      </c>
      <c r="F72" s="29">
        <v>12217067</v>
      </c>
      <c r="G72" s="29">
        <v>13257882</v>
      </c>
      <c r="H72" s="29">
        <v>9779618</v>
      </c>
      <c r="I72" s="29">
        <v>10425252</v>
      </c>
      <c r="J72" s="29">
        <v>9595528</v>
      </c>
      <c r="K72" s="29">
        <v>10783737</v>
      </c>
      <c r="L72" s="29">
        <v>10739242</v>
      </c>
      <c r="M72" s="29">
        <v>10072073</v>
      </c>
      <c r="N72" s="29">
        <v>11259992</v>
      </c>
      <c r="O72" s="30">
        <v>11581132</v>
      </c>
      <c r="Q72" s="31" t="s">
        <v>242</v>
      </c>
      <c r="R72" s="32">
        <f>_xll.NetOutputPrediction(NTLP_VP187732EAC2E8C1B, "DG816877E", "VP187732EAC2E8C1B", data!$C$7:$O$7, C72:O72)</f>
        <v>11007799.035351897</v>
      </c>
      <c r="S72" s="16">
        <f t="shared" ref="S72:S135" si="1">ABS(ST_PredictionReportNetTrainedonDataSet1_18-C72)</f>
        <v>239508.96464810334</v>
      </c>
    </row>
    <row r="73" spans="2:19" x14ac:dyDescent="0.25">
      <c r="B73" s="22">
        <v>27912</v>
      </c>
      <c r="C73" s="28">
        <v>12500034</v>
      </c>
      <c r="D73" s="29">
        <v>11612445</v>
      </c>
      <c r="E73" s="29">
        <v>12217067</v>
      </c>
      <c r="F73" s="29">
        <v>13257882</v>
      </c>
      <c r="G73" s="29">
        <v>9779618</v>
      </c>
      <c r="H73" s="29">
        <v>10425252</v>
      </c>
      <c r="I73" s="29">
        <v>9595528</v>
      </c>
      <c r="J73" s="29">
        <v>10783737</v>
      </c>
      <c r="K73" s="29">
        <v>10739242</v>
      </c>
      <c r="L73" s="29">
        <v>10072073</v>
      </c>
      <c r="M73" s="29">
        <v>11259992</v>
      </c>
      <c r="N73" s="29">
        <v>11581132</v>
      </c>
      <c r="O73" s="30">
        <v>11247308</v>
      </c>
      <c r="Q73" s="31" t="s">
        <v>242</v>
      </c>
      <c r="R73" s="32">
        <f>_xll.NetOutputPrediction(NTLP_VP187732EAC2E8C1B, "DG816877E", "VP187732EAC2E8C1B", data!$C$7:$O$7, C73:O73)</f>
        <v>11869790.746635079</v>
      </c>
      <c r="S73" s="16">
        <f t="shared" si="1"/>
        <v>630243.25336492062</v>
      </c>
    </row>
    <row r="74" spans="2:19" x14ac:dyDescent="0.25">
      <c r="B74" s="22">
        <v>27942</v>
      </c>
      <c r="C74" s="28">
        <v>13437975</v>
      </c>
      <c r="D74" s="29">
        <v>12217067</v>
      </c>
      <c r="E74" s="29">
        <v>13257882</v>
      </c>
      <c r="F74" s="29">
        <v>9779618</v>
      </c>
      <c r="G74" s="29">
        <v>10425252</v>
      </c>
      <c r="H74" s="29">
        <v>9595528</v>
      </c>
      <c r="I74" s="29">
        <v>10783737</v>
      </c>
      <c r="J74" s="29">
        <v>10739242</v>
      </c>
      <c r="K74" s="29">
        <v>10072073</v>
      </c>
      <c r="L74" s="29">
        <v>11259992</v>
      </c>
      <c r="M74" s="29">
        <v>11581132</v>
      </c>
      <c r="N74" s="29">
        <v>11247308</v>
      </c>
      <c r="O74" s="30">
        <v>12500034</v>
      </c>
      <c r="Q74" s="31" t="s">
        <v>242</v>
      </c>
      <c r="R74" s="32">
        <f>_xll.NetOutputPrediction(NTLP_VP187732EAC2E8C1B, "DG816877E", "VP187732EAC2E8C1B", data!$C$7:$O$7, C74:O74)</f>
        <v>12523831.611490423</v>
      </c>
      <c r="S74" s="16">
        <f t="shared" si="1"/>
        <v>914143.38850957714</v>
      </c>
    </row>
    <row r="75" spans="2:19" x14ac:dyDescent="0.25">
      <c r="B75" s="22">
        <v>27973</v>
      </c>
      <c r="C75" s="28">
        <v>13886908</v>
      </c>
      <c r="D75" s="29">
        <v>13257882</v>
      </c>
      <c r="E75" s="29">
        <v>9779618</v>
      </c>
      <c r="F75" s="29">
        <v>10425252</v>
      </c>
      <c r="G75" s="29">
        <v>9595528</v>
      </c>
      <c r="H75" s="29">
        <v>10783737</v>
      </c>
      <c r="I75" s="29">
        <v>10739242</v>
      </c>
      <c r="J75" s="29">
        <v>10072073</v>
      </c>
      <c r="K75" s="29">
        <v>11259992</v>
      </c>
      <c r="L75" s="29">
        <v>11581132</v>
      </c>
      <c r="M75" s="29">
        <v>11247308</v>
      </c>
      <c r="N75" s="29">
        <v>12500034</v>
      </c>
      <c r="O75" s="30">
        <v>13437975</v>
      </c>
      <c r="Q75" s="31" t="s">
        <v>242</v>
      </c>
      <c r="R75" s="32">
        <f>_xll.NetOutputPrediction(NTLP_VP187732EAC2E8C1B, "DG816877E", "VP187732EAC2E8C1B", data!$C$7:$O$7, C75:O75)</f>
        <v>13604279.151300564</v>
      </c>
      <c r="S75" s="16">
        <f t="shared" si="1"/>
        <v>282628.84869943559</v>
      </c>
    </row>
    <row r="76" spans="2:19" x14ac:dyDescent="0.25">
      <c r="B76" s="22">
        <v>28004</v>
      </c>
      <c r="C76" s="28">
        <v>10705713</v>
      </c>
      <c r="D76" s="29">
        <v>9779618</v>
      </c>
      <c r="E76" s="29">
        <v>10425252</v>
      </c>
      <c r="F76" s="29">
        <v>9595528</v>
      </c>
      <c r="G76" s="29">
        <v>10783737</v>
      </c>
      <c r="H76" s="29">
        <v>10739242</v>
      </c>
      <c r="I76" s="29">
        <v>10072073</v>
      </c>
      <c r="J76" s="29">
        <v>11259992</v>
      </c>
      <c r="K76" s="29">
        <v>11581132</v>
      </c>
      <c r="L76" s="29">
        <v>11247308</v>
      </c>
      <c r="M76" s="29">
        <v>12500034</v>
      </c>
      <c r="N76" s="29">
        <v>13437975</v>
      </c>
      <c r="O76" s="30">
        <v>13886908</v>
      </c>
      <c r="Q76" s="31" t="s">
        <v>242</v>
      </c>
      <c r="R76" s="32">
        <f>_xll.NetOutputPrediction(NTLP_VP187732EAC2E8C1B, "DG816877E", "VP187732EAC2E8C1B", data!$C$7:$O$7, C76:O76)</f>
        <v>11693298.201056851</v>
      </c>
      <c r="S76" s="16">
        <f t="shared" si="1"/>
        <v>987585.20105685107</v>
      </c>
    </row>
    <row r="77" spans="2:19" x14ac:dyDescent="0.25">
      <c r="B77" s="22">
        <v>28034</v>
      </c>
      <c r="C77" s="28">
        <v>11124693</v>
      </c>
      <c r="D77" s="29">
        <v>10425252</v>
      </c>
      <c r="E77" s="29">
        <v>9595528</v>
      </c>
      <c r="F77" s="29">
        <v>10783737</v>
      </c>
      <c r="G77" s="29">
        <v>10739242</v>
      </c>
      <c r="H77" s="29">
        <v>10072073</v>
      </c>
      <c r="I77" s="29">
        <v>11259992</v>
      </c>
      <c r="J77" s="29">
        <v>11581132</v>
      </c>
      <c r="K77" s="29">
        <v>11247308</v>
      </c>
      <c r="L77" s="29">
        <v>12500034</v>
      </c>
      <c r="M77" s="29">
        <v>13437975</v>
      </c>
      <c r="N77" s="29">
        <v>13886908</v>
      </c>
      <c r="O77" s="30">
        <v>10705713</v>
      </c>
      <c r="Q77" s="31" t="s">
        <v>242</v>
      </c>
      <c r="R77" s="32">
        <f>_xll.NetOutputPrediction(NTLP_VP187732EAC2E8C1B, "DG816877E", "VP187732EAC2E8C1B", data!$C$7:$O$7, C77:O77)</f>
        <v>11516829.279121859</v>
      </c>
      <c r="S77" s="16">
        <f t="shared" si="1"/>
        <v>392136.279121859</v>
      </c>
    </row>
    <row r="78" spans="2:19" x14ac:dyDescent="0.25">
      <c r="B78" s="22">
        <v>28065</v>
      </c>
      <c r="C78" s="28">
        <v>10210357</v>
      </c>
      <c r="D78" s="29">
        <v>9595528</v>
      </c>
      <c r="E78" s="29">
        <v>10783737</v>
      </c>
      <c r="F78" s="29">
        <v>10739242</v>
      </c>
      <c r="G78" s="29">
        <v>10072073</v>
      </c>
      <c r="H78" s="29">
        <v>11259992</v>
      </c>
      <c r="I78" s="29">
        <v>11581132</v>
      </c>
      <c r="J78" s="29">
        <v>11247308</v>
      </c>
      <c r="K78" s="29">
        <v>12500034</v>
      </c>
      <c r="L78" s="29">
        <v>13437975</v>
      </c>
      <c r="M78" s="29">
        <v>13886908</v>
      </c>
      <c r="N78" s="29">
        <v>10705713</v>
      </c>
      <c r="O78" s="30">
        <v>11124693</v>
      </c>
      <c r="Q78" s="31" t="s">
        <v>242</v>
      </c>
      <c r="R78" s="32">
        <f>_xll.NetOutputPrediction(NTLP_VP187732EAC2E8C1B, "DG816877E", "VP187732EAC2E8C1B", data!$C$7:$O$7, C78:O78)</f>
        <v>10636702.536122348</v>
      </c>
      <c r="S78" s="16">
        <f t="shared" si="1"/>
        <v>426345.53612234816</v>
      </c>
    </row>
    <row r="79" spans="2:19" x14ac:dyDescent="0.25">
      <c r="B79" s="22">
        <v>28095</v>
      </c>
      <c r="C79" s="28">
        <v>11960987</v>
      </c>
      <c r="D79" s="29">
        <v>10783737</v>
      </c>
      <c r="E79" s="29">
        <v>10739242</v>
      </c>
      <c r="F79" s="29">
        <v>10072073</v>
      </c>
      <c r="G79" s="29">
        <v>11259992</v>
      </c>
      <c r="H79" s="29">
        <v>11581132</v>
      </c>
      <c r="I79" s="29">
        <v>11247308</v>
      </c>
      <c r="J79" s="29">
        <v>12500034</v>
      </c>
      <c r="K79" s="29">
        <v>13437975</v>
      </c>
      <c r="L79" s="29">
        <v>13886908</v>
      </c>
      <c r="M79" s="29">
        <v>10705713</v>
      </c>
      <c r="N79" s="29">
        <v>11124693</v>
      </c>
      <c r="O79" s="30">
        <v>10210357</v>
      </c>
      <c r="Q79" s="31" t="s">
        <v>242</v>
      </c>
      <c r="R79" s="32">
        <f>_xll.NetOutputPrediction(NTLP_VP187732EAC2E8C1B, "DG816877E", "VP187732EAC2E8C1B", data!$C$7:$O$7, C79:O79)</f>
        <v>11049942.986148167</v>
      </c>
      <c r="S79" s="16">
        <f t="shared" si="1"/>
        <v>911044.0138518326</v>
      </c>
    </row>
    <row r="80" spans="2:19" x14ac:dyDescent="0.25">
      <c r="B80" s="22">
        <v>28126</v>
      </c>
      <c r="C80" s="28">
        <v>11643582</v>
      </c>
      <c r="D80" s="29">
        <v>10739242</v>
      </c>
      <c r="E80" s="29">
        <v>10072073</v>
      </c>
      <c r="F80" s="29">
        <v>11259992</v>
      </c>
      <c r="G80" s="29">
        <v>11581132</v>
      </c>
      <c r="H80" s="29">
        <v>11247308</v>
      </c>
      <c r="I80" s="29">
        <v>12500034</v>
      </c>
      <c r="J80" s="29">
        <v>13437975</v>
      </c>
      <c r="K80" s="29">
        <v>13886908</v>
      </c>
      <c r="L80" s="29">
        <v>10705713</v>
      </c>
      <c r="M80" s="29">
        <v>11124693</v>
      </c>
      <c r="N80" s="29">
        <v>10210357</v>
      </c>
      <c r="O80" s="30">
        <v>11960987</v>
      </c>
      <c r="Q80" s="31" t="s">
        <v>242</v>
      </c>
      <c r="R80" s="32">
        <f>_xll.NetOutputPrediction(NTLP_VP187732EAC2E8C1B, "DG816877E", "VP187732EAC2E8C1B", data!$C$7:$O$7, C80:O80)</f>
        <v>11355837.64649304</v>
      </c>
      <c r="S80" s="16">
        <f t="shared" si="1"/>
        <v>287744.35350695997</v>
      </c>
    </row>
    <row r="81" spans="2:19" x14ac:dyDescent="0.25">
      <c r="B81" s="22">
        <v>28157</v>
      </c>
      <c r="C81" s="28">
        <v>10229878</v>
      </c>
      <c r="D81" s="29">
        <v>10072073</v>
      </c>
      <c r="E81" s="29">
        <v>11259992</v>
      </c>
      <c r="F81" s="29">
        <v>11581132</v>
      </c>
      <c r="G81" s="29">
        <v>11247308</v>
      </c>
      <c r="H81" s="29">
        <v>12500034</v>
      </c>
      <c r="I81" s="29">
        <v>13437975</v>
      </c>
      <c r="J81" s="29">
        <v>13886908</v>
      </c>
      <c r="K81" s="29">
        <v>10705713</v>
      </c>
      <c r="L81" s="29">
        <v>11124693</v>
      </c>
      <c r="M81" s="29">
        <v>10210357</v>
      </c>
      <c r="N81" s="29">
        <v>11960987</v>
      </c>
      <c r="O81" s="30">
        <v>11643582</v>
      </c>
      <c r="Q81" s="31" t="s">
        <v>242</v>
      </c>
      <c r="R81" s="32">
        <f>_xll.NetOutputPrediction(NTLP_VP187732EAC2E8C1B, "DG816877E", "VP187732EAC2E8C1B", data!$C$7:$O$7, C81:O81)</f>
        <v>11182138.170589197</v>
      </c>
      <c r="S81" s="16">
        <f t="shared" si="1"/>
        <v>952260.17058919743</v>
      </c>
    </row>
    <row r="82" spans="2:19" x14ac:dyDescent="0.25">
      <c r="B82" s="22">
        <v>28185</v>
      </c>
      <c r="C82" s="28">
        <v>12234309</v>
      </c>
      <c r="D82" s="29">
        <v>11259992</v>
      </c>
      <c r="E82" s="29">
        <v>11581132</v>
      </c>
      <c r="F82" s="29">
        <v>11247308</v>
      </c>
      <c r="G82" s="29">
        <v>12500034</v>
      </c>
      <c r="H82" s="29">
        <v>13437975</v>
      </c>
      <c r="I82" s="29">
        <v>13886908</v>
      </c>
      <c r="J82" s="29">
        <v>10705713</v>
      </c>
      <c r="K82" s="29">
        <v>11124693</v>
      </c>
      <c r="L82" s="29">
        <v>10210357</v>
      </c>
      <c r="M82" s="29">
        <v>11960987</v>
      </c>
      <c r="N82" s="29">
        <v>11643582</v>
      </c>
      <c r="O82" s="30">
        <v>10229878</v>
      </c>
      <c r="Q82" s="31" t="s">
        <v>242</v>
      </c>
      <c r="R82" s="32">
        <f>_xll.NetOutputPrediction(NTLP_VP187732EAC2E8C1B, "DG816877E", "VP187732EAC2E8C1B", data!$C$7:$O$7, C82:O82)</f>
        <v>11496661.082684053</v>
      </c>
      <c r="S82" s="16">
        <f t="shared" si="1"/>
        <v>737647.91731594689</v>
      </c>
    </row>
    <row r="83" spans="2:19" x14ac:dyDescent="0.25">
      <c r="B83" s="22">
        <v>28216</v>
      </c>
      <c r="C83" s="28">
        <v>12019676</v>
      </c>
      <c r="D83" s="29">
        <v>11581132</v>
      </c>
      <c r="E83" s="29">
        <v>11247308</v>
      </c>
      <c r="F83" s="29">
        <v>12500034</v>
      </c>
      <c r="G83" s="29">
        <v>13437975</v>
      </c>
      <c r="H83" s="29">
        <v>13886908</v>
      </c>
      <c r="I83" s="29">
        <v>10705713</v>
      </c>
      <c r="J83" s="29">
        <v>11124693</v>
      </c>
      <c r="K83" s="29">
        <v>10210357</v>
      </c>
      <c r="L83" s="29">
        <v>11960987</v>
      </c>
      <c r="M83" s="29">
        <v>11643582</v>
      </c>
      <c r="N83" s="29">
        <v>10229878</v>
      </c>
      <c r="O83" s="30">
        <v>12234309</v>
      </c>
      <c r="Q83" s="31" t="s">
        <v>242</v>
      </c>
      <c r="R83" s="32">
        <f>_xll.NetOutputPrediction(NTLP_VP187732EAC2E8C1B, "DG816877E", "VP187732EAC2E8C1B", data!$C$7:$O$7, C83:O83)</f>
        <v>11886509.652992614</v>
      </c>
      <c r="S83" s="16">
        <f t="shared" si="1"/>
        <v>133166.34700738639</v>
      </c>
    </row>
    <row r="84" spans="2:19" x14ac:dyDescent="0.25">
      <c r="B84" s="22">
        <v>28246</v>
      </c>
      <c r="C84" s="28">
        <v>11732846</v>
      </c>
      <c r="D84" s="29">
        <v>11247308</v>
      </c>
      <c r="E84" s="29">
        <v>12500034</v>
      </c>
      <c r="F84" s="29">
        <v>13437975</v>
      </c>
      <c r="G84" s="29">
        <v>13886908</v>
      </c>
      <c r="H84" s="29">
        <v>10705713</v>
      </c>
      <c r="I84" s="29">
        <v>11124693</v>
      </c>
      <c r="J84" s="29">
        <v>10210357</v>
      </c>
      <c r="K84" s="29">
        <v>11960987</v>
      </c>
      <c r="L84" s="29">
        <v>11643582</v>
      </c>
      <c r="M84" s="29">
        <v>10229878</v>
      </c>
      <c r="N84" s="29">
        <v>12234309</v>
      </c>
      <c r="O84" s="30">
        <v>12019676</v>
      </c>
      <c r="Q84" s="31" t="s">
        <v>242</v>
      </c>
      <c r="R84" s="32">
        <f>_xll.NetOutputPrediction(NTLP_VP187732EAC2E8C1B, "DG816877E", "VP187732EAC2E8C1B", data!$C$7:$O$7, C84:O84)</f>
        <v>12006821.388363872</v>
      </c>
      <c r="S84" s="16">
        <f t="shared" si="1"/>
        <v>273975.38836387172</v>
      </c>
    </row>
    <row r="85" spans="2:19" x14ac:dyDescent="0.25">
      <c r="B85" s="22">
        <v>28277</v>
      </c>
      <c r="C85" s="28">
        <v>13075861</v>
      </c>
      <c r="D85" s="29">
        <v>12500034</v>
      </c>
      <c r="E85" s="29">
        <v>13437975</v>
      </c>
      <c r="F85" s="29">
        <v>13886908</v>
      </c>
      <c r="G85" s="29">
        <v>10705713</v>
      </c>
      <c r="H85" s="29">
        <v>11124693</v>
      </c>
      <c r="I85" s="29">
        <v>10210357</v>
      </c>
      <c r="J85" s="29">
        <v>11960987</v>
      </c>
      <c r="K85" s="29">
        <v>11643582</v>
      </c>
      <c r="L85" s="29">
        <v>10229878</v>
      </c>
      <c r="M85" s="29">
        <v>12234309</v>
      </c>
      <c r="N85" s="29">
        <v>12019676</v>
      </c>
      <c r="O85" s="30">
        <v>11732846</v>
      </c>
      <c r="Q85" s="31" t="s">
        <v>242</v>
      </c>
      <c r="R85" s="32">
        <f>_xll.NetOutputPrediction(NTLP_VP187732EAC2E8C1B, "DG816877E", "VP187732EAC2E8C1B", data!$C$7:$O$7, C85:O85)</f>
        <v>12714124.826647932</v>
      </c>
      <c r="S85" s="16">
        <f t="shared" si="1"/>
        <v>361736.17335206829</v>
      </c>
    </row>
    <row r="86" spans="2:19" x14ac:dyDescent="0.25">
      <c r="B86" s="22">
        <v>28307</v>
      </c>
      <c r="C86" s="28">
        <v>14365619</v>
      </c>
      <c r="D86" s="29">
        <v>13437975</v>
      </c>
      <c r="E86" s="29">
        <v>13886908</v>
      </c>
      <c r="F86" s="29">
        <v>10705713</v>
      </c>
      <c r="G86" s="29">
        <v>11124693</v>
      </c>
      <c r="H86" s="29">
        <v>10210357</v>
      </c>
      <c r="I86" s="29">
        <v>11960987</v>
      </c>
      <c r="J86" s="29">
        <v>11643582</v>
      </c>
      <c r="K86" s="29">
        <v>10229878</v>
      </c>
      <c r="L86" s="29">
        <v>12234309</v>
      </c>
      <c r="M86" s="29">
        <v>12019676</v>
      </c>
      <c r="N86" s="29">
        <v>11732846</v>
      </c>
      <c r="O86" s="30">
        <v>13075861</v>
      </c>
      <c r="Q86" s="31" t="s">
        <v>242</v>
      </c>
      <c r="R86" s="32">
        <f>_xll.NetOutputPrediction(NTLP_VP187732EAC2E8C1B, "DG816877E", "VP187732EAC2E8C1B", data!$C$7:$O$7, C86:O86)</f>
        <v>13478219.279723145</v>
      </c>
      <c r="S86" s="16">
        <f t="shared" si="1"/>
        <v>887399.72027685493</v>
      </c>
    </row>
    <row r="87" spans="2:19" x14ac:dyDescent="0.25">
      <c r="B87" s="22">
        <v>28338</v>
      </c>
      <c r="C87" s="28">
        <v>14989710</v>
      </c>
      <c r="D87" s="29">
        <v>13886908</v>
      </c>
      <c r="E87" s="29">
        <v>10705713</v>
      </c>
      <c r="F87" s="29">
        <v>11124693</v>
      </c>
      <c r="G87" s="29">
        <v>10210357</v>
      </c>
      <c r="H87" s="29">
        <v>11960987</v>
      </c>
      <c r="I87" s="29">
        <v>11643582</v>
      </c>
      <c r="J87" s="29">
        <v>10229878</v>
      </c>
      <c r="K87" s="29">
        <v>12234309</v>
      </c>
      <c r="L87" s="29">
        <v>12019676</v>
      </c>
      <c r="M87" s="29">
        <v>11732846</v>
      </c>
      <c r="N87" s="29">
        <v>13075861</v>
      </c>
      <c r="O87" s="30">
        <v>14365619</v>
      </c>
      <c r="Q87" s="31" t="s">
        <v>242</v>
      </c>
      <c r="R87" s="32">
        <f>_xll.NetOutputPrediction(NTLP_VP187732EAC2E8C1B, "DG816877E", "VP187732EAC2E8C1B", data!$C$7:$O$7, C87:O87)</f>
        <v>14413534.98258586</v>
      </c>
      <c r="S87" s="16">
        <f t="shared" si="1"/>
        <v>576175.01741413958</v>
      </c>
    </row>
    <row r="88" spans="2:19" x14ac:dyDescent="0.25">
      <c r="B88" s="22">
        <v>28369</v>
      </c>
      <c r="C88" s="28">
        <v>11823691</v>
      </c>
      <c r="D88" s="29">
        <v>10705713</v>
      </c>
      <c r="E88" s="29">
        <v>11124693</v>
      </c>
      <c r="F88" s="29">
        <v>10210357</v>
      </c>
      <c r="G88" s="29">
        <v>11960987</v>
      </c>
      <c r="H88" s="29">
        <v>11643582</v>
      </c>
      <c r="I88" s="29">
        <v>10229878</v>
      </c>
      <c r="J88" s="29">
        <v>12234309</v>
      </c>
      <c r="K88" s="29">
        <v>12019676</v>
      </c>
      <c r="L88" s="29">
        <v>11732846</v>
      </c>
      <c r="M88" s="29">
        <v>13075861</v>
      </c>
      <c r="N88" s="29">
        <v>14365619</v>
      </c>
      <c r="O88" s="30">
        <v>14989710</v>
      </c>
      <c r="Q88" s="31" t="s">
        <v>242</v>
      </c>
      <c r="R88" s="32">
        <f>_xll.NetOutputPrediction(NTLP_VP187732EAC2E8C1B, "DG816877E", "VP187732EAC2E8C1B", data!$C$7:$O$7, C88:O88)</f>
        <v>12719856.191736838</v>
      </c>
      <c r="S88" s="16">
        <f t="shared" si="1"/>
        <v>896165.19173683785</v>
      </c>
    </row>
    <row r="89" spans="2:19" x14ac:dyDescent="0.25">
      <c r="B89" s="22">
        <v>28399</v>
      </c>
      <c r="C89" s="28">
        <v>12434486</v>
      </c>
      <c r="D89" s="29">
        <v>11124693</v>
      </c>
      <c r="E89" s="29">
        <v>10210357</v>
      </c>
      <c r="F89" s="29">
        <v>11960987</v>
      </c>
      <c r="G89" s="29">
        <v>11643582</v>
      </c>
      <c r="H89" s="29">
        <v>10229878</v>
      </c>
      <c r="I89" s="29">
        <v>12234309</v>
      </c>
      <c r="J89" s="29">
        <v>12019676</v>
      </c>
      <c r="K89" s="29">
        <v>11732846</v>
      </c>
      <c r="L89" s="29">
        <v>13075861</v>
      </c>
      <c r="M89" s="29">
        <v>14365619</v>
      </c>
      <c r="N89" s="29">
        <v>14989710</v>
      </c>
      <c r="O89" s="30">
        <v>11823691</v>
      </c>
      <c r="Q89" s="31" t="s">
        <v>242</v>
      </c>
      <c r="R89" s="32">
        <f>_xll.NetOutputPrediction(NTLP_VP187732EAC2E8C1B, "DG816877E", "VP187732EAC2E8C1B", data!$C$7:$O$7, C89:O89)</f>
        <v>12447982.819644688</v>
      </c>
      <c r="S89" s="16">
        <f t="shared" si="1"/>
        <v>13496.819644687697</v>
      </c>
    </row>
    <row r="90" spans="2:19" x14ac:dyDescent="0.25">
      <c r="B90" s="22">
        <v>28430</v>
      </c>
      <c r="C90" s="28">
        <v>11662275</v>
      </c>
      <c r="D90" s="29">
        <v>10210357</v>
      </c>
      <c r="E90" s="29">
        <v>11960987</v>
      </c>
      <c r="F90" s="29">
        <v>11643582</v>
      </c>
      <c r="G90" s="29">
        <v>10229878</v>
      </c>
      <c r="H90" s="29">
        <v>12234309</v>
      </c>
      <c r="I90" s="29">
        <v>12019676</v>
      </c>
      <c r="J90" s="29">
        <v>11732846</v>
      </c>
      <c r="K90" s="29">
        <v>13075861</v>
      </c>
      <c r="L90" s="29">
        <v>14365619</v>
      </c>
      <c r="M90" s="29">
        <v>14989710</v>
      </c>
      <c r="N90" s="29">
        <v>11823691</v>
      </c>
      <c r="O90" s="30">
        <v>12434486</v>
      </c>
      <c r="Q90" s="31" t="s">
        <v>242</v>
      </c>
      <c r="R90" s="32">
        <f>_xll.NetOutputPrediction(NTLP_VP187732EAC2E8C1B, "DG816877E", "VP187732EAC2E8C1B", data!$C$7:$O$7, C90:O90)</f>
        <v>11793220.386351319</v>
      </c>
      <c r="S90" s="16">
        <f t="shared" si="1"/>
        <v>130945.38635131903</v>
      </c>
    </row>
    <row r="91" spans="2:19" x14ac:dyDescent="0.25">
      <c r="B91" s="22">
        <v>28460</v>
      </c>
      <c r="C91" s="28">
        <v>13348540</v>
      </c>
      <c r="D91" s="29">
        <v>11960987</v>
      </c>
      <c r="E91" s="29">
        <v>11643582</v>
      </c>
      <c r="F91" s="29">
        <v>10229878</v>
      </c>
      <c r="G91" s="29">
        <v>12234309</v>
      </c>
      <c r="H91" s="29">
        <v>12019676</v>
      </c>
      <c r="I91" s="29">
        <v>11732846</v>
      </c>
      <c r="J91" s="29">
        <v>13075861</v>
      </c>
      <c r="K91" s="29">
        <v>14365619</v>
      </c>
      <c r="L91" s="29">
        <v>14989710</v>
      </c>
      <c r="M91" s="29">
        <v>11823691</v>
      </c>
      <c r="N91" s="29">
        <v>12434486</v>
      </c>
      <c r="O91" s="30">
        <v>11662275</v>
      </c>
      <c r="Q91" s="31" t="s">
        <v>242</v>
      </c>
      <c r="R91" s="32">
        <f>_xll.NetOutputPrediction(NTLP_VP187732EAC2E8C1B, "DG816877E", "VP187732EAC2E8C1B", data!$C$7:$O$7, C91:O91)</f>
        <v>12637161.093620123</v>
      </c>
      <c r="S91" s="16">
        <f t="shared" si="1"/>
        <v>711378.90637987666</v>
      </c>
    </row>
    <row r="92" spans="2:19" x14ac:dyDescent="0.25">
      <c r="B92" s="22">
        <v>28491</v>
      </c>
      <c r="C92" s="28">
        <v>12770201</v>
      </c>
      <c r="D92" s="29">
        <v>11643582</v>
      </c>
      <c r="E92" s="29">
        <v>10229878</v>
      </c>
      <c r="F92" s="29">
        <v>12234309</v>
      </c>
      <c r="G92" s="29">
        <v>12019676</v>
      </c>
      <c r="H92" s="29">
        <v>11732846</v>
      </c>
      <c r="I92" s="29">
        <v>13075861</v>
      </c>
      <c r="J92" s="29">
        <v>14365619</v>
      </c>
      <c r="K92" s="29">
        <v>14989710</v>
      </c>
      <c r="L92" s="29">
        <v>11823691</v>
      </c>
      <c r="M92" s="29">
        <v>12434486</v>
      </c>
      <c r="N92" s="29">
        <v>11662275</v>
      </c>
      <c r="O92" s="30">
        <v>13348540</v>
      </c>
      <c r="Q92" s="31" t="s">
        <v>242</v>
      </c>
      <c r="R92" s="32">
        <f>_xll.NetOutputPrediction(NTLP_VP187732EAC2E8C1B, "DG816877E", "VP187732EAC2E8C1B", data!$C$7:$O$7, C92:O92)</f>
        <v>12766061.263834925</v>
      </c>
      <c r="S92" s="16">
        <f t="shared" si="1"/>
        <v>4139.7361650746316</v>
      </c>
    </row>
    <row r="93" spans="2:19" x14ac:dyDescent="0.25">
      <c r="B93" s="22">
        <v>28522</v>
      </c>
      <c r="C93" s="28">
        <v>11475259</v>
      </c>
      <c r="D93" s="29">
        <v>10229878</v>
      </c>
      <c r="E93" s="29">
        <v>12234309</v>
      </c>
      <c r="F93" s="29">
        <v>12019676</v>
      </c>
      <c r="G93" s="29">
        <v>11732846</v>
      </c>
      <c r="H93" s="29">
        <v>13075861</v>
      </c>
      <c r="I93" s="29">
        <v>14365619</v>
      </c>
      <c r="J93" s="29">
        <v>14989710</v>
      </c>
      <c r="K93" s="29">
        <v>11823691</v>
      </c>
      <c r="L93" s="29">
        <v>12434486</v>
      </c>
      <c r="M93" s="29">
        <v>11662275</v>
      </c>
      <c r="N93" s="29">
        <v>13348540</v>
      </c>
      <c r="O93" s="30">
        <v>12770201</v>
      </c>
      <c r="Q93" s="31" t="s">
        <v>242</v>
      </c>
      <c r="R93" s="32">
        <f>_xll.NetOutputPrediction(NTLP_VP187732EAC2E8C1B, "DG816877E", "VP187732EAC2E8C1B", data!$C$7:$O$7, C93:O93)</f>
        <v>11992522.321663335</v>
      </c>
      <c r="S93" s="16">
        <f t="shared" si="1"/>
        <v>517263.32166333497</v>
      </c>
    </row>
    <row r="94" spans="2:19" x14ac:dyDescent="0.25">
      <c r="B94" s="22">
        <v>28550</v>
      </c>
      <c r="C94" s="28">
        <v>14622637</v>
      </c>
      <c r="D94" s="29">
        <v>12234309</v>
      </c>
      <c r="E94" s="29">
        <v>12019676</v>
      </c>
      <c r="F94" s="29">
        <v>11732846</v>
      </c>
      <c r="G94" s="29">
        <v>13075861</v>
      </c>
      <c r="H94" s="29">
        <v>14365619</v>
      </c>
      <c r="I94" s="29">
        <v>14989710</v>
      </c>
      <c r="J94" s="29">
        <v>11823691</v>
      </c>
      <c r="K94" s="29">
        <v>12434486</v>
      </c>
      <c r="L94" s="29">
        <v>11662275</v>
      </c>
      <c r="M94" s="29">
        <v>13348540</v>
      </c>
      <c r="N94" s="29">
        <v>12770201</v>
      </c>
      <c r="O94" s="30">
        <v>11475259</v>
      </c>
      <c r="Q94" s="31" t="s">
        <v>242</v>
      </c>
      <c r="R94" s="32">
        <f>_xll.NetOutputPrediction(NTLP_VP187732EAC2E8C1B, "DG816877E", "VP187732EAC2E8C1B", data!$C$7:$O$7, C94:O94)</f>
        <v>13070871.116335992</v>
      </c>
      <c r="S94" s="16">
        <f t="shared" si="1"/>
        <v>1551765.8836640082</v>
      </c>
    </row>
    <row r="95" spans="2:19" x14ac:dyDescent="0.25">
      <c r="B95" s="22">
        <v>28581</v>
      </c>
      <c r="C95" s="28">
        <v>13667152</v>
      </c>
      <c r="D95" s="29">
        <v>12019676</v>
      </c>
      <c r="E95" s="29">
        <v>11732846</v>
      </c>
      <c r="F95" s="29">
        <v>13075861</v>
      </c>
      <c r="G95" s="29">
        <v>14365619</v>
      </c>
      <c r="H95" s="29">
        <v>14989710</v>
      </c>
      <c r="I95" s="29">
        <v>11823691</v>
      </c>
      <c r="J95" s="29">
        <v>12434486</v>
      </c>
      <c r="K95" s="29">
        <v>11662275</v>
      </c>
      <c r="L95" s="29">
        <v>13348540</v>
      </c>
      <c r="M95" s="29">
        <v>12770201</v>
      </c>
      <c r="N95" s="29">
        <v>11475259</v>
      </c>
      <c r="O95" s="30">
        <v>14622637</v>
      </c>
      <c r="Q95" s="31" t="s">
        <v>242</v>
      </c>
      <c r="R95" s="32">
        <f>_xll.NetOutputPrediction(NTLP_VP187732EAC2E8C1B, "DG816877E", "VP187732EAC2E8C1B", data!$C$7:$O$7, C95:O95)</f>
        <v>13412536.967111552</v>
      </c>
      <c r="S95" s="16">
        <f t="shared" si="1"/>
        <v>254615.03288844787</v>
      </c>
    </row>
    <row r="96" spans="2:19" x14ac:dyDescent="0.25">
      <c r="B96" s="22">
        <v>28611</v>
      </c>
      <c r="C96" s="28">
        <v>13780129</v>
      </c>
      <c r="D96" s="29">
        <v>11732846</v>
      </c>
      <c r="E96" s="29">
        <v>13075861</v>
      </c>
      <c r="F96" s="29">
        <v>14365619</v>
      </c>
      <c r="G96" s="29">
        <v>14989710</v>
      </c>
      <c r="H96" s="29">
        <v>11823691</v>
      </c>
      <c r="I96" s="29">
        <v>12434486</v>
      </c>
      <c r="J96" s="29">
        <v>11662275</v>
      </c>
      <c r="K96" s="29">
        <v>13348540</v>
      </c>
      <c r="L96" s="29">
        <v>12770201</v>
      </c>
      <c r="M96" s="29">
        <v>11475259</v>
      </c>
      <c r="N96" s="29">
        <v>14622637</v>
      </c>
      <c r="O96" s="30">
        <v>13667152</v>
      </c>
      <c r="Q96" s="31" t="s">
        <v>242</v>
      </c>
      <c r="R96" s="32">
        <f>_xll.NetOutputPrediction(NTLP_VP187732EAC2E8C1B, "DG816877E", "VP187732EAC2E8C1B", data!$C$7:$O$7, C96:O96)</f>
        <v>13435481.282170273</v>
      </c>
      <c r="S96" s="16">
        <f t="shared" si="1"/>
        <v>344647.71782972664</v>
      </c>
    </row>
    <row r="97" spans="2:19" x14ac:dyDescent="0.25">
      <c r="B97" s="22">
        <v>28642</v>
      </c>
      <c r="C97" s="28">
        <v>15768781</v>
      </c>
      <c r="D97" s="29">
        <v>13075861</v>
      </c>
      <c r="E97" s="29">
        <v>14365619</v>
      </c>
      <c r="F97" s="29">
        <v>14989710</v>
      </c>
      <c r="G97" s="29">
        <v>11823691</v>
      </c>
      <c r="H97" s="29">
        <v>12434486</v>
      </c>
      <c r="I97" s="29">
        <v>11662275</v>
      </c>
      <c r="J97" s="29">
        <v>13348540</v>
      </c>
      <c r="K97" s="29">
        <v>12770201</v>
      </c>
      <c r="L97" s="29">
        <v>11475259</v>
      </c>
      <c r="M97" s="29">
        <v>14622637</v>
      </c>
      <c r="N97" s="29">
        <v>13667152</v>
      </c>
      <c r="O97" s="30">
        <v>13780129</v>
      </c>
      <c r="Q97" s="31" t="s">
        <v>242</v>
      </c>
      <c r="R97" s="32">
        <f>_xll.NetOutputPrediction(NTLP_VP187732EAC2E8C1B, "DG816877E", "VP187732EAC2E8C1B", data!$C$7:$O$7, C97:O97)</f>
        <v>14699054.314974647</v>
      </c>
      <c r="S97" s="16">
        <f t="shared" si="1"/>
        <v>1069726.685025353</v>
      </c>
    </row>
    <row r="98" spans="2:19" x14ac:dyDescent="0.25">
      <c r="B98" s="22">
        <v>28672</v>
      </c>
      <c r="C98" s="28">
        <v>16973570</v>
      </c>
      <c r="D98" s="29">
        <v>14365619</v>
      </c>
      <c r="E98" s="29">
        <v>14989710</v>
      </c>
      <c r="F98" s="29">
        <v>11823691</v>
      </c>
      <c r="G98" s="29">
        <v>12434486</v>
      </c>
      <c r="H98" s="29">
        <v>11662275</v>
      </c>
      <c r="I98" s="29">
        <v>13348540</v>
      </c>
      <c r="J98" s="29">
        <v>12770201</v>
      </c>
      <c r="K98" s="29">
        <v>11475259</v>
      </c>
      <c r="L98" s="29">
        <v>14622637</v>
      </c>
      <c r="M98" s="29">
        <v>13667152</v>
      </c>
      <c r="N98" s="29">
        <v>13780129</v>
      </c>
      <c r="O98" s="30">
        <v>15768781</v>
      </c>
      <c r="Q98" s="31" t="s">
        <v>242</v>
      </c>
      <c r="R98" s="32">
        <f>_xll.NetOutputPrediction(NTLP_VP187732EAC2E8C1B, "DG816877E", "VP187732EAC2E8C1B", data!$C$7:$O$7, C98:O98)</f>
        <v>16027268.732693441</v>
      </c>
      <c r="S98" s="16">
        <f t="shared" si="1"/>
        <v>946301.26730655879</v>
      </c>
    </row>
    <row r="99" spans="2:19" x14ac:dyDescent="0.25">
      <c r="B99" s="22">
        <v>28703</v>
      </c>
      <c r="C99" s="28">
        <v>18103016</v>
      </c>
      <c r="D99" s="29">
        <v>14989710</v>
      </c>
      <c r="E99" s="29">
        <v>11823691</v>
      </c>
      <c r="F99" s="29">
        <v>12434486</v>
      </c>
      <c r="G99" s="29">
        <v>11662275</v>
      </c>
      <c r="H99" s="29">
        <v>13348540</v>
      </c>
      <c r="I99" s="29">
        <v>12770201</v>
      </c>
      <c r="J99" s="29">
        <v>11475259</v>
      </c>
      <c r="K99" s="29">
        <v>14622637</v>
      </c>
      <c r="L99" s="29">
        <v>13667152</v>
      </c>
      <c r="M99" s="29">
        <v>13780129</v>
      </c>
      <c r="N99" s="29">
        <v>15768781</v>
      </c>
      <c r="O99" s="30">
        <v>16973570</v>
      </c>
      <c r="Q99" s="31" t="s">
        <v>242</v>
      </c>
      <c r="R99" s="32">
        <f>_xll.NetOutputPrediction(NTLP_VP187732EAC2E8C1B, "DG816877E", "VP187732EAC2E8C1B", data!$C$7:$O$7, C99:O99)</f>
        <v>17436080.916815214</v>
      </c>
      <c r="S99" s="16">
        <f t="shared" si="1"/>
        <v>666935.08318478614</v>
      </c>
    </row>
    <row r="100" spans="2:19" x14ac:dyDescent="0.25">
      <c r="B100" s="22">
        <v>28734</v>
      </c>
      <c r="C100" s="28">
        <v>14092377</v>
      </c>
      <c r="D100" s="29">
        <v>11823691</v>
      </c>
      <c r="E100" s="29">
        <v>12434486</v>
      </c>
      <c r="F100" s="29">
        <v>11662275</v>
      </c>
      <c r="G100" s="29">
        <v>13348540</v>
      </c>
      <c r="H100" s="29">
        <v>12770201</v>
      </c>
      <c r="I100" s="29">
        <v>11475259</v>
      </c>
      <c r="J100" s="29">
        <v>14622637</v>
      </c>
      <c r="K100" s="29">
        <v>13667152</v>
      </c>
      <c r="L100" s="29">
        <v>13780129</v>
      </c>
      <c r="M100" s="29">
        <v>15768781</v>
      </c>
      <c r="N100" s="29">
        <v>16973570</v>
      </c>
      <c r="O100" s="30">
        <v>18103016</v>
      </c>
      <c r="Q100" s="31" t="s">
        <v>242</v>
      </c>
      <c r="R100" s="32">
        <f>_xll.NetOutputPrediction(NTLP_VP187732EAC2E8C1B, "DG816877E", "VP187732EAC2E8C1B", data!$C$7:$O$7, C100:O100)</f>
        <v>15620135.543121208</v>
      </c>
      <c r="S100" s="16">
        <f t="shared" si="1"/>
        <v>1527758.5431212075</v>
      </c>
    </row>
    <row r="101" spans="2:19" x14ac:dyDescent="0.25">
      <c r="B101" s="22">
        <v>28764</v>
      </c>
      <c r="C101" s="28">
        <v>14316505</v>
      </c>
      <c r="D101" s="29">
        <v>12434486</v>
      </c>
      <c r="E101" s="29">
        <v>11662275</v>
      </c>
      <c r="F101" s="29">
        <v>13348540</v>
      </c>
      <c r="G101" s="29">
        <v>12770201</v>
      </c>
      <c r="H101" s="29">
        <v>11475259</v>
      </c>
      <c r="I101" s="29">
        <v>14622637</v>
      </c>
      <c r="J101" s="29">
        <v>13667152</v>
      </c>
      <c r="K101" s="29">
        <v>13780129</v>
      </c>
      <c r="L101" s="29">
        <v>15768781</v>
      </c>
      <c r="M101" s="29">
        <v>16973570</v>
      </c>
      <c r="N101" s="29">
        <v>18103016</v>
      </c>
      <c r="O101" s="30">
        <v>14092377</v>
      </c>
      <c r="Q101" s="31" t="s">
        <v>242</v>
      </c>
      <c r="R101" s="32">
        <f>_xll.NetOutputPrediction(NTLP_VP187732EAC2E8C1B, "DG816877E", "VP187732EAC2E8C1B", data!$C$7:$O$7, C101:O101)</f>
        <v>14558354.181450862</v>
      </c>
      <c r="S101" s="16">
        <f t="shared" si="1"/>
        <v>241849.18145086244</v>
      </c>
    </row>
    <row r="102" spans="2:19" x14ac:dyDescent="0.25">
      <c r="B102" s="22">
        <v>28795</v>
      </c>
      <c r="C102" s="28">
        <v>13682015</v>
      </c>
      <c r="D102" s="29">
        <v>11662275</v>
      </c>
      <c r="E102" s="29">
        <v>13348540</v>
      </c>
      <c r="F102" s="29">
        <v>12770201</v>
      </c>
      <c r="G102" s="29">
        <v>11475259</v>
      </c>
      <c r="H102" s="29">
        <v>14622637</v>
      </c>
      <c r="I102" s="29">
        <v>13667152</v>
      </c>
      <c r="J102" s="29">
        <v>13780129</v>
      </c>
      <c r="K102" s="29">
        <v>15768781</v>
      </c>
      <c r="L102" s="29">
        <v>16973570</v>
      </c>
      <c r="M102" s="29">
        <v>18103016</v>
      </c>
      <c r="N102" s="29">
        <v>14092377</v>
      </c>
      <c r="O102" s="30">
        <v>14316505</v>
      </c>
      <c r="Q102" s="31" t="s">
        <v>242</v>
      </c>
      <c r="R102" s="32">
        <f>_xll.NetOutputPrediction(NTLP_VP187732EAC2E8C1B, "DG816877E", "VP187732EAC2E8C1B", data!$C$7:$O$7, C102:O102)</f>
        <v>14039985.894281343</v>
      </c>
      <c r="S102" s="16">
        <f t="shared" si="1"/>
        <v>357970.89428134263</v>
      </c>
    </row>
    <row r="103" spans="2:19" x14ac:dyDescent="0.25">
      <c r="B103" s="22">
        <v>28825</v>
      </c>
      <c r="C103" s="28">
        <v>14847376</v>
      </c>
      <c r="D103" s="29">
        <v>13348540</v>
      </c>
      <c r="E103" s="29">
        <v>12770201</v>
      </c>
      <c r="F103" s="29">
        <v>11475259</v>
      </c>
      <c r="G103" s="29">
        <v>14622637</v>
      </c>
      <c r="H103" s="29">
        <v>13667152</v>
      </c>
      <c r="I103" s="29">
        <v>13780129</v>
      </c>
      <c r="J103" s="29">
        <v>15768781</v>
      </c>
      <c r="K103" s="29">
        <v>16973570</v>
      </c>
      <c r="L103" s="29">
        <v>18103016</v>
      </c>
      <c r="M103" s="29">
        <v>14092377</v>
      </c>
      <c r="N103" s="29">
        <v>14316505</v>
      </c>
      <c r="O103" s="30">
        <v>13682015</v>
      </c>
      <c r="Q103" s="31" t="s">
        <v>242</v>
      </c>
      <c r="R103" s="32">
        <f>_xll.NetOutputPrediction(NTLP_VP187732EAC2E8C1B, "DG816877E", "VP187732EAC2E8C1B", data!$C$7:$O$7, C103:O103)</f>
        <v>14905525.389887055</v>
      </c>
      <c r="S103" s="16">
        <f t="shared" si="1"/>
        <v>58149.389887055382</v>
      </c>
    </row>
    <row r="104" spans="2:19" x14ac:dyDescent="0.25">
      <c r="B104" s="22">
        <v>28856</v>
      </c>
      <c r="C104" s="28">
        <v>14633953</v>
      </c>
      <c r="D104" s="29">
        <v>12770201</v>
      </c>
      <c r="E104" s="29">
        <v>11475259</v>
      </c>
      <c r="F104" s="29">
        <v>14622637</v>
      </c>
      <c r="G104" s="29">
        <v>13667152</v>
      </c>
      <c r="H104" s="29">
        <v>13780129</v>
      </c>
      <c r="I104" s="29">
        <v>15768781</v>
      </c>
      <c r="J104" s="29">
        <v>16973570</v>
      </c>
      <c r="K104" s="29">
        <v>18103016</v>
      </c>
      <c r="L104" s="29">
        <v>14092377</v>
      </c>
      <c r="M104" s="29">
        <v>14316505</v>
      </c>
      <c r="N104" s="29">
        <v>13682015</v>
      </c>
      <c r="O104" s="30">
        <v>14847376</v>
      </c>
      <c r="Q104" s="31" t="s">
        <v>242</v>
      </c>
      <c r="R104" s="32">
        <f>_xll.NetOutputPrediction(NTLP_VP187732EAC2E8C1B, "DG816877E", "VP187732EAC2E8C1B", data!$C$7:$O$7, C104:O104)</f>
        <v>14770739.05185882</v>
      </c>
      <c r="S104" s="16">
        <f t="shared" si="1"/>
        <v>136786.05185882002</v>
      </c>
    </row>
    <row r="105" spans="2:19" x14ac:dyDescent="0.25">
      <c r="B105" s="22">
        <v>28887</v>
      </c>
      <c r="C105" s="28">
        <v>14056585</v>
      </c>
      <c r="D105" s="29">
        <v>11475259</v>
      </c>
      <c r="E105" s="29">
        <v>14622637</v>
      </c>
      <c r="F105" s="29">
        <v>13667152</v>
      </c>
      <c r="G105" s="29">
        <v>13780129</v>
      </c>
      <c r="H105" s="29">
        <v>15768781</v>
      </c>
      <c r="I105" s="29">
        <v>16973570</v>
      </c>
      <c r="J105" s="29">
        <v>18103016</v>
      </c>
      <c r="K105" s="29">
        <v>14092377</v>
      </c>
      <c r="L105" s="29">
        <v>14316505</v>
      </c>
      <c r="M105" s="29">
        <v>13682015</v>
      </c>
      <c r="N105" s="29">
        <v>14847376</v>
      </c>
      <c r="O105" s="30">
        <v>14633953</v>
      </c>
      <c r="Q105" s="31" t="s">
        <v>242</v>
      </c>
      <c r="R105" s="32">
        <f>_xll.NetOutputPrediction(NTLP_VP187732EAC2E8C1B, "DG816877E", "VP187732EAC2E8C1B", data!$C$7:$O$7, C105:O105)</f>
        <v>14327313.379538532</v>
      </c>
      <c r="S105" s="16">
        <f t="shared" si="1"/>
        <v>270728.37953853235</v>
      </c>
    </row>
    <row r="106" spans="2:19" x14ac:dyDescent="0.25">
      <c r="B106" s="22">
        <v>28915</v>
      </c>
      <c r="C106" s="28">
        <v>17687189</v>
      </c>
      <c r="D106" s="29">
        <v>14622637</v>
      </c>
      <c r="E106" s="29">
        <v>13667152</v>
      </c>
      <c r="F106" s="29">
        <v>13780129</v>
      </c>
      <c r="G106" s="29">
        <v>15768781</v>
      </c>
      <c r="H106" s="29">
        <v>16973570</v>
      </c>
      <c r="I106" s="29">
        <v>18103016</v>
      </c>
      <c r="J106" s="29">
        <v>14092377</v>
      </c>
      <c r="K106" s="29">
        <v>14316505</v>
      </c>
      <c r="L106" s="29">
        <v>13682015</v>
      </c>
      <c r="M106" s="29">
        <v>14847376</v>
      </c>
      <c r="N106" s="29">
        <v>14633953</v>
      </c>
      <c r="O106" s="30">
        <v>14056585</v>
      </c>
      <c r="Q106" s="31" t="s">
        <v>242</v>
      </c>
      <c r="R106" s="32">
        <f>_xll.NetOutputPrediction(NTLP_VP187732EAC2E8C1B, "DG816877E", "VP187732EAC2E8C1B", data!$C$7:$O$7, C106:O106)</f>
        <v>15657475.797826761</v>
      </c>
      <c r="S106" s="16">
        <f t="shared" si="1"/>
        <v>2029713.2021732386</v>
      </c>
    </row>
    <row r="107" spans="2:19" x14ac:dyDescent="0.25">
      <c r="B107" s="22">
        <v>28946</v>
      </c>
      <c r="C107" s="28">
        <v>15583788</v>
      </c>
      <c r="D107" s="29">
        <v>13667152</v>
      </c>
      <c r="E107" s="29">
        <v>13780129</v>
      </c>
      <c r="F107" s="29">
        <v>15768781</v>
      </c>
      <c r="G107" s="29">
        <v>16973570</v>
      </c>
      <c r="H107" s="29">
        <v>18103016</v>
      </c>
      <c r="I107" s="29">
        <v>14092377</v>
      </c>
      <c r="J107" s="29">
        <v>14316505</v>
      </c>
      <c r="K107" s="29">
        <v>13682015</v>
      </c>
      <c r="L107" s="29">
        <v>14847376</v>
      </c>
      <c r="M107" s="29">
        <v>14633953</v>
      </c>
      <c r="N107" s="29">
        <v>14056585</v>
      </c>
      <c r="O107" s="30">
        <v>17687189</v>
      </c>
      <c r="Q107" s="31" t="s">
        <v>242</v>
      </c>
      <c r="R107" s="32">
        <f>_xll.NetOutputPrediction(NTLP_VP187732EAC2E8C1B, "DG816877E", "VP187732EAC2E8C1B", data!$C$7:$O$7, C107:O107)</f>
        <v>15742937.331066968</v>
      </c>
      <c r="S107" s="16">
        <f t="shared" si="1"/>
        <v>159149.33106696792</v>
      </c>
    </row>
    <row r="108" spans="2:19" x14ac:dyDescent="0.25">
      <c r="B108" s="22">
        <v>28976</v>
      </c>
      <c r="C108" s="28">
        <v>15040250</v>
      </c>
      <c r="D108" s="29">
        <v>13780129</v>
      </c>
      <c r="E108" s="29">
        <v>15768781</v>
      </c>
      <c r="F108" s="29">
        <v>16973570</v>
      </c>
      <c r="G108" s="29">
        <v>18103016</v>
      </c>
      <c r="H108" s="29">
        <v>14092377</v>
      </c>
      <c r="I108" s="29">
        <v>14316505</v>
      </c>
      <c r="J108" s="29">
        <v>13682015</v>
      </c>
      <c r="K108" s="29">
        <v>14847376</v>
      </c>
      <c r="L108" s="29">
        <v>14633953</v>
      </c>
      <c r="M108" s="29">
        <v>14056585</v>
      </c>
      <c r="N108" s="29">
        <v>17687189</v>
      </c>
      <c r="O108" s="30">
        <v>15583788</v>
      </c>
      <c r="Q108" s="31" t="s">
        <v>242</v>
      </c>
      <c r="R108" s="32">
        <f>_xll.NetOutputPrediction(NTLP_VP187732EAC2E8C1B, "DG816877E", "VP187732EAC2E8C1B", data!$C$7:$O$7, C108:O108)</f>
        <v>15335266.113883086</v>
      </c>
      <c r="S108" s="16">
        <f t="shared" si="1"/>
        <v>295016.11388308555</v>
      </c>
    </row>
    <row r="109" spans="2:19" x14ac:dyDescent="0.25">
      <c r="B109" s="22">
        <v>29007</v>
      </c>
      <c r="C109" s="28">
        <v>17582828</v>
      </c>
      <c r="D109" s="29">
        <v>15768781</v>
      </c>
      <c r="E109" s="29">
        <v>16973570</v>
      </c>
      <c r="F109" s="29">
        <v>18103016</v>
      </c>
      <c r="G109" s="29">
        <v>14092377</v>
      </c>
      <c r="H109" s="29">
        <v>14316505</v>
      </c>
      <c r="I109" s="29">
        <v>13682015</v>
      </c>
      <c r="J109" s="29">
        <v>14847376</v>
      </c>
      <c r="K109" s="29">
        <v>14633953</v>
      </c>
      <c r="L109" s="29">
        <v>14056585</v>
      </c>
      <c r="M109" s="29">
        <v>17687189</v>
      </c>
      <c r="N109" s="29">
        <v>15583788</v>
      </c>
      <c r="O109" s="30">
        <v>15040250</v>
      </c>
      <c r="Q109" s="31" t="s">
        <v>242</v>
      </c>
      <c r="R109" s="32">
        <f>_xll.NetOutputPrediction(NTLP_VP187732EAC2E8C1B, "DG816877E", "VP187732EAC2E8C1B", data!$C$7:$O$7, C109:O109)</f>
        <v>16581534.858091129</v>
      </c>
      <c r="S109" s="16">
        <f t="shared" si="1"/>
        <v>1001293.141908871</v>
      </c>
    </row>
    <row r="110" spans="2:19" x14ac:dyDescent="0.25">
      <c r="B110" s="22">
        <v>29037</v>
      </c>
      <c r="C110" s="28">
        <v>19173722</v>
      </c>
      <c r="D110" s="29">
        <v>16973570</v>
      </c>
      <c r="E110" s="29">
        <v>18103016</v>
      </c>
      <c r="F110" s="29">
        <v>14092377</v>
      </c>
      <c r="G110" s="29">
        <v>14316505</v>
      </c>
      <c r="H110" s="29">
        <v>13682015</v>
      </c>
      <c r="I110" s="29">
        <v>14847376</v>
      </c>
      <c r="J110" s="29">
        <v>14633953</v>
      </c>
      <c r="K110" s="29">
        <v>14056585</v>
      </c>
      <c r="L110" s="29">
        <v>17687189</v>
      </c>
      <c r="M110" s="29">
        <v>15583788</v>
      </c>
      <c r="N110" s="29">
        <v>15040250</v>
      </c>
      <c r="O110" s="30">
        <v>17582828</v>
      </c>
      <c r="Q110" s="31" t="s">
        <v>242</v>
      </c>
      <c r="R110" s="32">
        <f>_xll.NetOutputPrediction(NTLP_VP187732EAC2E8C1B, "DG816877E", "VP187732EAC2E8C1B", data!$C$7:$O$7, C110:O110)</f>
        <v>17886053.658930525</v>
      </c>
      <c r="S110" s="16">
        <f t="shared" si="1"/>
        <v>1287668.3410694748</v>
      </c>
    </row>
    <row r="111" spans="2:19" x14ac:dyDescent="0.25">
      <c r="B111" s="22">
        <v>29068</v>
      </c>
      <c r="C111" s="28">
        <v>20849479</v>
      </c>
      <c r="D111" s="29">
        <v>18103016</v>
      </c>
      <c r="E111" s="29">
        <v>14092377</v>
      </c>
      <c r="F111" s="29">
        <v>14316505</v>
      </c>
      <c r="G111" s="29">
        <v>13682015</v>
      </c>
      <c r="H111" s="29">
        <v>14847376</v>
      </c>
      <c r="I111" s="29">
        <v>14633953</v>
      </c>
      <c r="J111" s="29">
        <v>14056585</v>
      </c>
      <c r="K111" s="29">
        <v>17687189</v>
      </c>
      <c r="L111" s="29">
        <v>15583788</v>
      </c>
      <c r="M111" s="29">
        <v>15040250</v>
      </c>
      <c r="N111" s="29">
        <v>17582828</v>
      </c>
      <c r="O111" s="30">
        <v>19173722</v>
      </c>
      <c r="Q111" s="31" t="s">
        <v>242</v>
      </c>
      <c r="R111" s="32">
        <f>_xll.NetOutputPrediction(NTLP_VP187732EAC2E8C1B, "DG816877E", "VP187732EAC2E8C1B", data!$C$7:$O$7, C111:O111)</f>
        <v>19687365.51740079</v>
      </c>
      <c r="S111" s="16">
        <f t="shared" si="1"/>
        <v>1162113.48259921</v>
      </c>
    </row>
    <row r="112" spans="2:19" x14ac:dyDescent="0.25">
      <c r="B112" s="22">
        <v>29099</v>
      </c>
      <c r="C112" s="28">
        <v>15542317</v>
      </c>
      <c r="D112" s="29">
        <v>14092377</v>
      </c>
      <c r="E112" s="29">
        <v>14316505</v>
      </c>
      <c r="F112" s="29">
        <v>13682015</v>
      </c>
      <c r="G112" s="29">
        <v>14847376</v>
      </c>
      <c r="H112" s="29">
        <v>14633953</v>
      </c>
      <c r="I112" s="29">
        <v>14056585</v>
      </c>
      <c r="J112" s="29">
        <v>17687189</v>
      </c>
      <c r="K112" s="29">
        <v>15583788</v>
      </c>
      <c r="L112" s="29">
        <v>15040250</v>
      </c>
      <c r="M112" s="29">
        <v>17582828</v>
      </c>
      <c r="N112" s="29">
        <v>19173722</v>
      </c>
      <c r="O112" s="30">
        <v>20849479</v>
      </c>
      <c r="Q112" s="31" t="s">
        <v>242</v>
      </c>
      <c r="R112" s="32">
        <f>_xll.NetOutputPrediction(NTLP_VP187732EAC2E8C1B, "DG816877E", "VP187732EAC2E8C1B", data!$C$7:$O$7, C112:O112)</f>
        <v>15297635.490448706</v>
      </c>
      <c r="S112" s="16">
        <f t="shared" si="1"/>
        <v>244681.50955129415</v>
      </c>
    </row>
    <row r="113" spans="2:19" x14ac:dyDescent="0.25">
      <c r="B113" s="22">
        <v>29129</v>
      </c>
      <c r="C113" s="28">
        <v>15960108</v>
      </c>
      <c r="D113" s="29">
        <v>14316505</v>
      </c>
      <c r="E113" s="29">
        <v>13682015</v>
      </c>
      <c r="F113" s="29">
        <v>14847376</v>
      </c>
      <c r="G113" s="29">
        <v>14633953</v>
      </c>
      <c r="H113" s="29">
        <v>14056585</v>
      </c>
      <c r="I113" s="29">
        <v>17687189</v>
      </c>
      <c r="J113" s="29">
        <v>15583788</v>
      </c>
      <c r="K113" s="29">
        <v>15040250</v>
      </c>
      <c r="L113" s="29">
        <v>17582828</v>
      </c>
      <c r="M113" s="29">
        <v>19173722</v>
      </c>
      <c r="N113" s="29">
        <v>20849479</v>
      </c>
      <c r="O113" s="30">
        <v>15542317</v>
      </c>
      <c r="Q113" s="31" t="s">
        <v>242</v>
      </c>
      <c r="R113" s="32">
        <f>_xll.NetOutputPrediction(NTLP_VP187732EAC2E8C1B, "DG816877E", "VP187732EAC2E8C1B", data!$C$7:$O$7, C113:O113)</f>
        <v>16138444.113552868</v>
      </c>
      <c r="S113" s="16">
        <f t="shared" si="1"/>
        <v>178336.11355286837</v>
      </c>
    </row>
    <row r="114" spans="2:19" x14ac:dyDescent="0.25">
      <c r="B114" s="22">
        <v>29160</v>
      </c>
      <c r="C114" s="28">
        <v>15403117</v>
      </c>
      <c r="D114" s="29">
        <v>13682015</v>
      </c>
      <c r="E114" s="29">
        <v>14847376</v>
      </c>
      <c r="F114" s="29">
        <v>14633953</v>
      </c>
      <c r="G114" s="29">
        <v>14056585</v>
      </c>
      <c r="H114" s="29">
        <v>17687189</v>
      </c>
      <c r="I114" s="29">
        <v>15583788</v>
      </c>
      <c r="J114" s="29">
        <v>15040250</v>
      </c>
      <c r="K114" s="29">
        <v>17582828</v>
      </c>
      <c r="L114" s="29">
        <v>19173722</v>
      </c>
      <c r="M114" s="29">
        <v>20849479</v>
      </c>
      <c r="N114" s="29">
        <v>15542317</v>
      </c>
      <c r="O114" s="30">
        <v>15960108</v>
      </c>
      <c r="Q114" s="31" t="s">
        <v>242</v>
      </c>
      <c r="R114" s="32">
        <f>_xll.NetOutputPrediction(NTLP_VP187732EAC2E8C1B, "DG816877E", "VP187732EAC2E8C1B", data!$C$7:$O$7, C114:O114)</f>
        <v>15429915.383182412</v>
      </c>
      <c r="S114" s="16">
        <f t="shared" si="1"/>
        <v>26798.383182412013</v>
      </c>
    </row>
    <row r="115" spans="2:19" x14ac:dyDescent="0.25">
      <c r="B115" s="22">
        <v>29190</v>
      </c>
      <c r="C115" s="28">
        <v>15821924</v>
      </c>
      <c r="D115" s="29">
        <v>14847376</v>
      </c>
      <c r="E115" s="29">
        <v>14633953</v>
      </c>
      <c r="F115" s="29">
        <v>14056585</v>
      </c>
      <c r="G115" s="29">
        <v>17687189</v>
      </c>
      <c r="H115" s="29">
        <v>15583788</v>
      </c>
      <c r="I115" s="29">
        <v>15040250</v>
      </c>
      <c r="J115" s="29">
        <v>17582828</v>
      </c>
      <c r="K115" s="29">
        <v>19173722</v>
      </c>
      <c r="L115" s="29">
        <v>20849479</v>
      </c>
      <c r="M115" s="29">
        <v>15542317</v>
      </c>
      <c r="N115" s="29">
        <v>15960108</v>
      </c>
      <c r="O115" s="30">
        <v>15403117</v>
      </c>
      <c r="Q115" s="31" t="s">
        <v>242</v>
      </c>
      <c r="R115" s="32">
        <f>_xll.NetOutputPrediction(NTLP_VP187732EAC2E8C1B, "DG816877E", "VP187732EAC2E8C1B", data!$C$7:$O$7, C115:O115)</f>
        <v>15861712.622396801</v>
      </c>
      <c r="S115" s="16">
        <f t="shared" si="1"/>
        <v>39788.622396800667</v>
      </c>
    </row>
    <row r="116" spans="2:19" x14ac:dyDescent="0.25">
      <c r="B116" s="22">
        <v>29221</v>
      </c>
      <c r="C116" s="28">
        <v>15157867</v>
      </c>
      <c r="D116" s="29">
        <v>14633953</v>
      </c>
      <c r="E116" s="29">
        <v>14056585</v>
      </c>
      <c r="F116" s="29">
        <v>17687189</v>
      </c>
      <c r="G116" s="29">
        <v>15583788</v>
      </c>
      <c r="H116" s="29">
        <v>15040250</v>
      </c>
      <c r="I116" s="29">
        <v>17582828</v>
      </c>
      <c r="J116" s="29">
        <v>19173722</v>
      </c>
      <c r="K116" s="29">
        <v>20849479</v>
      </c>
      <c r="L116" s="29">
        <v>15542317</v>
      </c>
      <c r="M116" s="29">
        <v>15960108</v>
      </c>
      <c r="N116" s="29">
        <v>15403117</v>
      </c>
      <c r="O116" s="30">
        <v>15821924</v>
      </c>
      <c r="Q116" s="31" t="s">
        <v>242</v>
      </c>
      <c r="R116" s="32">
        <f>_xll.NetOutputPrediction(NTLP_VP187732EAC2E8C1B, "DG816877E", "VP187732EAC2E8C1B", data!$C$7:$O$7, C116:O116)</f>
        <v>15588929.474508438</v>
      </c>
      <c r="S116" s="16">
        <f t="shared" si="1"/>
        <v>431062.47450843826</v>
      </c>
    </row>
    <row r="117" spans="2:19" x14ac:dyDescent="0.25">
      <c r="B117" s="22">
        <v>29252</v>
      </c>
      <c r="C117" s="28">
        <v>14483627</v>
      </c>
      <c r="D117" s="29">
        <v>14056585</v>
      </c>
      <c r="E117" s="29">
        <v>17687189</v>
      </c>
      <c r="F117" s="29">
        <v>15583788</v>
      </c>
      <c r="G117" s="29">
        <v>15040250</v>
      </c>
      <c r="H117" s="29">
        <v>17582828</v>
      </c>
      <c r="I117" s="29">
        <v>19173722</v>
      </c>
      <c r="J117" s="29">
        <v>20849479</v>
      </c>
      <c r="K117" s="29">
        <v>15542317</v>
      </c>
      <c r="L117" s="29">
        <v>15960108</v>
      </c>
      <c r="M117" s="29">
        <v>15403117</v>
      </c>
      <c r="N117" s="29">
        <v>15821924</v>
      </c>
      <c r="O117" s="30">
        <v>15157867</v>
      </c>
      <c r="Q117" s="31" t="s">
        <v>242</v>
      </c>
      <c r="R117" s="32">
        <f>_xll.NetOutputPrediction(NTLP_VP187732EAC2E8C1B, "DG816877E", "VP187732EAC2E8C1B", data!$C$7:$O$7, C117:O117)</f>
        <v>15049649.297627293</v>
      </c>
      <c r="S117" s="16">
        <f t="shared" si="1"/>
        <v>566022.29762729257</v>
      </c>
    </row>
    <row r="118" spans="2:19" x14ac:dyDescent="0.25">
      <c r="B118" s="22">
        <v>29281</v>
      </c>
      <c r="C118" s="28">
        <v>17250072</v>
      </c>
      <c r="D118" s="29">
        <v>17687189</v>
      </c>
      <c r="E118" s="29">
        <v>15583788</v>
      </c>
      <c r="F118" s="29">
        <v>15040250</v>
      </c>
      <c r="G118" s="29">
        <v>17582828</v>
      </c>
      <c r="H118" s="29">
        <v>19173722</v>
      </c>
      <c r="I118" s="29">
        <v>20849479</v>
      </c>
      <c r="J118" s="29">
        <v>15542317</v>
      </c>
      <c r="K118" s="29">
        <v>15960108</v>
      </c>
      <c r="L118" s="29">
        <v>15403117</v>
      </c>
      <c r="M118" s="29">
        <v>15821924</v>
      </c>
      <c r="N118" s="29">
        <v>15157867</v>
      </c>
      <c r="O118" s="30">
        <v>14483627</v>
      </c>
      <c r="Q118" s="31" t="s">
        <v>242</v>
      </c>
      <c r="R118" s="32">
        <f>_xll.NetOutputPrediction(NTLP_VP187732EAC2E8C1B, "DG816877E", "VP187732EAC2E8C1B", data!$C$7:$O$7, C118:O118)</f>
        <v>16806424.943413138</v>
      </c>
      <c r="S118" s="16">
        <f t="shared" si="1"/>
        <v>443647.05658686161</v>
      </c>
    </row>
    <row r="119" spans="2:19" x14ac:dyDescent="0.25">
      <c r="B119" s="22">
        <v>29312</v>
      </c>
      <c r="C119" s="28">
        <v>15826970</v>
      </c>
      <c r="D119" s="29">
        <v>15583788</v>
      </c>
      <c r="E119" s="29">
        <v>15040250</v>
      </c>
      <c r="F119" s="29">
        <v>17582828</v>
      </c>
      <c r="G119" s="29">
        <v>19173722</v>
      </c>
      <c r="H119" s="29">
        <v>20849479</v>
      </c>
      <c r="I119" s="29">
        <v>15542317</v>
      </c>
      <c r="J119" s="29">
        <v>15960108</v>
      </c>
      <c r="K119" s="29">
        <v>15403117</v>
      </c>
      <c r="L119" s="29">
        <v>15821924</v>
      </c>
      <c r="M119" s="29">
        <v>15157867</v>
      </c>
      <c r="N119" s="29">
        <v>14483627</v>
      </c>
      <c r="O119" s="30">
        <v>17250072</v>
      </c>
      <c r="Q119" s="31" t="s">
        <v>242</v>
      </c>
      <c r="R119" s="32">
        <f>_xll.NetOutputPrediction(NTLP_VP187732EAC2E8C1B, "DG816877E", "VP187732EAC2E8C1B", data!$C$7:$O$7, C119:O119)</f>
        <v>16103149.003055565</v>
      </c>
      <c r="S119" s="16">
        <f t="shared" si="1"/>
        <v>276179.00305556506</v>
      </c>
    </row>
    <row r="120" spans="2:19" x14ac:dyDescent="0.25">
      <c r="B120" s="22">
        <v>29342</v>
      </c>
      <c r="C120" s="28">
        <v>15396569</v>
      </c>
      <c r="D120" s="29">
        <v>15040250</v>
      </c>
      <c r="E120" s="29">
        <v>17582828</v>
      </c>
      <c r="F120" s="29">
        <v>19173722</v>
      </c>
      <c r="G120" s="29">
        <v>20849479</v>
      </c>
      <c r="H120" s="29">
        <v>15542317</v>
      </c>
      <c r="I120" s="29">
        <v>15960108</v>
      </c>
      <c r="J120" s="29">
        <v>15403117</v>
      </c>
      <c r="K120" s="29">
        <v>15821924</v>
      </c>
      <c r="L120" s="29">
        <v>15157867</v>
      </c>
      <c r="M120" s="29">
        <v>14483627</v>
      </c>
      <c r="N120" s="29">
        <v>17250072</v>
      </c>
      <c r="O120" s="30">
        <v>15826970</v>
      </c>
      <c r="Q120" s="31" t="s">
        <v>242</v>
      </c>
      <c r="R120" s="32">
        <f>_xll.NetOutputPrediction(NTLP_VP187732EAC2E8C1B, "DG816877E", "VP187732EAC2E8C1B", data!$C$7:$O$7, C120:O120)</f>
        <v>15905511.545588093</v>
      </c>
      <c r="S120" s="16">
        <f t="shared" si="1"/>
        <v>508942.54558809288</v>
      </c>
    </row>
    <row r="121" spans="2:19" x14ac:dyDescent="0.25">
      <c r="B121" s="22">
        <v>29373</v>
      </c>
      <c r="C121" s="28">
        <v>17523835</v>
      </c>
      <c r="D121" s="29">
        <v>17582828</v>
      </c>
      <c r="E121" s="29">
        <v>19173722</v>
      </c>
      <c r="F121" s="29">
        <v>20849479</v>
      </c>
      <c r="G121" s="29">
        <v>15542317</v>
      </c>
      <c r="H121" s="29">
        <v>15960108</v>
      </c>
      <c r="I121" s="29">
        <v>15403117</v>
      </c>
      <c r="J121" s="29">
        <v>15821924</v>
      </c>
      <c r="K121" s="29">
        <v>15157867</v>
      </c>
      <c r="L121" s="29">
        <v>14483627</v>
      </c>
      <c r="M121" s="29">
        <v>17250072</v>
      </c>
      <c r="N121" s="29">
        <v>15826970</v>
      </c>
      <c r="O121" s="30">
        <v>15396569</v>
      </c>
      <c r="Q121" s="31" t="s">
        <v>242</v>
      </c>
      <c r="R121" s="32">
        <f>_xll.NetOutputPrediction(NTLP_VP187732EAC2E8C1B, "DG816877E", "VP187732EAC2E8C1B", data!$C$7:$O$7, C121:O121)</f>
        <v>17510751.324320368</v>
      </c>
      <c r="S121" s="16">
        <f t="shared" si="1"/>
        <v>13083.675679631531</v>
      </c>
    </row>
    <row r="122" spans="2:19" x14ac:dyDescent="0.25">
      <c r="B122" s="22">
        <v>29403</v>
      </c>
      <c r="C122" s="28">
        <v>17975478</v>
      </c>
      <c r="D122" s="29">
        <v>19173722</v>
      </c>
      <c r="E122" s="29">
        <v>20849479</v>
      </c>
      <c r="F122" s="29">
        <v>15542317</v>
      </c>
      <c r="G122" s="29">
        <v>15960108</v>
      </c>
      <c r="H122" s="29">
        <v>15403117</v>
      </c>
      <c r="I122" s="29">
        <v>15821924</v>
      </c>
      <c r="J122" s="29">
        <v>15157867</v>
      </c>
      <c r="K122" s="29">
        <v>14483627</v>
      </c>
      <c r="L122" s="29">
        <v>17250072</v>
      </c>
      <c r="M122" s="29">
        <v>15826970</v>
      </c>
      <c r="N122" s="29">
        <v>15396569</v>
      </c>
      <c r="O122" s="30">
        <v>17523835</v>
      </c>
      <c r="Q122" s="31" t="s">
        <v>242</v>
      </c>
      <c r="R122" s="32">
        <f>_xll.NetOutputPrediction(NTLP_VP187732EAC2E8C1B, "DG816877E", "VP187732EAC2E8C1B", data!$C$7:$O$7, C122:O122)</f>
        <v>18301055.417164102</v>
      </c>
      <c r="S122" s="16">
        <f t="shared" si="1"/>
        <v>325577.4171641022</v>
      </c>
    </row>
    <row r="123" spans="2:19" x14ac:dyDescent="0.25">
      <c r="B123" s="22">
        <v>29434</v>
      </c>
      <c r="C123" s="28">
        <v>19055217</v>
      </c>
      <c r="D123" s="29">
        <v>20849479</v>
      </c>
      <c r="E123" s="29">
        <v>15542317</v>
      </c>
      <c r="F123" s="29">
        <v>15960108</v>
      </c>
      <c r="G123" s="29">
        <v>15403117</v>
      </c>
      <c r="H123" s="29">
        <v>15821924</v>
      </c>
      <c r="I123" s="29">
        <v>15157867</v>
      </c>
      <c r="J123" s="29">
        <v>14483627</v>
      </c>
      <c r="K123" s="29">
        <v>17250072</v>
      </c>
      <c r="L123" s="29">
        <v>15826970</v>
      </c>
      <c r="M123" s="29">
        <v>15396569</v>
      </c>
      <c r="N123" s="29">
        <v>17523835</v>
      </c>
      <c r="O123" s="30">
        <v>17975478</v>
      </c>
      <c r="Q123" s="31" t="s">
        <v>242</v>
      </c>
      <c r="R123" s="32">
        <f>_xll.NetOutputPrediction(NTLP_VP187732EAC2E8C1B, "DG816877E", "VP187732EAC2E8C1B", data!$C$7:$O$7, C123:O123)</f>
        <v>19286737.605762448</v>
      </c>
      <c r="S123" s="16">
        <f t="shared" si="1"/>
        <v>231520.60576244816</v>
      </c>
    </row>
    <row r="124" spans="2:19" x14ac:dyDescent="0.25">
      <c r="B124" s="22">
        <v>29465</v>
      </c>
      <c r="C124" s="28">
        <v>14093300</v>
      </c>
      <c r="D124" s="29">
        <v>15542317</v>
      </c>
      <c r="E124" s="29">
        <v>15960108</v>
      </c>
      <c r="F124" s="29">
        <v>15403117</v>
      </c>
      <c r="G124" s="29">
        <v>15821924</v>
      </c>
      <c r="H124" s="29">
        <v>15157867</v>
      </c>
      <c r="I124" s="29">
        <v>14483627</v>
      </c>
      <c r="J124" s="29">
        <v>17250072</v>
      </c>
      <c r="K124" s="29">
        <v>15826970</v>
      </c>
      <c r="L124" s="29">
        <v>15396569</v>
      </c>
      <c r="M124" s="29">
        <v>17523835</v>
      </c>
      <c r="N124" s="29">
        <v>17975478</v>
      </c>
      <c r="O124" s="30">
        <v>19055217</v>
      </c>
      <c r="Q124" s="31" t="s">
        <v>242</v>
      </c>
      <c r="R124" s="32">
        <f>_xll.NetOutputPrediction(NTLP_VP187732EAC2E8C1B, "DG816877E", "VP187732EAC2E8C1B", data!$C$7:$O$7, C124:O124)</f>
        <v>16024045.390730171</v>
      </c>
      <c r="S124" s="16">
        <f t="shared" si="1"/>
        <v>1930745.3907301705</v>
      </c>
    </row>
    <row r="125" spans="2:19" x14ac:dyDescent="0.25">
      <c r="B125" s="22">
        <v>29495</v>
      </c>
      <c r="C125" s="28">
        <v>15027955</v>
      </c>
      <c r="D125" s="29">
        <v>15960108</v>
      </c>
      <c r="E125" s="29">
        <v>15403117</v>
      </c>
      <c r="F125" s="29">
        <v>15821924</v>
      </c>
      <c r="G125" s="29">
        <v>15157867</v>
      </c>
      <c r="H125" s="29">
        <v>14483627</v>
      </c>
      <c r="I125" s="29">
        <v>17250072</v>
      </c>
      <c r="J125" s="29">
        <v>15826970</v>
      </c>
      <c r="K125" s="29">
        <v>15396569</v>
      </c>
      <c r="L125" s="29">
        <v>17523835</v>
      </c>
      <c r="M125" s="29">
        <v>17975478</v>
      </c>
      <c r="N125" s="29">
        <v>19055217</v>
      </c>
      <c r="O125" s="30">
        <v>14093300</v>
      </c>
      <c r="Q125" s="31" t="s">
        <v>242</v>
      </c>
      <c r="R125" s="32">
        <f>_xll.NetOutputPrediction(NTLP_VP187732EAC2E8C1B, "DG816877E", "VP187732EAC2E8C1B", data!$C$7:$O$7, C125:O125)</f>
        <v>15687420.282391954</v>
      </c>
      <c r="S125" s="16">
        <f t="shared" si="1"/>
        <v>659465.28239195421</v>
      </c>
    </row>
    <row r="126" spans="2:19" x14ac:dyDescent="0.25">
      <c r="B126" s="22">
        <v>29526</v>
      </c>
      <c r="C126" s="28">
        <v>13517956</v>
      </c>
      <c r="D126" s="29">
        <v>15403117</v>
      </c>
      <c r="E126" s="29">
        <v>15821924</v>
      </c>
      <c r="F126" s="29">
        <v>15157867</v>
      </c>
      <c r="G126" s="29">
        <v>14483627</v>
      </c>
      <c r="H126" s="29">
        <v>17250072</v>
      </c>
      <c r="I126" s="29">
        <v>15826970</v>
      </c>
      <c r="J126" s="29">
        <v>15396569</v>
      </c>
      <c r="K126" s="29">
        <v>17523835</v>
      </c>
      <c r="L126" s="29">
        <v>17975478</v>
      </c>
      <c r="M126" s="29">
        <v>19055217</v>
      </c>
      <c r="N126" s="29">
        <v>14093300</v>
      </c>
      <c r="O126" s="30">
        <v>15027955</v>
      </c>
      <c r="Q126" s="31" t="s">
        <v>242</v>
      </c>
      <c r="R126" s="32">
        <f>_xll.NetOutputPrediction(NTLP_VP187732EAC2E8C1B, "DG816877E", "VP187732EAC2E8C1B", data!$C$7:$O$7, C126:O126)</f>
        <v>15602121.448980164</v>
      </c>
      <c r="S126" s="16">
        <f t="shared" si="1"/>
        <v>2084165.4489801638</v>
      </c>
    </row>
    <row r="127" spans="2:19" x14ac:dyDescent="0.25">
      <c r="B127" s="22">
        <v>29556</v>
      </c>
      <c r="C127" s="28">
        <v>15521754</v>
      </c>
      <c r="D127" s="29">
        <v>15821924</v>
      </c>
      <c r="E127" s="29">
        <v>15157867</v>
      </c>
      <c r="F127" s="29">
        <v>14483627</v>
      </c>
      <c r="G127" s="29">
        <v>17250072</v>
      </c>
      <c r="H127" s="29">
        <v>15826970</v>
      </c>
      <c r="I127" s="29">
        <v>15396569</v>
      </c>
      <c r="J127" s="29">
        <v>17523835</v>
      </c>
      <c r="K127" s="29">
        <v>17975478</v>
      </c>
      <c r="L127" s="29">
        <v>19055217</v>
      </c>
      <c r="M127" s="29">
        <v>14093300</v>
      </c>
      <c r="N127" s="29">
        <v>15027955</v>
      </c>
      <c r="O127" s="30">
        <v>13517956</v>
      </c>
      <c r="Q127" s="31" t="s">
        <v>242</v>
      </c>
      <c r="R127" s="32">
        <f>_xll.NetOutputPrediction(NTLP_VP187732EAC2E8C1B, "DG816877E", "VP187732EAC2E8C1B", data!$C$7:$O$7, C127:O127)</f>
        <v>15650008.894425772</v>
      </c>
      <c r="S127" s="16">
        <f t="shared" si="1"/>
        <v>128254.89442577213</v>
      </c>
    </row>
    <row r="128" spans="2:19" x14ac:dyDescent="0.25">
      <c r="B128" s="22">
        <v>29587</v>
      </c>
      <c r="C128" s="28">
        <v>14887609</v>
      </c>
      <c r="D128" s="29">
        <v>15157867</v>
      </c>
      <c r="E128" s="29">
        <v>14483627</v>
      </c>
      <c r="F128" s="29">
        <v>17250072</v>
      </c>
      <c r="G128" s="29">
        <v>15826970</v>
      </c>
      <c r="H128" s="29">
        <v>15396569</v>
      </c>
      <c r="I128" s="29">
        <v>17523835</v>
      </c>
      <c r="J128" s="29">
        <v>17975478</v>
      </c>
      <c r="K128" s="29">
        <v>19055217</v>
      </c>
      <c r="L128" s="29">
        <v>14093300</v>
      </c>
      <c r="M128" s="29">
        <v>15027955</v>
      </c>
      <c r="N128" s="29">
        <v>13517956</v>
      </c>
      <c r="O128" s="30">
        <v>15521754</v>
      </c>
      <c r="Q128" s="31" t="s">
        <v>242</v>
      </c>
      <c r="R128" s="32">
        <f>_xll.NetOutputPrediction(NTLP_VP187732EAC2E8C1B, "DG816877E", "VP187732EAC2E8C1B", data!$C$7:$O$7, C128:O128)</f>
        <v>15316384.223155707</v>
      </c>
      <c r="S128" s="16">
        <f t="shared" si="1"/>
        <v>428775.22315570712</v>
      </c>
    </row>
    <row r="129" spans="2:19" x14ac:dyDescent="0.25">
      <c r="B129" s="22">
        <v>29618</v>
      </c>
      <c r="C129" s="28">
        <v>13335890</v>
      </c>
      <c r="D129" s="29">
        <v>14483627</v>
      </c>
      <c r="E129" s="29">
        <v>17250072</v>
      </c>
      <c r="F129" s="29">
        <v>15826970</v>
      </c>
      <c r="G129" s="29">
        <v>15396569</v>
      </c>
      <c r="H129" s="29">
        <v>17523835</v>
      </c>
      <c r="I129" s="29">
        <v>17975478</v>
      </c>
      <c r="J129" s="29">
        <v>19055217</v>
      </c>
      <c r="K129" s="29">
        <v>14093300</v>
      </c>
      <c r="L129" s="29">
        <v>15027955</v>
      </c>
      <c r="M129" s="29">
        <v>13517956</v>
      </c>
      <c r="N129" s="29">
        <v>15521754</v>
      </c>
      <c r="O129" s="30">
        <v>14887609</v>
      </c>
      <c r="Q129" s="31" t="s">
        <v>242</v>
      </c>
      <c r="R129" s="32">
        <f>_xll.NetOutputPrediction(NTLP_VP187732EAC2E8C1B, "DG816877E", "VP187732EAC2E8C1B", data!$C$7:$O$7, C129:O129)</f>
        <v>14905825.973182315</v>
      </c>
      <c r="S129" s="16">
        <f t="shared" si="1"/>
        <v>1569935.973182315</v>
      </c>
    </row>
    <row r="130" spans="2:19" x14ac:dyDescent="0.25">
      <c r="B130" s="22">
        <v>29646</v>
      </c>
      <c r="C130" s="28">
        <v>15645968</v>
      </c>
      <c r="D130" s="29">
        <v>17250072</v>
      </c>
      <c r="E130" s="29">
        <v>15826970</v>
      </c>
      <c r="F130" s="29">
        <v>15396569</v>
      </c>
      <c r="G130" s="29">
        <v>17523835</v>
      </c>
      <c r="H130" s="29">
        <v>17975478</v>
      </c>
      <c r="I130" s="29">
        <v>19055217</v>
      </c>
      <c r="J130" s="29">
        <v>14093300</v>
      </c>
      <c r="K130" s="29">
        <v>15027955</v>
      </c>
      <c r="L130" s="29">
        <v>13517956</v>
      </c>
      <c r="M130" s="29">
        <v>15521754</v>
      </c>
      <c r="N130" s="29">
        <v>14887609</v>
      </c>
      <c r="O130" s="30">
        <v>13335890</v>
      </c>
      <c r="Q130" s="31" t="s">
        <v>242</v>
      </c>
      <c r="R130" s="32">
        <f>_xll.NetOutputPrediction(NTLP_VP187732EAC2E8C1B, "DG816877E", "VP187732EAC2E8C1B", data!$C$7:$O$7, C130:O130)</f>
        <v>16399764.916998982</v>
      </c>
      <c r="S130" s="16">
        <f t="shared" si="1"/>
        <v>753796.91699898243</v>
      </c>
    </row>
    <row r="131" spans="2:19" x14ac:dyDescent="0.25">
      <c r="B131" s="22">
        <v>29677</v>
      </c>
      <c r="C131" s="28">
        <v>15601054</v>
      </c>
      <c r="D131" s="29">
        <v>15826970</v>
      </c>
      <c r="E131" s="29">
        <v>15396569</v>
      </c>
      <c r="F131" s="29">
        <v>17523835</v>
      </c>
      <c r="G131" s="29">
        <v>17975478</v>
      </c>
      <c r="H131" s="29">
        <v>19055217</v>
      </c>
      <c r="I131" s="29">
        <v>14093300</v>
      </c>
      <c r="J131" s="29">
        <v>15027955</v>
      </c>
      <c r="K131" s="29">
        <v>13517956</v>
      </c>
      <c r="L131" s="29">
        <v>15521754</v>
      </c>
      <c r="M131" s="29">
        <v>14887609</v>
      </c>
      <c r="N131" s="29">
        <v>13335890</v>
      </c>
      <c r="O131" s="30">
        <v>15645968</v>
      </c>
      <c r="Q131" s="31" t="s">
        <v>242</v>
      </c>
      <c r="R131" s="32">
        <f>_xll.NetOutputPrediction(NTLP_VP187732EAC2E8C1B, "DG816877E", "VP187732EAC2E8C1B", data!$C$7:$O$7, C131:O131)</f>
        <v>15799741.672967</v>
      </c>
      <c r="S131" s="16">
        <f t="shared" si="1"/>
        <v>198687.67296699993</v>
      </c>
    </row>
    <row r="132" spans="2:19" x14ac:dyDescent="0.25">
      <c r="B132" s="22">
        <v>29707</v>
      </c>
      <c r="C132" s="28">
        <v>16562074</v>
      </c>
      <c r="D132" s="29">
        <v>15396569</v>
      </c>
      <c r="E132" s="29">
        <v>17523835</v>
      </c>
      <c r="F132" s="29">
        <v>17975478</v>
      </c>
      <c r="G132" s="29">
        <v>19055217</v>
      </c>
      <c r="H132" s="29">
        <v>14093300</v>
      </c>
      <c r="I132" s="29">
        <v>15027955</v>
      </c>
      <c r="J132" s="29">
        <v>13517956</v>
      </c>
      <c r="K132" s="29">
        <v>15521754</v>
      </c>
      <c r="L132" s="29">
        <v>14887609</v>
      </c>
      <c r="M132" s="29">
        <v>13335890</v>
      </c>
      <c r="N132" s="29">
        <v>15645968</v>
      </c>
      <c r="O132" s="30">
        <v>15601054</v>
      </c>
      <c r="Q132" s="31" t="s">
        <v>242</v>
      </c>
      <c r="R132" s="32">
        <f>_xll.NetOutputPrediction(NTLP_VP187732EAC2E8C1B, "DG816877E", "VP187732EAC2E8C1B", data!$C$7:$O$7, C132:O132)</f>
        <v>16050220.92162695</v>
      </c>
      <c r="S132" s="16">
        <f t="shared" si="1"/>
        <v>511853.07837305032</v>
      </c>
    </row>
    <row r="133" spans="2:19" x14ac:dyDescent="0.25">
      <c r="B133" s="22">
        <v>29738</v>
      </c>
      <c r="C133" s="28">
        <v>16962104</v>
      </c>
      <c r="D133" s="29">
        <v>17523835</v>
      </c>
      <c r="E133" s="29">
        <v>17975478</v>
      </c>
      <c r="F133" s="29">
        <v>19055217</v>
      </c>
      <c r="G133" s="29">
        <v>14093300</v>
      </c>
      <c r="H133" s="29">
        <v>15027955</v>
      </c>
      <c r="I133" s="29">
        <v>13517956</v>
      </c>
      <c r="J133" s="29">
        <v>15521754</v>
      </c>
      <c r="K133" s="29">
        <v>14887609</v>
      </c>
      <c r="L133" s="29">
        <v>13335890</v>
      </c>
      <c r="M133" s="29">
        <v>15645968</v>
      </c>
      <c r="N133" s="29">
        <v>15601054</v>
      </c>
      <c r="O133" s="30">
        <v>16562074</v>
      </c>
      <c r="Q133" s="31" t="s">
        <v>242</v>
      </c>
      <c r="R133" s="32">
        <f>_xll.NetOutputPrediction(NTLP_VP187732EAC2E8C1B, "DG816877E", "VP187732EAC2E8C1B", data!$C$7:$O$7, C133:O133)</f>
        <v>17529829.429912634</v>
      </c>
      <c r="S133" s="16">
        <f t="shared" si="1"/>
        <v>567725.42991263419</v>
      </c>
    </row>
    <row r="134" spans="2:19" x14ac:dyDescent="0.25">
      <c r="B134" s="22">
        <v>29768</v>
      </c>
      <c r="C134" s="28">
        <v>18051810</v>
      </c>
      <c r="D134" s="29">
        <v>17975478</v>
      </c>
      <c r="E134" s="29">
        <v>19055217</v>
      </c>
      <c r="F134" s="29">
        <v>14093300</v>
      </c>
      <c r="G134" s="29">
        <v>15027955</v>
      </c>
      <c r="H134" s="29">
        <v>13517956</v>
      </c>
      <c r="I134" s="29">
        <v>15521754</v>
      </c>
      <c r="J134" s="29">
        <v>14887609</v>
      </c>
      <c r="K134" s="29">
        <v>13335890</v>
      </c>
      <c r="L134" s="29">
        <v>15645968</v>
      </c>
      <c r="M134" s="29">
        <v>15601054</v>
      </c>
      <c r="N134" s="29">
        <v>16562074</v>
      </c>
      <c r="O134" s="30">
        <v>16962104</v>
      </c>
      <c r="Q134" s="31" t="s">
        <v>242</v>
      </c>
      <c r="R134" s="32">
        <f>_xll.NetOutputPrediction(NTLP_VP187732EAC2E8C1B, "DG816877E", "VP187732EAC2E8C1B", data!$C$7:$O$7, C134:O134)</f>
        <v>18160514.266583629</v>
      </c>
      <c r="S134" s="16">
        <f t="shared" si="1"/>
        <v>108704.26658362895</v>
      </c>
    </row>
    <row r="135" spans="2:19" x14ac:dyDescent="0.25">
      <c r="B135" s="22">
        <v>29799</v>
      </c>
      <c r="C135" s="28">
        <v>17815378</v>
      </c>
      <c r="D135" s="29">
        <v>19055217</v>
      </c>
      <c r="E135" s="29">
        <v>14093300</v>
      </c>
      <c r="F135" s="29">
        <v>15027955</v>
      </c>
      <c r="G135" s="29">
        <v>13517956</v>
      </c>
      <c r="H135" s="29">
        <v>15521754</v>
      </c>
      <c r="I135" s="29">
        <v>14887609</v>
      </c>
      <c r="J135" s="29">
        <v>13335890</v>
      </c>
      <c r="K135" s="29">
        <v>15645968</v>
      </c>
      <c r="L135" s="29">
        <v>15601054</v>
      </c>
      <c r="M135" s="29">
        <v>16562074</v>
      </c>
      <c r="N135" s="29">
        <v>16962104</v>
      </c>
      <c r="O135" s="30">
        <v>18051810</v>
      </c>
      <c r="Q135" s="31" t="s">
        <v>242</v>
      </c>
      <c r="R135" s="32">
        <f>_xll.NetOutputPrediction(NTLP_VP187732EAC2E8C1B, "DG816877E", "VP187732EAC2E8C1B", data!$C$7:$O$7, C135:O135)</f>
        <v>19110144.817842767</v>
      </c>
      <c r="S135" s="16">
        <f t="shared" si="1"/>
        <v>1294766.8178427666</v>
      </c>
    </row>
    <row r="136" spans="2:19" x14ac:dyDescent="0.25">
      <c r="B136" s="22">
        <v>29830</v>
      </c>
      <c r="C136" s="28">
        <v>14424262</v>
      </c>
      <c r="D136" s="29">
        <v>14093300</v>
      </c>
      <c r="E136" s="29">
        <v>15027955</v>
      </c>
      <c r="F136" s="29">
        <v>13517956</v>
      </c>
      <c r="G136" s="29">
        <v>15521754</v>
      </c>
      <c r="H136" s="29">
        <v>14887609</v>
      </c>
      <c r="I136" s="29">
        <v>13335890</v>
      </c>
      <c r="J136" s="29">
        <v>15645968</v>
      </c>
      <c r="K136" s="29">
        <v>15601054</v>
      </c>
      <c r="L136" s="29">
        <v>16562074</v>
      </c>
      <c r="M136" s="29">
        <v>16962104</v>
      </c>
      <c r="N136" s="29">
        <v>18051810</v>
      </c>
      <c r="O136" s="30">
        <v>17815378</v>
      </c>
      <c r="Q136" s="31" t="s">
        <v>242</v>
      </c>
      <c r="R136" s="32">
        <f>_xll.NetOutputPrediction(NTLP_VP187732EAC2E8C1B, "DG816877E", "VP187732EAC2E8C1B", data!$C$7:$O$7, C136:O136)</f>
        <v>15783705.574768605</v>
      </c>
      <c r="S136" s="16">
        <f t="shared" ref="S136:S199" si="2">ABS(ST_PredictionReportNetTrainedonDataSet1_18-C136)</f>
        <v>1359443.5747686047</v>
      </c>
    </row>
    <row r="137" spans="2:19" x14ac:dyDescent="0.25">
      <c r="B137" s="22">
        <v>29860</v>
      </c>
      <c r="C137" s="28">
        <v>15243151</v>
      </c>
      <c r="D137" s="29">
        <v>15027955</v>
      </c>
      <c r="E137" s="29">
        <v>13517956</v>
      </c>
      <c r="F137" s="29">
        <v>15521754</v>
      </c>
      <c r="G137" s="29">
        <v>14887609</v>
      </c>
      <c r="H137" s="29">
        <v>13335890</v>
      </c>
      <c r="I137" s="29">
        <v>15645968</v>
      </c>
      <c r="J137" s="29">
        <v>15601054</v>
      </c>
      <c r="K137" s="29">
        <v>16562074</v>
      </c>
      <c r="L137" s="29">
        <v>16962104</v>
      </c>
      <c r="M137" s="29">
        <v>18051810</v>
      </c>
      <c r="N137" s="29">
        <v>17815378</v>
      </c>
      <c r="O137" s="30">
        <v>14424262</v>
      </c>
      <c r="Q137" s="31" t="s">
        <v>242</v>
      </c>
      <c r="R137" s="32">
        <f>_xll.NetOutputPrediction(NTLP_VP187732EAC2E8C1B, "DG816877E", "VP187732EAC2E8C1B", data!$C$7:$O$7, C137:O137)</f>
        <v>15651344.2676572</v>
      </c>
      <c r="S137" s="16">
        <f t="shared" si="2"/>
        <v>408193.26765719987</v>
      </c>
    </row>
    <row r="138" spans="2:19" x14ac:dyDescent="0.25">
      <c r="B138" s="22">
        <v>29891</v>
      </c>
      <c r="C138" s="28">
        <v>14141130</v>
      </c>
      <c r="D138" s="29">
        <v>13517956</v>
      </c>
      <c r="E138" s="29">
        <v>15521754</v>
      </c>
      <c r="F138" s="29">
        <v>14887609</v>
      </c>
      <c r="G138" s="29">
        <v>13335890</v>
      </c>
      <c r="H138" s="29">
        <v>15645968</v>
      </c>
      <c r="I138" s="29">
        <v>15601054</v>
      </c>
      <c r="J138" s="29">
        <v>16562074</v>
      </c>
      <c r="K138" s="29">
        <v>16962104</v>
      </c>
      <c r="L138" s="29">
        <v>18051810</v>
      </c>
      <c r="M138" s="29">
        <v>17815378</v>
      </c>
      <c r="N138" s="29">
        <v>14424262</v>
      </c>
      <c r="O138" s="30">
        <v>15243151</v>
      </c>
      <c r="Q138" s="31" t="s">
        <v>242</v>
      </c>
      <c r="R138" s="32">
        <f>_xll.NetOutputPrediction(NTLP_VP187732EAC2E8C1B, "DG816877E", "VP187732EAC2E8C1B", data!$C$7:$O$7, C138:O138)</f>
        <v>14958158.803345678</v>
      </c>
      <c r="S138" s="16">
        <f t="shared" si="2"/>
        <v>817028.80334567837</v>
      </c>
    </row>
    <row r="139" spans="2:19" x14ac:dyDescent="0.25">
      <c r="B139" s="22">
        <v>29921</v>
      </c>
      <c r="C139" s="28">
        <v>15748465</v>
      </c>
      <c r="D139" s="29">
        <v>15521754</v>
      </c>
      <c r="E139" s="29">
        <v>14887609</v>
      </c>
      <c r="F139" s="29">
        <v>13335890</v>
      </c>
      <c r="G139" s="29">
        <v>15645968</v>
      </c>
      <c r="H139" s="29">
        <v>15601054</v>
      </c>
      <c r="I139" s="29">
        <v>16562074</v>
      </c>
      <c r="J139" s="29">
        <v>16962104</v>
      </c>
      <c r="K139" s="29">
        <v>18051810</v>
      </c>
      <c r="L139" s="29">
        <v>17815378</v>
      </c>
      <c r="M139" s="29">
        <v>14424262</v>
      </c>
      <c r="N139" s="29">
        <v>15243151</v>
      </c>
      <c r="O139" s="30">
        <v>14141130</v>
      </c>
      <c r="Q139" s="31" t="s">
        <v>242</v>
      </c>
      <c r="R139" s="32">
        <f>_xll.NetOutputPrediction(NTLP_VP187732EAC2E8C1B, "DG816877E", "VP187732EAC2E8C1B", data!$C$7:$O$7, C139:O139)</f>
        <v>15647561.267553153</v>
      </c>
      <c r="S139" s="16">
        <f t="shared" si="2"/>
        <v>100903.73244684748</v>
      </c>
    </row>
    <row r="140" spans="2:19" x14ac:dyDescent="0.25">
      <c r="B140" s="22">
        <v>29952</v>
      </c>
      <c r="C140" s="28">
        <v>15162186</v>
      </c>
      <c r="D140" s="29">
        <v>14887609</v>
      </c>
      <c r="E140" s="29">
        <v>13335890</v>
      </c>
      <c r="F140" s="29">
        <v>15645968</v>
      </c>
      <c r="G140" s="29">
        <v>15601054</v>
      </c>
      <c r="H140" s="29">
        <v>16562074</v>
      </c>
      <c r="I140" s="29">
        <v>16962104</v>
      </c>
      <c r="J140" s="29">
        <v>18051810</v>
      </c>
      <c r="K140" s="29">
        <v>17815378</v>
      </c>
      <c r="L140" s="29">
        <v>14424262</v>
      </c>
      <c r="M140" s="29">
        <v>15243151</v>
      </c>
      <c r="N140" s="29">
        <v>14141130</v>
      </c>
      <c r="O140" s="30">
        <v>15748465</v>
      </c>
      <c r="Q140" s="31" t="s">
        <v>242</v>
      </c>
      <c r="R140" s="32">
        <f>_xll.NetOutputPrediction(NTLP_VP187732EAC2E8C1B, "DG816877E", "VP187732EAC2E8C1B", data!$C$7:$O$7, C140:O140)</f>
        <v>15380056.78074261</v>
      </c>
      <c r="S140" s="16">
        <f t="shared" si="2"/>
        <v>217870.78074260987</v>
      </c>
    </row>
    <row r="141" spans="2:19" x14ac:dyDescent="0.25">
      <c r="B141" s="22">
        <v>29983</v>
      </c>
      <c r="C141" s="28">
        <v>14255542</v>
      </c>
      <c r="D141" s="29">
        <v>13335890</v>
      </c>
      <c r="E141" s="29">
        <v>15645968</v>
      </c>
      <c r="F141" s="29">
        <v>15601054</v>
      </c>
      <c r="G141" s="29">
        <v>16562074</v>
      </c>
      <c r="H141" s="29">
        <v>16962104</v>
      </c>
      <c r="I141" s="29">
        <v>18051810</v>
      </c>
      <c r="J141" s="29">
        <v>17815378</v>
      </c>
      <c r="K141" s="29">
        <v>14424262</v>
      </c>
      <c r="L141" s="29">
        <v>15243151</v>
      </c>
      <c r="M141" s="29">
        <v>14141130</v>
      </c>
      <c r="N141" s="29">
        <v>15748465</v>
      </c>
      <c r="O141" s="30">
        <v>15162186</v>
      </c>
      <c r="Q141" s="31" t="s">
        <v>242</v>
      </c>
      <c r="R141" s="32">
        <f>_xll.NetOutputPrediction(NTLP_VP187732EAC2E8C1B, "DG816877E", "VP187732EAC2E8C1B", data!$C$7:$O$7, C141:O141)</f>
        <v>14881855.563734004</v>
      </c>
      <c r="S141" s="16">
        <f t="shared" si="2"/>
        <v>626313.56373400427</v>
      </c>
    </row>
    <row r="142" spans="2:19" x14ac:dyDescent="0.25">
      <c r="B142" s="22">
        <v>30011</v>
      </c>
      <c r="C142" s="28">
        <v>17483386</v>
      </c>
      <c r="D142" s="29">
        <v>15645968</v>
      </c>
      <c r="E142" s="29">
        <v>15601054</v>
      </c>
      <c r="F142" s="29">
        <v>16562074</v>
      </c>
      <c r="G142" s="29">
        <v>16962104</v>
      </c>
      <c r="H142" s="29">
        <v>18051810</v>
      </c>
      <c r="I142" s="29">
        <v>17815378</v>
      </c>
      <c r="J142" s="29">
        <v>14424262</v>
      </c>
      <c r="K142" s="29">
        <v>15243151</v>
      </c>
      <c r="L142" s="29">
        <v>14141130</v>
      </c>
      <c r="M142" s="29">
        <v>15748465</v>
      </c>
      <c r="N142" s="29">
        <v>15162186</v>
      </c>
      <c r="O142" s="30">
        <v>14255542</v>
      </c>
      <c r="Q142" s="31" t="s">
        <v>242</v>
      </c>
      <c r="R142" s="32">
        <f>_xll.NetOutputPrediction(NTLP_VP187732EAC2E8C1B, "DG816877E", "VP187732EAC2E8C1B", data!$C$7:$O$7, C142:O142)</f>
        <v>16213162.181372805</v>
      </c>
      <c r="S142" s="16">
        <f t="shared" si="2"/>
        <v>1270223.8186271954</v>
      </c>
    </row>
    <row r="143" spans="2:19" x14ac:dyDescent="0.25">
      <c r="B143" s="22">
        <v>30042</v>
      </c>
      <c r="C143" s="28">
        <v>16891030</v>
      </c>
      <c r="D143" s="29">
        <v>15601054</v>
      </c>
      <c r="E143" s="29">
        <v>16562074</v>
      </c>
      <c r="F143" s="29">
        <v>16962104</v>
      </c>
      <c r="G143" s="29">
        <v>18051810</v>
      </c>
      <c r="H143" s="29">
        <v>17815378</v>
      </c>
      <c r="I143" s="29">
        <v>14424262</v>
      </c>
      <c r="J143" s="29">
        <v>15243151</v>
      </c>
      <c r="K143" s="29">
        <v>14141130</v>
      </c>
      <c r="L143" s="29">
        <v>15748465</v>
      </c>
      <c r="M143" s="29">
        <v>15162186</v>
      </c>
      <c r="N143" s="29">
        <v>14255542</v>
      </c>
      <c r="O143" s="30">
        <v>17483386</v>
      </c>
      <c r="Q143" s="31" t="s">
        <v>242</v>
      </c>
      <c r="R143" s="32">
        <f>_xll.NetOutputPrediction(NTLP_VP187732EAC2E8C1B, "DG816877E", "VP187732EAC2E8C1B", data!$C$7:$O$7, C143:O143)</f>
        <v>16275625.660671657</v>
      </c>
      <c r="S143" s="16">
        <f t="shared" si="2"/>
        <v>615404.33932834305</v>
      </c>
    </row>
    <row r="144" spans="2:19" x14ac:dyDescent="0.25">
      <c r="B144" s="22">
        <v>30072</v>
      </c>
      <c r="C144" s="28">
        <v>16733360</v>
      </c>
      <c r="D144" s="29">
        <v>16562074</v>
      </c>
      <c r="E144" s="29">
        <v>16962104</v>
      </c>
      <c r="F144" s="29">
        <v>18051810</v>
      </c>
      <c r="G144" s="29">
        <v>17815378</v>
      </c>
      <c r="H144" s="29">
        <v>14424262</v>
      </c>
      <c r="I144" s="29">
        <v>15243151</v>
      </c>
      <c r="J144" s="29">
        <v>14141130</v>
      </c>
      <c r="K144" s="29">
        <v>15748465</v>
      </c>
      <c r="L144" s="29">
        <v>15162186</v>
      </c>
      <c r="M144" s="29">
        <v>14255542</v>
      </c>
      <c r="N144" s="29">
        <v>17483386</v>
      </c>
      <c r="O144" s="30">
        <v>16891030</v>
      </c>
      <c r="Q144" s="31" t="s">
        <v>242</v>
      </c>
      <c r="R144" s="32">
        <f>_xll.NetOutputPrediction(NTLP_VP187732EAC2E8C1B, "DG816877E", "VP187732EAC2E8C1B", data!$C$7:$O$7, C144:O144)</f>
        <v>17327466.022220004</v>
      </c>
      <c r="S144" s="16">
        <f t="shared" si="2"/>
        <v>594106.02222000435</v>
      </c>
    </row>
    <row r="145" spans="2:19" x14ac:dyDescent="0.25">
      <c r="B145" s="22">
        <v>30103</v>
      </c>
      <c r="C145" s="28">
        <v>18532633</v>
      </c>
      <c r="D145" s="29">
        <v>16962104</v>
      </c>
      <c r="E145" s="29">
        <v>18051810</v>
      </c>
      <c r="F145" s="29">
        <v>17815378</v>
      </c>
      <c r="G145" s="29">
        <v>14424262</v>
      </c>
      <c r="H145" s="29">
        <v>15243151</v>
      </c>
      <c r="I145" s="29">
        <v>14141130</v>
      </c>
      <c r="J145" s="29">
        <v>15748465</v>
      </c>
      <c r="K145" s="29">
        <v>15162186</v>
      </c>
      <c r="L145" s="29">
        <v>14255542</v>
      </c>
      <c r="M145" s="29">
        <v>17483386</v>
      </c>
      <c r="N145" s="29">
        <v>16891030</v>
      </c>
      <c r="O145" s="30">
        <v>16733360</v>
      </c>
      <c r="Q145" s="31" t="s">
        <v>242</v>
      </c>
      <c r="R145" s="32">
        <f>_xll.NetOutputPrediction(NTLP_VP187732EAC2E8C1B, "DG816877E", "VP187732EAC2E8C1B", data!$C$7:$O$7, C145:O145)</f>
        <v>17846752.308097795</v>
      </c>
      <c r="S145" s="16">
        <f t="shared" si="2"/>
        <v>685880.69190220535</v>
      </c>
    </row>
    <row r="146" spans="2:19" x14ac:dyDescent="0.25">
      <c r="B146" s="22">
        <v>30133</v>
      </c>
      <c r="C146" s="28">
        <v>19324692</v>
      </c>
      <c r="D146" s="29">
        <v>18051810</v>
      </c>
      <c r="E146" s="29">
        <v>17815378</v>
      </c>
      <c r="F146" s="29">
        <v>14424262</v>
      </c>
      <c r="G146" s="29">
        <v>15243151</v>
      </c>
      <c r="H146" s="29">
        <v>14141130</v>
      </c>
      <c r="I146" s="29">
        <v>15748465</v>
      </c>
      <c r="J146" s="29">
        <v>15162186</v>
      </c>
      <c r="K146" s="29">
        <v>14255542</v>
      </c>
      <c r="L146" s="29">
        <v>17483386</v>
      </c>
      <c r="M146" s="29">
        <v>16891030</v>
      </c>
      <c r="N146" s="29">
        <v>16733360</v>
      </c>
      <c r="O146" s="30">
        <v>18532633</v>
      </c>
      <c r="Q146" s="31" t="s">
        <v>242</v>
      </c>
      <c r="R146" s="32">
        <f>_xll.NetOutputPrediction(NTLP_VP187732EAC2E8C1B, "DG816877E", "VP187732EAC2E8C1B", data!$C$7:$O$7, C146:O146)</f>
        <v>18703707.312139925</v>
      </c>
      <c r="S146" s="16">
        <f t="shared" si="2"/>
        <v>620984.68786007538</v>
      </c>
    </row>
    <row r="147" spans="2:19" x14ac:dyDescent="0.25">
      <c r="B147" s="22">
        <v>30164</v>
      </c>
      <c r="C147" s="28">
        <v>19703790</v>
      </c>
      <c r="D147" s="29">
        <v>17815378</v>
      </c>
      <c r="E147" s="29">
        <v>14424262</v>
      </c>
      <c r="F147" s="29">
        <v>15243151</v>
      </c>
      <c r="G147" s="29">
        <v>14141130</v>
      </c>
      <c r="H147" s="29">
        <v>15748465</v>
      </c>
      <c r="I147" s="29">
        <v>15162186</v>
      </c>
      <c r="J147" s="29">
        <v>14255542</v>
      </c>
      <c r="K147" s="29">
        <v>17483386</v>
      </c>
      <c r="L147" s="29">
        <v>16891030</v>
      </c>
      <c r="M147" s="29">
        <v>16733360</v>
      </c>
      <c r="N147" s="29">
        <v>18532633</v>
      </c>
      <c r="O147" s="30">
        <v>19324692</v>
      </c>
      <c r="Q147" s="31" t="s">
        <v>242</v>
      </c>
      <c r="R147" s="32">
        <f>_xll.NetOutputPrediction(NTLP_VP187732EAC2E8C1B, "DG816877E", "VP187732EAC2E8C1B", data!$C$7:$O$7, C147:O147)</f>
        <v>19253143.619586572</v>
      </c>
      <c r="S147" s="16">
        <f t="shared" si="2"/>
        <v>450646.38041342795</v>
      </c>
    </row>
    <row r="148" spans="2:19" x14ac:dyDescent="0.25">
      <c r="B148" s="22">
        <v>30195</v>
      </c>
      <c r="C148" s="28">
        <v>15272195</v>
      </c>
      <c r="D148" s="29">
        <v>14424262</v>
      </c>
      <c r="E148" s="29">
        <v>15243151</v>
      </c>
      <c r="F148" s="29">
        <v>14141130</v>
      </c>
      <c r="G148" s="29">
        <v>15748465</v>
      </c>
      <c r="H148" s="29">
        <v>15162186</v>
      </c>
      <c r="I148" s="29">
        <v>14255542</v>
      </c>
      <c r="J148" s="29">
        <v>17483386</v>
      </c>
      <c r="K148" s="29">
        <v>16891030</v>
      </c>
      <c r="L148" s="29">
        <v>16733360</v>
      </c>
      <c r="M148" s="29">
        <v>18532633</v>
      </c>
      <c r="N148" s="29">
        <v>19324692</v>
      </c>
      <c r="O148" s="30">
        <v>19703790</v>
      </c>
      <c r="Q148" s="31" t="s">
        <v>242</v>
      </c>
      <c r="R148" s="32">
        <f>_xll.NetOutputPrediction(NTLP_VP187732EAC2E8C1B, "DG816877E", "VP187732EAC2E8C1B", data!$C$7:$O$7, C148:O148)</f>
        <v>15505952.028134029</v>
      </c>
      <c r="S148" s="16">
        <f t="shared" si="2"/>
        <v>233757.02813402936</v>
      </c>
    </row>
    <row r="149" spans="2:19" x14ac:dyDescent="0.25">
      <c r="B149" s="22">
        <v>30225</v>
      </c>
      <c r="C149" s="28">
        <v>16393488</v>
      </c>
      <c r="D149" s="29">
        <v>15243151</v>
      </c>
      <c r="E149" s="29">
        <v>14141130</v>
      </c>
      <c r="F149" s="29">
        <v>15748465</v>
      </c>
      <c r="G149" s="29">
        <v>15162186</v>
      </c>
      <c r="H149" s="29">
        <v>14255542</v>
      </c>
      <c r="I149" s="29">
        <v>17483386</v>
      </c>
      <c r="J149" s="29">
        <v>16891030</v>
      </c>
      <c r="K149" s="29">
        <v>16733360</v>
      </c>
      <c r="L149" s="29">
        <v>18532633</v>
      </c>
      <c r="M149" s="29">
        <v>19324692</v>
      </c>
      <c r="N149" s="29">
        <v>19703790</v>
      </c>
      <c r="O149" s="30">
        <v>15272195</v>
      </c>
      <c r="Q149" s="31" t="s">
        <v>242</v>
      </c>
      <c r="R149" s="32">
        <f>_xll.NetOutputPrediction(NTLP_VP187732EAC2E8C1B, "DG816877E", "VP187732EAC2E8C1B", data!$C$7:$O$7, C149:O149)</f>
        <v>16204369.778936731</v>
      </c>
      <c r="S149" s="16">
        <f t="shared" si="2"/>
        <v>189118.2210632693</v>
      </c>
    </row>
    <row r="150" spans="2:19" x14ac:dyDescent="0.25">
      <c r="B150" s="22">
        <v>30256</v>
      </c>
      <c r="C150" s="28">
        <v>15622433</v>
      </c>
      <c r="D150" s="29">
        <v>14141130</v>
      </c>
      <c r="E150" s="29">
        <v>15748465</v>
      </c>
      <c r="F150" s="29">
        <v>15162186</v>
      </c>
      <c r="G150" s="29">
        <v>14255542</v>
      </c>
      <c r="H150" s="29">
        <v>17483386</v>
      </c>
      <c r="I150" s="29">
        <v>16891030</v>
      </c>
      <c r="J150" s="29">
        <v>16733360</v>
      </c>
      <c r="K150" s="29">
        <v>18532633</v>
      </c>
      <c r="L150" s="29">
        <v>19324692</v>
      </c>
      <c r="M150" s="29">
        <v>19703790</v>
      </c>
      <c r="N150" s="29">
        <v>15272195</v>
      </c>
      <c r="O150" s="30">
        <v>16393488</v>
      </c>
      <c r="Q150" s="31" t="s">
        <v>242</v>
      </c>
      <c r="R150" s="32">
        <f>_xll.NetOutputPrediction(NTLP_VP187732EAC2E8C1B, "DG816877E", "VP187732EAC2E8C1B", data!$C$7:$O$7, C150:O150)</f>
        <v>15587469.110279705</v>
      </c>
      <c r="S150" s="16">
        <f t="shared" si="2"/>
        <v>34963.889720294625</v>
      </c>
    </row>
    <row r="151" spans="2:19" x14ac:dyDescent="0.25">
      <c r="B151" s="22">
        <v>30286</v>
      </c>
      <c r="C151" s="28">
        <v>17285648</v>
      </c>
      <c r="D151" s="29">
        <v>15748465</v>
      </c>
      <c r="E151" s="29">
        <v>15162186</v>
      </c>
      <c r="F151" s="29">
        <v>14255542</v>
      </c>
      <c r="G151" s="29">
        <v>17483386</v>
      </c>
      <c r="H151" s="29">
        <v>16891030</v>
      </c>
      <c r="I151" s="29">
        <v>16733360</v>
      </c>
      <c r="J151" s="29">
        <v>18532633</v>
      </c>
      <c r="K151" s="29">
        <v>19324692</v>
      </c>
      <c r="L151" s="29">
        <v>19703790</v>
      </c>
      <c r="M151" s="29">
        <v>15272195</v>
      </c>
      <c r="N151" s="29">
        <v>16393488</v>
      </c>
      <c r="O151" s="30">
        <v>15622433</v>
      </c>
      <c r="Q151" s="31" t="s">
        <v>242</v>
      </c>
      <c r="R151" s="32">
        <f>_xll.NetOutputPrediction(NTLP_VP187732EAC2E8C1B, "DG816877E", "VP187732EAC2E8C1B", data!$C$7:$O$7, C151:O151)</f>
        <v>16264038.864237385</v>
      </c>
      <c r="S151" s="16">
        <f t="shared" si="2"/>
        <v>1021609.1357626151</v>
      </c>
    </row>
    <row r="152" spans="2:19" x14ac:dyDescent="0.25">
      <c r="B152" s="22">
        <v>30317</v>
      </c>
      <c r="C152" s="28">
        <v>17047450</v>
      </c>
      <c r="D152" s="29">
        <v>15162186</v>
      </c>
      <c r="E152" s="29">
        <v>14255542</v>
      </c>
      <c r="F152" s="29">
        <v>17483386</v>
      </c>
      <c r="G152" s="29">
        <v>16891030</v>
      </c>
      <c r="H152" s="29">
        <v>16733360</v>
      </c>
      <c r="I152" s="29">
        <v>18532633</v>
      </c>
      <c r="J152" s="29">
        <v>19324692</v>
      </c>
      <c r="K152" s="29">
        <v>19703790</v>
      </c>
      <c r="L152" s="29">
        <v>15272195</v>
      </c>
      <c r="M152" s="29">
        <v>16393488</v>
      </c>
      <c r="N152" s="29">
        <v>15622433</v>
      </c>
      <c r="O152" s="30">
        <v>17285648</v>
      </c>
      <c r="Q152" s="31" t="s">
        <v>242</v>
      </c>
      <c r="R152" s="32">
        <f>_xll.NetOutputPrediction(NTLP_VP187732EAC2E8C1B, "DG816877E", "VP187732EAC2E8C1B", data!$C$7:$O$7, C152:O152)</f>
        <v>16278063.619617751</v>
      </c>
      <c r="S152" s="16">
        <f t="shared" si="2"/>
        <v>769386.38038224913</v>
      </c>
    </row>
    <row r="153" spans="2:19" x14ac:dyDescent="0.25">
      <c r="B153" s="22">
        <v>30348</v>
      </c>
      <c r="C153" s="28">
        <v>16314036</v>
      </c>
      <c r="D153" s="29">
        <v>14255542</v>
      </c>
      <c r="E153" s="29">
        <v>17483386</v>
      </c>
      <c r="F153" s="29">
        <v>16891030</v>
      </c>
      <c r="G153" s="29">
        <v>16733360</v>
      </c>
      <c r="H153" s="29">
        <v>18532633</v>
      </c>
      <c r="I153" s="29">
        <v>19324692</v>
      </c>
      <c r="J153" s="29">
        <v>19703790</v>
      </c>
      <c r="K153" s="29">
        <v>15272195</v>
      </c>
      <c r="L153" s="29">
        <v>16393488</v>
      </c>
      <c r="M153" s="29">
        <v>15622433</v>
      </c>
      <c r="N153" s="29">
        <v>17285648</v>
      </c>
      <c r="O153" s="30">
        <v>17047450</v>
      </c>
      <c r="Q153" s="31" t="s">
        <v>242</v>
      </c>
      <c r="R153" s="32">
        <f>_xll.NetOutputPrediction(NTLP_VP187732EAC2E8C1B, "DG816877E", "VP187732EAC2E8C1B", data!$C$7:$O$7, C153:O153)</f>
        <v>16067498.021782182</v>
      </c>
      <c r="S153" s="16">
        <f t="shared" si="2"/>
        <v>246537.97821781784</v>
      </c>
    </row>
    <row r="154" spans="2:19" x14ac:dyDescent="0.25">
      <c r="B154" s="22">
        <v>30376</v>
      </c>
      <c r="C154" s="28">
        <v>20917752</v>
      </c>
      <c r="D154" s="29">
        <v>17483386</v>
      </c>
      <c r="E154" s="29">
        <v>16891030</v>
      </c>
      <c r="F154" s="29">
        <v>16733360</v>
      </c>
      <c r="G154" s="29">
        <v>18532633</v>
      </c>
      <c r="H154" s="29">
        <v>19324692</v>
      </c>
      <c r="I154" s="29">
        <v>19703790</v>
      </c>
      <c r="J154" s="29">
        <v>15272195</v>
      </c>
      <c r="K154" s="29">
        <v>16393488</v>
      </c>
      <c r="L154" s="29">
        <v>15622433</v>
      </c>
      <c r="M154" s="29">
        <v>17285648</v>
      </c>
      <c r="N154" s="29">
        <v>17047450</v>
      </c>
      <c r="O154" s="30">
        <v>16314036</v>
      </c>
      <c r="Q154" s="31" t="s">
        <v>242</v>
      </c>
      <c r="R154" s="32">
        <f>_xll.NetOutputPrediction(NTLP_VP187732EAC2E8C1B, "DG816877E", "VP187732EAC2E8C1B", data!$C$7:$O$7, C154:O154)</f>
        <v>18374088.925810978</v>
      </c>
      <c r="S154" s="16">
        <f t="shared" si="2"/>
        <v>2543663.0741890222</v>
      </c>
    </row>
    <row r="155" spans="2:19" x14ac:dyDescent="0.25">
      <c r="B155" s="22">
        <v>30407</v>
      </c>
      <c r="C155" s="28">
        <v>17893015</v>
      </c>
      <c r="D155" s="29">
        <v>16891030</v>
      </c>
      <c r="E155" s="29">
        <v>16733360</v>
      </c>
      <c r="F155" s="29">
        <v>18532633</v>
      </c>
      <c r="G155" s="29">
        <v>19324692</v>
      </c>
      <c r="H155" s="29">
        <v>19703790</v>
      </c>
      <c r="I155" s="29">
        <v>15272195</v>
      </c>
      <c r="J155" s="29">
        <v>16393488</v>
      </c>
      <c r="K155" s="29">
        <v>15622433</v>
      </c>
      <c r="L155" s="29">
        <v>17285648</v>
      </c>
      <c r="M155" s="29">
        <v>17047450</v>
      </c>
      <c r="N155" s="29">
        <v>16314036</v>
      </c>
      <c r="O155" s="30">
        <v>20917752</v>
      </c>
      <c r="Q155" s="31" t="s">
        <v>242</v>
      </c>
      <c r="R155" s="32">
        <f>_xll.NetOutputPrediction(NTLP_VP187732EAC2E8C1B, "DG816877E", "VP187732EAC2E8C1B", data!$C$7:$O$7, C155:O155)</f>
        <v>18597869.462303415</v>
      </c>
      <c r="S155" s="16">
        <f t="shared" si="2"/>
        <v>704854.46230341494</v>
      </c>
    </row>
    <row r="156" spans="2:19" x14ac:dyDescent="0.25">
      <c r="B156" s="22">
        <v>30437</v>
      </c>
      <c r="C156" s="28">
        <v>17856633</v>
      </c>
      <c r="D156" s="29">
        <v>16733360</v>
      </c>
      <c r="E156" s="29">
        <v>18532633</v>
      </c>
      <c r="F156" s="29">
        <v>19324692</v>
      </c>
      <c r="G156" s="29">
        <v>19703790</v>
      </c>
      <c r="H156" s="29">
        <v>15272195</v>
      </c>
      <c r="I156" s="29">
        <v>16393488</v>
      </c>
      <c r="J156" s="29">
        <v>15622433</v>
      </c>
      <c r="K156" s="29">
        <v>17285648</v>
      </c>
      <c r="L156" s="29">
        <v>17047450</v>
      </c>
      <c r="M156" s="29">
        <v>16314036</v>
      </c>
      <c r="N156" s="29">
        <v>20917752</v>
      </c>
      <c r="O156" s="30">
        <v>17893015</v>
      </c>
      <c r="Q156" s="31" t="s">
        <v>242</v>
      </c>
      <c r="R156" s="32">
        <f>_xll.NetOutputPrediction(NTLP_VP187732EAC2E8C1B, "DG816877E", "VP187732EAC2E8C1B", data!$C$7:$O$7, C156:O156)</f>
        <v>18169219.180071995</v>
      </c>
      <c r="S156" s="16">
        <f t="shared" si="2"/>
        <v>312586.18007199466</v>
      </c>
    </row>
    <row r="157" spans="2:19" x14ac:dyDescent="0.25">
      <c r="B157" s="22">
        <v>30468</v>
      </c>
      <c r="C157" s="28">
        <v>19937501</v>
      </c>
      <c r="D157" s="29">
        <v>18532633</v>
      </c>
      <c r="E157" s="29">
        <v>19324692</v>
      </c>
      <c r="F157" s="29">
        <v>19703790</v>
      </c>
      <c r="G157" s="29">
        <v>15272195</v>
      </c>
      <c r="H157" s="29">
        <v>16393488</v>
      </c>
      <c r="I157" s="29">
        <v>15622433</v>
      </c>
      <c r="J157" s="29">
        <v>17285648</v>
      </c>
      <c r="K157" s="29">
        <v>17047450</v>
      </c>
      <c r="L157" s="29">
        <v>16314036</v>
      </c>
      <c r="M157" s="29">
        <v>20917752</v>
      </c>
      <c r="N157" s="29">
        <v>17893015</v>
      </c>
      <c r="O157" s="30">
        <v>17856633</v>
      </c>
      <c r="Q157" s="31" t="s">
        <v>242</v>
      </c>
      <c r="R157" s="32">
        <f>_xll.NetOutputPrediction(NTLP_VP187732EAC2E8C1B, "DG816877E", "VP187732EAC2E8C1B", data!$C$7:$O$7, C157:O157)</f>
        <v>19699373.962051719</v>
      </c>
      <c r="S157" s="16">
        <f t="shared" si="2"/>
        <v>238127.03794828057</v>
      </c>
    </row>
    <row r="158" spans="2:19" x14ac:dyDescent="0.25">
      <c r="B158" s="22">
        <v>30498</v>
      </c>
      <c r="C158" s="28">
        <v>19941487</v>
      </c>
      <c r="D158" s="29">
        <v>19324692</v>
      </c>
      <c r="E158" s="29">
        <v>19703790</v>
      </c>
      <c r="F158" s="29">
        <v>15272195</v>
      </c>
      <c r="G158" s="29">
        <v>16393488</v>
      </c>
      <c r="H158" s="29">
        <v>15622433</v>
      </c>
      <c r="I158" s="29">
        <v>17285648</v>
      </c>
      <c r="J158" s="29">
        <v>17047450</v>
      </c>
      <c r="K158" s="29">
        <v>16314036</v>
      </c>
      <c r="L158" s="29">
        <v>20917752</v>
      </c>
      <c r="M158" s="29">
        <v>17893015</v>
      </c>
      <c r="N158" s="29">
        <v>17856633</v>
      </c>
      <c r="O158" s="30">
        <v>19937501</v>
      </c>
      <c r="Q158" s="31" t="s">
        <v>242</v>
      </c>
      <c r="R158" s="32">
        <f>_xll.NetOutputPrediction(NTLP_VP187732EAC2E8C1B, "DG816877E", "VP187732EAC2E8C1B", data!$C$7:$O$7, C158:O158)</f>
        <v>20060144.858722188</v>
      </c>
      <c r="S158" s="16">
        <f t="shared" si="2"/>
        <v>118657.85872218758</v>
      </c>
    </row>
    <row r="159" spans="2:19" x14ac:dyDescent="0.25">
      <c r="B159" s="22">
        <v>30529</v>
      </c>
      <c r="C159" s="28">
        <v>20264643</v>
      </c>
      <c r="D159" s="29">
        <v>19703790</v>
      </c>
      <c r="E159" s="29">
        <v>15272195</v>
      </c>
      <c r="F159" s="29">
        <v>16393488</v>
      </c>
      <c r="G159" s="29">
        <v>15622433</v>
      </c>
      <c r="H159" s="29">
        <v>17285648</v>
      </c>
      <c r="I159" s="29">
        <v>17047450</v>
      </c>
      <c r="J159" s="29">
        <v>16314036</v>
      </c>
      <c r="K159" s="29">
        <v>20917752</v>
      </c>
      <c r="L159" s="29">
        <v>17893015</v>
      </c>
      <c r="M159" s="29">
        <v>17856633</v>
      </c>
      <c r="N159" s="29">
        <v>19937501</v>
      </c>
      <c r="O159" s="30">
        <v>19941487</v>
      </c>
      <c r="Q159" s="31" t="s">
        <v>242</v>
      </c>
      <c r="R159" s="32">
        <f>_xll.NetOutputPrediction(NTLP_VP187732EAC2E8C1B, "DG816877E", "VP187732EAC2E8C1B", data!$C$7:$O$7, C159:O159)</f>
        <v>20681394.892934501</v>
      </c>
      <c r="S159" s="16">
        <f t="shared" si="2"/>
        <v>416751.89293450117</v>
      </c>
    </row>
    <row r="160" spans="2:19" x14ac:dyDescent="0.25">
      <c r="B160" s="22">
        <v>30560</v>
      </c>
      <c r="C160" s="28">
        <v>16302298</v>
      </c>
      <c r="D160" s="29">
        <v>15272195</v>
      </c>
      <c r="E160" s="29">
        <v>16393488</v>
      </c>
      <c r="F160" s="29">
        <v>15622433</v>
      </c>
      <c r="G160" s="29">
        <v>17285648</v>
      </c>
      <c r="H160" s="29">
        <v>17047450</v>
      </c>
      <c r="I160" s="29">
        <v>16314036</v>
      </c>
      <c r="J160" s="29">
        <v>20917752</v>
      </c>
      <c r="K160" s="29">
        <v>17893015</v>
      </c>
      <c r="L160" s="29">
        <v>17856633</v>
      </c>
      <c r="M160" s="29">
        <v>19937501</v>
      </c>
      <c r="N160" s="29">
        <v>19941487</v>
      </c>
      <c r="O160" s="30">
        <v>20264643</v>
      </c>
      <c r="Q160" s="31" t="s">
        <v>242</v>
      </c>
      <c r="R160" s="32">
        <f>_xll.NetOutputPrediction(NTLP_VP187732EAC2E8C1B, "DG816877E", "VP187732EAC2E8C1B", data!$C$7:$O$7, C160:O160)</f>
        <v>16486236.120992726</v>
      </c>
      <c r="S160" s="16">
        <f t="shared" si="2"/>
        <v>183938.12099272572</v>
      </c>
    </row>
    <row r="161" spans="2:19" x14ac:dyDescent="0.25">
      <c r="B161" s="22">
        <v>30590</v>
      </c>
      <c r="C161" s="28">
        <v>17583774</v>
      </c>
      <c r="D161" s="29">
        <v>16393488</v>
      </c>
      <c r="E161" s="29">
        <v>15622433</v>
      </c>
      <c r="F161" s="29">
        <v>17285648</v>
      </c>
      <c r="G161" s="29">
        <v>17047450</v>
      </c>
      <c r="H161" s="29">
        <v>16314036</v>
      </c>
      <c r="I161" s="29">
        <v>20917752</v>
      </c>
      <c r="J161" s="29">
        <v>17893015</v>
      </c>
      <c r="K161" s="29">
        <v>17856633</v>
      </c>
      <c r="L161" s="29">
        <v>19937501</v>
      </c>
      <c r="M161" s="29">
        <v>19941487</v>
      </c>
      <c r="N161" s="29">
        <v>20264643</v>
      </c>
      <c r="O161" s="30">
        <v>16302298</v>
      </c>
      <c r="Q161" s="31" t="s">
        <v>242</v>
      </c>
      <c r="R161" s="32">
        <f>_xll.NetOutputPrediction(NTLP_VP187732EAC2E8C1B, "DG816877E", "VP187732EAC2E8C1B", data!$C$7:$O$7, C161:O161)</f>
        <v>17339557.960204601</v>
      </c>
      <c r="S161" s="16">
        <f t="shared" si="2"/>
        <v>244216.03979539871</v>
      </c>
    </row>
    <row r="162" spans="2:19" x14ac:dyDescent="0.25">
      <c r="B162" s="22">
        <v>30621</v>
      </c>
      <c r="C162" s="28">
        <v>16473634</v>
      </c>
      <c r="D162" s="29">
        <v>15622433</v>
      </c>
      <c r="E162" s="29">
        <v>17285648</v>
      </c>
      <c r="F162" s="29">
        <v>17047450</v>
      </c>
      <c r="G162" s="29">
        <v>16314036</v>
      </c>
      <c r="H162" s="29">
        <v>20917752</v>
      </c>
      <c r="I162" s="29">
        <v>17893015</v>
      </c>
      <c r="J162" s="29">
        <v>17856633</v>
      </c>
      <c r="K162" s="29">
        <v>19937501</v>
      </c>
      <c r="L162" s="29">
        <v>19941487</v>
      </c>
      <c r="M162" s="29">
        <v>20264643</v>
      </c>
      <c r="N162" s="29">
        <v>16302298</v>
      </c>
      <c r="O162" s="30">
        <v>17583774</v>
      </c>
      <c r="Q162" s="31" t="s">
        <v>242</v>
      </c>
      <c r="R162" s="32">
        <f>_xll.NetOutputPrediction(NTLP_VP187732EAC2E8C1B, "DG816877E", "VP187732EAC2E8C1B", data!$C$7:$O$7, C162:O162)</f>
        <v>16761926.77286654</v>
      </c>
      <c r="S162" s="16">
        <f t="shared" si="2"/>
        <v>288292.77286653966</v>
      </c>
    </row>
    <row r="163" spans="2:19" x14ac:dyDescent="0.25">
      <c r="B163" s="22">
        <v>30651</v>
      </c>
      <c r="C163" s="28">
        <v>17735465</v>
      </c>
      <c r="D163" s="29">
        <v>17285648</v>
      </c>
      <c r="E163" s="29">
        <v>17047450</v>
      </c>
      <c r="F163" s="29">
        <v>16314036</v>
      </c>
      <c r="G163" s="29">
        <v>20917752</v>
      </c>
      <c r="H163" s="29">
        <v>17893015</v>
      </c>
      <c r="I163" s="29">
        <v>17856633</v>
      </c>
      <c r="J163" s="29">
        <v>19937501</v>
      </c>
      <c r="K163" s="29">
        <v>19941487</v>
      </c>
      <c r="L163" s="29">
        <v>20264643</v>
      </c>
      <c r="M163" s="29">
        <v>16302298</v>
      </c>
      <c r="N163" s="29">
        <v>17583774</v>
      </c>
      <c r="O163" s="30">
        <v>16473634</v>
      </c>
      <c r="Q163" s="31" t="s">
        <v>242</v>
      </c>
      <c r="R163" s="32">
        <f>_xll.NetOutputPrediction(NTLP_VP187732EAC2E8C1B, "DG816877E", "VP187732EAC2E8C1B", data!$C$7:$O$7, C163:O163)</f>
        <v>17559168.416592397</v>
      </c>
      <c r="S163" s="16">
        <f t="shared" si="2"/>
        <v>176296.5834076032</v>
      </c>
    </row>
    <row r="164" spans="2:19" x14ac:dyDescent="0.25">
      <c r="B164" s="22">
        <v>30682</v>
      </c>
      <c r="C164" s="28">
        <v>16824704</v>
      </c>
      <c r="D164" s="29">
        <v>17047450</v>
      </c>
      <c r="E164" s="29">
        <v>16314036</v>
      </c>
      <c r="F164" s="29">
        <v>20917752</v>
      </c>
      <c r="G164" s="29">
        <v>17893015</v>
      </c>
      <c r="H164" s="29">
        <v>17856633</v>
      </c>
      <c r="I164" s="29">
        <v>19937501</v>
      </c>
      <c r="J164" s="29">
        <v>19941487</v>
      </c>
      <c r="K164" s="29">
        <v>20264643</v>
      </c>
      <c r="L164" s="29">
        <v>16302298</v>
      </c>
      <c r="M164" s="29">
        <v>17583774</v>
      </c>
      <c r="N164" s="29">
        <v>16473634</v>
      </c>
      <c r="O164" s="30">
        <v>17735465</v>
      </c>
      <c r="Q164" s="31" t="s">
        <v>242</v>
      </c>
      <c r="R164" s="32">
        <f>_xll.NetOutputPrediction(NTLP_VP187732EAC2E8C1B, "DG816877E", "VP187732EAC2E8C1B", data!$C$7:$O$7, C164:O164)</f>
        <v>17383608.041087128</v>
      </c>
      <c r="S164" s="16">
        <f t="shared" si="2"/>
        <v>558904.04108712822</v>
      </c>
    </row>
    <row r="165" spans="2:19" x14ac:dyDescent="0.25">
      <c r="B165" s="22">
        <v>30713</v>
      </c>
      <c r="C165" s="28">
        <v>16197378</v>
      </c>
      <c r="D165" s="29">
        <v>16314036</v>
      </c>
      <c r="E165" s="29">
        <v>20917752</v>
      </c>
      <c r="F165" s="29">
        <v>17893015</v>
      </c>
      <c r="G165" s="29">
        <v>17856633</v>
      </c>
      <c r="H165" s="29">
        <v>19937501</v>
      </c>
      <c r="I165" s="29">
        <v>19941487</v>
      </c>
      <c r="J165" s="29">
        <v>20264643</v>
      </c>
      <c r="K165" s="29">
        <v>16302298</v>
      </c>
      <c r="L165" s="29">
        <v>17583774</v>
      </c>
      <c r="M165" s="29">
        <v>16473634</v>
      </c>
      <c r="N165" s="29">
        <v>17735465</v>
      </c>
      <c r="O165" s="30">
        <v>16824704</v>
      </c>
      <c r="Q165" s="31" t="s">
        <v>242</v>
      </c>
      <c r="R165" s="32">
        <f>_xll.NetOutputPrediction(NTLP_VP187732EAC2E8C1B, "DG816877E", "VP187732EAC2E8C1B", data!$C$7:$O$7, C165:O165)</f>
        <v>17008954.438045207</v>
      </c>
      <c r="S165" s="16">
        <f t="shared" si="2"/>
        <v>811576.43804520741</v>
      </c>
    </row>
    <row r="166" spans="2:19" x14ac:dyDescent="0.25">
      <c r="B166" s="22">
        <v>30742</v>
      </c>
      <c r="C166" s="28">
        <v>19740924</v>
      </c>
      <c r="D166" s="29">
        <v>20917752</v>
      </c>
      <c r="E166" s="29">
        <v>17893015</v>
      </c>
      <c r="F166" s="29">
        <v>17856633</v>
      </c>
      <c r="G166" s="29">
        <v>19937501</v>
      </c>
      <c r="H166" s="29">
        <v>19941487</v>
      </c>
      <c r="I166" s="29">
        <v>20264643</v>
      </c>
      <c r="J166" s="29">
        <v>16302298</v>
      </c>
      <c r="K166" s="29">
        <v>17583774</v>
      </c>
      <c r="L166" s="29">
        <v>16473634</v>
      </c>
      <c r="M166" s="29">
        <v>17735465</v>
      </c>
      <c r="N166" s="29">
        <v>16824704</v>
      </c>
      <c r="O166" s="30">
        <v>16197378</v>
      </c>
      <c r="Q166" s="31" t="s">
        <v>242</v>
      </c>
      <c r="R166" s="32">
        <f>_xll.NetOutputPrediction(NTLP_VP187732EAC2E8C1B, "DG816877E", "VP187732EAC2E8C1B", data!$C$7:$O$7, C166:O166)</f>
        <v>19928906.130669776</v>
      </c>
      <c r="S166" s="16">
        <f t="shared" si="2"/>
        <v>187982.13066977635</v>
      </c>
    </row>
    <row r="167" spans="2:19" x14ac:dyDescent="0.25">
      <c r="B167" s="22">
        <v>30773</v>
      </c>
      <c r="C167" s="28">
        <v>18894299</v>
      </c>
      <c r="D167" s="29">
        <v>17893015</v>
      </c>
      <c r="E167" s="29">
        <v>17856633</v>
      </c>
      <c r="F167" s="29">
        <v>19937501</v>
      </c>
      <c r="G167" s="29">
        <v>19941487</v>
      </c>
      <c r="H167" s="29">
        <v>20264643</v>
      </c>
      <c r="I167" s="29">
        <v>16302298</v>
      </c>
      <c r="J167" s="29">
        <v>17583774</v>
      </c>
      <c r="K167" s="29">
        <v>16473634</v>
      </c>
      <c r="L167" s="29">
        <v>17735465</v>
      </c>
      <c r="M167" s="29">
        <v>16824704</v>
      </c>
      <c r="N167" s="29">
        <v>16197378</v>
      </c>
      <c r="O167" s="30">
        <v>19740924</v>
      </c>
      <c r="Q167" s="31" t="s">
        <v>242</v>
      </c>
      <c r="R167" s="32">
        <f>_xll.NetOutputPrediction(NTLP_VP187732EAC2E8C1B, "DG816877E", "VP187732EAC2E8C1B", data!$C$7:$O$7, C167:O167)</f>
        <v>18649477.435856257</v>
      </c>
      <c r="S167" s="16">
        <f t="shared" si="2"/>
        <v>244821.56414374337</v>
      </c>
    </row>
    <row r="168" spans="2:19" x14ac:dyDescent="0.25">
      <c r="B168" s="22">
        <v>30803</v>
      </c>
      <c r="C168" s="28">
        <v>19291317</v>
      </c>
      <c r="D168" s="29">
        <v>17856633</v>
      </c>
      <c r="E168" s="29">
        <v>19937501</v>
      </c>
      <c r="F168" s="29">
        <v>19941487</v>
      </c>
      <c r="G168" s="29">
        <v>20264643</v>
      </c>
      <c r="H168" s="29">
        <v>16302298</v>
      </c>
      <c r="I168" s="29">
        <v>17583774</v>
      </c>
      <c r="J168" s="29">
        <v>16473634</v>
      </c>
      <c r="K168" s="29">
        <v>17735465</v>
      </c>
      <c r="L168" s="29">
        <v>16824704</v>
      </c>
      <c r="M168" s="29">
        <v>16197378</v>
      </c>
      <c r="N168" s="29">
        <v>19740924</v>
      </c>
      <c r="O168" s="30">
        <v>18894299</v>
      </c>
      <c r="Q168" s="31" t="s">
        <v>242</v>
      </c>
      <c r="R168" s="32">
        <f>_xll.NetOutputPrediction(NTLP_VP187732EAC2E8C1B, "DG816877E", "VP187732EAC2E8C1B", data!$C$7:$O$7, C168:O168)</f>
        <v>19075370.228590097</v>
      </c>
      <c r="S168" s="16">
        <f t="shared" si="2"/>
        <v>215946.77140990272</v>
      </c>
    </row>
    <row r="169" spans="2:19" x14ac:dyDescent="0.25">
      <c r="B169" s="22">
        <v>30834</v>
      </c>
      <c r="C169" s="28">
        <v>20871084</v>
      </c>
      <c r="D169" s="29">
        <v>19937501</v>
      </c>
      <c r="E169" s="29">
        <v>19941487</v>
      </c>
      <c r="F169" s="29">
        <v>20264643</v>
      </c>
      <c r="G169" s="29">
        <v>16302298</v>
      </c>
      <c r="H169" s="29">
        <v>17583774</v>
      </c>
      <c r="I169" s="29">
        <v>16473634</v>
      </c>
      <c r="J169" s="29">
        <v>17735465</v>
      </c>
      <c r="K169" s="29">
        <v>16824704</v>
      </c>
      <c r="L169" s="29">
        <v>16197378</v>
      </c>
      <c r="M169" s="29">
        <v>19740924</v>
      </c>
      <c r="N169" s="29">
        <v>18894299</v>
      </c>
      <c r="O169" s="30">
        <v>19291317</v>
      </c>
      <c r="Q169" s="31" t="s">
        <v>242</v>
      </c>
      <c r="R169" s="32">
        <f>_xll.NetOutputPrediction(NTLP_VP187732EAC2E8C1B, "DG816877E", "VP187732EAC2E8C1B", data!$C$7:$O$7, C169:O169)</f>
        <v>20669547.319759838</v>
      </c>
      <c r="S169" s="16">
        <f t="shared" si="2"/>
        <v>201536.68024016172</v>
      </c>
    </row>
    <row r="170" spans="2:19" x14ac:dyDescent="0.25">
      <c r="B170" s="22">
        <v>30864</v>
      </c>
      <c r="C170" s="28">
        <v>20904351</v>
      </c>
      <c r="D170" s="29">
        <v>19941487</v>
      </c>
      <c r="E170" s="29">
        <v>20264643</v>
      </c>
      <c r="F170" s="29">
        <v>16302298</v>
      </c>
      <c r="G170" s="29">
        <v>17583774</v>
      </c>
      <c r="H170" s="29">
        <v>16473634</v>
      </c>
      <c r="I170" s="29">
        <v>17735465</v>
      </c>
      <c r="J170" s="29">
        <v>16824704</v>
      </c>
      <c r="K170" s="29">
        <v>16197378</v>
      </c>
      <c r="L170" s="29">
        <v>19740924</v>
      </c>
      <c r="M170" s="29">
        <v>18894299</v>
      </c>
      <c r="N170" s="29">
        <v>19291317</v>
      </c>
      <c r="O170" s="30">
        <v>20871084</v>
      </c>
      <c r="Q170" s="31" t="s">
        <v>242</v>
      </c>
      <c r="R170" s="32">
        <f>_xll.NetOutputPrediction(NTLP_VP187732EAC2E8C1B, "DG816877E", "VP187732EAC2E8C1B", data!$C$7:$O$7, C170:O170)</f>
        <v>20851649.764255427</v>
      </c>
      <c r="S170" s="16">
        <f t="shared" si="2"/>
        <v>52701.235744573176</v>
      </c>
    </row>
    <row r="171" spans="2:19" x14ac:dyDescent="0.25">
      <c r="B171" s="22">
        <v>30895</v>
      </c>
      <c r="C171" s="28">
        <v>22376596</v>
      </c>
      <c r="D171" s="29">
        <v>20264643</v>
      </c>
      <c r="E171" s="29">
        <v>16302298</v>
      </c>
      <c r="F171" s="29">
        <v>17583774</v>
      </c>
      <c r="G171" s="29">
        <v>16473634</v>
      </c>
      <c r="H171" s="29">
        <v>17735465</v>
      </c>
      <c r="I171" s="29">
        <v>16824704</v>
      </c>
      <c r="J171" s="29">
        <v>16197378</v>
      </c>
      <c r="K171" s="29">
        <v>19740924</v>
      </c>
      <c r="L171" s="29">
        <v>18894299</v>
      </c>
      <c r="M171" s="29">
        <v>19291317</v>
      </c>
      <c r="N171" s="29">
        <v>20871084</v>
      </c>
      <c r="O171" s="30">
        <v>20904351</v>
      </c>
      <c r="Q171" s="31" t="s">
        <v>242</v>
      </c>
      <c r="R171" s="32">
        <f>_xll.NetOutputPrediction(NTLP_VP187732EAC2E8C1B, "DG816877E", "VP187732EAC2E8C1B", data!$C$7:$O$7, C171:O171)</f>
        <v>21616025.304016858</v>
      </c>
      <c r="S171" s="16">
        <f t="shared" si="2"/>
        <v>760570.69598314166</v>
      </c>
    </row>
    <row r="172" spans="2:19" x14ac:dyDescent="0.25">
      <c r="B172" s="22">
        <v>30926</v>
      </c>
      <c r="C172" s="28">
        <v>18006558</v>
      </c>
      <c r="D172" s="29">
        <v>16302298</v>
      </c>
      <c r="E172" s="29">
        <v>17583774</v>
      </c>
      <c r="F172" s="29">
        <v>16473634</v>
      </c>
      <c r="G172" s="29">
        <v>17735465</v>
      </c>
      <c r="H172" s="29">
        <v>16824704</v>
      </c>
      <c r="I172" s="29">
        <v>16197378</v>
      </c>
      <c r="J172" s="29">
        <v>19740924</v>
      </c>
      <c r="K172" s="29">
        <v>18894299</v>
      </c>
      <c r="L172" s="29">
        <v>19291317</v>
      </c>
      <c r="M172" s="29">
        <v>20871084</v>
      </c>
      <c r="N172" s="29">
        <v>20904351</v>
      </c>
      <c r="O172" s="30">
        <v>22376596</v>
      </c>
      <c r="Q172" s="31" t="s">
        <v>242</v>
      </c>
      <c r="R172" s="32">
        <f>_xll.NetOutputPrediction(NTLP_VP187732EAC2E8C1B, "DG816877E", "VP187732EAC2E8C1B", data!$C$7:$O$7, C172:O172)</f>
        <v>17616770.75674903</v>
      </c>
      <c r="S172" s="16">
        <f t="shared" si="2"/>
        <v>389787.2432509698</v>
      </c>
    </row>
    <row r="173" spans="2:19" x14ac:dyDescent="0.25">
      <c r="B173" s="22">
        <v>30956</v>
      </c>
      <c r="C173" s="28">
        <v>19150271</v>
      </c>
      <c r="D173" s="29">
        <v>17583774</v>
      </c>
      <c r="E173" s="29">
        <v>16473634</v>
      </c>
      <c r="F173" s="29">
        <v>17735465</v>
      </c>
      <c r="G173" s="29">
        <v>16824704</v>
      </c>
      <c r="H173" s="29">
        <v>16197378</v>
      </c>
      <c r="I173" s="29">
        <v>19740924</v>
      </c>
      <c r="J173" s="29">
        <v>18894299</v>
      </c>
      <c r="K173" s="29">
        <v>19291317</v>
      </c>
      <c r="L173" s="29">
        <v>20871084</v>
      </c>
      <c r="M173" s="29">
        <v>20904351</v>
      </c>
      <c r="N173" s="29">
        <v>22376596</v>
      </c>
      <c r="O173" s="30">
        <v>18006558</v>
      </c>
      <c r="Q173" s="31" t="s">
        <v>242</v>
      </c>
      <c r="R173" s="32">
        <f>_xll.NetOutputPrediction(NTLP_VP187732EAC2E8C1B, "DG816877E", "VP187732EAC2E8C1B", data!$C$7:$O$7, C173:O173)</f>
        <v>19046396.024425313</v>
      </c>
      <c r="S173" s="16">
        <f t="shared" si="2"/>
        <v>103874.97557468712</v>
      </c>
    </row>
    <row r="174" spans="2:19" x14ac:dyDescent="0.25">
      <c r="B174" s="22">
        <v>30987</v>
      </c>
      <c r="C174" s="28">
        <v>18245227</v>
      </c>
      <c r="D174" s="29">
        <v>16473634</v>
      </c>
      <c r="E174" s="29">
        <v>17735465</v>
      </c>
      <c r="F174" s="29">
        <v>16824704</v>
      </c>
      <c r="G174" s="29">
        <v>16197378</v>
      </c>
      <c r="H174" s="29">
        <v>19740924</v>
      </c>
      <c r="I174" s="29">
        <v>18894299</v>
      </c>
      <c r="J174" s="29">
        <v>19291317</v>
      </c>
      <c r="K174" s="29">
        <v>20871084</v>
      </c>
      <c r="L174" s="29">
        <v>20904351</v>
      </c>
      <c r="M174" s="29">
        <v>22376596</v>
      </c>
      <c r="N174" s="29">
        <v>18006558</v>
      </c>
      <c r="O174" s="30">
        <v>19150271</v>
      </c>
      <c r="Q174" s="31" t="s">
        <v>242</v>
      </c>
      <c r="R174" s="32">
        <f>_xll.NetOutputPrediction(NTLP_VP187732EAC2E8C1B, "DG816877E", "VP187732EAC2E8C1B", data!$C$7:$O$7, C174:O174)</f>
        <v>18192325.393300854</v>
      </c>
      <c r="S174" s="16">
        <f t="shared" si="2"/>
        <v>52901.60669914633</v>
      </c>
    </row>
    <row r="175" spans="2:19" x14ac:dyDescent="0.25">
      <c r="B175" s="22">
        <v>31017</v>
      </c>
      <c r="C175" s="28">
        <v>19221053</v>
      </c>
      <c r="D175" s="29">
        <v>17735465</v>
      </c>
      <c r="E175" s="29">
        <v>16824704</v>
      </c>
      <c r="F175" s="29">
        <v>16197378</v>
      </c>
      <c r="G175" s="29">
        <v>19740924</v>
      </c>
      <c r="H175" s="29">
        <v>18894299</v>
      </c>
      <c r="I175" s="29">
        <v>19291317</v>
      </c>
      <c r="J175" s="29">
        <v>20871084</v>
      </c>
      <c r="K175" s="29">
        <v>20904351</v>
      </c>
      <c r="L175" s="29">
        <v>22376596</v>
      </c>
      <c r="M175" s="29">
        <v>18006558</v>
      </c>
      <c r="N175" s="29">
        <v>19150271</v>
      </c>
      <c r="O175" s="30">
        <v>18245227</v>
      </c>
      <c r="Q175" s="31" t="s">
        <v>242</v>
      </c>
      <c r="R175" s="32">
        <f>_xll.NetOutputPrediction(NTLP_VP187732EAC2E8C1B, "DG816877E", "VP187732EAC2E8C1B", data!$C$7:$O$7, C175:O175)</f>
        <v>18997099.869647574</v>
      </c>
      <c r="S175" s="16">
        <f t="shared" si="2"/>
        <v>223953.13035242632</v>
      </c>
    </row>
    <row r="176" spans="2:19" x14ac:dyDescent="0.25">
      <c r="B176" s="22">
        <v>31048</v>
      </c>
      <c r="C176" s="28">
        <v>18813118</v>
      </c>
      <c r="D176" s="29">
        <v>16824704</v>
      </c>
      <c r="E176" s="29">
        <v>16197378</v>
      </c>
      <c r="F176" s="29">
        <v>19740924</v>
      </c>
      <c r="G176" s="29">
        <v>18894299</v>
      </c>
      <c r="H176" s="29">
        <v>19291317</v>
      </c>
      <c r="I176" s="29">
        <v>20871084</v>
      </c>
      <c r="J176" s="29">
        <v>20904351</v>
      </c>
      <c r="K176" s="29">
        <v>22376596</v>
      </c>
      <c r="L176" s="29">
        <v>18006558</v>
      </c>
      <c r="M176" s="29">
        <v>19150271</v>
      </c>
      <c r="N176" s="29">
        <v>18245227</v>
      </c>
      <c r="O176" s="30">
        <v>19221053</v>
      </c>
      <c r="Q176" s="31" t="s">
        <v>242</v>
      </c>
      <c r="R176" s="32">
        <f>_xll.NetOutputPrediction(NTLP_VP187732EAC2E8C1B, "DG816877E", "VP187732EAC2E8C1B", data!$C$7:$O$7, C176:O176)</f>
        <v>18450781.720535822</v>
      </c>
      <c r="S176" s="16">
        <f t="shared" si="2"/>
        <v>362336.27946417779</v>
      </c>
    </row>
    <row r="177" spans="2:19" x14ac:dyDescent="0.25">
      <c r="B177" s="22">
        <v>31079</v>
      </c>
      <c r="C177" s="28">
        <v>17531164</v>
      </c>
      <c r="D177" s="29">
        <v>16197378</v>
      </c>
      <c r="E177" s="29">
        <v>19740924</v>
      </c>
      <c r="F177" s="29">
        <v>18894299</v>
      </c>
      <c r="G177" s="29">
        <v>19291317</v>
      </c>
      <c r="H177" s="29">
        <v>20871084</v>
      </c>
      <c r="I177" s="29">
        <v>20904351</v>
      </c>
      <c r="J177" s="29">
        <v>22376596</v>
      </c>
      <c r="K177" s="29">
        <v>18006558</v>
      </c>
      <c r="L177" s="29">
        <v>19150271</v>
      </c>
      <c r="M177" s="29">
        <v>18245227</v>
      </c>
      <c r="N177" s="29">
        <v>19221053</v>
      </c>
      <c r="O177" s="30">
        <v>18813118</v>
      </c>
      <c r="Q177" s="31" t="s">
        <v>242</v>
      </c>
      <c r="R177" s="32">
        <f>_xll.NetOutputPrediction(NTLP_VP187732EAC2E8C1B, "DG816877E", "VP187732EAC2E8C1B", data!$C$7:$O$7, C177:O177)</f>
        <v>18092578.622899525</v>
      </c>
      <c r="S177" s="16">
        <f t="shared" si="2"/>
        <v>561414.62289952487</v>
      </c>
    </row>
    <row r="178" spans="2:19" x14ac:dyDescent="0.25">
      <c r="B178" s="22">
        <v>31107</v>
      </c>
      <c r="C178" s="28">
        <v>22965363</v>
      </c>
      <c r="D178" s="29">
        <v>19740924</v>
      </c>
      <c r="E178" s="29">
        <v>18894299</v>
      </c>
      <c r="F178" s="29">
        <v>19291317</v>
      </c>
      <c r="G178" s="29">
        <v>20871084</v>
      </c>
      <c r="H178" s="29">
        <v>20904351</v>
      </c>
      <c r="I178" s="29">
        <v>22376596</v>
      </c>
      <c r="J178" s="29">
        <v>18006558</v>
      </c>
      <c r="K178" s="29">
        <v>19150271</v>
      </c>
      <c r="L178" s="29">
        <v>18245227</v>
      </c>
      <c r="M178" s="29">
        <v>19221053</v>
      </c>
      <c r="N178" s="29">
        <v>18813118</v>
      </c>
      <c r="O178" s="30">
        <v>17531164</v>
      </c>
      <c r="Q178" s="31" t="s">
        <v>242</v>
      </c>
      <c r="R178" s="32">
        <f>_xll.NetOutputPrediction(NTLP_VP187732EAC2E8C1B, "DG816877E", "VP187732EAC2E8C1B", data!$C$7:$O$7, C178:O178)</f>
        <v>21371473.999903619</v>
      </c>
      <c r="S178" s="16">
        <f t="shared" si="2"/>
        <v>1593889.0000963807</v>
      </c>
    </row>
    <row r="179" spans="2:19" x14ac:dyDescent="0.25">
      <c r="B179" s="22">
        <v>31138</v>
      </c>
      <c r="C179" s="28">
        <v>21578763</v>
      </c>
      <c r="D179" s="29">
        <v>18894299</v>
      </c>
      <c r="E179" s="29">
        <v>19291317</v>
      </c>
      <c r="F179" s="29">
        <v>20871084</v>
      </c>
      <c r="G179" s="29">
        <v>20904351</v>
      </c>
      <c r="H179" s="29">
        <v>22376596</v>
      </c>
      <c r="I179" s="29">
        <v>18006558</v>
      </c>
      <c r="J179" s="29">
        <v>19150271</v>
      </c>
      <c r="K179" s="29">
        <v>18245227</v>
      </c>
      <c r="L179" s="29">
        <v>19221053</v>
      </c>
      <c r="M179" s="29">
        <v>18813118</v>
      </c>
      <c r="N179" s="29">
        <v>17531164</v>
      </c>
      <c r="O179" s="30">
        <v>22965363</v>
      </c>
      <c r="Q179" s="31" t="s">
        <v>242</v>
      </c>
      <c r="R179" s="32">
        <f>_xll.NetOutputPrediction(NTLP_VP187732EAC2E8C1B, "DG816877E", "VP187732EAC2E8C1B", data!$C$7:$O$7, C179:O179)</f>
        <v>21386910.840792295</v>
      </c>
      <c r="S179" s="16">
        <f t="shared" si="2"/>
        <v>191852.15920770541</v>
      </c>
    </row>
    <row r="180" spans="2:19" x14ac:dyDescent="0.25">
      <c r="B180" s="22">
        <v>31168</v>
      </c>
      <c r="C180" s="28">
        <v>21767490</v>
      </c>
      <c r="D180" s="29">
        <v>19291317</v>
      </c>
      <c r="E180" s="29">
        <v>20871084</v>
      </c>
      <c r="F180" s="29">
        <v>20904351</v>
      </c>
      <c r="G180" s="29">
        <v>22376596</v>
      </c>
      <c r="H180" s="29">
        <v>18006558</v>
      </c>
      <c r="I180" s="29">
        <v>19150271</v>
      </c>
      <c r="J180" s="29">
        <v>18245227</v>
      </c>
      <c r="K180" s="29">
        <v>19221053</v>
      </c>
      <c r="L180" s="29">
        <v>18813118</v>
      </c>
      <c r="M180" s="29">
        <v>17531164</v>
      </c>
      <c r="N180" s="29">
        <v>22965363</v>
      </c>
      <c r="O180" s="30">
        <v>21578763</v>
      </c>
      <c r="Q180" s="31" t="s">
        <v>242</v>
      </c>
      <c r="R180" s="32">
        <f>_xll.NetOutputPrediction(NTLP_VP187732EAC2E8C1B, "DG816877E", "VP187732EAC2E8C1B", data!$C$7:$O$7, C180:O180)</f>
        <v>21889362.114057459</v>
      </c>
      <c r="S180" s="16">
        <f t="shared" si="2"/>
        <v>121872.11405745894</v>
      </c>
    </row>
    <row r="181" spans="2:19" x14ac:dyDescent="0.25">
      <c r="B181" s="22">
        <v>31199</v>
      </c>
      <c r="C181" s="28">
        <v>22228606</v>
      </c>
      <c r="D181" s="29">
        <v>20871084</v>
      </c>
      <c r="E181" s="29">
        <v>20904351</v>
      </c>
      <c r="F181" s="29">
        <v>22376596</v>
      </c>
      <c r="G181" s="29">
        <v>18006558</v>
      </c>
      <c r="H181" s="29">
        <v>19150271</v>
      </c>
      <c r="I181" s="29">
        <v>18245227</v>
      </c>
      <c r="J181" s="29">
        <v>19221053</v>
      </c>
      <c r="K181" s="29">
        <v>18813118</v>
      </c>
      <c r="L181" s="29">
        <v>17531164</v>
      </c>
      <c r="M181" s="29">
        <v>22965363</v>
      </c>
      <c r="N181" s="29">
        <v>21578763</v>
      </c>
      <c r="O181" s="30">
        <v>21767490</v>
      </c>
      <c r="Q181" s="31" t="s">
        <v>242</v>
      </c>
      <c r="R181" s="32">
        <f>_xll.NetOutputPrediction(NTLP_VP187732EAC2E8C1B, "DG816877E", "VP187732EAC2E8C1B", data!$C$7:$O$7, C181:O181)</f>
        <v>22858873.479877077</v>
      </c>
      <c r="S181" s="16">
        <f t="shared" si="2"/>
        <v>630267.47987707704</v>
      </c>
    </row>
    <row r="182" spans="2:19" x14ac:dyDescent="0.25">
      <c r="B182" s="22">
        <v>31229</v>
      </c>
      <c r="C182" s="28">
        <v>23950351</v>
      </c>
      <c r="D182" s="29">
        <v>20904351</v>
      </c>
      <c r="E182" s="29">
        <v>22376596</v>
      </c>
      <c r="F182" s="29">
        <v>18006558</v>
      </c>
      <c r="G182" s="29">
        <v>19150271</v>
      </c>
      <c r="H182" s="29">
        <v>18245227</v>
      </c>
      <c r="I182" s="29">
        <v>19221053</v>
      </c>
      <c r="J182" s="29">
        <v>18813118</v>
      </c>
      <c r="K182" s="29">
        <v>17531164</v>
      </c>
      <c r="L182" s="29">
        <v>22965363</v>
      </c>
      <c r="M182" s="29">
        <v>21578763</v>
      </c>
      <c r="N182" s="29">
        <v>21767490</v>
      </c>
      <c r="O182" s="30">
        <v>22228606</v>
      </c>
      <c r="Q182" s="31" t="s">
        <v>242</v>
      </c>
      <c r="R182" s="32">
        <f>_xll.NetOutputPrediction(NTLP_VP187732EAC2E8C1B, "DG816877E", "VP187732EAC2E8C1B", data!$C$7:$O$7, C182:O182)</f>
        <v>23444016.053211957</v>
      </c>
      <c r="S182" s="16">
        <f t="shared" si="2"/>
        <v>506334.94678804278</v>
      </c>
    </row>
    <row r="183" spans="2:19" x14ac:dyDescent="0.25">
      <c r="B183" s="22">
        <v>31260</v>
      </c>
      <c r="C183" s="28">
        <v>24566311</v>
      </c>
      <c r="D183" s="29">
        <v>22376596</v>
      </c>
      <c r="E183" s="29">
        <v>18006558</v>
      </c>
      <c r="F183" s="29">
        <v>19150271</v>
      </c>
      <c r="G183" s="29">
        <v>18245227</v>
      </c>
      <c r="H183" s="29">
        <v>19221053</v>
      </c>
      <c r="I183" s="29">
        <v>18813118</v>
      </c>
      <c r="J183" s="29">
        <v>17531164</v>
      </c>
      <c r="K183" s="29">
        <v>22965363</v>
      </c>
      <c r="L183" s="29">
        <v>21578763</v>
      </c>
      <c r="M183" s="29">
        <v>21767490</v>
      </c>
      <c r="N183" s="29">
        <v>22228606</v>
      </c>
      <c r="O183" s="30">
        <v>23950351</v>
      </c>
      <c r="Q183" s="31" t="s">
        <v>242</v>
      </c>
      <c r="R183" s="32">
        <f>_xll.NetOutputPrediction(NTLP_VP187732EAC2E8C1B, "DG816877E", "VP187732EAC2E8C1B", data!$C$7:$O$7, C183:O183)</f>
        <v>24433777.98189795</v>
      </c>
      <c r="S183" s="16">
        <f t="shared" si="2"/>
        <v>132533.01810204983</v>
      </c>
    </row>
    <row r="184" spans="2:19" x14ac:dyDescent="0.25">
      <c r="B184" s="22">
        <v>31291</v>
      </c>
      <c r="C184" s="28">
        <v>18687021</v>
      </c>
      <c r="D184" s="29">
        <v>18006558</v>
      </c>
      <c r="E184" s="29">
        <v>19150271</v>
      </c>
      <c r="F184" s="29">
        <v>18245227</v>
      </c>
      <c r="G184" s="29">
        <v>19221053</v>
      </c>
      <c r="H184" s="29">
        <v>18813118</v>
      </c>
      <c r="I184" s="29">
        <v>17531164</v>
      </c>
      <c r="J184" s="29">
        <v>22965363</v>
      </c>
      <c r="K184" s="29">
        <v>21578763</v>
      </c>
      <c r="L184" s="29">
        <v>21767490</v>
      </c>
      <c r="M184" s="29">
        <v>22228606</v>
      </c>
      <c r="N184" s="29">
        <v>23950351</v>
      </c>
      <c r="O184" s="30">
        <v>24566311</v>
      </c>
      <c r="Q184" s="31" t="s">
        <v>242</v>
      </c>
      <c r="R184" s="32">
        <f>_xll.NetOutputPrediction(NTLP_VP187732EAC2E8C1B, "DG816877E", "VP187732EAC2E8C1B", data!$C$7:$O$7, C184:O184)</f>
        <v>18874039.262740701</v>
      </c>
      <c r="S184" s="16">
        <f t="shared" si="2"/>
        <v>187018.26274070144</v>
      </c>
    </row>
    <row r="185" spans="2:19" x14ac:dyDescent="0.25">
      <c r="B185" s="22">
        <v>31321</v>
      </c>
      <c r="C185" s="28">
        <v>20227168</v>
      </c>
      <c r="D185" s="29">
        <v>19150271</v>
      </c>
      <c r="E185" s="29">
        <v>18245227</v>
      </c>
      <c r="F185" s="29">
        <v>19221053</v>
      </c>
      <c r="G185" s="29">
        <v>18813118</v>
      </c>
      <c r="H185" s="29">
        <v>17531164</v>
      </c>
      <c r="I185" s="29">
        <v>22965363</v>
      </c>
      <c r="J185" s="29">
        <v>21578763</v>
      </c>
      <c r="K185" s="29">
        <v>21767490</v>
      </c>
      <c r="L185" s="29">
        <v>22228606</v>
      </c>
      <c r="M185" s="29">
        <v>23950351</v>
      </c>
      <c r="N185" s="29">
        <v>24566311</v>
      </c>
      <c r="O185" s="30">
        <v>18687021</v>
      </c>
      <c r="Q185" s="31" t="s">
        <v>242</v>
      </c>
      <c r="R185" s="32">
        <f>_xll.NetOutputPrediction(NTLP_VP187732EAC2E8C1B, "DG816877E", "VP187732EAC2E8C1B", data!$C$7:$O$7, C185:O185)</f>
        <v>20203862.506421693</v>
      </c>
      <c r="S185" s="16">
        <f t="shared" si="2"/>
        <v>23305.493578307331</v>
      </c>
    </row>
    <row r="186" spans="2:19" x14ac:dyDescent="0.25">
      <c r="B186" s="22">
        <v>31352</v>
      </c>
      <c r="C186" s="28">
        <v>18807298</v>
      </c>
      <c r="D186" s="29">
        <v>18245227</v>
      </c>
      <c r="E186" s="29">
        <v>19221053</v>
      </c>
      <c r="F186" s="29">
        <v>18813118</v>
      </c>
      <c r="G186" s="29">
        <v>17531164</v>
      </c>
      <c r="H186" s="29">
        <v>22965363</v>
      </c>
      <c r="I186" s="29">
        <v>21578763</v>
      </c>
      <c r="J186" s="29">
        <v>21767490</v>
      </c>
      <c r="K186" s="29">
        <v>22228606</v>
      </c>
      <c r="L186" s="29">
        <v>23950351</v>
      </c>
      <c r="M186" s="29">
        <v>24566311</v>
      </c>
      <c r="N186" s="29">
        <v>18687021</v>
      </c>
      <c r="O186" s="30">
        <v>20227168</v>
      </c>
      <c r="Q186" s="31" t="s">
        <v>242</v>
      </c>
      <c r="R186" s="32">
        <f>_xll.NetOutputPrediction(NTLP_VP187732EAC2E8C1B, "DG816877E", "VP187732EAC2E8C1B", data!$C$7:$O$7, C186:O186)</f>
        <v>18893845.077656284</v>
      </c>
      <c r="S186" s="16">
        <f t="shared" si="2"/>
        <v>86547.077656283975</v>
      </c>
    </row>
    <row r="187" spans="2:19" x14ac:dyDescent="0.25">
      <c r="B187" s="22">
        <v>31382</v>
      </c>
      <c r="C187" s="28">
        <v>22012708</v>
      </c>
      <c r="D187" s="29">
        <v>19221053</v>
      </c>
      <c r="E187" s="29">
        <v>18813118</v>
      </c>
      <c r="F187" s="29">
        <v>17531164</v>
      </c>
      <c r="G187" s="29">
        <v>22965363</v>
      </c>
      <c r="H187" s="29">
        <v>21578763</v>
      </c>
      <c r="I187" s="29">
        <v>21767490</v>
      </c>
      <c r="J187" s="29">
        <v>22228606</v>
      </c>
      <c r="K187" s="29">
        <v>23950351</v>
      </c>
      <c r="L187" s="29">
        <v>24566311</v>
      </c>
      <c r="M187" s="29">
        <v>18687021</v>
      </c>
      <c r="N187" s="29">
        <v>20227168</v>
      </c>
      <c r="O187" s="30">
        <v>18807298</v>
      </c>
      <c r="Q187" s="31" t="s">
        <v>242</v>
      </c>
      <c r="R187" s="32">
        <f>_xll.NetOutputPrediction(NTLP_VP187732EAC2E8C1B, "DG816877E", "VP187732EAC2E8C1B", data!$C$7:$O$7, C187:O187)</f>
        <v>19949972.137487624</v>
      </c>
      <c r="S187" s="16">
        <f t="shared" si="2"/>
        <v>2062735.8625123762</v>
      </c>
    </row>
    <row r="188" spans="2:19" x14ac:dyDescent="0.25">
      <c r="B188" s="22">
        <v>31413</v>
      </c>
      <c r="C188" s="28">
        <v>20588953</v>
      </c>
      <c r="D188" s="29">
        <v>18813118</v>
      </c>
      <c r="E188" s="29">
        <v>17531164</v>
      </c>
      <c r="F188" s="29">
        <v>22965363</v>
      </c>
      <c r="G188" s="29">
        <v>21578763</v>
      </c>
      <c r="H188" s="29">
        <v>21767490</v>
      </c>
      <c r="I188" s="29">
        <v>22228606</v>
      </c>
      <c r="J188" s="29">
        <v>23950351</v>
      </c>
      <c r="K188" s="29">
        <v>24566311</v>
      </c>
      <c r="L188" s="29">
        <v>18687021</v>
      </c>
      <c r="M188" s="29">
        <v>20227168</v>
      </c>
      <c r="N188" s="29">
        <v>18807298</v>
      </c>
      <c r="O188" s="30">
        <v>22012708</v>
      </c>
      <c r="Q188" s="31" t="s">
        <v>242</v>
      </c>
      <c r="R188" s="32">
        <f>_xll.NetOutputPrediction(NTLP_VP187732EAC2E8C1B, "DG816877E", "VP187732EAC2E8C1B", data!$C$7:$O$7, C188:O188)</f>
        <v>20619417.086658787</v>
      </c>
      <c r="S188" s="16">
        <f t="shared" si="2"/>
        <v>30464.086658786982</v>
      </c>
    </row>
    <row r="189" spans="2:19" x14ac:dyDescent="0.25">
      <c r="B189" s="22">
        <v>31444</v>
      </c>
      <c r="C189" s="28">
        <v>19829630</v>
      </c>
      <c r="D189" s="29">
        <v>17531164</v>
      </c>
      <c r="E189" s="29">
        <v>22965363</v>
      </c>
      <c r="F189" s="29">
        <v>21578763</v>
      </c>
      <c r="G189" s="29">
        <v>21767490</v>
      </c>
      <c r="H189" s="29">
        <v>22228606</v>
      </c>
      <c r="I189" s="29">
        <v>23950351</v>
      </c>
      <c r="J189" s="29">
        <v>24566311</v>
      </c>
      <c r="K189" s="29">
        <v>18687021</v>
      </c>
      <c r="L189" s="29">
        <v>20227168</v>
      </c>
      <c r="M189" s="29">
        <v>18807298</v>
      </c>
      <c r="N189" s="29">
        <v>22012708</v>
      </c>
      <c r="O189" s="30">
        <v>20588953</v>
      </c>
      <c r="Q189" s="31" t="s">
        <v>242</v>
      </c>
      <c r="R189" s="32">
        <f>_xll.NetOutputPrediction(NTLP_VP187732EAC2E8C1B, "DG816877E", "VP187732EAC2E8C1B", data!$C$7:$O$7, C189:O189)</f>
        <v>20430328.411793489</v>
      </c>
      <c r="S189" s="16">
        <f t="shared" si="2"/>
        <v>600698.41179348901</v>
      </c>
    </row>
    <row r="190" spans="2:19" x14ac:dyDescent="0.25">
      <c r="B190" s="22">
        <v>31472</v>
      </c>
      <c r="C190" s="28">
        <v>24894218</v>
      </c>
      <c r="D190" s="29">
        <v>22965363</v>
      </c>
      <c r="E190" s="29">
        <v>21578763</v>
      </c>
      <c r="F190" s="29">
        <v>21767490</v>
      </c>
      <c r="G190" s="29">
        <v>22228606</v>
      </c>
      <c r="H190" s="29">
        <v>23950351</v>
      </c>
      <c r="I190" s="29">
        <v>24566311</v>
      </c>
      <c r="J190" s="29">
        <v>18687021</v>
      </c>
      <c r="K190" s="29">
        <v>20227168</v>
      </c>
      <c r="L190" s="29">
        <v>18807298</v>
      </c>
      <c r="M190" s="29">
        <v>22012708</v>
      </c>
      <c r="N190" s="29">
        <v>20588953</v>
      </c>
      <c r="O190" s="30">
        <v>19829630</v>
      </c>
      <c r="Q190" s="31" t="s">
        <v>242</v>
      </c>
      <c r="R190" s="32">
        <f>_xll.NetOutputPrediction(NTLP_VP187732EAC2E8C1B, "DG816877E", "VP187732EAC2E8C1B", data!$C$7:$O$7, C190:O190)</f>
        <v>24664963.98058508</v>
      </c>
      <c r="S190" s="16">
        <f t="shared" si="2"/>
        <v>229254.01941492036</v>
      </c>
    </row>
    <row r="191" spans="2:19" x14ac:dyDescent="0.25">
      <c r="B191" s="22">
        <v>31503</v>
      </c>
      <c r="C191" s="28">
        <v>23052057</v>
      </c>
      <c r="D191" s="29">
        <v>21578763</v>
      </c>
      <c r="E191" s="29">
        <v>21767490</v>
      </c>
      <c r="F191" s="29">
        <v>22228606</v>
      </c>
      <c r="G191" s="29">
        <v>23950351</v>
      </c>
      <c r="H191" s="29">
        <v>24566311</v>
      </c>
      <c r="I191" s="29">
        <v>18687021</v>
      </c>
      <c r="J191" s="29">
        <v>20227168</v>
      </c>
      <c r="K191" s="29">
        <v>18807298</v>
      </c>
      <c r="L191" s="29">
        <v>22012708</v>
      </c>
      <c r="M191" s="29">
        <v>20588953</v>
      </c>
      <c r="N191" s="29">
        <v>19829630</v>
      </c>
      <c r="O191" s="30">
        <v>24894218</v>
      </c>
      <c r="Q191" s="31" t="s">
        <v>242</v>
      </c>
      <c r="R191" s="32">
        <f>_xll.NetOutputPrediction(NTLP_VP187732EAC2E8C1B, "DG816877E", "VP187732EAC2E8C1B", data!$C$7:$O$7, C191:O191)</f>
        <v>23079096.959840715</v>
      </c>
      <c r="S191" s="16">
        <f t="shared" si="2"/>
        <v>27039.959840714931</v>
      </c>
    </row>
    <row r="192" spans="2:19" x14ac:dyDescent="0.25">
      <c r="B192" s="22">
        <v>31533</v>
      </c>
      <c r="C192" s="28">
        <v>23931823</v>
      </c>
      <c r="D192" s="29">
        <v>21767490</v>
      </c>
      <c r="E192" s="29">
        <v>22228606</v>
      </c>
      <c r="F192" s="29">
        <v>23950351</v>
      </c>
      <c r="G192" s="29">
        <v>24566311</v>
      </c>
      <c r="H192" s="29">
        <v>18687021</v>
      </c>
      <c r="I192" s="29">
        <v>20227168</v>
      </c>
      <c r="J192" s="29">
        <v>18807298</v>
      </c>
      <c r="K192" s="29">
        <v>22012708</v>
      </c>
      <c r="L192" s="29">
        <v>20588953</v>
      </c>
      <c r="M192" s="29">
        <v>19829630</v>
      </c>
      <c r="N192" s="29">
        <v>24894218</v>
      </c>
      <c r="O192" s="30">
        <v>23052057</v>
      </c>
      <c r="Q192" s="31" t="s">
        <v>242</v>
      </c>
      <c r="R192" s="32">
        <f>_xll.NetOutputPrediction(NTLP_VP187732EAC2E8C1B, "DG816877E", "VP187732EAC2E8C1B", data!$C$7:$O$7, C192:O192)</f>
        <v>23920138.285560574</v>
      </c>
      <c r="S192" s="16">
        <f t="shared" si="2"/>
        <v>11684.714439425617</v>
      </c>
    </row>
    <row r="193" spans="2:19" x14ac:dyDescent="0.25">
      <c r="B193" s="22">
        <v>31564</v>
      </c>
      <c r="C193" s="28">
        <v>25219670</v>
      </c>
      <c r="D193" s="29">
        <v>22228606</v>
      </c>
      <c r="E193" s="29">
        <v>23950351</v>
      </c>
      <c r="F193" s="29">
        <v>24566311</v>
      </c>
      <c r="G193" s="29">
        <v>18687021</v>
      </c>
      <c r="H193" s="29">
        <v>20227168</v>
      </c>
      <c r="I193" s="29">
        <v>18807298</v>
      </c>
      <c r="J193" s="29">
        <v>22012708</v>
      </c>
      <c r="K193" s="29">
        <v>20588953</v>
      </c>
      <c r="L193" s="29">
        <v>19829630</v>
      </c>
      <c r="M193" s="29">
        <v>24894218</v>
      </c>
      <c r="N193" s="29">
        <v>23052057</v>
      </c>
      <c r="O193" s="30">
        <v>23931823</v>
      </c>
      <c r="Q193" s="31" t="s">
        <v>242</v>
      </c>
      <c r="R193" s="32">
        <f>_xll.NetOutputPrediction(NTLP_VP187732EAC2E8C1B, "DG816877E", "VP187732EAC2E8C1B", data!$C$7:$O$7, C193:O193)</f>
        <v>25163082.268148184</v>
      </c>
      <c r="S193" s="16">
        <f t="shared" si="2"/>
        <v>56587.731851816177</v>
      </c>
    </row>
    <row r="194" spans="2:19" x14ac:dyDescent="0.25">
      <c r="B194" s="22">
        <v>31594</v>
      </c>
      <c r="C194" s="28">
        <v>27029705</v>
      </c>
      <c r="D194" s="29">
        <v>23950351</v>
      </c>
      <c r="E194" s="29">
        <v>24566311</v>
      </c>
      <c r="F194" s="29">
        <v>18687021</v>
      </c>
      <c r="G194" s="29">
        <v>20227168</v>
      </c>
      <c r="H194" s="29">
        <v>18807298</v>
      </c>
      <c r="I194" s="29">
        <v>22012708</v>
      </c>
      <c r="J194" s="29">
        <v>20588953</v>
      </c>
      <c r="K194" s="29">
        <v>19829630</v>
      </c>
      <c r="L194" s="29">
        <v>24894218</v>
      </c>
      <c r="M194" s="29">
        <v>23052057</v>
      </c>
      <c r="N194" s="29">
        <v>23931823</v>
      </c>
      <c r="O194" s="30">
        <v>25219670</v>
      </c>
      <c r="Q194" s="31" t="s">
        <v>242</v>
      </c>
      <c r="R194" s="32">
        <f>_xll.NetOutputPrediction(NTLP_VP187732EAC2E8C1B, "DG816877E", "VP187732EAC2E8C1B", data!$C$7:$O$7, C194:O194)</f>
        <v>26953159.10358455</v>
      </c>
      <c r="S194" s="16">
        <f t="shared" si="2"/>
        <v>76545.896415449679</v>
      </c>
    </row>
    <row r="195" spans="2:19" x14ac:dyDescent="0.25">
      <c r="B195" s="22">
        <v>31625</v>
      </c>
      <c r="C195" s="28">
        <v>28853739</v>
      </c>
      <c r="D195" s="29">
        <v>24566311</v>
      </c>
      <c r="E195" s="29">
        <v>18687021</v>
      </c>
      <c r="F195" s="29">
        <v>20227168</v>
      </c>
      <c r="G195" s="29">
        <v>18807298</v>
      </c>
      <c r="H195" s="29">
        <v>22012708</v>
      </c>
      <c r="I195" s="29">
        <v>20588953</v>
      </c>
      <c r="J195" s="29">
        <v>19829630</v>
      </c>
      <c r="K195" s="29">
        <v>24894218</v>
      </c>
      <c r="L195" s="29">
        <v>23052057</v>
      </c>
      <c r="M195" s="29">
        <v>23931823</v>
      </c>
      <c r="N195" s="29">
        <v>25219670</v>
      </c>
      <c r="O195" s="30">
        <v>27029705</v>
      </c>
      <c r="Q195" s="31" t="s">
        <v>242</v>
      </c>
      <c r="R195" s="32">
        <f>_xll.NetOutputPrediction(NTLP_VP187732EAC2E8C1B, "DG816877E", "VP187732EAC2E8C1B", data!$C$7:$O$7, C195:O195)</f>
        <v>28643563.180497661</v>
      </c>
      <c r="S195" s="16">
        <f t="shared" si="2"/>
        <v>210175.81950233877</v>
      </c>
    </row>
    <row r="196" spans="2:19" x14ac:dyDescent="0.25">
      <c r="B196" s="22">
        <v>31656</v>
      </c>
      <c r="C196" s="28">
        <v>22113276</v>
      </c>
      <c r="D196" s="29">
        <v>18687021</v>
      </c>
      <c r="E196" s="29">
        <v>20227168</v>
      </c>
      <c r="F196" s="29">
        <v>18807298</v>
      </c>
      <c r="G196" s="29">
        <v>22012708</v>
      </c>
      <c r="H196" s="29">
        <v>20588953</v>
      </c>
      <c r="I196" s="29">
        <v>19829630</v>
      </c>
      <c r="J196" s="29">
        <v>24894218</v>
      </c>
      <c r="K196" s="29">
        <v>23052057</v>
      </c>
      <c r="L196" s="29">
        <v>23931823</v>
      </c>
      <c r="M196" s="29">
        <v>25219670</v>
      </c>
      <c r="N196" s="29">
        <v>27029705</v>
      </c>
      <c r="O196" s="30">
        <v>28853739</v>
      </c>
      <c r="Q196" s="31" t="s">
        <v>242</v>
      </c>
      <c r="R196" s="32">
        <f>_xll.NetOutputPrediction(NTLP_VP187732EAC2E8C1B, "DG816877E", "VP187732EAC2E8C1B", data!$C$7:$O$7, C196:O196)</f>
        <v>22113375.238416713</v>
      </c>
      <c r="S196" s="16">
        <f t="shared" si="2"/>
        <v>99.238416712731123</v>
      </c>
    </row>
    <row r="197" spans="2:19" x14ac:dyDescent="0.25">
      <c r="B197" s="22">
        <v>31686</v>
      </c>
      <c r="C197" s="28">
        <v>23380388</v>
      </c>
      <c r="D197" s="29">
        <v>20227168</v>
      </c>
      <c r="E197" s="29">
        <v>18807298</v>
      </c>
      <c r="F197" s="29">
        <v>22012708</v>
      </c>
      <c r="G197" s="29">
        <v>20588953</v>
      </c>
      <c r="H197" s="29">
        <v>19829630</v>
      </c>
      <c r="I197" s="29">
        <v>24894218</v>
      </c>
      <c r="J197" s="29">
        <v>23052057</v>
      </c>
      <c r="K197" s="29">
        <v>23931823</v>
      </c>
      <c r="L197" s="29">
        <v>25219670</v>
      </c>
      <c r="M197" s="29">
        <v>27029705</v>
      </c>
      <c r="N197" s="29">
        <v>28853739</v>
      </c>
      <c r="O197" s="30">
        <v>22113276</v>
      </c>
      <c r="Q197" s="31" t="s">
        <v>242</v>
      </c>
      <c r="R197" s="32">
        <f>_xll.NetOutputPrediction(NTLP_VP187732EAC2E8C1B, "DG816877E", "VP187732EAC2E8C1B", data!$C$7:$O$7, C197:O197)</f>
        <v>23380090.710326258</v>
      </c>
      <c r="S197" s="16">
        <f t="shared" si="2"/>
        <v>297.28967374190688</v>
      </c>
    </row>
    <row r="198" spans="2:19" x14ac:dyDescent="0.25">
      <c r="B198" s="22">
        <v>31717</v>
      </c>
      <c r="C198" s="28">
        <v>22209865</v>
      </c>
      <c r="D198" s="29">
        <v>18807298</v>
      </c>
      <c r="E198" s="29">
        <v>22012708</v>
      </c>
      <c r="F198" s="29">
        <v>20588953</v>
      </c>
      <c r="G198" s="29">
        <v>19829630</v>
      </c>
      <c r="H198" s="29">
        <v>24894218</v>
      </c>
      <c r="I198" s="29">
        <v>23052057</v>
      </c>
      <c r="J198" s="29">
        <v>23931823</v>
      </c>
      <c r="K198" s="29">
        <v>25219670</v>
      </c>
      <c r="L198" s="29">
        <v>27029705</v>
      </c>
      <c r="M198" s="29">
        <v>28853739</v>
      </c>
      <c r="N198" s="29">
        <v>22113276</v>
      </c>
      <c r="O198" s="30">
        <v>23380388</v>
      </c>
      <c r="Q198" s="31" t="s">
        <v>242</v>
      </c>
      <c r="R198" s="32">
        <f>_xll.NetOutputPrediction(NTLP_VP187732EAC2E8C1B, "DG816877E", "VP187732EAC2E8C1B", data!$C$7:$O$7, C198:O198)</f>
        <v>22220130.835360438</v>
      </c>
      <c r="S198" s="16">
        <f t="shared" si="2"/>
        <v>10265.835360437632</v>
      </c>
    </row>
    <row r="199" spans="2:19" x14ac:dyDescent="0.25">
      <c r="B199" s="22">
        <v>31747</v>
      </c>
      <c r="C199" s="28">
        <v>24683348</v>
      </c>
      <c r="D199" s="29">
        <v>22012708</v>
      </c>
      <c r="E199" s="29">
        <v>20588953</v>
      </c>
      <c r="F199" s="29">
        <v>19829630</v>
      </c>
      <c r="G199" s="29">
        <v>24894218</v>
      </c>
      <c r="H199" s="29">
        <v>23052057</v>
      </c>
      <c r="I199" s="29">
        <v>23931823</v>
      </c>
      <c r="J199" s="29">
        <v>25219670</v>
      </c>
      <c r="K199" s="29">
        <v>27029705</v>
      </c>
      <c r="L199" s="29">
        <v>28853739</v>
      </c>
      <c r="M199" s="29">
        <v>22113276</v>
      </c>
      <c r="N199" s="29">
        <v>23380388</v>
      </c>
      <c r="O199" s="30">
        <v>22209865</v>
      </c>
      <c r="Q199" s="31" t="s">
        <v>242</v>
      </c>
      <c r="R199" s="32">
        <f>_xll.NetOutputPrediction(NTLP_VP187732EAC2E8C1B, "DG816877E", "VP187732EAC2E8C1B", data!$C$7:$O$7, C199:O199)</f>
        <v>24634578.720826894</v>
      </c>
      <c r="S199" s="16">
        <f t="shared" si="2"/>
        <v>48769.279173105955</v>
      </c>
    </row>
    <row r="200" spans="2:19" x14ac:dyDescent="0.25">
      <c r="B200" s="22">
        <v>31778</v>
      </c>
      <c r="C200" s="28">
        <v>23031220</v>
      </c>
      <c r="D200" s="29">
        <v>20588953</v>
      </c>
      <c r="E200" s="29">
        <v>19829630</v>
      </c>
      <c r="F200" s="29">
        <v>24894218</v>
      </c>
      <c r="G200" s="29">
        <v>23052057</v>
      </c>
      <c r="H200" s="29">
        <v>23931823</v>
      </c>
      <c r="I200" s="29">
        <v>25219670</v>
      </c>
      <c r="J200" s="29">
        <v>27029705</v>
      </c>
      <c r="K200" s="29">
        <v>28853739</v>
      </c>
      <c r="L200" s="29">
        <v>22113276</v>
      </c>
      <c r="M200" s="29">
        <v>23380388</v>
      </c>
      <c r="N200" s="29">
        <v>22209865</v>
      </c>
      <c r="O200" s="30">
        <v>24683348</v>
      </c>
      <c r="Q200" s="31" t="s">
        <v>242</v>
      </c>
      <c r="R200" s="32">
        <f>_xll.NetOutputPrediction(NTLP_VP187732EAC2E8C1B, "DG816877E", "VP187732EAC2E8C1B", data!$C$7:$O$7, C200:O200)</f>
        <v>23120878.683008816</v>
      </c>
      <c r="S200" s="16">
        <f t="shared" ref="S200:S263" si="3">ABS(ST_PredictionReportNetTrainedonDataSet1_18-C200)</f>
        <v>89658.683008816093</v>
      </c>
    </row>
    <row r="201" spans="2:19" x14ac:dyDescent="0.25">
      <c r="B201" s="22">
        <v>31809</v>
      </c>
      <c r="C201" s="28">
        <v>23408105</v>
      </c>
      <c r="D201" s="29">
        <v>19829630</v>
      </c>
      <c r="E201" s="29">
        <v>24894218</v>
      </c>
      <c r="F201" s="29">
        <v>23052057</v>
      </c>
      <c r="G201" s="29">
        <v>23931823</v>
      </c>
      <c r="H201" s="29">
        <v>25219670</v>
      </c>
      <c r="I201" s="29">
        <v>27029705</v>
      </c>
      <c r="J201" s="29">
        <v>28853739</v>
      </c>
      <c r="K201" s="29">
        <v>22113276</v>
      </c>
      <c r="L201" s="29">
        <v>23380388</v>
      </c>
      <c r="M201" s="29">
        <v>22209865</v>
      </c>
      <c r="N201" s="29">
        <v>24683348</v>
      </c>
      <c r="O201" s="30">
        <v>23031220</v>
      </c>
      <c r="Q201" s="31" t="s">
        <v>242</v>
      </c>
      <c r="R201" s="32">
        <f>_xll.NetOutputPrediction(NTLP_VP187732EAC2E8C1B, "DG816877E", "VP187732EAC2E8C1B", data!$C$7:$O$7, C201:O201)</f>
        <v>23423774.829621099</v>
      </c>
      <c r="S201" s="16">
        <f t="shared" si="3"/>
        <v>15669.829621098936</v>
      </c>
    </row>
    <row r="202" spans="2:19" x14ac:dyDescent="0.25">
      <c r="B202" s="22">
        <v>31837</v>
      </c>
      <c r="C202" s="28">
        <v>29178950</v>
      </c>
      <c r="D202" s="29">
        <v>24894218</v>
      </c>
      <c r="E202" s="29">
        <v>23052057</v>
      </c>
      <c r="F202" s="29">
        <v>23931823</v>
      </c>
      <c r="G202" s="29">
        <v>25219670</v>
      </c>
      <c r="H202" s="29">
        <v>27029705</v>
      </c>
      <c r="I202" s="29">
        <v>28853739</v>
      </c>
      <c r="J202" s="29">
        <v>22113276</v>
      </c>
      <c r="K202" s="29">
        <v>23380388</v>
      </c>
      <c r="L202" s="29">
        <v>22209865</v>
      </c>
      <c r="M202" s="29">
        <v>24683348</v>
      </c>
      <c r="N202" s="29">
        <v>23031220</v>
      </c>
      <c r="O202" s="30">
        <v>23408105</v>
      </c>
      <c r="Q202" s="31" t="s">
        <v>242</v>
      </c>
      <c r="R202" s="32">
        <f>_xll.NetOutputPrediction(NTLP_VP187732EAC2E8C1B, "DG816877E", "VP187732EAC2E8C1B", data!$C$7:$O$7, C202:O202)</f>
        <v>28908991.131312761</v>
      </c>
      <c r="S202" s="16">
        <f t="shared" si="3"/>
        <v>269958.86868723854</v>
      </c>
    </row>
    <row r="203" spans="2:19" x14ac:dyDescent="0.25">
      <c r="B203" s="22">
        <v>31868</v>
      </c>
      <c r="C203" s="28">
        <v>28012321</v>
      </c>
      <c r="D203" s="29">
        <v>23052057</v>
      </c>
      <c r="E203" s="29">
        <v>23931823</v>
      </c>
      <c r="F203" s="29">
        <v>25219670</v>
      </c>
      <c r="G203" s="29">
        <v>27029705</v>
      </c>
      <c r="H203" s="29">
        <v>28853739</v>
      </c>
      <c r="I203" s="29">
        <v>22113276</v>
      </c>
      <c r="J203" s="29">
        <v>23380388</v>
      </c>
      <c r="K203" s="29">
        <v>22209865</v>
      </c>
      <c r="L203" s="29">
        <v>24683348</v>
      </c>
      <c r="M203" s="29">
        <v>23031220</v>
      </c>
      <c r="N203" s="29">
        <v>23408105</v>
      </c>
      <c r="O203" s="30">
        <v>29178950</v>
      </c>
      <c r="Q203" s="31" t="s">
        <v>242</v>
      </c>
      <c r="R203" s="32">
        <f>_xll.NetOutputPrediction(NTLP_VP187732EAC2E8C1B, "DG816877E", "VP187732EAC2E8C1B", data!$C$7:$O$7, C203:O203)</f>
        <v>27991219.97112795</v>
      </c>
      <c r="S203" s="16">
        <f t="shared" si="3"/>
        <v>21101.028872050345</v>
      </c>
    </row>
    <row r="204" spans="2:19" x14ac:dyDescent="0.25">
      <c r="B204" s="22">
        <v>31898</v>
      </c>
      <c r="C204" s="28">
        <v>27804374</v>
      </c>
      <c r="D204" s="29">
        <v>23931823</v>
      </c>
      <c r="E204" s="29">
        <v>25219670</v>
      </c>
      <c r="F204" s="29">
        <v>27029705</v>
      </c>
      <c r="G204" s="29">
        <v>28853739</v>
      </c>
      <c r="H204" s="29">
        <v>22113276</v>
      </c>
      <c r="I204" s="29">
        <v>23380388</v>
      </c>
      <c r="J204" s="29">
        <v>22209865</v>
      </c>
      <c r="K204" s="29">
        <v>24683348</v>
      </c>
      <c r="L204" s="29">
        <v>23031220</v>
      </c>
      <c r="M204" s="29">
        <v>23408105</v>
      </c>
      <c r="N204" s="29">
        <v>29178950</v>
      </c>
      <c r="O204" s="30">
        <v>28012321</v>
      </c>
      <c r="Q204" s="31" t="s">
        <v>242</v>
      </c>
      <c r="R204" s="32">
        <f>_xll.NetOutputPrediction(NTLP_VP187732EAC2E8C1B, "DG816877E", "VP187732EAC2E8C1B", data!$C$7:$O$7, C204:O204)</f>
        <v>27647943.827828676</v>
      </c>
      <c r="S204" s="16">
        <f t="shared" si="3"/>
        <v>156430.17217132449</v>
      </c>
    </row>
    <row r="205" spans="2:19" x14ac:dyDescent="0.25">
      <c r="B205" s="22">
        <v>31929</v>
      </c>
      <c r="C205" s="28">
        <v>28052790</v>
      </c>
      <c r="D205" s="29">
        <v>25219670</v>
      </c>
      <c r="E205" s="29">
        <v>27029705</v>
      </c>
      <c r="F205" s="29">
        <v>28853739</v>
      </c>
      <c r="G205" s="29">
        <v>22113276</v>
      </c>
      <c r="H205" s="29">
        <v>23380388</v>
      </c>
      <c r="I205" s="29">
        <v>22209865</v>
      </c>
      <c r="J205" s="29">
        <v>24683348</v>
      </c>
      <c r="K205" s="29">
        <v>23031220</v>
      </c>
      <c r="L205" s="29">
        <v>23408105</v>
      </c>
      <c r="M205" s="29">
        <v>29178950</v>
      </c>
      <c r="N205" s="29">
        <v>28012321</v>
      </c>
      <c r="O205" s="30">
        <v>27804374</v>
      </c>
      <c r="Q205" s="31" t="s">
        <v>242</v>
      </c>
      <c r="R205" s="32">
        <f>_xll.NetOutputPrediction(NTLP_VP187732EAC2E8C1B, "DG816877E", "VP187732EAC2E8C1B", data!$C$7:$O$7, C205:O205)</f>
        <v>28295000.058096766</v>
      </c>
      <c r="S205" s="16">
        <f t="shared" si="3"/>
        <v>242210.05809676647</v>
      </c>
    </row>
    <row r="206" spans="2:19" x14ac:dyDescent="0.25">
      <c r="B206" s="22">
        <v>31959</v>
      </c>
      <c r="C206" s="28">
        <v>30303703</v>
      </c>
      <c r="D206" s="29">
        <v>27029705</v>
      </c>
      <c r="E206" s="29">
        <v>28853739</v>
      </c>
      <c r="F206" s="29">
        <v>22113276</v>
      </c>
      <c r="G206" s="29">
        <v>23380388</v>
      </c>
      <c r="H206" s="29">
        <v>22209865</v>
      </c>
      <c r="I206" s="29">
        <v>24683348</v>
      </c>
      <c r="J206" s="29">
        <v>23031220</v>
      </c>
      <c r="K206" s="29">
        <v>23408105</v>
      </c>
      <c r="L206" s="29">
        <v>29178950</v>
      </c>
      <c r="M206" s="29">
        <v>28012321</v>
      </c>
      <c r="N206" s="29">
        <v>27804374</v>
      </c>
      <c r="O206" s="30">
        <v>28052790</v>
      </c>
      <c r="Q206" s="31" t="s">
        <v>242</v>
      </c>
      <c r="R206" s="32">
        <f>_xll.NetOutputPrediction(NTLP_VP187732EAC2E8C1B, "DG816877E", "VP187732EAC2E8C1B", data!$C$7:$O$7, C206:O206)</f>
        <v>30077480.9064845</v>
      </c>
      <c r="S206" s="16">
        <f t="shared" si="3"/>
        <v>226222.09351550043</v>
      </c>
    </row>
    <row r="207" spans="2:19" x14ac:dyDescent="0.25">
      <c r="B207" s="22">
        <v>31990</v>
      </c>
      <c r="C207" s="28">
        <v>31433793</v>
      </c>
      <c r="D207" s="29">
        <v>28853739</v>
      </c>
      <c r="E207" s="29">
        <v>22113276</v>
      </c>
      <c r="F207" s="29">
        <v>23380388</v>
      </c>
      <c r="G207" s="29">
        <v>22209865</v>
      </c>
      <c r="H207" s="29">
        <v>24683348</v>
      </c>
      <c r="I207" s="29">
        <v>23031220</v>
      </c>
      <c r="J207" s="29">
        <v>23408105</v>
      </c>
      <c r="K207" s="29">
        <v>29178950</v>
      </c>
      <c r="L207" s="29">
        <v>28012321</v>
      </c>
      <c r="M207" s="29">
        <v>27804374</v>
      </c>
      <c r="N207" s="29">
        <v>28052790</v>
      </c>
      <c r="O207" s="30">
        <v>30303703</v>
      </c>
      <c r="Q207" s="31" t="s">
        <v>242</v>
      </c>
      <c r="R207" s="32">
        <f>_xll.NetOutputPrediction(NTLP_VP187732EAC2E8C1B, "DG816877E", "VP187732EAC2E8C1B", data!$C$7:$O$7, C207:O207)</f>
        <v>31312300.603423882</v>
      </c>
      <c r="S207" s="16">
        <f t="shared" si="3"/>
        <v>121492.39657611772</v>
      </c>
    </row>
    <row r="208" spans="2:19" x14ac:dyDescent="0.25">
      <c r="B208" s="22">
        <v>32021</v>
      </c>
      <c r="C208" s="28">
        <v>24046108</v>
      </c>
      <c r="D208" s="29">
        <v>22113276</v>
      </c>
      <c r="E208" s="29">
        <v>23380388</v>
      </c>
      <c r="F208" s="29">
        <v>22209865</v>
      </c>
      <c r="G208" s="29">
        <v>24683348</v>
      </c>
      <c r="H208" s="29">
        <v>23031220</v>
      </c>
      <c r="I208" s="29">
        <v>23408105</v>
      </c>
      <c r="J208" s="29">
        <v>29178950</v>
      </c>
      <c r="K208" s="29">
        <v>28012321</v>
      </c>
      <c r="L208" s="29">
        <v>27804374</v>
      </c>
      <c r="M208" s="29">
        <v>28052790</v>
      </c>
      <c r="N208" s="29">
        <v>30303703</v>
      </c>
      <c r="O208" s="30">
        <v>31433793</v>
      </c>
      <c r="Q208" s="31" t="s">
        <v>242</v>
      </c>
      <c r="R208" s="32">
        <f>_xll.NetOutputPrediction(NTLP_VP187732EAC2E8C1B, "DG816877E", "VP187732EAC2E8C1B", data!$C$7:$O$7, C208:O208)</f>
        <v>24366418.591231927</v>
      </c>
      <c r="S208" s="16">
        <f t="shared" si="3"/>
        <v>320310.59123192728</v>
      </c>
    </row>
    <row r="209" spans="2:19" x14ac:dyDescent="0.25">
      <c r="B209" s="22">
        <v>32051</v>
      </c>
      <c r="C209" s="28">
        <v>25582685</v>
      </c>
      <c r="D209" s="29">
        <v>23380388</v>
      </c>
      <c r="E209" s="29">
        <v>22209865</v>
      </c>
      <c r="F209" s="29">
        <v>24683348</v>
      </c>
      <c r="G209" s="29">
        <v>23031220</v>
      </c>
      <c r="H209" s="29">
        <v>23408105</v>
      </c>
      <c r="I209" s="29">
        <v>29178950</v>
      </c>
      <c r="J209" s="29">
        <v>28012321</v>
      </c>
      <c r="K209" s="29">
        <v>27804374</v>
      </c>
      <c r="L209" s="29">
        <v>28052790</v>
      </c>
      <c r="M209" s="29">
        <v>30303703</v>
      </c>
      <c r="N209" s="29">
        <v>31433793</v>
      </c>
      <c r="O209" s="30">
        <v>24046108</v>
      </c>
      <c r="Q209" s="31" t="s">
        <v>242</v>
      </c>
      <c r="R209" s="32">
        <f>_xll.NetOutputPrediction(NTLP_VP187732EAC2E8C1B, "DG816877E", "VP187732EAC2E8C1B", data!$C$7:$O$7, C209:O209)</f>
        <v>27105257.019210711</v>
      </c>
      <c r="S209" s="16">
        <f t="shared" si="3"/>
        <v>1522572.0192107111</v>
      </c>
    </row>
    <row r="210" spans="2:19" x14ac:dyDescent="0.25">
      <c r="B210" s="22">
        <v>32082</v>
      </c>
      <c r="C210" s="28">
        <v>24107402</v>
      </c>
      <c r="D210" s="29">
        <v>22209865</v>
      </c>
      <c r="E210" s="29">
        <v>24683348</v>
      </c>
      <c r="F210" s="29">
        <v>23031220</v>
      </c>
      <c r="G210" s="29">
        <v>23408105</v>
      </c>
      <c r="H210" s="29">
        <v>29178950</v>
      </c>
      <c r="I210" s="29">
        <v>28012321</v>
      </c>
      <c r="J210" s="29">
        <v>27804374</v>
      </c>
      <c r="K210" s="29">
        <v>28052790</v>
      </c>
      <c r="L210" s="29">
        <v>30303703</v>
      </c>
      <c r="M210" s="29">
        <v>31433793</v>
      </c>
      <c r="N210" s="29">
        <v>24046108</v>
      </c>
      <c r="O210" s="30">
        <v>25582685</v>
      </c>
      <c r="Q210" s="31" t="s">
        <v>242</v>
      </c>
      <c r="R210" s="32">
        <f>_xll.NetOutputPrediction(NTLP_VP187732EAC2E8C1B, "DG816877E", "VP187732EAC2E8C1B", data!$C$7:$O$7, C210:O210)</f>
        <v>25552948.590379752</v>
      </c>
      <c r="S210" s="16">
        <f t="shared" si="3"/>
        <v>1445546.5903797522</v>
      </c>
    </row>
    <row r="211" spans="2:19" x14ac:dyDescent="0.25">
      <c r="B211" s="22">
        <v>32112</v>
      </c>
      <c r="C211" s="28">
        <v>25403235</v>
      </c>
      <c r="D211" s="29">
        <v>24683348</v>
      </c>
      <c r="E211" s="29">
        <v>23031220</v>
      </c>
      <c r="F211" s="29">
        <v>23408105</v>
      </c>
      <c r="G211" s="29">
        <v>29178950</v>
      </c>
      <c r="H211" s="29">
        <v>28012321</v>
      </c>
      <c r="I211" s="29">
        <v>27804374</v>
      </c>
      <c r="J211" s="29">
        <v>28052790</v>
      </c>
      <c r="K211" s="29">
        <v>30303703</v>
      </c>
      <c r="L211" s="29">
        <v>31433793</v>
      </c>
      <c r="M211" s="29">
        <v>24046108</v>
      </c>
      <c r="N211" s="29">
        <v>25582685</v>
      </c>
      <c r="O211" s="30">
        <v>24107402</v>
      </c>
      <c r="Q211" s="31" t="s">
        <v>242</v>
      </c>
      <c r="R211" s="32">
        <f>_xll.NetOutputPrediction(NTLP_VP187732EAC2E8C1B, "DG816877E", "VP187732EAC2E8C1B", data!$C$7:$O$7, C211:O211)</f>
        <v>25215849.892530043</v>
      </c>
      <c r="S211" s="16">
        <f t="shared" si="3"/>
        <v>187385.10746995732</v>
      </c>
    </row>
    <row r="212" spans="2:19" x14ac:dyDescent="0.25">
      <c r="B212" s="22">
        <v>32143</v>
      </c>
      <c r="C212" s="28">
        <v>23894977</v>
      </c>
      <c r="D212" s="29">
        <v>23031220</v>
      </c>
      <c r="E212" s="29">
        <v>23408105</v>
      </c>
      <c r="F212" s="29">
        <v>29178950</v>
      </c>
      <c r="G212" s="29">
        <v>28012321</v>
      </c>
      <c r="H212" s="29">
        <v>27804374</v>
      </c>
      <c r="I212" s="29">
        <v>28052790</v>
      </c>
      <c r="J212" s="29">
        <v>30303703</v>
      </c>
      <c r="K212" s="29">
        <v>31433793</v>
      </c>
      <c r="L212" s="29">
        <v>24046108</v>
      </c>
      <c r="M212" s="29">
        <v>25582685</v>
      </c>
      <c r="N212" s="29">
        <v>24107402</v>
      </c>
      <c r="O212" s="30">
        <v>25403235</v>
      </c>
      <c r="Q212" s="31" t="s">
        <v>242</v>
      </c>
      <c r="R212" s="32">
        <f>_xll.NetOutputPrediction(NTLP_VP187732EAC2E8C1B, "DG816877E", "VP187732EAC2E8C1B", data!$C$7:$O$7, C212:O212)</f>
        <v>24155501.748682521</v>
      </c>
      <c r="S212" s="16">
        <f t="shared" si="3"/>
        <v>260524.74868252128</v>
      </c>
    </row>
    <row r="213" spans="2:19" x14ac:dyDescent="0.25">
      <c r="B213" s="22">
        <v>32174</v>
      </c>
      <c r="C213" s="28">
        <v>24161181</v>
      </c>
      <c r="D213" s="29">
        <v>23408105</v>
      </c>
      <c r="E213" s="29">
        <v>29178950</v>
      </c>
      <c r="F213" s="29">
        <v>28012321</v>
      </c>
      <c r="G213" s="29">
        <v>27804374</v>
      </c>
      <c r="H213" s="29">
        <v>28052790</v>
      </c>
      <c r="I213" s="29">
        <v>30303703</v>
      </c>
      <c r="J213" s="29">
        <v>31433793</v>
      </c>
      <c r="K213" s="29">
        <v>24046108</v>
      </c>
      <c r="L213" s="29">
        <v>25582685</v>
      </c>
      <c r="M213" s="29">
        <v>24107402</v>
      </c>
      <c r="N213" s="29">
        <v>25403235</v>
      </c>
      <c r="O213" s="30">
        <v>23894977</v>
      </c>
      <c r="Q213" s="31" t="s">
        <v>242</v>
      </c>
      <c r="R213" s="32">
        <f>_xll.NetOutputPrediction(NTLP_VP187732EAC2E8C1B, "DG816877E", "VP187732EAC2E8C1B", data!$C$7:$O$7, C213:O213)</f>
        <v>23911686.656601626</v>
      </c>
      <c r="S213" s="16">
        <f t="shared" si="3"/>
        <v>249494.34339837357</v>
      </c>
    </row>
    <row r="214" spans="2:19" x14ac:dyDescent="0.25">
      <c r="B214" s="22">
        <v>32203</v>
      </c>
      <c r="C214" s="28">
        <v>29270419</v>
      </c>
      <c r="D214" s="29">
        <v>29178950</v>
      </c>
      <c r="E214" s="29">
        <v>28012321</v>
      </c>
      <c r="F214" s="29">
        <v>27804374</v>
      </c>
      <c r="G214" s="29">
        <v>28052790</v>
      </c>
      <c r="H214" s="29">
        <v>30303703</v>
      </c>
      <c r="I214" s="29">
        <v>31433793</v>
      </c>
      <c r="J214" s="29">
        <v>24046108</v>
      </c>
      <c r="K214" s="29">
        <v>25582685</v>
      </c>
      <c r="L214" s="29">
        <v>24107402</v>
      </c>
      <c r="M214" s="29">
        <v>25403235</v>
      </c>
      <c r="N214" s="29">
        <v>23894977</v>
      </c>
      <c r="O214" s="30">
        <v>24161181</v>
      </c>
      <c r="Q214" s="31" t="s">
        <v>242</v>
      </c>
      <c r="R214" s="32">
        <f>_xll.NetOutputPrediction(NTLP_VP187732EAC2E8C1B, "DG816877E", "VP187732EAC2E8C1B", data!$C$7:$O$7, C214:O214)</f>
        <v>28336315.675116744</v>
      </c>
      <c r="S214" s="16">
        <f t="shared" si="3"/>
        <v>934103.32488325611</v>
      </c>
    </row>
    <row r="215" spans="2:19" x14ac:dyDescent="0.25">
      <c r="B215" s="22">
        <v>32234</v>
      </c>
      <c r="C215" s="28">
        <v>26994311</v>
      </c>
      <c r="D215" s="29">
        <v>28012321</v>
      </c>
      <c r="E215" s="29">
        <v>27804374</v>
      </c>
      <c r="F215" s="29">
        <v>28052790</v>
      </c>
      <c r="G215" s="29">
        <v>30303703</v>
      </c>
      <c r="H215" s="29">
        <v>31433793</v>
      </c>
      <c r="I215" s="29">
        <v>24046108</v>
      </c>
      <c r="J215" s="29">
        <v>25582685</v>
      </c>
      <c r="K215" s="29">
        <v>24107402</v>
      </c>
      <c r="L215" s="29">
        <v>25403235</v>
      </c>
      <c r="M215" s="29">
        <v>23894977</v>
      </c>
      <c r="N215" s="29">
        <v>24161181</v>
      </c>
      <c r="O215" s="30">
        <v>29270419</v>
      </c>
      <c r="Q215" s="31" t="s">
        <v>242</v>
      </c>
      <c r="R215" s="32">
        <f>_xll.NetOutputPrediction(NTLP_VP187732EAC2E8C1B, "DG816877E", "VP187732EAC2E8C1B", data!$C$7:$O$7, C215:O215)</f>
        <v>27219173.924579475</v>
      </c>
      <c r="S215" s="16">
        <f t="shared" si="3"/>
        <v>224862.92457947508</v>
      </c>
    </row>
    <row r="216" spans="2:19" x14ac:dyDescent="0.25">
      <c r="B216" s="22">
        <v>32264</v>
      </c>
      <c r="C216" s="28">
        <v>27470939</v>
      </c>
      <c r="D216" s="29">
        <v>27804374</v>
      </c>
      <c r="E216" s="29">
        <v>28052790</v>
      </c>
      <c r="F216" s="29">
        <v>30303703</v>
      </c>
      <c r="G216" s="29">
        <v>31433793</v>
      </c>
      <c r="H216" s="29">
        <v>24046108</v>
      </c>
      <c r="I216" s="29">
        <v>25582685</v>
      </c>
      <c r="J216" s="29">
        <v>24107402</v>
      </c>
      <c r="K216" s="29">
        <v>25403235</v>
      </c>
      <c r="L216" s="29">
        <v>23894977</v>
      </c>
      <c r="M216" s="29">
        <v>24161181</v>
      </c>
      <c r="N216" s="29">
        <v>29270419</v>
      </c>
      <c r="O216" s="30">
        <v>26994311</v>
      </c>
      <c r="Q216" s="31" t="s">
        <v>242</v>
      </c>
      <c r="R216" s="32">
        <f>_xll.NetOutputPrediction(NTLP_VP187732EAC2E8C1B, "DG816877E", "VP187732EAC2E8C1B", data!$C$7:$O$7, C216:O216)</f>
        <v>27469450.672378033</v>
      </c>
      <c r="S216" s="16">
        <f t="shared" si="3"/>
        <v>1488.3276219666004</v>
      </c>
    </row>
    <row r="217" spans="2:19" x14ac:dyDescent="0.25">
      <c r="B217" s="22">
        <v>32295</v>
      </c>
      <c r="C217" s="28">
        <v>28790699</v>
      </c>
      <c r="D217" s="29">
        <v>28052790</v>
      </c>
      <c r="E217" s="29">
        <v>30303703</v>
      </c>
      <c r="F217" s="29">
        <v>31433793</v>
      </c>
      <c r="G217" s="29">
        <v>24046108</v>
      </c>
      <c r="H217" s="29">
        <v>25582685</v>
      </c>
      <c r="I217" s="29">
        <v>24107402</v>
      </c>
      <c r="J217" s="29">
        <v>25403235</v>
      </c>
      <c r="K217" s="29">
        <v>23894977</v>
      </c>
      <c r="L217" s="29">
        <v>24161181</v>
      </c>
      <c r="M217" s="29">
        <v>29270419</v>
      </c>
      <c r="N217" s="29">
        <v>26994311</v>
      </c>
      <c r="O217" s="30">
        <v>27470939</v>
      </c>
      <c r="Q217" s="31" t="s">
        <v>242</v>
      </c>
      <c r="R217" s="32">
        <f>_xll.NetOutputPrediction(NTLP_VP187732EAC2E8C1B, "DG816877E", "VP187732EAC2E8C1B", data!$C$7:$O$7, C217:O217)</f>
        <v>30060450.345589608</v>
      </c>
      <c r="S217" s="16">
        <f t="shared" si="3"/>
        <v>1269751.345589608</v>
      </c>
    </row>
    <row r="218" spans="2:19" x14ac:dyDescent="0.25">
      <c r="B218" s="22">
        <v>32325</v>
      </c>
      <c r="C218" s="28">
        <v>30217019</v>
      </c>
      <c r="D218" s="29">
        <v>30303703</v>
      </c>
      <c r="E218" s="29">
        <v>31433793</v>
      </c>
      <c r="F218" s="29">
        <v>24046108</v>
      </c>
      <c r="G218" s="29">
        <v>25582685</v>
      </c>
      <c r="H218" s="29">
        <v>24107402</v>
      </c>
      <c r="I218" s="29">
        <v>25403235</v>
      </c>
      <c r="J218" s="29">
        <v>23894977</v>
      </c>
      <c r="K218" s="29">
        <v>24161181</v>
      </c>
      <c r="L218" s="29">
        <v>29270419</v>
      </c>
      <c r="M218" s="29">
        <v>26994311</v>
      </c>
      <c r="N218" s="29">
        <v>27470939</v>
      </c>
      <c r="O218" s="30">
        <v>28790699</v>
      </c>
      <c r="Q218" s="31" t="s">
        <v>242</v>
      </c>
      <c r="R218" s="32">
        <f>_xll.NetOutputPrediction(NTLP_VP187732EAC2E8C1B, "DG816877E", "VP187732EAC2E8C1B", data!$C$7:$O$7, C218:O218)</f>
        <v>30800300.881315555</v>
      </c>
      <c r="S218" s="16">
        <f t="shared" si="3"/>
        <v>583281.88131555542</v>
      </c>
    </row>
    <row r="219" spans="2:19" x14ac:dyDescent="0.25">
      <c r="B219" s="22">
        <v>32356</v>
      </c>
      <c r="C219" s="28">
        <v>31916646</v>
      </c>
      <c r="D219" s="29">
        <v>31433793</v>
      </c>
      <c r="E219" s="29">
        <v>24046108</v>
      </c>
      <c r="F219" s="29">
        <v>25582685</v>
      </c>
      <c r="G219" s="29">
        <v>24107402</v>
      </c>
      <c r="H219" s="29">
        <v>25403235</v>
      </c>
      <c r="I219" s="29">
        <v>23894977</v>
      </c>
      <c r="J219" s="29">
        <v>24161181</v>
      </c>
      <c r="K219" s="29">
        <v>29270419</v>
      </c>
      <c r="L219" s="29">
        <v>26994311</v>
      </c>
      <c r="M219" s="29">
        <v>27470939</v>
      </c>
      <c r="N219" s="29">
        <v>28790699</v>
      </c>
      <c r="O219" s="30">
        <v>30217019</v>
      </c>
      <c r="Q219" s="31" t="s">
        <v>242</v>
      </c>
      <c r="R219" s="32">
        <f>_xll.NetOutputPrediction(NTLP_VP187732EAC2E8C1B, "DG816877E", "VP187732EAC2E8C1B", data!$C$7:$O$7, C219:O219)</f>
        <v>31830217.777380083</v>
      </c>
      <c r="S219" s="16">
        <f t="shared" si="3"/>
        <v>86428.222619917244</v>
      </c>
    </row>
    <row r="220" spans="2:19" x14ac:dyDescent="0.25">
      <c r="B220" s="22">
        <v>32387</v>
      </c>
      <c r="C220" s="28">
        <v>24984749</v>
      </c>
      <c r="D220" s="29">
        <v>24046108</v>
      </c>
      <c r="E220" s="29">
        <v>25582685</v>
      </c>
      <c r="F220" s="29">
        <v>24107402</v>
      </c>
      <c r="G220" s="29">
        <v>25403235</v>
      </c>
      <c r="H220" s="29">
        <v>23894977</v>
      </c>
      <c r="I220" s="29">
        <v>24161181</v>
      </c>
      <c r="J220" s="29">
        <v>29270419</v>
      </c>
      <c r="K220" s="29">
        <v>26994311</v>
      </c>
      <c r="L220" s="29">
        <v>27470939</v>
      </c>
      <c r="M220" s="29">
        <v>28790699</v>
      </c>
      <c r="N220" s="29">
        <v>30217019</v>
      </c>
      <c r="O220" s="30">
        <v>31916646</v>
      </c>
      <c r="Q220" s="31" t="s">
        <v>242</v>
      </c>
      <c r="R220" s="32">
        <f>_xll.NetOutputPrediction(NTLP_VP187732EAC2E8C1B, "DG816877E", "VP187732EAC2E8C1B", data!$C$7:$O$7, C220:O220)</f>
        <v>24931915.043678265</v>
      </c>
      <c r="S220" s="16">
        <f t="shared" si="3"/>
        <v>52833.956321734935</v>
      </c>
    </row>
    <row r="221" spans="2:19" x14ac:dyDescent="0.25">
      <c r="B221" s="22">
        <v>32417</v>
      </c>
      <c r="C221" s="28">
        <v>27076020</v>
      </c>
      <c r="D221" s="29">
        <v>25582685</v>
      </c>
      <c r="E221" s="29">
        <v>24107402</v>
      </c>
      <c r="F221" s="29">
        <v>25403235</v>
      </c>
      <c r="G221" s="29">
        <v>23894977</v>
      </c>
      <c r="H221" s="29">
        <v>24161181</v>
      </c>
      <c r="I221" s="29">
        <v>29270419</v>
      </c>
      <c r="J221" s="29">
        <v>26994311</v>
      </c>
      <c r="K221" s="29">
        <v>27470939</v>
      </c>
      <c r="L221" s="29">
        <v>28790699</v>
      </c>
      <c r="M221" s="29">
        <v>30217019</v>
      </c>
      <c r="N221" s="29">
        <v>31916646</v>
      </c>
      <c r="O221" s="30">
        <v>24984749</v>
      </c>
      <c r="Q221" s="31" t="s">
        <v>242</v>
      </c>
      <c r="R221" s="32">
        <f>_xll.NetOutputPrediction(NTLP_VP187732EAC2E8C1B, "DG816877E", "VP187732EAC2E8C1B", data!$C$7:$O$7, C221:O221)</f>
        <v>27306165.045886539</v>
      </c>
      <c r="S221" s="16">
        <f t="shared" si="3"/>
        <v>230145.04588653892</v>
      </c>
    </row>
    <row r="222" spans="2:19" x14ac:dyDescent="0.25">
      <c r="B222" s="22">
        <v>32448</v>
      </c>
      <c r="C222" s="28">
        <v>25613516</v>
      </c>
      <c r="D222" s="29">
        <v>24107402</v>
      </c>
      <c r="E222" s="29">
        <v>25403235</v>
      </c>
      <c r="F222" s="29">
        <v>23894977</v>
      </c>
      <c r="G222" s="29">
        <v>24161181</v>
      </c>
      <c r="H222" s="29">
        <v>29270419</v>
      </c>
      <c r="I222" s="29">
        <v>26994311</v>
      </c>
      <c r="J222" s="29">
        <v>27470939</v>
      </c>
      <c r="K222" s="29">
        <v>28790699</v>
      </c>
      <c r="L222" s="29">
        <v>30217019</v>
      </c>
      <c r="M222" s="29">
        <v>31916646</v>
      </c>
      <c r="N222" s="29">
        <v>24984749</v>
      </c>
      <c r="O222" s="30">
        <v>27076020</v>
      </c>
      <c r="Q222" s="31" t="s">
        <v>242</v>
      </c>
      <c r="R222" s="32">
        <f>_xll.NetOutputPrediction(NTLP_VP187732EAC2E8C1B, "DG816877E", "VP187732EAC2E8C1B", data!$C$7:$O$7, C222:O222)</f>
        <v>25726291.428510085</v>
      </c>
      <c r="S222" s="16">
        <f t="shared" si="3"/>
        <v>112775.42851008475</v>
      </c>
    </row>
    <row r="223" spans="2:19" x14ac:dyDescent="0.25">
      <c r="B223" s="22">
        <v>32478</v>
      </c>
      <c r="C223" s="28">
        <v>25989265</v>
      </c>
      <c r="D223" s="29">
        <v>25403235</v>
      </c>
      <c r="E223" s="29">
        <v>23894977</v>
      </c>
      <c r="F223" s="29">
        <v>24161181</v>
      </c>
      <c r="G223" s="29">
        <v>29270419</v>
      </c>
      <c r="H223" s="29">
        <v>26994311</v>
      </c>
      <c r="I223" s="29">
        <v>27470939</v>
      </c>
      <c r="J223" s="29">
        <v>28790699</v>
      </c>
      <c r="K223" s="29">
        <v>30217019</v>
      </c>
      <c r="L223" s="29">
        <v>31916646</v>
      </c>
      <c r="M223" s="29">
        <v>24984749</v>
      </c>
      <c r="N223" s="29">
        <v>27076020</v>
      </c>
      <c r="O223" s="30">
        <v>25613516</v>
      </c>
      <c r="Q223" s="31" t="s">
        <v>242</v>
      </c>
      <c r="R223" s="32">
        <f>_xll.NetOutputPrediction(NTLP_VP187732EAC2E8C1B, "DG816877E", "VP187732EAC2E8C1B", data!$C$7:$O$7, C223:O223)</f>
        <v>26015249.964001674</v>
      </c>
      <c r="S223" s="16">
        <f t="shared" si="3"/>
        <v>25984.964001674205</v>
      </c>
    </row>
    <row r="224" spans="2:19" x14ac:dyDescent="0.25">
      <c r="B224" s="22">
        <v>32509</v>
      </c>
      <c r="C224" s="28">
        <v>24685720</v>
      </c>
      <c r="D224" s="29">
        <v>23894977</v>
      </c>
      <c r="E224" s="29">
        <v>24161181</v>
      </c>
      <c r="F224" s="29">
        <v>29270419</v>
      </c>
      <c r="G224" s="29">
        <v>26994311</v>
      </c>
      <c r="H224" s="29">
        <v>27470939</v>
      </c>
      <c r="I224" s="29">
        <v>28790699</v>
      </c>
      <c r="J224" s="29">
        <v>30217019</v>
      </c>
      <c r="K224" s="29">
        <v>31916646</v>
      </c>
      <c r="L224" s="29">
        <v>24984749</v>
      </c>
      <c r="M224" s="29">
        <v>27076020</v>
      </c>
      <c r="N224" s="29">
        <v>25613516</v>
      </c>
      <c r="O224" s="30">
        <v>25989265</v>
      </c>
      <c r="Q224" s="31" t="s">
        <v>242</v>
      </c>
      <c r="R224" s="32">
        <f>_xll.NetOutputPrediction(NTLP_VP187732EAC2E8C1B, "DG816877E", "VP187732EAC2E8C1B", data!$C$7:$O$7, C224:O224)</f>
        <v>24678858.132877763</v>
      </c>
      <c r="S224" s="16">
        <f t="shared" si="3"/>
        <v>6861.8671222366393</v>
      </c>
    </row>
    <row r="225" spans="2:19" x14ac:dyDescent="0.25">
      <c r="B225" s="22">
        <v>32540</v>
      </c>
      <c r="C225" s="28">
        <v>23212264</v>
      </c>
      <c r="D225" s="29">
        <v>24161181</v>
      </c>
      <c r="E225" s="29">
        <v>29270419</v>
      </c>
      <c r="F225" s="29">
        <v>26994311</v>
      </c>
      <c r="G225" s="29">
        <v>27470939</v>
      </c>
      <c r="H225" s="29">
        <v>28790699</v>
      </c>
      <c r="I225" s="29">
        <v>30217019</v>
      </c>
      <c r="J225" s="29">
        <v>31916646</v>
      </c>
      <c r="K225" s="29">
        <v>24984749</v>
      </c>
      <c r="L225" s="29">
        <v>27076020</v>
      </c>
      <c r="M225" s="29">
        <v>25613516</v>
      </c>
      <c r="N225" s="29">
        <v>25989265</v>
      </c>
      <c r="O225" s="30">
        <v>24685720</v>
      </c>
      <c r="Q225" s="31" t="s">
        <v>242</v>
      </c>
      <c r="R225" s="32">
        <f>_xll.NetOutputPrediction(NTLP_VP187732EAC2E8C1B, "DG816877E", "VP187732EAC2E8C1B", data!$C$7:$O$7, C225:O225)</f>
        <v>23933324.361568347</v>
      </c>
      <c r="S225" s="16">
        <f t="shared" si="3"/>
        <v>721060.36156834662</v>
      </c>
    </row>
    <row r="226" spans="2:19" x14ac:dyDescent="0.25">
      <c r="B226" s="22">
        <v>32568</v>
      </c>
      <c r="C226" s="28">
        <v>28267280</v>
      </c>
      <c r="D226" s="29">
        <v>29270419</v>
      </c>
      <c r="E226" s="29">
        <v>26994311</v>
      </c>
      <c r="F226" s="29">
        <v>27470939</v>
      </c>
      <c r="G226" s="29">
        <v>28790699</v>
      </c>
      <c r="H226" s="29">
        <v>30217019</v>
      </c>
      <c r="I226" s="29">
        <v>31916646</v>
      </c>
      <c r="J226" s="29">
        <v>24984749</v>
      </c>
      <c r="K226" s="29">
        <v>27076020</v>
      </c>
      <c r="L226" s="29">
        <v>25613516</v>
      </c>
      <c r="M226" s="29">
        <v>25989265</v>
      </c>
      <c r="N226" s="29">
        <v>24685720</v>
      </c>
      <c r="O226" s="30">
        <v>23212264</v>
      </c>
      <c r="Q226" s="31" t="s">
        <v>242</v>
      </c>
      <c r="R226" s="32">
        <f>_xll.NetOutputPrediction(NTLP_VP187732EAC2E8C1B, "DG816877E", "VP187732EAC2E8C1B", data!$C$7:$O$7, C226:O226)</f>
        <v>28442185.842449199</v>
      </c>
      <c r="S226" s="16">
        <f t="shared" si="3"/>
        <v>174905.84244919941</v>
      </c>
    </row>
    <row r="227" spans="2:19" x14ac:dyDescent="0.25">
      <c r="B227" s="22">
        <v>32599</v>
      </c>
      <c r="C227" s="28">
        <v>25897063</v>
      </c>
      <c r="D227" s="29">
        <v>26994311</v>
      </c>
      <c r="E227" s="29">
        <v>27470939</v>
      </c>
      <c r="F227" s="29">
        <v>28790699</v>
      </c>
      <c r="G227" s="29">
        <v>30217019</v>
      </c>
      <c r="H227" s="29">
        <v>31916646</v>
      </c>
      <c r="I227" s="29">
        <v>24984749</v>
      </c>
      <c r="J227" s="29">
        <v>27076020</v>
      </c>
      <c r="K227" s="29">
        <v>25613516</v>
      </c>
      <c r="L227" s="29">
        <v>25989265</v>
      </c>
      <c r="M227" s="29">
        <v>24685720</v>
      </c>
      <c r="N227" s="29">
        <v>23212264</v>
      </c>
      <c r="O227" s="30">
        <v>28267280</v>
      </c>
      <c r="Q227" s="31" t="s">
        <v>242</v>
      </c>
      <c r="R227" s="32">
        <f>_xll.NetOutputPrediction(NTLP_VP187732EAC2E8C1B, "DG816877E", "VP187732EAC2E8C1B", data!$C$7:$O$7, C227:O227)</f>
        <v>26844182.95352241</v>
      </c>
      <c r="S227" s="16">
        <f t="shared" si="3"/>
        <v>947119.95352241024</v>
      </c>
    </row>
    <row r="228" spans="2:19" x14ac:dyDescent="0.25">
      <c r="B228" s="22">
        <v>32629</v>
      </c>
      <c r="C228" s="28">
        <v>26745889</v>
      </c>
      <c r="D228" s="29">
        <v>27470939</v>
      </c>
      <c r="E228" s="29">
        <v>28790699</v>
      </c>
      <c r="F228" s="29">
        <v>30217019</v>
      </c>
      <c r="G228" s="29">
        <v>31916646</v>
      </c>
      <c r="H228" s="29">
        <v>24984749</v>
      </c>
      <c r="I228" s="29">
        <v>27076020</v>
      </c>
      <c r="J228" s="29">
        <v>25613516</v>
      </c>
      <c r="K228" s="29">
        <v>25989265</v>
      </c>
      <c r="L228" s="29">
        <v>24685720</v>
      </c>
      <c r="M228" s="29">
        <v>23212264</v>
      </c>
      <c r="N228" s="29">
        <v>28267280</v>
      </c>
      <c r="O228" s="30">
        <v>25897063</v>
      </c>
      <c r="Q228" s="31" t="s">
        <v>242</v>
      </c>
      <c r="R228" s="32">
        <f>_xll.NetOutputPrediction(NTLP_VP187732EAC2E8C1B, "DG816877E", "VP187732EAC2E8C1B", data!$C$7:$O$7, C228:O228)</f>
        <v>27097494.288937312</v>
      </c>
      <c r="S228" s="16">
        <f t="shared" si="3"/>
        <v>351605.28893731162</v>
      </c>
    </row>
    <row r="229" spans="2:19" x14ac:dyDescent="0.25">
      <c r="B229" s="22">
        <v>32660</v>
      </c>
      <c r="C229" s="28">
        <v>29737430</v>
      </c>
      <c r="D229" s="29">
        <v>28790699</v>
      </c>
      <c r="E229" s="29">
        <v>30217019</v>
      </c>
      <c r="F229" s="29">
        <v>31916646</v>
      </c>
      <c r="G229" s="29">
        <v>24984749</v>
      </c>
      <c r="H229" s="29">
        <v>27076020</v>
      </c>
      <c r="I229" s="29">
        <v>25613516</v>
      </c>
      <c r="J229" s="29">
        <v>25989265</v>
      </c>
      <c r="K229" s="29">
        <v>24685720</v>
      </c>
      <c r="L229" s="29">
        <v>23212264</v>
      </c>
      <c r="M229" s="29">
        <v>28267280</v>
      </c>
      <c r="N229" s="29">
        <v>25897063</v>
      </c>
      <c r="O229" s="30">
        <v>26745889</v>
      </c>
      <c r="Q229" s="31" t="s">
        <v>242</v>
      </c>
      <c r="R229" s="32">
        <f>_xll.NetOutputPrediction(NTLP_VP187732EAC2E8C1B, "DG816877E", "VP187732EAC2E8C1B", data!$C$7:$O$7, C229:O229)</f>
        <v>30384626.956690684</v>
      </c>
      <c r="S229" s="16">
        <f t="shared" si="3"/>
        <v>647196.95669068396</v>
      </c>
    </row>
    <row r="230" spans="2:19" x14ac:dyDescent="0.25">
      <c r="B230" s="22">
        <v>32690</v>
      </c>
      <c r="C230" s="28">
        <v>30697206</v>
      </c>
      <c r="D230" s="29">
        <v>30217019</v>
      </c>
      <c r="E230" s="29">
        <v>31916646</v>
      </c>
      <c r="F230" s="29">
        <v>24984749</v>
      </c>
      <c r="G230" s="29">
        <v>27076020</v>
      </c>
      <c r="H230" s="29">
        <v>25613516</v>
      </c>
      <c r="I230" s="29">
        <v>25989265</v>
      </c>
      <c r="J230" s="29">
        <v>24685720</v>
      </c>
      <c r="K230" s="29">
        <v>23212264</v>
      </c>
      <c r="L230" s="29">
        <v>28267280</v>
      </c>
      <c r="M230" s="29">
        <v>25897063</v>
      </c>
      <c r="N230" s="29">
        <v>26745889</v>
      </c>
      <c r="O230" s="30">
        <v>29737430</v>
      </c>
      <c r="Q230" s="31" t="s">
        <v>242</v>
      </c>
      <c r="R230" s="32">
        <f>_xll.NetOutputPrediction(NTLP_VP187732EAC2E8C1B, "DG816877E", "VP187732EAC2E8C1B", data!$C$7:$O$7, C230:O230)</f>
        <v>30870437.678701021</v>
      </c>
      <c r="S230" s="16">
        <f t="shared" si="3"/>
        <v>173231.67870102078</v>
      </c>
    </row>
    <row r="231" spans="2:19" x14ac:dyDescent="0.25">
      <c r="B231" s="22">
        <v>32721</v>
      </c>
      <c r="C231" s="28">
        <v>32716857</v>
      </c>
      <c r="D231" s="29">
        <v>31916646</v>
      </c>
      <c r="E231" s="29">
        <v>24984749</v>
      </c>
      <c r="F231" s="29">
        <v>27076020</v>
      </c>
      <c r="G231" s="29">
        <v>25613516</v>
      </c>
      <c r="H231" s="29">
        <v>25989265</v>
      </c>
      <c r="I231" s="29">
        <v>24685720</v>
      </c>
      <c r="J231" s="29">
        <v>23212264</v>
      </c>
      <c r="K231" s="29">
        <v>28267280</v>
      </c>
      <c r="L231" s="29">
        <v>25897063</v>
      </c>
      <c r="M231" s="29">
        <v>26745889</v>
      </c>
      <c r="N231" s="29">
        <v>29737430</v>
      </c>
      <c r="O231" s="30">
        <v>30697206</v>
      </c>
      <c r="Q231" s="31" t="s">
        <v>242</v>
      </c>
      <c r="R231" s="32">
        <f>_xll.NetOutputPrediction(NTLP_VP187732EAC2E8C1B, "DG816877E", "VP187732EAC2E8C1B", data!$C$7:$O$7, C231:O231)</f>
        <v>32489722.779572286</v>
      </c>
      <c r="S231" s="16">
        <f t="shared" si="3"/>
        <v>227134.22042771429</v>
      </c>
    </row>
    <row r="232" spans="2:19" x14ac:dyDescent="0.25">
      <c r="B232" s="22">
        <v>32752</v>
      </c>
      <c r="C232" s="28">
        <v>25216333</v>
      </c>
      <c r="D232" s="29">
        <v>24984749</v>
      </c>
      <c r="E232" s="29">
        <v>27076020</v>
      </c>
      <c r="F232" s="29">
        <v>25613516</v>
      </c>
      <c r="G232" s="29">
        <v>25989265</v>
      </c>
      <c r="H232" s="29">
        <v>24685720</v>
      </c>
      <c r="I232" s="29">
        <v>23212264</v>
      </c>
      <c r="J232" s="29">
        <v>28267280</v>
      </c>
      <c r="K232" s="29">
        <v>25897063</v>
      </c>
      <c r="L232" s="29">
        <v>26745889</v>
      </c>
      <c r="M232" s="29">
        <v>29737430</v>
      </c>
      <c r="N232" s="29">
        <v>30697206</v>
      </c>
      <c r="O232" s="30">
        <v>32716857</v>
      </c>
      <c r="Q232" s="31" t="s">
        <v>242</v>
      </c>
      <c r="R232" s="32">
        <f>_xll.NetOutputPrediction(NTLP_VP187732EAC2E8C1B, "DG816877E", "VP187732EAC2E8C1B", data!$C$7:$O$7, C232:O232)</f>
        <v>25269065.286459997</v>
      </c>
      <c r="S232" s="16">
        <f t="shared" si="3"/>
        <v>52732.286459997296</v>
      </c>
    </row>
    <row r="233" spans="2:19" x14ac:dyDescent="0.25">
      <c r="B233" s="22">
        <v>32782</v>
      </c>
      <c r="C233" s="28">
        <v>27424553</v>
      </c>
      <c r="D233" s="29">
        <v>27076020</v>
      </c>
      <c r="E233" s="29">
        <v>25613516</v>
      </c>
      <c r="F233" s="29">
        <v>25989265</v>
      </c>
      <c r="G233" s="29">
        <v>24685720</v>
      </c>
      <c r="H233" s="29">
        <v>23212264</v>
      </c>
      <c r="I233" s="29">
        <v>28267280</v>
      </c>
      <c r="J233" s="29">
        <v>25897063</v>
      </c>
      <c r="K233" s="29">
        <v>26745889</v>
      </c>
      <c r="L233" s="29">
        <v>29737430</v>
      </c>
      <c r="M233" s="29">
        <v>30697206</v>
      </c>
      <c r="N233" s="29">
        <v>32716857</v>
      </c>
      <c r="O233" s="30">
        <v>25216333</v>
      </c>
      <c r="Q233" s="31" t="s">
        <v>242</v>
      </c>
      <c r="R233" s="32">
        <f>_xll.NetOutputPrediction(NTLP_VP187732EAC2E8C1B, "DG816877E", "VP187732EAC2E8C1B", data!$C$7:$O$7, C233:O233)</f>
        <v>27568064.985479247</v>
      </c>
      <c r="S233" s="16">
        <f t="shared" si="3"/>
        <v>143511.98547924682</v>
      </c>
    </row>
    <row r="234" spans="2:19" x14ac:dyDescent="0.25">
      <c r="B234" s="22">
        <v>32813</v>
      </c>
      <c r="C234" s="28">
        <v>26211845</v>
      </c>
      <c r="D234" s="29">
        <v>25613516</v>
      </c>
      <c r="E234" s="29">
        <v>25989265</v>
      </c>
      <c r="F234" s="29">
        <v>24685720</v>
      </c>
      <c r="G234" s="29">
        <v>23212264</v>
      </c>
      <c r="H234" s="29">
        <v>28267280</v>
      </c>
      <c r="I234" s="29">
        <v>25897063</v>
      </c>
      <c r="J234" s="29">
        <v>26745889</v>
      </c>
      <c r="K234" s="29">
        <v>29737430</v>
      </c>
      <c r="L234" s="29">
        <v>30697206</v>
      </c>
      <c r="M234" s="29">
        <v>32716857</v>
      </c>
      <c r="N234" s="29">
        <v>25216333</v>
      </c>
      <c r="O234" s="30">
        <v>27424553</v>
      </c>
      <c r="Q234" s="31" t="s">
        <v>242</v>
      </c>
      <c r="R234" s="32">
        <f>_xll.NetOutputPrediction(NTLP_VP187732EAC2E8C1B, "DG816877E", "VP187732EAC2E8C1B", data!$C$7:$O$7, C234:O234)</f>
        <v>25781728.759144578</v>
      </c>
      <c r="S234" s="16">
        <f t="shared" si="3"/>
        <v>430116.24085542187</v>
      </c>
    </row>
    <row r="235" spans="2:19" x14ac:dyDescent="0.25">
      <c r="B235" s="22">
        <v>32843</v>
      </c>
      <c r="C235" s="28">
        <v>26703681</v>
      </c>
      <c r="D235" s="29">
        <v>25989265</v>
      </c>
      <c r="E235" s="29">
        <v>24685720</v>
      </c>
      <c r="F235" s="29">
        <v>23212264</v>
      </c>
      <c r="G235" s="29">
        <v>28267280</v>
      </c>
      <c r="H235" s="29">
        <v>25897063</v>
      </c>
      <c r="I235" s="29">
        <v>26745889</v>
      </c>
      <c r="J235" s="29">
        <v>29737430</v>
      </c>
      <c r="K235" s="29">
        <v>30697206</v>
      </c>
      <c r="L235" s="29">
        <v>32716857</v>
      </c>
      <c r="M235" s="29">
        <v>25216333</v>
      </c>
      <c r="N235" s="29">
        <v>27424553</v>
      </c>
      <c r="O235" s="30">
        <v>26211845</v>
      </c>
      <c r="Q235" s="31" t="s">
        <v>242</v>
      </c>
      <c r="R235" s="32">
        <f>_xll.NetOutputPrediction(NTLP_VP187732EAC2E8C1B, "DG816877E", "VP187732EAC2E8C1B", data!$C$7:$O$7, C235:O235)</f>
        <v>26422163.001893334</v>
      </c>
      <c r="S235" s="16">
        <f t="shared" si="3"/>
        <v>281517.99810666591</v>
      </c>
    </row>
    <row r="236" spans="2:19" x14ac:dyDescent="0.25">
      <c r="B236" s="22">
        <v>32874</v>
      </c>
      <c r="C236" s="28">
        <v>25361705</v>
      </c>
      <c r="D236" s="29">
        <v>24685720</v>
      </c>
      <c r="E236" s="29">
        <v>23212264</v>
      </c>
      <c r="F236" s="29">
        <v>28267280</v>
      </c>
      <c r="G236" s="29">
        <v>25897063</v>
      </c>
      <c r="H236" s="29">
        <v>26745889</v>
      </c>
      <c r="I236" s="29">
        <v>29737430</v>
      </c>
      <c r="J236" s="29">
        <v>30697206</v>
      </c>
      <c r="K236" s="29">
        <v>32716857</v>
      </c>
      <c r="L236" s="29">
        <v>25216333</v>
      </c>
      <c r="M236" s="29">
        <v>27424553</v>
      </c>
      <c r="N236" s="29">
        <v>26211845</v>
      </c>
      <c r="O236" s="30">
        <v>26703681</v>
      </c>
      <c r="Q236" s="31" t="s">
        <v>242</v>
      </c>
      <c r="R236" s="32">
        <f>_xll.NetOutputPrediction(NTLP_VP187732EAC2E8C1B, "DG816877E", "VP187732EAC2E8C1B", data!$C$7:$O$7, C236:O236)</f>
        <v>24938521.926128581</v>
      </c>
      <c r="S236" s="16">
        <f t="shared" si="3"/>
        <v>423183.07387141883</v>
      </c>
    </row>
    <row r="237" spans="2:19" x14ac:dyDescent="0.25">
      <c r="B237" s="22">
        <v>32905</v>
      </c>
      <c r="C237" s="28">
        <v>24559669</v>
      </c>
      <c r="D237" s="29">
        <v>23212264</v>
      </c>
      <c r="E237" s="29">
        <v>28267280</v>
      </c>
      <c r="F237" s="29">
        <v>25897063</v>
      </c>
      <c r="G237" s="29">
        <v>26745889</v>
      </c>
      <c r="H237" s="29">
        <v>29737430</v>
      </c>
      <c r="I237" s="29">
        <v>30697206</v>
      </c>
      <c r="J237" s="29">
        <v>32716857</v>
      </c>
      <c r="K237" s="29">
        <v>25216333</v>
      </c>
      <c r="L237" s="29">
        <v>27424553</v>
      </c>
      <c r="M237" s="29">
        <v>26211845</v>
      </c>
      <c r="N237" s="29">
        <v>26703681</v>
      </c>
      <c r="O237" s="30">
        <v>25361705</v>
      </c>
      <c r="Q237" s="31" t="s">
        <v>242</v>
      </c>
      <c r="R237" s="32">
        <f>_xll.NetOutputPrediction(NTLP_VP187732EAC2E8C1B, "DG816877E", "VP187732EAC2E8C1B", data!$C$7:$O$7, C237:O237)</f>
        <v>24044584.968284197</v>
      </c>
      <c r="S237" s="16">
        <f t="shared" si="3"/>
        <v>515084.03171580285</v>
      </c>
    </row>
    <row r="238" spans="2:19" x14ac:dyDescent="0.25">
      <c r="B238" s="22">
        <v>32933</v>
      </c>
      <c r="C238" s="28">
        <v>29566439</v>
      </c>
      <c r="D238" s="29">
        <v>28267280</v>
      </c>
      <c r="E238" s="29">
        <v>25897063</v>
      </c>
      <c r="F238" s="29">
        <v>26745889</v>
      </c>
      <c r="G238" s="29">
        <v>29737430</v>
      </c>
      <c r="H238" s="29">
        <v>30697206</v>
      </c>
      <c r="I238" s="29">
        <v>32716857</v>
      </c>
      <c r="J238" s="29">
        <v>25216333</v>
      </c>
      <c r="K238" s="29">
        <v>27424553</v>
      </c>
      <c r="L238" s="29">
        <v>26211845</v>
      </c>
      <c r="M238" s="29">
        <v>26703681</v>
      </c>
      <c r="N238" s="29">
        <v>25361705</v>
      </c>
      <c r="O238" s="30">
        <v>24559669</v>
      </c>
      <c r="Q238" s="31" t="s">
        <v>242</v>
      </c>
      <c r="R238" s="32">
        <f>_xll.NetOutputPrediction(NTLP_VP187732EAC2E8C1B, "DG816877E", "VP187732EAC2E8C1B", data!$C$7:$O$7, C238:O238)</f>
        <v>28958262.109324157</v>
      </c>
      <c r="S238" s="16">
        <f t="shared" si="3"/>
        <v>608176.89067584276</v>
      </c>
    </row>
    <row r="239" spans="2:19" x14ac:dyDescent="0.25">
      <c r="B239" s="22">
        <v>32964</v>
      </c>
      <c r="C239" s="28">
        <v>27865883</v>
      </c>
      <c r="D239" s="29">
        <v>25897063</v>
      </c>
      <c r="E239" s="29">
        <v>26745889</v>
      </c>
      <c r="F239" s="29">
        <v>29737430</v>
      </c>
      <c r="G239" s="29">
        <v>30697206</v>
      </c>
      <c r="H239" s="29">
        <v>32716857</v>
      </c>
      <c r="I239" s="29">
        <v>25216333</v>
      </c>
      <c r="J239" s="29">
        <v>27424553</v>
      </c>
      <c r="K239" s="29">
        <v>26211845</v>
      </c>
      <c r="L239" s="29">
        <v>26703681</v>
      </c>
      <c r="M239" s="29">
        <v>25361705</v>
      </c>
      <c r="N239" s="29">
        <v>24559669</v>
      </c>
      <c r="O239" s="30">
        <v>29566439</v>
      </c>
      <c r="Q239" s="31" t="s">
        <v>242</v>
      </c>
      <c r="R239" s="32">
        <f>_xll.NetOutputPrediction(NTLP_VP187732EAC2E8C1B, "DG816877E", "VP187732EAC2E8C1B", data!$C$7:$O$7, C239:O239)</f>
        <v>27688079.31131335</v>
      </c>
      <c r="S239" s="16">
        <f t="shared" si="3"/>
        <v>177803.68868665025</v>
      </c>
    </row>
    <row r="240" spans="2:19" x14ac:dyDescent="0.25">
      <c r="B240" s="22">
        <v>32994</v>
      </c>
      <c r="C240" s="28">
        <v>27760240</v>
      </c>
      <c r="D240" s="29">
        <v>26745889</v>
      </c>
      <c r="E240" s="29">
        <v>29737430</v>
      </c>
      <c r="F240" s="29">
        <v>30697206</v>
      </c>
      <c r="G240" s="29">
        <v>32716857</v>
      </c>
      <c r="H240" s="29">
        <v>25216333</v>
      </c>
      <c r="I240" s="29">
        <v>27424553</v>
      </c>
      <c r="J240" s="29">
        <v>26211845</v>
      </c>
      <c r="K240" s="29">
        <v>26703681</v>
      </c>
      <c r="L240" s="29">
        <v>25361705</v>
      </c>
      <c r="M240" s="29">
        <v>24559669</v>
      </c>
      <c r="N240" s="29">
        <v>29566439</v>
      </c>
      <c r="O240" s="30">
        <v>27865883</v>
      </c>
      <c r="Q240" s="31" t="s">
        <v>242</v>
      </c>
      <c r="R240" s="32">
        <f>_xll.NetOutputPrediction(NTLP_VP187732EAC2E8C1B, "DG816877E", "VP187732EAC2E8C1B", data!$C$7:$O$7, C240:O240)</f>
        <v>27707514.901926499</v>
      </c>
      <c r="S240" s="16">
        <f t="shared" si="3"/>
        <v>52725.09807350114</v>
      </c>
    </row>
    <row r="241" spans="2:19" x14ac:dyDescent="0.25">
      <c r="B241" s="22">
        <v>33025</v>
      </c>
      <c r="C241" s="28">
        <v>30170484</v>
      </c>
      <c r="D241" s="29">
        <v>29737430</v>
      </c>
      <c r="E241" s="29">
        <v>30697206</v>
      </c>
      <c r="F241" s="29">
        <v>32716857</v>
      </c>
      <c r="G241" s="29">
        <v>25216333</v>
      </c>
      <c r="H241" s="29">
        <v>27424553</v>
      </c>
      <c r="I241" s="29">
        <v>26211845</v>
      </c>
      <c r="J241" s="29">
        <v>26703681</v>
      </c>
      <c r="K241" s="29">
        <v>25361705</v>
      </c>
      <c r="L241" s="29">
        <v>24559669</v>
      </c>
      <c r="M241" s="29">
        <v>29566439</v>
      </c>
      <c r="N241" s="29">
        <v>27865883</v>
      </c>
      <c r="O241" s="30">
        <v>27760240</v>
      </c>
      <c r="Q241" s="31" t="s">
        <v>242</v>
      </c>
      <c r="R241" s="32">
        <f>_xll.NetOutputPrediction(NTLP_VP187732EAC2E8C1B, "DG816877E", "VP187732EAC2E8C1B", data!$C$7:$O$7, C241:O241)</f>
        <v>30348208.068364836</v>
      </c>
      <c r="S241" s="16">
        <f t="shared" si="3"/>
        <v>177724.06836483628</v>
      </c>
    </row>
    <row r="242" spans="2:19" x14ac:dyDescent="0.25">
      <c r="B242" s="22">
        <v>33055</v>
      </c>
      <c r="C242" s="28">
        <v>31595375</v>
      </c>
      <c r="D242" s="29">
        <v>30697206</v>
      </c>
      <c r="E242" s="29">
        <v>32716857</v>
      </c>
      <c r="F242" s="29">
        <v>25216333</v>
      </c>
      <c r="G242" s="29">
        <v>27424553</v>
      </c>
      <c r="H242" s="29">
        <v>26211845</v>
      </c>
      <c r="I242" s="29">
        <v>26703681</v>
      </c>
      <c r="J242" s="29">
        <v>25361705</v>
      </c>
      <c r="K242" s="29">
        <v>24559669</v>
      </c>
      <c r="L242" s="29">
        <v>29566439</v>
      </c>
      <c r="M242" s="29">
        <v>27865883</v>
      </c>
      <c r="N242" s="29">
        <v>27760240</v>
      </c>
      <c r="O242" s="30">
        <v>30170484</v>
      </c>
      <c r="Q242" s="31" t="s">
        <v>242</v>
      </c>
      <c r="R242" s="32">
        <f>_xll.NetOutputPrediction(NTLP_VP187732EAC2E8C1B, "DG816877E", "VP187732EAC2E8C1B", data!$C$7:$O$7, C242:O242)</f>
        <v>31221709.822425261</v>
      </c>
      <c r="S242" s="16">
        <f t="shared" si="3"/>
        <v>373665.17757473886</v>
      </c>
    </row>
    <row r="243" spans="2:19" x14ac:dyDescent="0.25">
      <c r="B243" s="22">
        <v>33086</v>
      </c>
      <c r="C243" s="28">
        <v>33620690</v>
      </c>
      <c r="D243" s="29">
        <v>32716857</v>
      </c>
      <c r="E243" s="29">
        <v>25216333</v>
      </c>
      <c r="F243" s="29">
        <v>27424553</v>
      </c>
      <c r="G243" s="29">
        <v>26211845</v>
      </c>
      <c r="H243" s="29">
        <v>26703681</v>
      </c>
      <c r="I243" s="29">
        <v>25361705</v>
      </c>
      <c r="J243" s="29">
        <v>24559669</v>
      </c>
      <c r="K243" s="29">
        <v>29566439</v>
      </c>
      <c r="L243" s="29">
        <v>27865883</v>
      </c>
      <c r="M243" s="29">
        <v>27760240</v>
      </c>
      <c r="N243" s="29">
        <v>30170484</v>
      </c>
      <c r="O243" s="30">
        <v>31595375</v>
      </c>
      <c r="Q243" s="31" t="s">
        <v>242</v>
      </c>
      <c r="R243" s="32">
        <f>_xll.NetOutputPrediction(NTLP_VP187732EAC2E8C1B, "DG816877E", "VP187732EAC2E8C1B", data!$C$7:$O$7, C243:O243)</f>
        <v>33385195.529913411</v>
      </c>
      <c r="S243" s="16">
        <f t="shared" si="3"/>
        <v>235494.47008658946</v>
      </c>
    </row>
    <row r="244" spans="2:19" x14ac:dyDescent="0.25">
      <c r="B244" s="22">
        <v>33117</v>
      </c>
      <c r="C244" s="28">
        <v>26111277</v>
      </c>
      <c r="D244" s="29">
        <v>25216333</v>
      </c>
      <c r="E244" s="29">
        <v>27424553</v>
      </c>
      <c r="F244" s="29">
        <v>26211845</v>
      </c>
      <c r="G244" s="29">
        <v>26703681</v>
      </c>
      <c r="H244" s="29">
        <v>25361705</v>
      </c>
      <c r="I244" s="29">
        <v>24559669</v>
      </c>
      <c r="J244" s="29">
        <v>29566439</v>
      </c>
      <c r="K244" s="29">
        <v>27865883</v>
      </c>
      <c r="L244" s="29">
        <v>27760240</v>
      </c>
      <c r="M244" s="29">
        <v>30170484</v>
      </c>
      <c r="N244" s="29">
        <v>31595375</v>
      </c>
      <c r="O244" s="30">
        <v>33620690</v>
      </c>
      <c r="Q244" s="31" t="s">
        <v>242</v>
      </c>
      <c r="R244" s="32">
        <f>_xll.NetOutputPrediction(NTLP_VP187732EAC2E8C1B, "DG816877E", "VP187732EAC2E8C1B", data!$C$7:$O$7, C244:O244)</f>
        <v>25539237.588745162</v>
      </c>
      <c r="S244" s="16">
        <f t="shared" si="3"/>
        <v>572039.41125483811</v>
      </c>
    </row>
    <row r="245" spans="2:19" x14ac:dyDescent="0.25">
      <c r="B245" s="22">
        <v>33147</v>
      </c>
      <c r="C245" s="28">
        <v>28113273</v>
      </c>
      <c r="D245" s="29">
        <v>27424553</v>
      </c>
      <c r="E245" s="29">
        <v>26211845</v>
      </c>
      <c r="F245" s="29">
        <v>26703681</v>
      </c>
      <c r="G245" s="29">
        <v>25361705</v>
      </c>
      <c r="H245" s="29">
        <v>24559669</v>
      </c>
      <c r="I245" s="29">
        <v>29566439</v>
      </c>
      <c r="J245" s="29">
        <v>27865883</v>
      </c>
      <c r="K245" s="29">
        <v>27760240</v>
      </c>
      <c r="L245" s="29">
        <v>30170484</v>
      </c>
      <c r="M245" s="29">
        <v>31595375</v>
      </c>
      <c r="N245" s="29">
        <v>33620690</v>
      </c>
      <c r="O245" s="30">
        <v>26111277</v>
      </c>
      <c r="Q245" s="31" t="s">
        <v>242</v>
      </c>
      <c r="R245" s="32">
        <f>_xll.NetOutputPrediction(NTLP_VP187732EAC2E8C1B, "DG816877E", "VP187732EAC2E8C1B", data!$C$7:$O$7, C245:O245)</f>
        <v>28043886.605455302</v>
      </c>
      <c r="S245" s="16">
        <f t="shared" si="3"/>
        <v>69386.394544698298</v>
      </c>
    </row>
    <row r="246" spans="2:19" x14ac:dyDescent="0.25">
      <c r="B246" s="22">
        <v>33178</v>
      </c>
      <c r="C246" s="28">
        <v>26469260</v>
      </c>
      <c r="D246" s="29">
        <v>26211845</v>
      </c>
      <c r="E246" s="29">
        <v>26703681</v>
      </c>
      <c r="F246" s="29">
        <v>25361705</v>
      </c>
      <c r="G246" s="29">
        <v>24559669</v>
      </c>
      <c r="H246" s="29">
        <v>29566439</v>
      </c>
      <c r="I246" s="29">
        <v>27865883</v>
      </c>
      <c r="J246" s="29">
        <v>27760240</v>
      </c>
      <c r="K246" s="29">
        <v>30170484</v>
      </c>
      <c r="L246" s="29">
        <v>31595375</v>
      </c>
      <c r="M246" s="29">
        <v>33620690</v>
      </c>
      <c r="N246" s="29">
        <v>26111277</v>
      </c>
      <c r="O246" s="30">
        <v>28113273</v>
      </c>
      <c r="Q246" s="31" t="s">
        <v>242</v>
      </c>
      <c r="R246" s="32">
        <f>_xll.NetOutputPrediction(NTLP_VP187732EAC2E8C1B, "DG816877E", "VP187732EAC2E8C1B", data!$C$7:$O$7, C246:O246)</f>
        <v>25885139.351505589</v>
      </c>
      <c r="S246" s="16">
        <f t="shared" si="3"/>
        <v>584120.64849441126</v>
      </c>
    </row>
    <row r="247" spans="2:19" x14ac:dyDescent="0.25">
      <c r="B247" s="22">
        <v>33208</v>
      </c>
      <c r="C247" s="28">
        <v>26925957</v>
      </c>
      <c r="D247" s="29">
        <v>26703681</v>
      </c>
      <c r="E247" s="29">
        <v>25361705</v>
      </c>
      <c r="F247" s="29">
        <v>24559669</v>
      </c>
      <c r="G247" s="29">
        <v>29566439</v>
      </c>
      <c r="H247" s="29">
        <v>27865883</v>
      </c>
      <c r="I247" s="29">
        <v>27760240</v>
      </c>
      <c r="J247" s="29">
        <v>30170484</v>
      </c>
      <c r="K247" s="29">
        <v>31595375</v>
      </c>
      <c r="L247" s="29">
        <v>33620690</v>
      </c>
      <c r="M247" s="29">
        <v>26111277</v>
      </c>
      <c r="N247" s="29">
        <v>28113273</v>
      </c>
      <c r="O247" s="30">
        <v>26469260</v>
      </c>
      <c r="Q247" s="31" t="s">
        <v>242</v>
      </c>
      <c r="R247" s="32">
        <f>_xll.NetOutputPrediction(NTLP_VP187732EAC2E8C1B, "DG816877E", "VP187732EAC2E8C1B", data!$C$7:$O$7, C247:O247)</f>
        <v>27066410.845712144</v>
      </c>
      <c r="S247" s="16">
        <f t="shared" si="3"/>
        <v>140453.84571214393</v>
      </c>
    </row>
    <row r="248" spans="2:19" x14ac:dyDescent="0.25">
      <c r="B248" s="22">
        <v>33239</v>
      </c>
      <c r="C248" s="28">
        <v>25036908</v>
      </c>
      <c r="D248" s="29">
        <v>25361705</v>
      </c>
      <c r="E248" s="29">
        <v>24559669</v>
      </c>
      <c r="F248" s="29">
        <v>29566439</v>
      </c>
      <c r="G248" s="29">
        <v>27865883</v>
      </c>
      <c r="H248" s="29">
        <v>27760240</v>
      </c>
      <c r="I248" s="29">
        <v>30170484</v>
      </c>
      <c r="J248" s="29">
        <v>31595375</v>
      </c>
      <c r="K248" s="29">
        <v>33620690</v>
      </c>
      <c r="L248" s="29">
        <v>26111277</v>
      </c>
      <c r="M248" s="29">
        <v>28113273</v>
      </c>
      <c r="N248" s="29">
        <v>26469260</v>
      </c>
      <c r="O248" s="30">
        <v>26925957</v>
      </c>
      <c r="Q248" s="31" t="s">
        <v>242</v>
      </c>
      <c r="R248" s="32">
        <f>_xll.NetOutputPrediction(NTLP_VP187732EAC2E8C1B, "DG816877E", "VP187732EAC2E8C1B", data!$C$7:$O$7, C248:O248)</f>
        <v>25033618.398907874</v>
      </c>
      <c r="S248" s="16">
        <f t="shared" si="3"/>
        <v>3289.6010921262205</v>
      </c>
    </row>
    <row r="249" spans="2:19" x14ac:dyDescent="0.25">
      <c r="B249" s="22">
        <v>33270</v>
      </c>
      <c r="C249" s="28">
        <v>23146268</v>
      </c>
      <c r="D249" s="29">
        <v>24559669</v>
      </c>
      <c r="E249" s="29">
        <v>29566439</v>
      </c>
      <c r="F249" s="29">
        <v>27865883</v>
      </c>
      <c r="G249" s="29">
        <v>27760240</v>
      </c>
      <c r="H249" s="29">
        <v>30170484</v>
      </c>
      <c r="I249" s="29">
        <v>31595375</v>
      </c>
      <c r="J249" s="29">
        <v>33620690</v>
      </c>
      <c r="K249" s="29">
        <v>26111277</v>
      </c>
      <c r="L249" s="29">
        <v>28113273</v>
      </c>
      <c r="M249" s="29">
        <v>26469260</v>
      </c>
      <c r="N249" s="29">
        <v>26925957</v>
      </c>
      <c r="O249" s="30">
        <v>25036908</v>
      </c>
      <c r="Q249" s="31" t="s">
        <v>242</v>
      </c>
      <c r="R249" s="32">
        <f>_xll.NetOutputPrediction(NTLP_VP187732EAC2E8C1B, "DG816877E", "VP187732EAC2E8C1B", data!$C$7:$O$7, C249:O249)</f>
        <v>24005202.093112763</v>
      </c>
      <c r="S249" s="16">
        <f t="shared" si="3"/>
        <v>858934.09311276302</v>
      </c>
    </row>
    <row r="250" spans="2:19" x14ac:dyDescent="0.25">
      <c r="B250" s="22">
        <v>33298</v>
      </c>
      <c r="C250" s="28">
        <v>27018684</v>
      </c>
      <c r="D250" s="29">
        <v>29566439</v>
      </c>
      <c r="E250" s="29">
        <v>27865883</v>
      </c>
      <c r="F250" s="29">
        <v>27760240</v>
      </c>
      <c r="G250" s="29">
        <v>30170484</v>
      </c>
      <c r="H250" s="29">
        <v>31595375</v>
      </c>
      <c r="I250" s="29">
        <v>33620690</v>
      </c>
      <c r="J250" s="29">
        <v>26111277</v>
      </c>
      <c r="K250" s="29">
        <v>28113273</v>
      </c>
      <c r="L250" s="29">
        <v>26469260</v>
      </c>
      <c r="M250" s="29">
        <v>26925957</v>
      </c>
      <c r="N250" s="29">
        <v>25036908</v>
      </c>
      <c r="O250" s="30">
        <v>23146268</v>
      </c>
      <c r="Q250" s="31" t="s">
        <v>242</v>
      </c>
      <c r="R250" s="32">
        <f>_xll.NetOutputPrediction(NTLP_VP187732EAC2E8C1B, "DG816877E", "VP187732EAC2E8C1B", data!$C$7:$O$7, C250:O250)</f>
        <v>28819959.22665998</v>
      </c>
      <c r="S250" s="16">
        <f t="shared" si="3"/>
        <v>1801275.2266599797</v>
      </c>
    </row>
    <row r="251" spans="2:19" x14ac:dyDescent="0.25">
      <c r="B251" s="22">
        <v>33329</v>
      </c>
      <c r="C251" s="28">
        <v>27269912</v>
      </c>
      <c r="D251" s="29">
        <v>27865883</v>
      </c>
      <c r="E251" s="29">
        <v>27760240</v>
      </c>
      <c r="F251" s="29">
        <v>30170484</v>
      </c>
      <c r="G251" s="29">
        <v>31595375</v>
      </c>
      <c r="H251" s="29">
        <v>33620690</v>
      </c>
      <c r="I251" s="29">
        <v>26111277</v>
      </c>
      <c r="J251" s="29">
        <v>28113273</v>
      </c>
      <c r="K251" s="29">
        <v>26469260</v>
      </c>
      <c r="L251" s="29">
        <v>26925957</v>
      </c>
      <c r="M251" s="29">
        <v>25036908</v>
      </c>
      <c r="N251" s="29">
        <v>23146268</v>
      </c>
      <c r="O251" s="30">
        <v>27018684</v>
      </c>
      <c r="Q251" s="31" t="s">
        <v>242</v>
      </c>
      <c r="R251" s="32">
        <f>_xll.NetOutputPrediction(NTLP_VP187732EAC2E8C1B, "DG816877E", "VP187732EAC2E8C1B", data!$C$7:$O$7, C251:O251)</f>
        <v>27021162.445817996</v>
      </c>
      <c r="S251" s="16">
        <f t="shared" si="3"/>
        <v>248749.55418200418</v>
      </c>
    </row>
    <row r="252" spans="2:19" x14ac:dyDescent="0.25">
      <c r="B252" s="22">
        <v>33359</v>
      </c>
      <c r="C252" s="28">
        <v>27658471</v>
      </c>
      <c r="D252" s="29">
        <v>27760240</v>
      </c>
      <c r="E252" s="29">
        <v>30170484</v>
      </c>
      <c r="F252" s="29">
        <v>31595375</v>
      </c>
      <c r="G252" s="29">
        <v>33620690</v>
      </c>
      <c r="H252" s="29">
        <v>26111277</v>
      </c>
      <c r="I252" s="29">
        <v>28113273</v>
      </c>
      <c r="J252" s="29">
        <v>26469260</v>
      </c>
      <c r="K252" s="29">
        <v>26925957</v>
      </c>
      <c r="L252" s="29">
        <v>25036908</v>
      </c>
      <c r="M252" s="29">
        <v>23146268</v>
      </c>
      <c r="N252" s="29">
        <v>27018684</v>
      </c>
      <c r="O252" s="30">
        <v>27269912</v>
      </c>
      <c r="Q252" s="31" t="s">
        <v>242</v>
      </c>
      <c r="R252" s="32">
        <f>_xll.NetOutputPrediction(NTLP_VP187732EAC2E8C1B, "DG816877E", "VP187732EAC2E8C1B", data!$C$7:$O$7, C252:O252)</f>
        <v>27384085.748886511</v>
      </c>
      <c r="S252" s="16">
        <f t="shared" si="3"/>
        <v>274385.25111348927</v>
      </c>
    </row>
    <row r="253" spans="2:19" x14ac:dyDescent="0.25">
      <c r="B253" s="22">
        <v>33390</v>
      </c>
      <c r="C253" s="28">
        <v>29468028</v>
      </c>
      <c r="D253" s="29">
        <v>30170484</v>
      </c>
      <c r="E253" s="29">
        <v>31595375</v>
      </c>
      <c r="F253" s="29">
        <v>33620690</v>
      </c>
      <c r="G253" s="29">
        <v>26111277</v>
      </c>
      <c r="H253" s="29">
        <v>28113273</v>
      </c>
      <c r="I253" s="29">
        <v>26469260</v>
      </c>
      <c r="J253" s="29">
        <v>26925957</v>
      </c>
      <c r="K253" s="29">
        <v>25036908</v>
      </c>
      <c r="L253" s="29">
        <v>23146268</v>
      </c>
      <c r="M253" s="29">
        <v>27018684</v>
      </c>
      <c r="N253" s="29">
        <v>27269912</v>
      </c>
      <c r="O253" s="30">
        <v>27658471</v>
      </c>
      <c r="Q253" s="31" t="s">
        <v>242</v>
      </c>
      <c r="R253" s="32">
        <f>_xll.NetOutputPrediction(NTLP_VP187732EAC2E8C1B, "DG816877E", "VP187732EAC2E8C1B", data!$C$7:$O$7, C253:O253)</f>
        <v>30326797.840992495</v>
      </c>
      <c r="S253" s="16">
        <f t="shared" si="3"/>
        <v>858769.84099249542</v>
      </c>
    </row>
    <row r="254" spans="2:19" x14ac:dyDescent="0.25">
      <c r="B254" s="22">
        <v>33420</v>
      </c>
      <c r="C254" s="28">
        <v>31418986</v>
      </c>
      <c r="D254" s="29">
        <v>31595375</v>
      </c>
      <c r="E254" s="29">
        <v>33620690</v>
      </c>
      <c r="F254" s="29">
        <v>26111277</v>
      </c>
      <c r="G254" s="29">
        <v>28113273</v>
      </c>
      <c r="H254" s="29">
        <v>26469260</v>
      </c>
      <c r="I254" s="29">
        <v>26925957</v>
      </c>
      <c r="J254" s="29">
        <v>25036908</v>
      </c>
      <c r="K254" s="29">
        <v>23146268</v>
      </c>
      <c r="L254" s="29">
        <v>27018684</v>
      </c>
      <c r="M254" s="29">
        <v>27269912</v>
      </c>
      <c r="N254" s="29">
        <v>27658471</v>
      </c>
      <c r="O254" s="30">
        <v>29468028</v>
      </c>
      <c r="Q254" s="31" t="s">
        <v>242</v>
      </c>
      <c r="R254" s="32">
        <f>_xll.NetOutputPrediction(NTLP_VP187732EAC2E8C1B, "DG816877E", "VP187732EAC2E8C1B", data!$C$7:$O$7, C254:O254)</f>
        <v>31128621.121855844</v>
      </c>
      <c r="S254" s="16">
        <f t="shared" si="3"/>
        <v>290364.87814415619</v>
      </c>
    </row>
    <row r="255" spans="2:19" x14ac:dyDescent="0.25">
      <c r="B255" s="22">
        <v>33451</v>
      </c>
      <c r="C255" s="28">
        <v>32826759</v>
      </c>
      <c r="D255" s="29">
        <v>33620690</v>
      </c>
      <c r="E255" s="29">
        <v>26111277</v>
      </c>
      <c r="F255" s="29">
        <v>28113273</v>
      </c>
      <c r="G255" s="29">
        <v>26469260</v>
      </c>
      <c r="H255" s="29">
        <v>26925957</v>
      </c>
      <c r="I255" s="29">
        <v>25036908</v>
      </c>
      <c r="J255" s="29">
        <v>23146268</v>
      </c>
      <c r="K255" s="29">
        <v>27018684</v>
      </c>
      <c r="L255" s="29">
        <v>27269912</v>
      </c>
      <c r="M255" s="29">
        <v>27658471</v>
      </c>
      <c r="N255" s="29">
        <v>29468028</v>
      </c>
      <c r="O255" s="30">
        <v>31418986</v>
      </c>
      <c r="Q255" s="31" t="s">
        <v>242</v>
      </c>
      <c r="R255" s="32">
        <f>_xll.NetOutputPrediction(NTLP_VP187732EAC2E8C1B, "DG816877E", "VP187732EAC2E8C1B", data!$C$7:$O$7, C255:O255)</f>
        <v>33161513.308416884</v>
      </c>
      <c r="S255" s="16">
        <f t="shared" si="3"/>
        <v>334754.30841688439</v>
      </c>
    </row>
    <row r="256" spans="2:19" x14ac:dyDescent="0.25">
      <c r="B256" s="22">
        <v>33482</v>
      </c>
      <c r="C256" s="28">
        <v>25645815</v>
      </c>
      <c r="D256" s="29">
        <v>26111277</v>
      </c>
      <c r="E256" s="29">
        <v>28113273</v>
      </c>
      <c r="F256" s="29">
        <v>26469260</v>
      </c>
      <c r="G256" s="29">
        <v>26925957</v>
      </c>
      <c r="H256" s="29">
        <v>25036908</v>
      </c>
      <c r="I256" s="29">
        <v>23146268</v>
      </c>
      <c r="J256" s="29">
        <v>27018684</v>
      </c>
      <c r="K256" s="29">
        <v>27269912</v>
      </c>
      <c r="L256" s="29">
        <v>27658471</v>
      </c>
      <c r="M256" s="29">
        <v>29468028</v>
      </c>
      <c r="N256" s="29">
        <v>31418986</v>
      </c>
      <c r="O256" s="30">
        <v>32826759</v>
      </c>
      <c r="Q256" s="31" t="s">
        <v>242</v>
      </c>
      <c r="R256" s="32">
        <f>_xll.NetOutputPrediction(NTLP_VP187732EAC2E8C1B, "DG816877E", "VP187732EAC2E8C1B", data!$C$7:$O$7, C256:O256)</f>
        <v>25621017.398298383</v>
      </c>
      <c r="S256" s="16">
        <f t="shared" si="3"/>
        <v>24797.601701617241</v>
      </c>
    </row>
    <row r="257" spans="2:19" x14ac:dyDescent="0.25">
      <c r="B257" s="22">
        <v>33512</v>
      </c>
      <c r="C257" s="28">
        <v>27482681</v>
      </c>
      <c r="D257" s="29">
        <v>28113273</v>
      </c>
      <c r="E257" s="29">
        <v>26469260</v>
      </c>
      <c r="F257" s="29">
        <v>26925957</v>
      </c>
      <c r="G257" s="29">
        <v>25036908</v>
      </c>
      <c r="H257" s="29">
        <v>23146268</v>
      </c>
      <c r="I257" s="29">
        <v>27018684</v>
      </c>
      <c r="J257" s="29">
        <v>27269912</v>
      </c>
      <c r="K257" s="29">
        <v>27658471</v>
      </c>
      <c r="L257" s="29">
        <v>29468028</v>
      </c>
      <c r="M257" s="29">
        <v>31418986</v>
      </c>
      <c r="N257" s="29">
        <v>32826759</v>
      </c>
      <c r="O257" s="30">
        <v>25645815</v>
      </c>
      <c r="Q257" s="31" t="s">
        <v>242</v>
      </c>
      <c r="R257" s="32">
        <f>_xll.NetOutputPrediction(NTLP_VP187732EAC2E8C1B, "DG816877E", "VP187732EAC2E8C1B", data!$C$7:$O$7, C257:O257)</f>
        <v>27785896.198626623</v>
      </c>
      <c r="S257" s="16">
        <f t="shared" si="3"/>
        <v>303215.19862662256</v>
      </c>
    </row>
    <row r="258" spans="2:19" x14ac:dyDescent="0.25">
      <c r="B258" s="22">
        <v>33543</v>
      </c>
      <c r="C258" s="28">
        <v>24826138</v>
      </c>
      <c r="D258" s="29">
        <v>26469260</v>
      </c>
      <c r="E258" s="29">
        <v>26925957</v>
      </c>
      <c r="F258" s="29">
        <v>25036908</v>
      </c>
      <c r="G258" s="29">
        <v>23146268</v>
      </c>
      <c r="H258" s="29">
        <v>27018684</v>
      </c>
      <c r="I258" s="29">
        <v>27269912</v>
      </c>
      <c r="J258" s="29">
        <v>27658471</v>
      </c>
      <c r="K258" s="29">
        <v>29468028</v>
      </c>
      <c r="L258" s="29">
        <v>31418986</v>
      </c>
      <c r="M258" s="29">
        <v>32826759</v>
      </c>
      <c r="N258" s="29">
        <v>25645815</v>
      </c>
      <c r="O258" s="30">
        <v>27482681</v>
      </c>
      <c r="Q258" s="31" t="s">
        <v>242</v>
      </c>
      <c r="R258" s="32">
        <f>_xll.NetOutputPrediction(NTLP_VP187732EAC2E8C1B, "DG816877E", "VP187732EAC2E8C1B", data!$C$7:$O$7, C258:O258)</f>
        <v>25734152.473268013</v>
      </c>
      <c r="S258" s="16">
        <f t="shared" si="3"/>
        <v>908014.47326801345</v>
      </c>
    </row>
    <row r="259" spans="2:19" x14ac:dyDescent="0.25">
      <c r="B259" s="22">
        <v>33573</v>
      </c>
      <c r="C259" s="28">
        <v>27932515</v>
      </c>
      <c r="D259" s="29">
        <v>26925957</v>
      </c>
      <c r="E259" s="29">
        <v>25036908</v>
      </c>
      <c r="F259" s="29">
        <v>23146268</v>
      </c>
      <c r="G259" s="29">
        <v>27018684</v>
      </c>
      <c r="H259" s="29">
        <v>27269912</v>
      </c>
      <c r="I259" s="29">
        <v>27658471</v>
      </c>
      <c r="J259" s="29">
        <v>29468028</v>
      </c>
      <c r="K259" s="29">
        <v>31418986</v>
      </c>
      <c r="L259" s="29">
        <v>32826759</v>
      </c>
      <c r="M259" s="29">
        <v>25645815</v>
      </c>
      <c r="N259" s="29">
        <v>27482681</v>
      </c>
      <c r="O259" s="30">
        <v>24826138</v>
      </c>
      <c r="Q259" s="31" t="s">
        <v>242</v>
      </c>
      <c r="R259" s="32">
        <f>_xll.NetOutputPrediction(NTLP_VP187732EAC2E8C1B, "DG816877E", "VP187732EAC2E8C1B", data!$C$7:$O$7, C259:O259)</f>
        <v>27130447.301573478</v>
      </c>
      <c r="S259" s="16">
        <f t="shared" si="3"/>
        <v>802067.69842652231</v>
      </c>
    </row>
    <row r="260" spans="2:19" x14ac:dyDescent="0.25">
      <c r="B260" s="22">
        <v>33604</v>
      </c>
      <c r="C260" s="28">
        <v>24296715</v>
      </c>
      <c r="D260" s="29">
        <v>25036908</v>
      </c>
      <c r="E260" s="29">
        <v>23146268</v>
      </c>
      <c r="F260" s="29">
        <v>27018684</v>
      </c>
      <c r="G260" s="29">
        <v>27269912</v>
      </c>
      <c r="H260" s="29">
        <v>27658471</v>
      </c>
      <c r="I260" s="29">
        <v>29468028</v>
      </c>
      <c r="J260" s="29">
        <v>31418986</v>
      </c>
      <c r="K260" s="29">
        <v>32826759</v>
      </c>
      <c r="L260" s="29">
        <v>25645815</v>
      </c>
      <c r="M260" s="29">
        <v>27482681</v>
      </c>
      <c r="N260" s="29">
        <v>24826138</v>
      </c>
      <c r="O260" s="30">
        <v>27932515</v>
      </c>
      <c r="Q260" s="31" t="s">
        <v>242</v>
      </c>
      <c r="R260" s="32">
        <f>_xll.NetOutputPrediction(NTLP_VP187732EAC2E8C1B, "DG816877E", "VP187732EAC2E8C1B", data!$C$7:$O$7, C260:O260)</f>
        <v>24810274.950487383</v>
      </c>
      <c r="S260" s="16">
        <f t="shared" si="3"/>
        <v>513559.95048738271</v>
      </c>
    </row>
    <row r="261" spans="2:19" x14ac:dyDescent="0.25">
      <c r="B261" s="22">
        <v>33635</v>
      </c>
      <c r="C261" s="28">
        <v>23554882</v>
      </c>
      <c r="D261" s="29">
        <v>23146268</v>
      </c>
      <c r="E261" s="29">
        <v>27018684</v>
      </c>
      <c r="F261" s="29">
        <v>27269912</v>
      </c>
      <c r="G261" s="29">
        <v>27658471</v>
      </c>
      <c r="H261" s="29">
        <v>29468028</v>
      </c>
      <c r="I261" s="29">
        <v>31418986</v>
      </c>
      <c r="J261" s="29">
        <v>32826759</v>
      </c>
      <c r="K261" s="29">
        <v>25645815</v>
      </c>
      <c r="L261" s="29">
        <v>27482681</v>
      </c>
      <c r="M261" s="29">
        <v>24826138</v>
      </c>
      <c r="N261" s="29">
        <v>27932515</v>
      </c>
      <c r="O261" s="30">
        <v>24296715</v>
      </c>
      <c r="Q261" s="31" t="s">
        <v>242</v>
      </c>
      <c r="R261" s="32">
        <f>_xll.NetOutputPrediction(NTLP_VP187732EAC2E8C1B, "DG816877E", "VP187732EAC2E8C1B", data!$C$7:$O$7, C261:O261)</f>
        <v>23872576.750152044</v>
      </c>
      <c r="S261" s="16">
        <f t="shared" si="3"/>
        <v>317694.750152044</v>
      </c>
    </row>
    <row r="262" spans="2:19" x14ac:dyDescent="0.25">
      <c r="B262" s="22">
        <v>33664</v>
      </c>
      <c r="C262" s="28">
        <v>27656562</v>
      </c>
      <c r="D262" s="29">
        <v>27018684</v>
      </c>
      <c r="E262" s="29">
        <v>27269912</v>
      </c>
      <c r="F262" s="29">
        <v>27658471</v>
      </c>
      <c r="G262" s="29">
        <v>29468028</v>
      </c>
      <c r="H262" s="29">
        <v>31418986</v>
      </c>
      <c r="I262" s="29">
        <v>32826759</v>
      </c>
      <c r="J262" s="29">
        <v>25645815</v>
      </c>
      <c r="K262" s="29">
        <v>27482681</v>
      </c>
      <c r="L262" s="29">
        <v>24826138</v>
      </c>
      <c r="M262" s="29">
        <v>27932515</v>
      </c>
      <c r="N262" s="29">
        <v>24296715</v>
      </c>
      <c r="O262" s="30">
        <v>23554882</v>
      </c>
      <c r="Q262" s="31" t="s">
        <v>242</v>
      </c>
      <c r="R262" s="32">
        <f>_xll.NetOutputPrediction(NTLP_VP187732EAC2E8C1B, "DG816877E", "VP187732EAC2E8C1B", data!$C$7:$O$7, C262:O262)</f>
        <v>28146374.044618629</v>
      </c>
      <c r="S262" s="16">
        <f t="shared" si="3"/>
        <v>489812.04461862892</v>
      </c>
    </row>
    <row r="263" spans="2:19" x14ac:dyDescent="0.25">
      <c r="B263" s="22">
        <v>33695</v>
      </c>
      <c r="C263" s="28">
        <v>25993873</v>
      </c>
      <c r="D263" s="29">
        <v>27269912</v>
      </c>
      <c r="E263" s="29">
        <v>27658471</v>
      </c>
      <c r="F263" s="29">
        <v>29468028</v>
      </c>
      <c r="G263" s="29">
        <v>31418986</v>
      </c>
      <c r="H263" s="29">
        <v>32826759</v>
      </c>
      <c r="I263" s="29">
        <v>25645815</v>
      </c>
      <c r="J263" s="29">
        <v>27482681</v>
      </c>
      <c r="K263" s="29">
        <v>24826138</v>
      </c>
      <c r="L263" s="29">
        <v>27932515</v>
      </c>
      <c r="M263" s="29">
        <v>24296715</v>
      </c>
      <c r="N263" s="29">
        <v>23554882</v>
      </c>
      <c r="O263" s="30">
        <v>27656562</v>
      </c>
      <c r="Q263" s="31" t="s">
        <v>242</v>
      </c>
      <c r="R263" s="32">
        <f>_xll.NetOutputPrediction(NTLP_VP187732EAC2E8C1B, "DG816877E", "VP187732EAC2E8C1B", data!$C$7:$O$7, C263:O263)</f>
        <v>26958998.99853012</v>
      </c>
      <c r="S263" s="16">
        <f t="shared" si="3"/>
        <v>965125.99853011966</v>
      </c>
    </row>
    <row r="264" spans="2:19" x14ac:dyDescent="0.25">
      <c r="B264" s="22">
        <v>33725</v>
      </c>
      <c r="C264" s="28">
        <v>27448844</v>
      </c>
      <c r="D264" s="29">
        <v>27658471</v>
      </c>
      <c r="E264" s="29">
        <v>29468028</v>
      </c>
      <c r="F264" s="29">
        <v>31418986</v>
      </c>
      <c r="G264" s="29">
        <v>32826759</v>
      </c>
      <c r="H264" s="29">
        <v>25645815</v>
      </c>
      <c r="I264" s="29">
        <v>27482681</v>
      </c>
      <c r="J264" s="29">
        <v>24826138</v>
      </c>
      <c r="K264" s="29">
        <v>27932515</v>
      </c>
      <c r="L264" s="29">
        <v>24296715</v>
      </c>
      <c r="M264" s="29">
        <v>23554882</v>
      </c>
      <c r="N264" s="29">
        <v>27656562</v>
      </c>
      <c r="O264" s="30">
        <v>25993873</v>
      </c>
      <c r="Q264" s="31" t="s">
        <v>242</v>
      </c>
      <c r="R264" s="32">
        <f>_xll.NetOutputPrediction(NTLP_VP187732EAC2E8C1B, "DG816877E", "VP187732EAC2E8C1B", data!$C$7:$O$7, C264:O264)</f>
        <v>27127419.94921051</v>
      </c>
      <c r="S264" s="16">
        <f t="shared" ref="S264:S327" si="4">ABS(ST_PredictionReportNetTrainedonDataSet1_18-C264)</f>
        <v>321424.05078949034</v>
      </c>
    </row>
    <row r="265" spans="2:19" x14ac:dyDescent="0.25">
      <c r="B265" s="22">
        <v>33756</v>
      </c>
      <c r="C265" s="28">
        <v>32133541</v>
      </c>
      <c r="D265" s="29">
        <v>29468028</v>
      </c>
      <c r="E265" s="29">
        <v>31418986</v>
      </c>
      <c r="F265" s="29">
        <v>32826759</v>
      </c>
      <c r="G265" s="29">
        <v>25645815</v>
      </c>
      <c r="H265" s="29">
        <v>27482681</v>
      </c>
      <c r="I265" s="29">
        <v>24826138</v>
      </c>
      <c r="J265" s="29">
        <v>27932515</v>
      </c>
      <c r="K265" s="29">
        <v>24296715</v>
      </c>
      <c r="L265" s="29">
        <v>23554882</v>
      </c>
      <c r="M265" s="29">
        <v>27656562</v>
      </c>
      <c r="N265" s="29">
        <v>25993873</v>
      </c>
      <c r="O265" s="30">
        <v>27448844</v>
      </c>
      <c r="Q265" s="31" t="s">
        <v>242</v>
      </c>
      <c r="R265" s="32">
        <f>_xll.NetOutputPrediction(NTLP_VP187732EAC2E8C1B, "DG816877E", "VP187732EAC2E8C1B", data!$C$7:$O$7, C265:O265)</f>
        <v>30669754.657874912</v>
      </c>
      <c r="S265" s="16">
        <f t="shared" si="4"/>
        <v>1463786.342125088</v>
      </c>
    </row>
    <row r="266" spans="2:19" x14ac:dyDescent="0.25">
      <c r="B266" s="22">
        <v>33786</v>
      </c>
      <c r="C266" s="28">
        <v>35525297</v>
      </c>
      <c r="D266" s="29">
        <v>31418986</v>
      </c>
      <c r="E266" s="29">
        <v>32826759</v>
      </c>
      <c r="F266" s="29">
        <v>25645815</v>
      </c>
      <c r="G266" s="29">
        <v>27482681</v>
      </c>
      <c r="H266" s="29">
        <v>24826138</v>
      </c>
      <c r="I266" s="29">
        <v>27932515</v>
      </c>
      <c r="J266" s="29">
        <v>24296715</v>
      </c>
      <c r="K266" s="29">
        <v>23554882</v>
      </c>
      <c r="L266" s="29">
        <v>27656562</v>
      </c>
      <c r="M266" s="29">
        <v>25993873</v>
      </c>
      <c r="N266" s="29">
        <v>27448844</v>
      </c>
      <c r="O266" s="30">
        <v>32133541</v>
      </c>
      <c r="Q266" s="31" t="s">
        <v>242</v>
      </c>
      <c r="R266" s="32">
        <f>_xll.NetOutputPrediction(NTLP_VP187732EAC2E8C1B, "DG816877E", "VP187732EAC2E8C1B", data!$C$7:$O$7, C266:O266)</f>
        <v>31420490.186377432</v>
      </c>
      <c r="S266" s="16">
        <f t="shared" si="4"/>
        <v>4104806.8136225678</v>
      </c>
    </row>
    <row r="267" spans="2:19" x14ac:dyDescent="0.25">
      <c r="B267" s="22">
        <v>33817</v>
      </c>
      <c r="C267" s="28">
        <v>36963321</v>
      </c>
      <c r="D267" s="29">
        <v>32826759</v>
      </c>
      <c r="E267" s="29">
        <v>25645815</v>
      </c>
      <c r="F267" s="29">
        <v>27482681</v>
      </c>
      <c r="G267" s="29">
        <v>24826138</v>
      </c>
      <c r="H267" s="29">
        <v>27932515</v>
      </c>
      <c r="I267" s="29">
        <v>24296715</v>
      </c>
      <c r="J267" s="29">
        <v>23554882</v>
      </c>
      <c r="K267" s="29">
        <v>27656562</v>
      </c>
      <c r="L267" s="29">
        <v>25993873</v>
      </c>
      <c r="M267" s="29">
        <v>27448844</v>
      </c>
      <c r="N267" s="29">
        <v>32133541</v>
      </c>
      <c r="O267" s="30">
        <v>35525297</v>
      </c>
      <c r="Q267" s="31" t="s">
        <v>242</v>
      </c>
      <c r="R267" s="32">
        <f>_xll.NetOutputPrediction(NTLP_VP187732EAC2E8C1B, "DG816877E", "VP187732EAC2E8C1B", data!$C$7:$O$7, C267:O267)</f>
        <v>36660883.798551932</v>
      </c>
      <c r="S267" s="16">
        <f t="shared" si="4"/>
        <v>302437.20144806802</v>
      </c>
    </row>
    <row r="268" spans="2:19" x14ac:dyDescent="0.25">
      <c r="B268" s="22">
        <v>33848</v>
      </c>
      <c r="C268" s="28">
        <v>28492770</v>
      </c>
      <c r="D268" s="29">
        <v>25645815</v>
      </c>
      <c r="E268" s="29">
        <v>27482681</v>
      </c>
      <c r="F268" s="29">
        <v>24826138</v>
      </c>
      <c r="G268" s="29">
        <v>27932515</v>
      </c>
      <c r="H268" s="29">
        <v>24296715</v>
      </c>
      <c r="I268" s="29">
        <v>23554882</v>
      </c>
      <c r="J268" s="29">
        <v>27656562</v>
      </c>
      <c r="K268" s="29">
        <v>25993873</v>
      </c>
      <c r="L268" s="29">
        <v>27448844</v>
      </c>
      <c r="M268" s="29">
        <v>32133541</v>
      </c>
      <c r="N268" s="29">
        <v>35525297</v>
      </c>
      <c r="O268" s="30">
        <v>36963321</v>
      </c>
      <c r="Q268" s="31" t="s">
        <v>242</v>
      </c>
      <c r="R268" s="32">
        <f>_xll.NetOutputPrediction(NTLP_VP187732EAC2E8C1B, "DG816877E", "VP187732EAC2E8C1B", data!$C$7:$O$7, C268:O268)</f>
        <v>29377731.280007541</v>
      </c>
      <c r="S268" s="16">
        <f t="shared" si="4"/>
        <v>884961.28000754118</v>
      </c>
    </row>
    <row r="269" spans="2:19" x14ac:dyDescent="0.25">
      <c r="B269" s="22">
        <v>33878</v>
      </c>
      <c r="C269" s="28">
        <v>27788725</v>
      </c>
      <c r="D269" s="29">
        <v>27482681</v>
      </c>
      <c r="E269" s="29">
        <v>24826138</v>
      </c>
      <c r="F269" s="29">
        <v>27932515</v>
      </c>
      <c r="G269" s="29">
        <v>24296715</v>
      </c>
      <c r="H269" s="29">
        <v>23554882</v>
      </c>
      <c r="I269" s="29">
        <v>27656562</v>
      </c>
      <c r="J269" s="29">
        <v>25993873</v>
      </c>
      <c r="K269" s="29">
        <v>27448844</v>
      </c>
      <c r="L269" s="29">
        <v>32133541</v>
      </c>
      <c r="M269" s="29">
        <v>35525297</v>
      </c>
      <c r="N269" s="29">
        <v>36963321</v>
      </c>
      <c r="O269" s="30">
        <v>28492770</v>
      </c>
      <c r="Q269" s="31" t="s">
        <v>242</v>
      </c>
      <c r="R269" s="32">
        <f>_xll.NetOutputPrediction(NTLP_VP187732EAC2E8C1B, "DG816877E", "VP187732EAC2E8C1B", data!$C$7:$O$7, C269:O269)</f>
        <v>31211245.205667213</v>
      </c>
      <c r="S269" s="16">
        <f t="shared" si="4"/>
        <v>3422520.2056672126</v>
      </c>
    </row>
    <row r="270" spans="2:19" x14ac:dyDescent="0.25">
      <c r="B270" s="22">
        <v>33909</v>
      </c>
      <c r="C270" s="28">
        <v>25986514</v>
      </c>
      <c r="D270" s="29">
        <v>24826138</v>
      </c>
      <c r="E270" s="29">
        <v>27932515</v>
      </c>
      <c r="F270" s="29">
        <v>24296715</v>
      </c>
      <c r="G270" s="29">
        <v>23554882</v>
      </c>
      <c r="H270" s="29">
        <v>27656562</v>
      </c>
      <c r="I270" s="29">
        <v>25993873</v>
      </c>
      <c r="J270" s="29">
        <v>27448844</v>
      </c>
      <c r="K270" s="29">
        <v>32133541</v>
      </c>
      <c r="L270" s="29">
        <v>35525297</v>
      </c>
      <c r="M270" s="29">
        <v>36963321</v>
      </c>
      <c r="N270" s="29">
        <v>28492770</v>
      </c>
      <c r="O270" s="30">
        <v>27788725</v>
      </c>
      <c r="Q270" s="31" t="s">
        <v>242</v>
      </c>
      <c r="R270" s="32">
        <f>_xll.NetOutputPrediction(NTLP_VP187732EAC2E8C1B, "DG816877E", "VP187732EAC2E8C1B", data!$C$7:$O$7, C270:O270)</f>
        <v>26005868.658446293</v>
      </c>
      <c r="S270" s="16">
        <f t="shared" si="4"/>
        <v>19354.658446293324</v>
      </c>
    </row>
    <row r="271" spans="2:19" x14ac:dyDescent="0.25">
      <c r="B271" s="22">
        <v>33939</v>
      </c>
      <c r="C271" s="28">
        <v>27315115</v>
      </c>
      <c r="D271" s="29">
        <v>27932515</v>
      </c>
      <c r="E271" s="29">
        <v>24296715</v>
      </c>
      <c r="F271" s="29">
        <v>23554882</v>
      </c>
      <c r="G271" s="29">
        <v>27656562</v>
      </c>
      <c r="H271" s="29">
        <v>25993873</v>
      </c>
      <c r="I271" s="29">
        <v>27448844</v>
      </c>
      <c r="J271" s="29">
        <v>32133541</v>
      </c>
      <c r="K271" s="29">
        <v>35525297</v>
      </c>
      <c r="L271" s="29">
        <v>36963321</v>
      </c>
      <c r="M271" s="29">
        <v>28492770</v>
      </c>
      <c r="N271" s="29">
        <v>27788725</v>
      </c>
      <c r="O271" s="30">
        <v>25986514</v>
      </c>
      <c r="Q271" s="31" t="s">
        <v>242</v>
      </c>
      <c r="R271" s="32">
        <f>_xll.NetOutputPrediction(NTLP_VP187732EAC2E8C1B, "DG816877E", "VP187732EAC2E8C1B", data!$C$7:$O$7, C271:O271)</f>
        <v>27409950.650935434</v>
      </c>
      <c r="S271" s="16">
        <f t="shared" si="4"/>
        <v>94835.650935433805</v>
      </c>
    </row>
    <row r="272" spans="2:19" x14ac:dyDescent="0.25">
      <c r="B272" s="22">
        <v>33970</v>
      </c>
      <c r="C272" s="28">
        <v>25352670</v>
      </c>
      <c r="D272" s="29">
        <v>24296715</v>
      </c>
      <c r="E272" s="29">
        <v>23554882</v>
      </c>
      <c r="F272" s="29">
        <v>27656562</v>
      </c>
      <c r="G272" s="29">
        <v>25993873</v>
      </c>
      <c r="H272" s="29">
        <v>27448844</v>
      </c>
      <c r="I272" s="29">
        <v>32133541</v>
      </c>
      <c r="J272" s="29">
        <v>35525297</v>
      </c>
      <c r="K272" s="29">
        <v>36963321</v>
      </c>
      <c r="L272" s="29">
        <v>28492770</v>
      </c>
      <c r="M272" s="29">
        <v>27788725</v>
      </c>
      <c r="N272" s="29">
        <v>25986514</v>
      </c>
      <c r="O272" s="30">
        <v>27315115</v>
      </c>
      <c r="Q272" s="31" t="s">
        <v>242</v>
      </c>
      <c r="R272" s="32">
        <f>_xll.NetOutputPrediction(NTLP_VP187732EAC2E8C1B, "DG816877E", "VP187732EAC2E8C1B", data!$C$7:$O$7, C272:O272)</f>
        <v>25101263.872425746</v>
      </c>
      <c r="S272" s="16">
        <f t="shared" si="4"/>
        <v>251406.12757425383</v>
      </c>
    </row>
    <row r="273" spans="2:19" x14ac:dyDescent="0.25">
      <c r="B273" s="22">
        <v>34001</v>
      </c>
      <c r="C273" s="28">
        <v>24109099</v>
      </c>
      <c r="D273" s="29">
        <v>23554882</v>
      </c>
      <c r="E273" s="29">
        <v>27656562</v>
      </c>
      <c r="F273" s="29">
        <v>25993873</v>
      </c>
      <c r="G273" s="29">
        <v>27448844</v>
      </c>
      <c r="H273" s="29">
        <v>32133541</v>
      </c>
      <c r="I273" s="29">
        <v>35525297</v>
      </c>
      <c r="J273" s="29">
        <v>36963321</v>
      </c>
      <c r="K273" s="29">
        <v>28492770</v>
      </c>
      <c r="L273" s="29">
        <v>27788725</v>
      </c>
      <c r="M273" s="29">
        <v>25986514</v>
      </c>
      <c r="N273" s="29">
        <v>27315115</v>
      </c>
      <c r="O273" s="30">
        <v>25352670</v>
      </c>
      <c r="Q273" s="31" t="s">
        <v>242</v>
      </c>
      <c r="R273" s="32">
        <f>_xll.NetOutputPrediction(NTLP_VP187732EAC2E8C1B, "DG816877E", "VP187732EAC2E8C1B", data!$C$7:$O$7, C273:O273)</f>
        <v>24071490.024720814</v>
      </c>
      <c r="S273" s="16">
        <f t="shared" si="4"/>
        <v>37608.975279185921</v>
      </c>
    </row>
    <row r="274" spans="2:19" x14ac:dyDescent="0.25">
      <c r="B274" s="22">
        <v>34029</v>
      </c>
      <c r="C274" s="28">
        <v>28997067</v>
      </c>
      <c r="D274" s="29">
        <v>27656562</v>
      </c>
      <c r="E274" s="29">
        <v>25993873</v>
      </c>
      <c r="F274" s="29">
        <v>27448844</v>
      </c>
      <c r="G274" s="29">
        <v>32133541</v>
      </c>
      <c r="H274" s="29">
        <v>35525297</v>
      </c>
      <c r="I274" s="29">
        <v>36963321</v>
      </c>
      <c r="J274" s="29">
        <v>28492770</v>
      </c>
      <c r="K274" s="29">
        <v>27788725</v>
      </c>
      <c r="L274" s="29">
        <v>25986514</v>
      </c>
      <c r="M274" s="29">
        <v>27315115</v>
      </c>
      <c r="N274" s="29">
        <v>25352670</v>
      </c>
      <c r="O274" s="30">
        <v>24109099</v>
      </c>
      <c r="Q274" s="31" t="s">
        <v>242</v>
      </c>
      <c r="R274" s="32">
        <f>_xll.NetOutputPrediction(NTLP_VP187732EAC2E8C1B, "DG816877E", "VP187732EAC2E8C1B", data!$C$7:$O$7, C274:O274)</f>
        <v>29068719.714025818</v>
      </c>
      <c r="S274" s="16">
        <f t="shared" si="4"/>
        <v>71652.714025817811</v>
      </c>
    </row>
    <row r="275" spans="2:19" x14ac:dyDescent="0.25">
      <c r="B275" s="22">
        <v>34060</v>
      </c>
      <c r="C275" s="28">
        <v>28621041</v>
      </c>
      <c r="D275" s="29">
        <v>25993873</v>
      </c>
      <c r="E275" s="29">
        <v>27448844</v>
      </c>
      <c r="F275" s="29">
        <v>32133541</v>
      </c>
      <c r="G275" s="29">
        <v>35525297</v>
      </c>
      <c r="H275" s="29">
        <v>36963321</v>
      </c>
      <c r="I275" s="29">
        <v>28492770</v>
      </c>
      <c r="J275" s="29">
        <v>27788725</v>
      </c>
      <c r="K275" s="29">
        <v>25986514</v>
      </c>
      <c r="L275" s="29">
        <v>27315115</v>
      </c>
      <c r="M275" s="29">
        <v>25352670</v>
      </c>
      <c r="N275" s="29">
        <v>24109099</v>
      </c>
      <c r="O275" s="30">
        <v>28997067</v>
      </c>
      <c r="Q275" s="31" t="s">
        <v>242</v>
      </c>
      <c r="R275" s="32">
        <f>_xll.NetOutputPrediction(NTLP_VP187732EAC2E8C1B, "DG816877E", "VP187732EAC2E8C1B", data!$C$7:$O$7, C275:O275)</f>
        <v>28060755.002565973</v>
      </c>
      <c r="S275" s="16">
        <f t="shared" si="4"/>
        <v>560285.99743402749</v>
      </c>
    </row>
    <row r="276" spans="2:19" x14ac:dyDescent="0.25">
      <c r="B276" s="22">
        <v>34090</v>
      </c>
      <c r="C276" s="28">
        <v>29150310</v>
      </c>
      <c r="D276" s="29">
        <v>27448844</v>
      </c>
      <c r="E276" s="29">
        <v>32133541</v>
      </c>
      <c r="F276" s="29">
        <v>35525297</v>
      </c>
      <c r="G276" s="29">
        <v>36963321</v>
      </c>
      <c r="H276" s="29">
        <v>28492770</v>
      </c>
      <c r="I276" s="29">
        <v>27788725</v>
      </c>
      <c r="J276" s="29">
        <v>25986514</v>
      </c>
      <c r="K276" s="29">
        <v>27315115</v>
      </c>
      <c r="L276" s="29">
        <v>25352670</v>
      </c>
      <c r="M276" s="29">
        <v>24109099</v>
      </c>
      <c r="N276" s="29">
        <v>28997067</v>
      </c>
      <c r="O276" s="30">
        <v>28621041</v>
      </c>
      <c r="Q276" s="31" t="s">
        <v>242</v>
      </c>
      <c r="R276" s="32">
        <f>_xll.NetOutputPrediction(NTLP_VP187732EAC2E8C1B, "DG816877E", "VP187732EAC2E8C1B", data!$C$7:$O$7, C276:O276)</f>
        <v>28019822.124511108</v>
      </c>
      <c r="S276" s="16">
        <f t="shared" si="4"/>
        <v>1130487.8754888922</v>
      </c>
    </row>
    <row r="277" spans="2:19" x14ac:dyDescent="0.25">
      <c r="B277" s="22">
        <v>34121</v>
      </c>
      <c r="C277" s="28">
        <v>30700191</v>
      </c>
      <c r="D277" s="29">
        <v>32133541</v>
      </c>
      <c r="E277" s="29">
        <v>35525297</v>
      </c>
      <c r="F277" s="29">
        <v>36963321</v>
      </c>
      <c r="G277" s="29">
        <v>28492770</v>
      </c>
      <c r="H277" s="29">
        <v>27788725</v>
      </c>
      <c r="I277" s="29">
        <v>25986514</v>
      </c>
      <c r="J277" s="29">
        <v>27315115</v>
      </c>
      <c r="K277" s="29">
        <v>25352670</v>
      </c>
      <c r="L277" s="29">
        <v>24109099</v>
      </c>
      <c r="M277" s="29">
        <v>28997067</v>
      </c>
      <c r="N277" s="29">
        <v>28621041</v>
      </c>
      <c r="O277" s="30">
        <v>29150310</v>
      </c>
      <c r="Q277" s="31" t="s">
        <v>242</v>
      </c>
      <c r="R277" s="32">
        <f>_xll.NetOutputPrediction(NTLP_VP187732EAC2E8C1B, "DG816877E", "VP187732EAC2E8C1B", data!$C$7:$O$7, C277:O277)</f>
        <v>30932808.178136081</v>
      </c>
      <c r="S277" s="16">
        <f t="shared" si="4"/>
        <v>232617.1781360805</v>
      </c>
    </row>
    <row r="278" spans="2:19" x14ac:dyDescent="0.25">
      <c r="B278" s="22">
        <v>34151</v>
      </c>
      <c r="C278" s="28">
        <v>32501970</v>
      </c>
      <c r="D278" s="29">
        <v>35525297</v>
      </c>
      <c r="E278" s="29">
        <v>36963321</v>
      </c>
      <c r="F278" s="29">
        <v>28492770</v>
      </c>
      <c r="G278" s="29">
        <v>27788725</v>
      </c>
      <c r="H278" s="29">
        <v>25986514</v>
      </c>
      <c r="I278" s="29">
        <v>27315115</v>
      </c>
      <c r="J278" s="29">
        <v>25352670</v>
      </c>
      <c r="K278" s="29">
        <v>24109099</v>
      </c>
      <c r="L278" s="29">
        <v>28997067</v>
      </c>
      <c r="M278" s="29">
        <v>28621041</v>
      </c>
      <c r="N278" s="29">
        <v>29150310</v>
      </c>
      <c r="O278" s="30">
        <v>30700191</v>
      </c>
      <c r="Q278" s="31" t="s">
        <v>242</v>
      </c>
      <c r="R278" s="32">
        <f>_xll.NetOutputPrediction(NTLP_VP187732EAC2E8C1B, "DG816877E", "VP187732EAC2E8C1B", data!$C$7:$O$7, C278:O278)</f>
        <v>32633154.303002946</v>
      </c>
      <c r="S278" s="16">
        <f t="shared" si="4"/>
        <v>131184.30300294608</v>
      </c>
    </row>
    <row r="279" spans="2:19" x14ac:dyDescent="0.25">
      <c r="B279" s="22">
        <v>34182</v>
      </c>
      <c r="C279" s="28">
        <v>33529092</v>
      </c>
      <c r="D279" s="29">
        <v>36963321</v>
      </c>
      <c r="E279" s="29">
        <v>28492770</v>
      </c>
      <c r="F279" s="29">
        <v>27788725</v>
      </c>
      <c r="G279" s="29">
        <v>25986514</v>
      </c>
      <c r="H279" s="29">
        <v>27315115</v>
      </c>
      <c r="I279" s="29">
        <v>25352670</v>
      </c>
      <c r="J279" s="29">
        <v>24109099</v>
      </c>
      <c r="K279" s="29">
        <v>28997067</v>
      </c>
      <c r="L279" s="29">
        <v>28621041</v>
      </c>
      <c r="M279" s="29">
        <v>29150310</v>
      </c>
      <c r="N279" s="29">
        <v>30700191</v>
      </c>
      <c r="O279" s="30">
        <v>32501970</v>
      </c>
      <c r="Q279" s="31" t="s">
        <v>242</v>
      </c>
      <c r="R279" s="32">
        <f>_xll.NetOutputPrediction(NTLP_VP187732EAC2E8C1B, "DG816877E", "VP187732EAC2E8C1B", data!$C$7:$O$7, C279:O279)</f>
        <v>33504696.861775048</v>
      </c>
      <c r="S279" s="16">
        <f t="shared" si="4"/>
        <v>24395.138224951923</v>
      </c>
    </row>
    <row r="280" spans="2:19" x14ac:dyDescent="0.25">
      <c r="B280" s="22">
        <v>34213</v>
      </c>
      <c r="C280" s="28">
        <v>27678784</v>
      </c>
      <c r="D280" s="29">
        <v>28492770</v>
      </c>
      <c r="E280" s="29">
        <v>27788725</v>
      </c>
      <c r="F280" s="29">
        <v>25986514</v>
      </c>
      <c r="G280" s="29">
        <v>27315115</v>
      </c>
      <c r="H280" s="29">
        <v>25352670</v>
      </c>
      <c r="I280" s="29">
        <v>24109099</v>
      </c>
      <c r="J280" s="29">
        <v>28997067</v>
      </c>
      <c r="K280" s="29">
        <v>28621041</v>
      </c>
      <c r="L280" s="29">
        <v>29150310</v>
      </c>
      <c r="M280" s="29">
        <v>30700191</v>
      </c>
      <c r="N280" s="29">
        <v>32501970</v>
      </c>
      <c r="O280" s="30">
        <v>33529092</v>
      </c>
      <c r="Q280" s="31" t="s">
        <v>242</v>
      </c>
      <c r="R280" s="32">
        <f>_xll.NetOutputPrediction(NTLP_VP187732EAC2E8C1B, "DG816877E", "VP187732EAC2E8C1B", data!$C$7:$O$7, C280:O280)</f>
        <v>27550796.072394688</v>
      </c>
      <c r="S280" s="16">
        <f t="shared" si="4"/>
        <v>127987.92760531232</v>
      </c>
    </row>
    <row r="281" spans="2:19" x14ac:dyDescent="0.25">
      <c r="B281" s="22">
        <v>34243</v>
      </c>
      <c r="C281" s="28">
        <v>29518028</v>
      </c>
      <c r="D281" s="29">
        <v>27788725</v>
      </c>
      <c r="E281" s="29">
        <v>25986514</v>
      </c>
      <c r="F281" s="29">
        <v>27315115</v>
      </c>
      <c r="G281" s="29">
        <v>25352670</v>
      </c>
      <c r="H281" s="29">
        <v>24109099</v>
      </c>
      <c r="I281" s="29">
        <v>28997067</v>
      </c>
      <c r="J281" s="29">
        <v>28621041</v>
      </c>
      <c r="K281" s="29">
        <v>29150310</v>
      </c>
      <c r="L281" s="29">
        <v>30700191</v>
      </c>
      <c r="M281" s="29">
        <v>32501970</v>
      </c>
      <c r="N281" s="29">
        <v>33529092</v>
      </c>
      <c r="O281" s="30">
        <v>27678784</v>
      </c>
      <c r="Q281" s="31" t="s">
        <v>242</v>
      </c>
      <c r="R281" s="32">
        <f>_xll.NetOutputPrediction(NTLP_VP187732EAC2E8C1B, "DG816877E", "VP187732EAC2E8C1B", data!$C$7:$O$7, C281:O281)</f>
        <v>28856503.490246505</v>
      </c>
      <c r="S281" s="16">
        <f t="shared" si="4"/>
        <v>661524.50975349545</v>
      </c>
    </row>
    <row r="282" spans="2:19" x14ac:dyDescent="0.25">
      <c r="B282" s="22">
        <v>34274</v>
      </c>
      <c r="C282" s="28">
        <v>27396281</v>
      </c>
      <c r="D282" s="29">
        <v>25986514</v>
      </c>
      <c r="E282" s="29">
        <v>27315115</v>
      </c>
      <c r="F282" s="29">
        <v>25352670</v>
      </c>
      <c r="G282" s="29">
        <v>24109099</v>
      </c>
      <c r="H282" s="29">
        <v>28997067</v>
      </c>
      <c r="I282" s="29">
        <v>28621041</v>
      </c>
      <c r="J282" s="29">
        <v>29150310</v>
      </c>
      <c r="K282" s="29">
        <v>30700191</v>
      </c>
      <c r="L282" s="29">
        <v>32501970</v>
      </c>
      <c r="M282" s="29">
        <v>33529092</v>
      </c>
      <c r="N282" s="29">
        <v>27678784</v>
      </c>
      <c r="O282" s="30">
        <v>29518028</v>
      </c>
      <c r="Q282" s="31" t="s">
        <v>242</v>
      </c>
      <c r="R282" s="32">
        <f>_xll.NetOutputPrediction(NTLP_VP187732EAC2E8C1B, "DG816877E", "VP187732EAC2E8C1B", data!$C$7:$O$7, C282:O282)</f>
        <v>26577215.1683443</v>
      </c>
      <c r="S282" s="16">
        <f t="shared" si="4"/>
        <v>819065.83165569976</v>
      </c>
    </row>
    <row r="283" spans="2:19" x14ac:dyDescent="0.25">
      <c r="B283" s="22">
        <v>34304</v>
      </c>
      <c r="C283" s="28">
        <v>28222105</v>
      </c>
      <c r="D283" s="29">
        <v>27315115</v>
      </c>
      <c r="E283" s="29">
        <v>25352670</v>
      </c>
      <c r="F283" s="29">
        <v>24109099</v>
      </c>
      <c r="G283" s="29">
        <v>28997067</v>
      </c>
      <c r="H283" s="29">
        <v>28621041</v>
      </c>
      <c r="I283" s="29">
        <v>29150310</v>
      </c>
      <c r="J283" s="29">
        <v>30700191</v>
      </c>
      <c r="K283" s="29">
        <v>32501970</v>
      </c>
      <c r="L283" s="29">
        <v>33529092</v>
      </c>
      <c r="M283" s="29">
        <v>27678784</v>
      </c>
      <c r="N283" s="29">
        <v>29518028</v>
      </c>
      <c r="O283" s="30">
        <v>27396281</v>
      </c>
      <c r="Q283" s="31" t="s">
        <v>242</v>
      </c>
      <c r="R283" s="32">
        <f>_xll.NetOutputPrediction(NTLP_VP187732EAC2E8C1B, "DG816877E", "VP187732EAC2E8C1B", data!$C$7:$O$7, C283:O283)</f>
        <v>27996415.61641771</v>
      </c>
      <c r="S283" s="16">
        <f t="shared" si="4"/>
        <v>225689.38358229026</v>
      </c>
    </row>
    <row r="284" spans="2:19" x14ac:dyDescent="0.25">
      <c r="B284" s="22">
        <v>34335</v>
      </c>
      <c r="C284" s="28">
        <v>25950516</v>
      </c>
      <c r="D284" s="29">
        <v>25352670</v>
      </c>
      <c r="E284" s="29">
        <v>24109099</v>
      </c>
      <c r="F284" s="29">
        <v>28997067</v>
      </c>
      <c r="G284" s="29">
        <v>28621041</v>
      </c>
      <c r="H284" s="29">
        <v>29150310</v>
      </c>
      <c r="I284" s="29">
        <v>30700191</v>
      </c>
      <c r="J284" s="29">
        <v>32501970</v>
      </c>
      <c r="K284" s="29">
        <v>33529092</v>
      </c>
      <c r="L284" s="29">
        <v>27678784</v>
      </c>
      <c r="M284" s="29">
        <v>29518028</v>
      </c>
      <c r="N284" s="29">
        <v>27396281</v>
      </c>
      <c r="O284" s="30">
        <v>28222105</v>
      </c>
      <c r="Q284" s="31" t="s">
        <v>242</v>
      </c>
      <c r="R284" s="32">
        <f>_xll.NetOutputPrediction(NTLP_VP187732EAC2E8C1B, "DG816877E", "VP187732EAC2E8C1B", data!$C$7:$O$7, C284:O284)</f>
        <v>25292764.018084798</v>
      </c>
      <c r="S284" s="16">
        <f t="shared" si="4"/>
        <v>657751.98191520199</v>
      </c>
    </row>
    <row r="285" spans="2:19" x14ac:dyDescent="0.25">
      <c r="B285" s="22">
        <v>34366</v>
      </c>
      <c r="C285" s="28">
        <v>24916714</v>
      </c>
      <c r="D285" s="29">
        <v>24109099</v>
      </c>
      <c r="E285" s="29">
        <v>28997067</v>
      </c>
      <c r="F285" s="29">
        <v>28621041</v>
      </c>
      <c r="G285" s="29">
        <v>29150310</v>
      </c>
      <c r="H285" s="29">
        <v>30700191</v>
      </c>
      <c r="I285" s="29">
        <v>32501970</v>
      </c>
      <c r="J285" s="29">
        <v>33529092</v>
      </c>
      <c r="K285" s="29">
        <v>27678784</v>
      </c>
      <c r="L285" s="29">
        <v>29518028</v>
      </c>
      <c r="M285" s="29">
        <v>27396281</v>
      </c>
      <c r="N285" s="29">
        <v>28222105</v>
      </c>
      <c r="O285" s="30">
        <v>25950516</v>
      </c>
      <c r="Q285" s="31" t="s">
        <v>242</v>
      </c>
      <c r="R285" s="32">
        <f>_xll.NetOutputPrediction(NTLP_VP187732EAC2E8C1B, "DG816877E", "VP187732EAC2E8C1B", data!$C$7:$O$7, C285:O285)</f>
        <v>24429501.852109719</v>
      </c>
      <c r="S285" s="16">
        <f t="shared" si="4"/>
        <v>487212.14789028093</v>
      </c>
    </row>
    <row r="286" spans="2:19" x14ac:dyDescent="0.25">
      <c r="B286" s="22">
        <v>34394</v>
      </c>
      <c r="C286" s="28">
        <v>31170348</v>
      </c>
      <c r="D286" s="29">
        <v>28997067</v>
      </c>
      <c r="E286" s="29">
        <v>28621041</v>
      </c>
      <c r="F286" s="29">
        <v>29150310</v>
      </c>
      <c r="G286" s="29">
        <v>30700191</v>
      </c>
      <c r="H286" s="29">
        <v>32501970</v>
      </c>
      <c r="I286" s="29">
        <v>33529092</v>
      </c>
      <c r="J286" s="29">
        <v>27678784</v>
      </c>
      <c r="K286" s="29">
        <v>29518028</v>
      </c>
      <c r="L286" s="29">
        <v>27396281</v>
      </c>
      <c r="M286" s="29">
        <v>28222105</v>
      </c>
      <c r="N286" s="29">
        <v>25950516</v>
      </c>
      <c r="O286" s="30">
        <v>24916714</v>
      </c>
      <c r="Q286" s="31" t="s">
        <v>242</v>
      </c>
      <c r="R286" s="32">
        <f>_xll.NetOutputPrediction(NTLP_VP187732EAC2E8C1B, "DG816877E", "VP187732EAC2E8C1B", data!$C$7:$O$7, C286:O286)</f>
        <v>30156331.597232405</v>
      </c>
      <c r="S286" s="16">
        <f t="shared" si="4"/>
        <v>1014016.4027675949</v>
      </c>
    </row>
    <row r="287" spans="2:19" x14ac:dyDescent="0.25">
      <c r="B287" s="22">
        <v>34425</v>
      </c>
      <c r="C287" s="28">
        <v>29412272</v>
      </c>
      <c r="D287" s="29">
        <v>28621041</v>
      </c>
      <c r="E287" s="29">
        <v>29150310</v>
      </c>
      <c r="F287" s="29">
        <v>30700191</v>
      </c>
      <c r="G287" s="29">
        <v>32501970</v>
      </c>
      <c r="H287" s="29">
        <v>33529092</v>
      </c>
      <c r="I287" s="29">
        <v>27678784</v>
      </c>
      <c r="J287" s="29">
        <v>29518028</v>
      </c>
      <c r="K287" s="29">
        <v>27396281</v>
      </c>
      <c r="L287" s="29">
        <v>28222105</v>
      </c>
      <c r="M287" s="29">
        <v>25950516</v>
      </c>
      <c r="N287" s="29">
        <v>24916714</v>
      </c>
      <c r="O287" s="30">
        <v>31170348</v>
      </c>
      <c r="Q287" s="31" t="s">
        <v>242</v>
      </c>
      <c r="R287" s="32">
        <f>_xll.NetOutputPrediction(NTLP_VP187732EAC2E8C1B, "DG816877E", "VP187732EAC2E8C1B", data!$C$7:$O$7, C287:O287)</f>
        <v>29316965.604932737</v>
      </c>
      <c r="S287" s="16">
        <f t="shared" si="4"/>
        <v>95306.395067263395</v>
      </c>
    </row>
    <row r="288" spans="2:19" x14ac:dyDescent="0.25">
      <c r="B288" s="22">
        <v>34455</v>
      </c>
      <c r="C288" s="28">
        <v>30385157</v>
      </c>
      <c r="D288" s="29">
        <v>29150310</v>
      </c>
      <c r="E288" s="29">
        <v>30700191</v>
      </c>
      <c r="F288" s="29">
        <v>32501970</v>
      </c>
      <c r="G288" s="29">
        <v>33529092</v>
      </c>
      <c r="H288" s="29">
        <v>27678784</v>
      </c>
      <c r="I288" s="29">
        <v>29518028</v>
      </c>
      <c r="J288" s="29">
        <v>27396281</v>
      </c>
      <c r="K288" s="29">
        <v>28222105</v>
      </c>
      <c r="L288" s="29">
        <v>25950516</v>
      </c>
      <c r="M288" s="29">
        <v>24916714</v>
      </c>
      <c r="N288" s="29">
        <v>31170348</v>
      </c>
      <c r="O288" s="30">
        <v>29412272</v>
      </c>
      <c r="Q288" s="31" t="s">
        <v>242</v>
      </c>
      <c r="R288" s="32">
        <f>_xll.NetOutputPrediction(NTLP_VP187732EAC2E8C1B, "DG816877E", "VP187732EAC2E8C1B", data!$C$7:$O$7, C288:O288)</f>
        <v>30216446.733856801</v>
      </c>
      <c r="S288" s="16">
        <f t="shared" si="4"/>
        <v>168710.26614319906</v>
      </c>
    </row>
    <row r="289" spans="2:19" x14ac:dyDescent="0.25">
      <c r="B289" s="22">
        <v>34486</v>
      </c>
      <c r="C289" s="28">
        <v>32383193</v>
      </c>
      <c r="D289" s="29">
        <v>30700191</v>
      </c>
      <c r="E289" s="29">
        <v>32501970</v>
      </c>
      <c r="F289" s="29">
        <v>33529092</v>
      </c>
      <c r="G289" s="29">
        <v>27678784</v>
      </c>
      <c r="H289" s="29">
        <v>29518028</v>
      </c>
      <c r="I289" s="29">
        <v>27396281</v>
      </c>
      <c r="J289" s="29">
        <v>28222105</v>
      </c>
      <c r="K289" s="29">
        <v>25950516</v>
      </c>
      <c r="L289" s="29">
        <v>24916714</v>
      </c>
      <c r="M289" s="29">
        <v>31170348</v>
      </c>
      <c r="N289" s="29">
        <v>29412272</v>
      </c>
      <c r="O289" s="30">
        <v>30385157</v>
      </c>
      <c r="Q289" s="31" t="s">
        <v>242</v>
      </c>
      <c r="R289" s="32">
        <f>_xll.NetOutputPrediction(NTLP_VP187732EAC2E8C1B, "DG816877E", "VP187732EAC2E8C1B", data!$C$7:$O$7, C289:O289)</f>
        <v>32045020.509591568</v>
      </c>
      <c r="S289" s="16">
        <f t="shared" si="4"/>
        <v>338172.49040843174</v>
      </c>
    </row>
    <row r="290" spans="2:19" x14ac:dyDescent="0.25">
      <c r="B290" s="22">
        <v>34516</v>
      </c>
      <c r="C290" s="28">
        <v>34694212</v>
      </c>
      <c r="D290" s="29">
        <v>32501970</v>
      </c>
      <c r="E290" s="29">
        <v>33529092</v>
      </c>
      <c r="F290" s="29">
        <v>27678784</v>
      </c>
      <c r="G290" s="29">
        <v>29518028</v>
      </c>
      <c r="H290" s="29">
        <v>27396281</v>
      </c>
      <c r="I290" s="29">
        <v>28222105</v>
      </c>
      <c r="J290" s="29">
        <v>25950516</v>
      </c>
      <c r="K290" s="29">
        <v>24916714</v>
      </c>
      <c r="L290" s="29">
        <v>31170348</v>
      </c>
      <c r="M290" s="29">
        <v>29412272</v>
      </c>
      <c r="N290" s="29">
        <v>30385157</v>
      </c>
      <c r="O290" s="30">
        <v>32383193</v>
      </c>
      <c r="Q290" s="31" t="s">
        <v>242</v>
      </c>
      <c r="R290" s="32">
        <f>_xll.NetOutputPrediction(NTLP_VP187732EAC2E8C1B, "DG816877E", "VP187732EAC2E8C1B", data!$C$7:$O$7, C290:O290)</f>
        <v>34288124.574869424</v>
      </c>
      <c r="S290" s="16">
        <f t="shared" si="4"/>
        <v>406087.4251305759</v>
      </c>
    </row>
    <row r="291" spans="2:19" x14ac:dyDescent="0.25">
      <c r="B291" s="22">
        <v>34547</v>
      </c>
      <c r="C291" s="28">
        <v>35238138</v>
      </c>
      <c r="D291" s="29">
        <v>33529092</v>
      </c>
      <c r="E291" s="29">
        <v>27678784</v>
      </c>
      <c r="F291" s="29">
        <v>29518028</v>
      </c>
      <c r="G291" s="29">
        <v>27396281</v>
      </c>
      <c r="H291" s="29">
        <v>28222105</v>
      </c>
      <c r="I291" s="29">
        <v>25950516</v>
      </c>
      <c r="J291" s="29">
        <v>24916714</v>
      </c>
      <c r="K291" s="29">
        <v>31170348</v>
      </c>
      <c r="L291" s="29">
        <v>29412272</v>
      </c>
      <c r="M291" s="29">
        <v>30385157</v>
      </c>
      <c r="N291" s="29">
        <v>32383193</v>
      </c>
      <c r="O291" s="30">
        <v>34694212</v>
      </c>
      <c r="Q291" s="31" t="s">
        <v>242</v>
      </c>
      <c r="R291" s="32">
        <f>_xll.NetOutputPrediction(NTLP_VP187732EAC2E8C1B, "DG816877E", "VP187732EAC2E8C1B", data!$C$7:$O$7, C291:O291)</f>
        <v>35472784.179108508</v>
      </c>
      <c r="S291" s="16">
        <f t="shared" si="4"/>
        <v>234646.17910850793</v>
      </c>
    </row>
    <row r="292" spans="2:19" x14ac:dyDescent="0.25">
      <c r="B292" s="22">
        <v>34578</v>
      </c>
      <c r="C292" s="28">
        <v>29402576</v>
      </c>
      <c r="D292" s="29">
        <v>27678784</v>
      </c>
      <c r="E292" s="29">
        <v>29518028</v>
      </c>
      <c r="F292" s="29">
        <v>27396281</v>
      </c>
      <c r="G292" s="29">
        <v>28222105</v>
      </c>
      <c r="H292" s="29">
        <v>25950516</v>
      </c>
      <c r="I292" s="29">
        <v>24916714</v>
      </c>
      <c r="J292" s="29">
        <v>31170348</v>
      </c>
      <c r="K292" s="29">
        <v>29412272</v>
      </c>
      <c r="L292" s="29">
        <v>30385157</v>
      </c>
      <c r="M292" s="29">
        <v>32383193</v>
      </c>
      <c r="N292" s="29">
        <v>34694212</v>
      </c>
      <c r="O292" s="30">
        <v>35238138</v>
      </c>
      <c r="Q292" s="31" t="s">
        <v>242</v>
      </c>
      <c r="R292" s="32">
        <f>_xll.NetOutputPrediction(NTLP_VP187732EAC2E8C1B, "DG816877E", "VP187732EAC2E8C1B", data!$C$7:$O$7, C292:O292)</f>
        <v>29309981.734778013</v>
      </c>
      <c r="S292" s="16">
        <f t="shared" si="4"/>
        <v>92594.26522198692</v>
      </c>
    </row>
    <row r="293" spans="2:19" x14ac:dyDescent="0.25">
      <c r="B293" s="22">
        <v>34608</v>
      </c>
      <c r="C293" s="28">
        <v>31559524</v>
      </c>
      <c r="D293" s="29">
        <v>29518028</v>
      </c>
      <c r="E293" s="29">
        <v>27396281</v>
      </c>
      <c r="F293" s="29">
        <v>28222105</v>
      </c>
      <c r="G293" s="29">
        <v>25950516</v>
      </c>
      <c r="H293" s="29">
        <v>24916714</v>
      </c>
      <c r="I293" s="29">
        <v>31170348</v>
      </c>
      <c r="J293" s="29">
        <v>29412272</v>
      </c>
      <c r="K293" s="29">
        <v>30385157</v>
      </c>
      <c r="L293" s="29">
        <v>32383193</v>
      </c>
      <c r="M293" s="29">
        <v>34694212</v>
      </c>
      <c r="N293" s="29">
        <v>35238138</v>
      </c>
      <c r="O293" s="30">
        <v>29402576</v>
      </c>
      <c r="Q293" s="31" t="s">
        <v>242</v>
      </c>
      <c r="R293" s="32">
        <f>_xll.NetOutputPrediction(NTLP_VP187732EAC2E8C1B, "DG816877E", "VP187732EAC2E8C1B", data!$C$7:$O$7, C293:O293)</f>
        <v>31456412.083255809</v>
      </c>
      <c r="S293" s="16">
        <f t="shared" si="4"/>
        <v>103111.9167441912</v>
      </c>
    </row>
    <row r="294" spans="2:19" x14ac:dyDescent="0.25">
      <c r="B294" s="22">
        <v>34639</v>
      </c>
      <c r="C294" s="28">
        <v>29965350</v>
      </c>
      <c r="D294" s="29">
        <v>27396281</v>
      </c>
      <c r="E294" s="29">
        <v>28222105</v>
      </c>
      <c r="F294" s="29">
        <v>25950516</v>
      </c>
      <c r="G294" s="29">
        <v>24916714</v>
      </c>
      <c r="H294" s="29">
        <v>31170348</v>
      </c>
      <c r="I294" s="29">
        <v>29412272</v>
      </c>
      <c r="J294" s="29">
        <v>30385157</v>
      </c>
      <c r="K294" s="29">
        <v>32383193</v>
      </c>
      <c r="L294" s="29">
        <v>34694212</v>
      </c>
      <c r="M294" s="29">
        <v>35238138</v>
      </c>
      <c r="N294" s="29">
        <v>29402576</v>
      </c>
      <c r="O294" s="30">
        <v>31559524</v>
      </c>
      <c r="Q294" s="31" t="s">
        <v>242</v>
      </c>
      <c r="R294" s="32">
        <f>_xll.NetOutputPrediction(NTLP_VP187732EAC2E8C1B, "DG816877E", "VP187732EAC2E8C1B", data!$C$7:$O$7, C294:O294)</f>
        <v>29941337.694982409</v>
      </c>
      <c r="S294" s="16">
        <f t="shared" si="4"/>
        <v>24012.305017590523</v>
      </c>
    </row>
    <row r="295" spans="2:19" x14ac:dyDescent="0.25">
      <c r="B295" s="22">
        <v>34669</v>
      </c>
      <c r="C295" s="28">
        <v>30849680</v>
      </c>
      <c r="D295" s="29">
        <v>28222105</v>
      </c>
      <c r="E295" s="29">
        <v>25950516</v>
      </c>
      <c r="F295" s="29">
        <v>24916714</v>
      </c>
      <c r="G295" s="29">
        <v>31170348</v>
      </c>
      <c r="H295" s="29">
        <v>29412272</v>
      </c>
      <c r="I295" s="29">
        <v>30385157</v>
      </c>
      <c r="J295" s="29">
        <v>32383193</v>
      </c>
      <c r="K295" s="29">
        <v>34694212</v>
      </c>
      <c r="L295" s="29">
        <v>35238138</v>
      </c>
      <c r="M295" s="29">
        <v>29402576</v>
      </c>
      <c r="N295" s="29">
        <v>31559524</v>
      </c>
      <c r="O295" s="30">
        <v>29965350</v>
      </c>
      <c r="Q295" s="31" t="s">
        <v>242</v>
      </c>
      <c r="R295" s="32">
        <f>_xll.NetOutputPrediction(NTLP_VP187732EAC2E8C1B, "DG816877E", "VP187732EAC2E8C1B", data!$C$7:$O$7, C295:O295)</f>
        <v>29917191.13481681</v>
      </c>
      <c r="S295" s="16">
        <f t="shared" si="4"/>
        <v>932488.86518318951</v>
      </c>
    </row>
    <row r="296" spans="2:19" x14ac:dyDescent="0.25">
      <c r="B296" s="22">
        <v>34700</v>
      </c>
      <c r="C296" s="28">
        <v>28611012</v>
      </c>
      <c r="D296" s="29">
        <v>25950516</v>
      </c>
      <c r="E296" s="29">
        <v>24916714</v>
      </c>
      <c r="F296" s="29">
        <v>31170348</v>
      </c>
      <c r="G296" s="29">
        <v>29412272</v>
      </c>
      <c r="H296" s="29">
        <v>30385157</v>
      </c>
      <c r="I296" s="29">
        <v>32383193</v>
      </c>
      <c r="J296" s="29">
        <v>34694212</v>
      </c>
      <c r="K296" s="29">
        <v>35238138</v>
      </c>
      <c r="L296" s="29">
        <v>29402576</v>
      </c>
      <c r="M296" s="29">
        <v>31559524</v>
      </c>
      <c r="N296" s="29">
        <v>29965350</v>
      </c>
      <c r="O296" s="30">
        <v>30849680</v>
      </c>
      <c r="Q296" s="31" t="s">
        <v>242</v>
      </c>
      <c r="R296" s="32">
        <f>_xll.NetOutputPrediction(NTLP_VP187732EAC2E8C1B, "DG816877E", "VP187732EAC2E8C1B", data!$C$7:$O$7, C296:O296)</f>
        <v>28549468.057645433</v>
      </c>
      <c r="S296" s="16">
        <f t="shared" si="4"/>
        <v>61543.942354567349</v>
      </c>
    </row>
    <row r="297" spans="2:19" x14ac:dyDescent="0.25">
      <c r="B297" s="22">
        <v>34731</v>
      </c>
      <c r="C297" s="28">
        <v>26878620</v>
      </c>
      <c r="D297" s="29">
        <v>24916714</v>
      </c>
      <c r="E297" s="29">
        <v>31170348</v>
      </c>
      <c r="F297" s="29">
        <v>29412272</v>
      </c>
      <c r="G297" s="29">
        <v>30385157</v>
      </c>
      <c r="H297" s="29">
        <v>32383193</v>
      </c>
      <c r="I297" s="29">
        <v>34694212</v>
      </c>
      <c r="J297" s="29">
        <v>35238138</v>
      </c>
      <c r="K297" s="29">
        <v>29402576</v>
      </c>
      <c r="L297" s="29">
        <v>31559524</v>
      </c>
      <c r="M297" s="29">
        <v>29965350</v>
      </c>
      <c r="N297" s="29">
        <v>30849680</v>
      </c>
      <c r="O297" s="30">
        <v>28611012</v>
      </c>
      <c r="Q297" s="31" t="s">
        <v>242</v>
      </c>
      <c r="R297" s="32">
        <f>_xll.NetOutputPrediction(NTLP_VP187732EAC2E8C1B, "DG816877E", "VP187732EAC2E8C1B", data!$C$7:$O$7, C297:O297)</f>
        <v>26989932.2613259</v>
      </c>
      <c r="S297" s="16">
        <f t="shared" si="4"/>
        <v>111312.26132589951</v>
      </c>
    </row>
    <row r="298" spans="2:19" x14ac:dyDescent="0.25">
      <c r="B298" s="22">
        <v>34759</v>
      </c>
      <c r="C298" s="28">
        <v>32730654</v>
      </c>
      <c r="D298" s="29">
        <v>31170348</v>
      </c>
      <c r="E298" s="29">
        <v>29412272</v>
      </c>
      <c r="F298" s="29">
        <v>30385157</v>
      </c>
      <c r="G298" s="29">
        <v>32383193</v>
      </c>
      <c r="H298" s="29">
        <v>34694212</v>
      </c>
      <c r="I298" s="29">
        <v>35238138</v>
      </c>
      <c r="J298" s="29">
        <v>29402576</v>
      </c>
      <c r="K298" s="29">
        <v>31559524</v>
      </c>
      <c r="L298" s="29">
        <v>29965350</v>
      </c>
      <c r="M298" s="29">
        <v>30849680</v>
      </c>
      <c r="N298" s="29">
        <v>28611012</v>
      </c>
      <c r="O298" s="30">
        <v>26878620</v>
      </c>
      <c r="Q298" s="31" t="s">
        <v>242</v>
      </c>
      <c r="R298" s="32">
        <f>_xll.NetOutputPrediction(NTLP_VP187732EAC2E8C1B, "DG816877E", "VP187732EAC2E8C1B", data!$C$7:$O$7, C298:O298)</f>
        <v>30502687.06982436</v>
      </c>
      <c r="S298" s="16">
        <f t="shared" si="4"/>
        <v>2227966.9301756397</v>
      </c>
    </row>
    <row r="299" spans="2:19" x14ac:dyDescent="0.25">
      <c r="B299" s="22">
        <v>34790</v>
      </c>
      <c r="C299" s="28">
        <v>31482493</v>
      </c>
      <c r="D299" s="29">
        <v>29412272</v>
      </c>
      <c r="E299" s="29">
        <v>30385157</v>
      </c>
      <c r="F299" s="29">
        <v>32383193</v>
      </c>
      <c r="G299" s="29">
        <v>34694212</v>
      </c>
      <c r="H299" s="29">
        <v>35238138</v>
      </c>
      <c r="I299" s="29">
        <v>29402576</v>
      </c>
      <c r="J299" s="29">
        <v>31559524</v>
      </c>
      <c r="K299" s="29">
        <v>29965350</v>
      </c>
      <c r="L299" s="29">
        <v>30849680</v>
      </c>
      <c r="M299" s="29">
        <v>28611012</v>
      </c>
      <c r="N299" s="29">
        <v>26878620</v>
      </c>
      <c r="O299" s="30">
        <v>32730654</v>
      </c>
      <c r="Q299" s="31" t="s">
        <v>242</v>
      </c>
      <c r="R299" s="32">
        <f>_xll.NetOutputPrediction(NTLP_VP187732EAC2E8C1B, "DG816877E", "VP187732EAC2E8C1B", data!$C$7:$O$7, C299:O299)</f>
        <v>31404566.298389561</v>
      </c>
      <c r="S299" s="16">
        <f t="shared" si="4"/>
        <v>77926.701610438526</v>
      </c>
    </row>
    <row r="300" spans="2:19" x14ac:dyDescent="0.25">
      <c r="B300" s="22">
        <v>34820</v>
      </c>
      <c r="C300" s="28">
        <v>31559681</v>
      </c>
      <c r="D300" s="29">
        <v>30385157</v>
      </c>
      <c r="E300" s="29">
        <v>32383193</v>
      </c>
      <c r="F300" s="29">
        <v>34694212</v>
      </c>
      <c r="G300" s="29">
        <v>35238138</v>
      </c>
      <c r="H300" s="29">
        <v>29402576</v>
      </c>
      <c r="I300" s="29">
        <v>31559524</v>
      </c>
      <c r="J300" s="29">
        <v>29965350</v>
      </c>
      <c r="K300" s="29">
        <v>30849680</v>
      </c>
      <c r="L300" s="29">
        <v>28611012</v>
      </c>
      <c r="M300" s="29">
        <v>26878620</v>
      </c>
      <c r="N300" s="29">
        <v>32730654</v>
      </c>
      <c r="O300" s="30">
        <v>31482493</v>
      </c>
      <c r="Q300" s="31" t="s">
        <v>242</v>
      </c>
      <c r="R300" s="32">
        <f>_xll.NetOutputPrediction(NTLP_VP187732EAC2E8C1B, "DG816877E", "VP187732EAC2E8C1B", data!$C$7:$O$7, C300:O300)</f>
        <v>31593227.110699937</v>
      </c>
      <c r="S300" s="16">
        <f t="shared" si="4"/>
        <v>33546.110699936748</v>
      </c>
    </row>
    <row r="301" spans="2:19" x14ac:dyDescent="0.25">
      <c r="B301" s="22">
        <v>34851</v>
      </c>
      <c r="C301" s="28">
        <v>33873915</v>
      </c>
      <c r="D301" s="29">
        <v>32383193</v>
      </c>
      <c r="E301" s="29">
        <v>34694212</v>
      </c>
      <c r="F301" s="29">
        <v>35238138</v>
      </c>
      <c r="G301" s="29">
        <v>29402576</v>
      </c>
      <c r="H301" s="29">
        <v>31559524</v>
      </c>
      <c r="I301" s="29">
        <v>29965350</v>
      </c>
      <c r="J301" s="29">
        <v>30849680</v>
      </c>
      <c r="K301" s="29">
        <v>28611012</v>
      </c>
      <c r="L301" s="29">
        <v>26878620</v>
      </c>
      <c r="M301" s="29">
        <v>32730654</v>
      </c>
      <c r="N301" s="29">
        <v>31482493</v>
      </c>
      <c r="O301" s="30">
        <v>31559681</v>
      </c>
      <c r="Q301" s="31" t="s">
        <v>242</v>
      </c>
      <c r="R301" s="32">
        <f>_xll.NetOutputPrediction(NTLP_VP187732EAC2E8C1B, "DG816877E", "VP187732EAC2E8C1B", data!$C$7:$O$7, C301:O301)</f>
        <v>33643471.982913055</v>
      </c>
      <c r="S301" s="16">
        <f t="shared" si="4"/>
        <v>230443.01708694547</v>
      </c>
    </row>
    <row r="302" spans="2:19" x14ac:dyDescent="0.25">
      <c r="B302" s="22">
        <v>34881</v>
      </c>
      <c r="C302" s="28">
        <v>34906086</v>
      </c>
      <c r="D302" s="29">
        <v>34694212</v>
      </c>
      <c r="E302" s="29">
        <v>35238138</v>
      </c>
      <c r="F302" s="29">
        <v>29402576</v>
      </c>
      <c r="G302" s="29">
        <v>31559524</v>
      </c>
      <c r="H302" s="29">
        <v>29965350</v>
      </c>
      <c r="I302" s="29">
        <v>30849680</v>
      </c>
      <c r="J302" s="29">
        <v>28611012</v>
      </c>
      <c r="K302" s="29">
        <v>26878620</v>
      </c>
      <c r="L302" s="29">
        <v>32730654</v>
      </c>
      <c r="M302" s="29">
        <v>31482493</v>
      </c>
      <c r="N302" s="29">
        <v>31559681</v>
      </c>
      <c r="O302" s="30">
        <v>33873915</v>
      </c>
      <c r="Q302" s="31" t="s">
        <v>242</v>
      </c>
      <c r="R302" s="32">
        <f>_xll.NetOutputPrediction(NTLP_VP187732EAC2E8C1B, "DG816877E", "VP187732EAC2E8C1B", data!$C$7:$O$7, C302:O302)</f>
        <v>35327743.419391215</v>
      </c>
      <c r="S302" s="16">
        <f t="shared" si="4"/>
        <v>421657.41939121485</v>
      </c>
    </row>
    <row r="303" spans="2:19" x14ac:dyDescent="0.25">
      <c r="B303" s="22">
        <v>34912</v>
      </c>
      <c r="C303" s="28">
        <v>35845622</v>
      </c>
      <c r="D303" s="29">
        <v>35238138</v>
      </c>
      <c r="E303" s="29">
        <v>29402576</v>
      </c>
      <c r="F303" s="29">
        <v>31559524</v>
      </c>
      <c r="G303" s="29">
        <v>29965350</v>
      </c>
      <c r="H303" s="29">
        <v>30849680</v>
      </c>
      <c r="I303" s="29">
        <v>28611012</v>
      </c>
      <c r="J303" s="29">
        <v>26878620</v>
      </c>
      <c r="K303" s="29">
        <v>32730654</v>
      </c>
      <c r="L303" s="29">
        <v>31482493</v>
      </c>
      <c r="M303" s="29">
        <v>31559681</v>
      </c>
      <c r="N303" s="29">
        <v>33873915</v>
      </c>
      <c r="O303" s="30">
        <v>34906086</v>
      </c>
      <c r="Q303" s="31" t="s">
        <v>242</v>
      </c>
      <c r="R303" s="32">
        <f>_xll.NetOutputPrediction(NTLP_VP187732EAC2E8C1B, "DG816877E", "VP187732EAC2E8C1B", data!$C$7:$O$7, C303:O303)</f>
        <v>35802953.7572769</v>
      </c>
      <c r="S303" s="16">
        <f t="shared" si="4"/>
        <v>42668.242723099887</v>
      </c>
    </row>
    <row r="304" spans="2:19" x14ac:dyDescent="0.25">
      <c r="B304" s="22">
        <v>34943</v>
      </c>
      <c r="C304" s="28">
        <v>29408954</v>
      </c>
      <c r="D304" s="29">
        <v>29402576</v>
      </c>
      <c r="E304" s="29">
        <v>31559524</v>
      </c>
      <c r="F304" s="29">
        <v>29965350</v>
      </c>
      <c r="G304" s="29">
        <v>30849680</v>
      </c>
      <c r="H304" s="29">
        <v>28611012</v>
      </c>
      <c r="I304" s="29">
        <v>26878620</v>
      </c>
      <c r="J304" s="29">
        <v>32730654</v>
      </c>
      <c r="K304" s="29">
        <v>31482493</v>
      </c>
      <c r="L304" s="29">
        <v>31559681</v>
      </c>
      <c r="M304" s="29">
        <v>33873915</v>
      </c>
      <c r="N304" s="29">
        <v>34906086</v>
      </c>
      <c r="O304" s="30">
        <v>35845622</v>
      </c>
      <c r="Q304" s="31" t="s">
        <v>242</v>
      </c>
      <c r="R304" s="32">
        <f>_xll.NetOutputPrediction(NTLP_VP187732EAC2E8C1B, "DG816877E", "VP187732EAC2E8C1B", data!$C$7:$O$7, C304:O304)</f>
        <v>29432783.390937582</v>
      </c>
      <c r="S304" s="16">
        <f t="shared" si="4"/>
        <v>23829.390937581658</v>
      </c>
    </row>
    <row r="305" spans="2:19" x14ac:dyDescent="0.25">
      <c r="B305" s="22">
        <v>34973</v>
      </c>
      <c r="C305" s="28">
        <v>31687590</v>
      </c>
      <c r="D305" s="29">
        <v>31559524</v>
      </c>
      <c r="E305" s="29">
        <v>29965350</v>
      </c>
      <c r="F305" s="29">
        <v>30849680</v>
      </c>
      <c r="G305" s="29">
        <v>28611012</v>
      </c>
      <c r="H305" s="29">
        <v>26878620</v>
      </c>
      <c r="I305" s="29">
        <v>32730654</v>
      </c>
      <c r="J305" s="29">
        <v>31482493</v>
      </c>
      <c r="K305" s="29">
        <v>31559681</v>
      </c>
      <c r="L305" s="29">
        <v>33873915</v>
      </c>
      <c r="M305" s="29">
        <v>34906086</v>
      </c>
      <c r="N305" s="29">
        <v>35845622</v>
      </c>
      <c r="O305" s="30">
        <v>29408954</v>
      </c>
      <c r="Q305" s="31" t="s">
        <v>242</v>
      </c>
      <c r="R305" s="32">
        <f>_xll.NetOutputPrediction(NTLP_VP187732EAC2E8C1B, "DG816877E", "VP187732EAC2E8C1B", data!$C$7:$O$7, C305:O305)</f>
        <v>31684195.570975278</v>
      </c>
      <c r="S305" s="16">
        <f t="shared" si="4"/>
        <v>3394.4290247224271</v>
      </c>
    </row>
    <row r="306" spans="2:19" x14ac:dyDescent="0.25">
      <c r="B306" s="22">
        <v>35004</v>
      </c>
      <c r="C306" s="28">
        <v>30119017</v>
      </c>
      <c r="D306" s="29">
        <v>29965350</v>
      </c>
      <c r="E306" s="29">
        <v>30849680</v>
      </c>
      <c r="F306" s="29">
        <v>28611012</v>
      </c>
      <c r="G306" s="29">
        <v>26878620</v>
      </c>
      <c r="H306" s="29">
        <v>32730654</v>
      </c>
      <c r="I306" s="29">
        <v>31482493</v>
      </c>
      <c r="J306" s="29">
        <v>31559681</v>
      </c>
      <c r="K306" s="29">
        <v>33873915</v>
      </c>
      <c r="L306" s="29">
        <v>34906086</v>
      </c>
      <c r="M306" s="29">
        <v>35845622</v>
      </c>
      <c r="N306" s="29">
        <v>29408954</v>
      </c>
      <c r="O306" s="30">
        <v>31687590</v>
      </c>
      <c r="Q306" s="31" t="s">
        <v>242</v>
      </c>
      <c r="R306" s="32">
        <f>_xll.NetOutputPrediction(NTLP_VP187732EAC2E8C1B, "DG816877E", "VP187732EAC2E8C1B", data!$C$7:$O$7, C306:O306)</f>
        <v>30080258.044556051</v>
      </c>
      <c r="S306" s="16">
        <f t="shared" si="4"/>
        <v>38758.955443948507</v>
      </c>
    </row>
    <row r="307" spans="2:19" x14ac:dyDescent="0.25">
      <c r="B307" s="22">
        <v>35034</v>
      </c>
      <c r="C307" s="28">
        <v>30887873</v>
      </c>
      <c r="D307" s="29">
        <v>30849680</v>
      </c>
      <c r="E307" s="29">
        <v>28611012</v>
      </c>
      <c r="F307" s="29">
        <v>26878620</v>
      </c>
      <c r="G307" s="29">
        <v>32730654</v>
      </c>
      <c r="H307" s="29">
        <v>31482493</v>
      </c>
      <c r="I307" s="29">
        <v>31559681</v>
      </c>
      <c r="J307" s="29">
        <v>33873915</v>
      </c>
      <c r="K307" s="29">
        <v>34906086</v>
      </c>
      <c r="L307" s="29">
        <v>35845622</v>
      </c>
      <c r="M307" s="29">
        <v>29408954</v>
      </c>
      <c r="N307" s="29">
        <v>31687590</v>
      </c>
      <c r="O307" s="30">
        <v>30119017</v>
      </c>
      <c r="Q307" s="31" t="s">
        <v>242</v>
      </c>
      <c r="R307" s="32">
        <f>_xll.NetOutputPrediction(NTLP_VP187732EAC2E8C1B, "DG816877E", "VP187732EAC2E8C1B", data!$C$7:$O$7, C307:O307)</f>
        <v>30969893.30536649</v>
      </c>
      <c r="S307" s="16">
        <f t="shared" si="4"/>
        <v>82020.305366490036</v>
      </c>
    </row>
    <row r="308" spans="2:19" x14ac:dyDescent="0.25">
      <c r="B308" s="22">
        <v>35065</v>
      </c>
      <c r="C308" s="28">
        <v>28736752</v>
      </c>
      <c r="D308" s="29">
        <v>28611012</v>
      </c>
      <c r="E308" s="29">
        <v>26878620</v>
      </c>
      <c r="F308" s="29">
        <v>32730654</v>
      </c>
      <c r="G308" s="29">
        <v>31482493</v>
      </c>
      <c r="H308" s="29">
        <v>31559681</v>
      </c>
      <c r="I308" s="29">
        <v>33873915</v>
      </c>
      <c r="J308" s="29">
        <v>34906086</v>
      </c>
      <c r="K308" s="29">
        <v>35845622</v>
      </c>
      <c r="L308" s="29">
        <v>29408954</v>
      </c>
      <c r="M308" s="29">
        <v>31687590</v>
      </c>
      <c r="N308" s="29">
        <v>30119017</v>
      </c>
      <c r="O308" s="30">
        <v>30887873</v>
      </c>
      <c r="Q308" s="31" t="s">
        <v>242</v>
      </c>
      <c r="R308" s="32">
        <f>_xll.NetOutputPrediction(NTLP_VP187732EAC2E8C1B, "DG816877E", "VP187732EAC2E8C1B", data!$C$7:$O$7, C308:O308)</f>
        <v>28833420.754936207</v>
      </c>
      <c r="S308" s="16">
        <f t="shared" si="4"/>
        <v>96668.754936207086</v>
      </c>
    </row>
    <row r="309" spans="2:19" x14ac:dyDescent="0.25">
      <c r="B309" s="22">
        <v>35096</v>
      </c>
      <c r="C309" s="28">
        <v>29521316</v>
      </c>
      <c r="D309" s="29">
        <v>26878620</v>
      </c>
      <c r="E309" s="29">
        <v>32730654</v>
      </c>
      <c r="F309" s="29">
        <v>31482493</v>
      </c>
      <c r="G309" s="29">
        <v>31559681</v>
      </c>
      <c r="H309" s="29">
        <v>33873915</v>
      </c>
      <c r="I309" s="29">
        <v>34906086</v>
      </c>
      <c r="J309" s="29">
        <v>35845622</v>
      </c>
      <c r="K309" s="29">
        <v>29408954</v>
      </c>
      <c r="L309" s="29">
        <v>31687590</v>
      </c>
      <c r="M309" s="29">
        <v>30119017</v>
      </c>
      <c r="N309" s="29">
        <v>30887873</v>
      </c>
      <c r="O309" s="30">
        <v>28736752</v>
      </c>
      <c r="Q309" s="31" t="s">
        <v>242</v>
      </c>
      <c r="R309" s="32">
        <f>_xll.NetOutputPrediction(NTLP_VP187732EAC2E8C1B, "DG816877E", "VP187732EAC2E8C1B", data!$C$7:$O$7, C309:O309)</f>
        <v>27318661.846161637</v>
      </c>
      <c r="S309" s="16">
        <f t="shared" si="4"/>
        <v>2202654.1538383625</v>
      </c>
    </row>
    <row r="310" spans="2:19" x14ac:dyDescent="0.25">
      <c r="B310" s="22">
        <v>35125</v>
      </c>
      <c r="C310" s="28">
        <v>35134176</v>
      </c>
      <c r="D310" s="29">
        <v>32730654</v>
      </c>
      <c r="E310" s="29">
        <v>31482493</v>
      </c>
      <c r="F310" s="29">
        <v>31559681</v>
      </c>
      <c r="G310" s="29">
        <v>33873915</v>
      </c>
      <c r="H310" s="29">
        <v>34906086</v>
      </c>
      <c r="I310" s="29">
        <v>35845622</v>
      </c>
      <c r="J310" s="29">
        <v>29408954</v>
      </c>
      <c r="K310" s="29">
        <v>31687590</v>
      </c>
      <c r="L310" s="29">
        <v>30119017</v>
      </c>
      <c r="M310" s="29">
        <v>30887873</v>
      </c>
      <c r="N310" s="29">
        <v>28736752</v>
      </c>
      <c r="O310" s="30">
        <v>29521316</v>
      </c>
      <c r="Q310" s="31" t="s">
        <v>242</v>
      </c>
      <c r="R310" s="32">
        <f>_xll.NetOutputPrediction(NTLP_VP187732EAC2E8C1B, "DG816877E", "VP187732EAC2E8C1B", data!$C$7:$O$7, C310:O310)</f>
        <v>32121304.506743457</v>
      </c>
      <c r="S310" s="16">
        <f t="shared" si="4"/>
        <v>3012871.4932565428</v>
      </c>
    </row>
    <row r="311" spans="2:19" x14ac:dyDescent="0.25">
      <c r="B311" s="22">
        <v>35156</v>
      </c>
      <c r="C311" s="28">
        <v>33198005</v>
      </c>
      <c r="D311" s="29">
        <v>31482493</v>
      </c>
      <c r="E311" s="29">
        <v>31559681</v>
      </c>
      <c r="F311" s="29">
        <v>33873915</v>
      </c>
      <c r="G311" s="29">
        <v>34906086</v>
      </c>
      <c r="H311" s="29">
        <v>35845622</v>
      </c>
      <c r="I311" s="29">
        <v>29408954</v>
      </c>
      <c r="J311" s="29">
        <v>31687590</v>
      </c>
      <c r="K311" s="29">
        <v>30119017</v>
      </c>
      <c r="L311" s="29">
        <v>30887873</v>
      </c>
      <c r="M311" s="29">
        <v>28736752</v>
      </c>
      <c r="N311" s="29">
        <v>29521316</v>
      </c>
      <c r="O311" s="30">
        <v>35134176</v>
      </c>
      <c r="Q311" s="31" t="s">
        <v>242</v>
      </c>
      <c r="R311" s="32">
        <f>_xll.NetOutputPrediction(NTLP_VP187732EAC2E8C1B, "DG816877E", "VP187732EAC2E8C1B", data!$C$7:$O$7, C311:O311)</f>
        <v>33207152.826680094</v>
      </c>
      <c r="S311" s="16">
        <f t="shared" si="4"/>
        <v>9147.8266800940037</v>
      </c>
    </row>
    <row r="312" spans="2:19" x14ac:dyDescent="0.25">
      <c r="B312" s="22">
        <v>35186</v>
      </c>
      <c r="C312" s="28">
        <v>34160849</v>
      </c>
      <c r="D312" s="29">
        <v>31559681</v>
      </c>
      <c r="E312" s="29">
        <v>33873915</v>
      </c>
      <c r="F312" s="29">
        <v>34906086</v>
      </c>
      <c r="G312" s="29">
        <v>35845622</v>
      </c>
      <c r="H312" s="29">
        <v>29408954</v>
      </c>
      <c r="I312" s="29">
        <v>31687590</v>
      </c>
      <c r="J312" s="29">
        <v>30119017</v>
      </c>
      <c r="K312" s="29">
        <v>30887873</v>
      </c>
      <c r="L312" s="29">
        <v>28736752</v>
      </c>
      <c r="M312" s="29">
        <v>29521316</v>
      </c>
      <c r="N312" s="29">
        <v>35134176</v>
      </c>
      <c r="O312" s="30">
        <v>33198005</v>
      </c>
      <c r="Q312" s="31" t="s">
        <v>242</v>
      </c>
      <c r="R312" s="32">
        <f>_xll.NetOutputPrediction(NTLP_VP187732EAC2E8C1B, "DG816877E", "VP187732EAC2E8C1B", data!$C$7:$O$7, C312:O312)</f>
        <v>34054261.49110879</v>
      </c>
      <c r="S312" s="16">
        <f t="shared" si="4"/>
        <v>106587.50889120996</v>
      </c>
    </row>
    <row r="313" spans="2:19" x14ac:dyDescent="0.25">
      <c r="B313" s="22">
        <v>35217</v>
      </c>
      <c r="C313" s="28">
        <v>36332894</v>
      </c>
      <c r="D313" s="29">
        <v>33873915</v>
      </c>
      <c r="E313" s="29">
        <v>34906086</v>
      </c>
      <c r="F313" s="29">
        <v>35845622</v>
      </c>
      <c r="G313" s="29">
        <v>29408954</v>
      </c>
      <c r="H313" s="29">
        <v>31687590</v>
      </c>
      <c r="I313" s="29">
        <v>30119017</v>
      </c>
      <c r="J313" s="29">
        <v>30887873</v>
      </c>
      <c r="K313" s="29">
        <v>28736752</v>
      </c>
      <c r="L313" s="29">
        <v>29521316</v>
      </c>
      <c r="M313" s="29">
        <v>35134176</v>
      </c>
      <c r="N313" s="29">
        <v>33198005</v>
      </c>
      <c r="O313" s="30">
        <v>34160849</v>
      </c>
      <c r="Q313" s="31" t="s">
        <v>242</v>
      </c>
      <c r="R313" s="32">
        <f>_xll.NetOutputPrediction(NTLP_VP187732EAC2E8C1B, "DG816877E", "VP187732EAC2E8C1B", data!$C$7:$O$7, C313:O313)</f>
        <v>36328536.027282789</v>
      </c>
      <c r="S313" s="16">
        <f t="shared" si="4"/>
        <v>4357.9727172106504</v>
      </c>
    </row>
    <row r="314" spans="2:19" x14ac:dyDescent="0.25">
      <c r="B314" s="22">
        <v>35247</v>
      </c>
      <c r="C314" s="28">
        <v>37829850</v>
      </c>
      <c r="D314" s="29">
        <v>34906086</v>
      </c>
      <c r="E314" s="29">
        <v>35845622</v>
      </c>
      <c r="F314" s="29">
        <v>29408954</v>
      </c>
      <c r="G314" s="29">
        <v>31687590</v>
      </c>
      <c r="H314" s="29">
        <v>30119017</v>
      </c>
      <c r="I314" s="29">
        <v>30887873</v>
      </c>
      <c r="J314" s="29">
        <v>28736752</v>
      </c>
      <c r="K314" s="29">
        <v>29521316</v>
      </c>
      <c r="L314" s="29">
        <v>35134176</v>
      </c>
      <c r="M314" s="29">
        <v>33198005</v>
      </c>
      <c r="N314" s="29">
        <v>34160849</v>
      </c>
      <c r="O314" s="30">
        <v>36332894</v>
      </c>
      <c r="Q314" s="31" t="s">
        <v>242</v>
      </c>
      <c r="R314" s="32">
        <f>_xll.NetOutputPrediction(NTLP_VP187732EAC2E8C1B, "DG816877E", "VP187732EAC2E8C1B", data!$C$7:$O$7, C314:O314)</f>
        <v>36762976.466057099</v>
      </c>
      <c r="S314" s="16">
        <f t="shared" si="4"/>
        <v>1066873.5339429006</v>
      </c>
    </row>
    <row r="315" spans="2:19" x14ac:dyDescent="0.25">
      <c r="B315" s="22">
        <v>35278</v>
      </c>
      <c r="C315" s="28">
        <v>39060984</v>
      </c>
      <c r="D315" s="29">
        <v>35845622</v>
      </c>
      <c r="E315" s="29">
        <v>29408954</v>
      </c>
      <c r="F315" s="29">
        <v>31687590</v>
      </c>
      <c r="G315" s="29">
        <v>30119017</v>
      </c>
      <c r="H315" s="29">
        <v>30887873</v>
      </c>
      <c r="I315" s="29">
        <v>28736752</v>
      </c>
      <c r="J315" s="29">
        <v>29521316</v>
      </c>
      <c r="K315" s="29">
        <v>35134176</v>
      </c>
      <c r="L315" s="29">
        <v>33198005</v>
      </c>
      <c r="M315" s="29">
        <v>34160849</v>
      </c>
      <c r="N315" s="29">
        <v>36332894</v>
      </c>
      <c r="O315" s="30">
        <v>37829850</v>
      </c>
      <c r="Q315" s="31" t="s">
        <v>242</v>
      </c>
      <c r="R315" s="32">
        <f>_xll.NetOutputPrediction(NTLP_VP187732EAC2E8C1B, "DG816877E", "VP187732EAC2E8C1B", data!$C$7:$O$7, C315:O315)</f>
        <v>39075614.866316371</v>
      </c>
      <c r="S315" s="16">
        <f t="shared" si="4"/>
        <v>14630.866316370666</v>
      </c>
    </row>
    <row r="316" spans="2:19" x14ac:dyDescent="0.25">
      <c r="B316" s="22">
        <v>35309</v>
      </c>
      <c r="C316" s="28">
        <v>31547676</v>
      </c>
      <c r="D316" s="29">
        <v>29408954</v>
      </c>
      <c r="E316" s="29">
        <v>31687590</v>
      </c>
      <c r="F316" s="29">
        <v>30119017</v>
      </c>
      <c r="G316" s="29">
        <v>30887873</v>
      </c>
      <c r="H316" s="29">
        <v>28736752</v>
      </c>
      <c r="I316" s="29">
        <v>29521316</v>
      </c>
      <c r="J316" s="29">
        <v>35134176</v>
      </c>
      <c r="K316" s="29">
        <v>33198005</v>
      </c>
      <c r="L316" s="29">
        <v>34160849</v>
      </c>
      <c r="M316" s="29">
        <v>36332894</v>
      </c>
      <c r="N316" s="29">
        <v>37829850</v>
      </c>
      <c r="O316" s="30">
        <v>39060984</v>
      </c>
      <c r="Q316" s="31" t="s">
        <v>242</v>
      </c>
      <c r="R316" s="32">
        <f>_xll.NetOutputPrediction(NTLP_VP187732EAC2E8C1B, "DG816877E", "VP187732EAC2E8C1B", data!$C$7:$O$7, C316:O316)</f>
        <v>31598289.91261198</v>
      </c>
      <c r="S316" s="16">
        <f t="shared" si="4"/>
        <v>50613.912611979991</v>
      </c>
    </row>
    <row r="317" spans="2:19" x14ac:dyDescent="0.25">
      <c r="B317" s="22">
        <v>35339</v>
      </c>
      <c r="C317" s="28">
        <v>34327008</v>
      </c>
      <c r="D317" s="29">
        <v>31687590</v>
      </c>
      <c r="E317" s="29">
        <v>30119017</v>
      </c>
      <c r="F317" s="29">
        <v>30887873</v>
      </c>
      <c r="G317" s="29">
        <v>28736752</v>
      </c>
      <c r="H317" s="29">
        <v>29521316</v>
      </c>
      <c r="I317" s="29">
        <v>35134176</v>
      </c>
      <c r="J317" s="29">
        <v>33198005</v>
      </c>
      <c r="K317" s="29">
        <v>34160849</v>
      </c>
      <c r="L317" s="29">
        <v>36332894</v>
      </c>
      <c r="M317" s="29">
        <v>37829850</v>
      </c>
      <c r="N317" s="29">
        <v>39060984</v>
      </c>
      <c r="O317" s="30">
        <v>31547676</v>
      </c>
      <c r="Q317" s="31" t="s">
        <v>242</v>
      </c>
      <c r="R317" s="32">
        <f>_xll.NetOutputPrediction(NTLP_VP187732EAC2E8C1B, "DG816877E", "VP187732EAC2E8C1B", data!$C$7:$O$7, C317:O317)</f>
        <v>34359072.198842369</v>
      </c>
      <c r="S317" s="16">
        <f t="shared" si="4"/>
        <v>32064.19884236902</v>
      </c>
    </row>
    <row r="318" spans="2:19" x14ac:dyDescent="0.25">
      <c r="B318" s="22">
        <v>35370</v>
      </c>
      <c r="C318" s="28">
        <v>30681350</v>
      </c>
      <c r="D318" s="29">
        <v>30119017</v>
      </c>
      <c r="E318" s="29">
        <v>30887873</v>
      </c>
      <c r="F318" s="29">
        <v>28736752</v>
      </c>
      <c r="G318" s="29">
        <v>29521316</v>
      </c>
      <c r="H318" s="29">
        <v>35134176</v>
      </c>
      <c r="I318" s="29">
        <v>33198005</v>
      </c>
      <c r="J318" s="29">
        <v>34160849</v>
      </c>
      <c r="K318" s="29">
        <v>36332894</v>
      </c>
      <c r="L318" s="29">
        <v>37829850</v>
      </c>
      <c r="M318" s="29">
        <v>39060984</v>
      </c>
      <c r="N318" s="29">
        <v>31547676</v>
      </c>
      <c r="O318" s="30">
        <v>34327008</v>
      </c>
      <c r="Q318" s="31" t="s">
        <v>242</v>
      </c>
      <c r="R318" s="32">
        <f>_xll.NetOutputPrediction(NTLP_VP187732EAC2E8C1B, "DG816877E", "VP187732EAC2E8C1B", data!$C$7:$O$7, C318:O318)</f>
        <v>32716036.481478769</v>
      </c>
      <c r="S318" s="16">
        <f t="shared" si="4"/>
        <v>2034686.4814787693</v>
      </c>
    </row>
    <row r="319" spans="2:19" x14ac:dyDescent="0.25">
      <c r="B319" s="22">
        <v>35400</v>
      </c>
      <c r="C319" s="28">
        <v>34476477</v>
      </c>
      <c r="D319" s="29">
        <v>30887873</v>
      </c>
      <c r="E319" s="29">
        <v>28736752</v>
      </c>
      <c r="F319" s="29">
        <v>29521316</v>
      </c>
      <c r="G319" s="29">
        <v>35134176</v>
      </c>
      <c r="H319" s="29">
        <v>33198005</v>
      </c>
      <c r="I319" s="29">
        <v>34160849</v>
      </c>
      <c r="J319" s="29">
        <v>36332894</v>
      </c>
      <c r="K319" s="29">
        <v>37829850</v>
      </c>
      <c r="L319" s="29">
        <v>39060984</v>
      </c>
      <c r="M319" s="29">
        <v>31547676</v>
      </c>
      <c r="N319" s="29">
        <v>34327008</v>
      </c>
      <c r="O319" s="30">
        <v>30681350</v>
      </c>
      <c r="Q319" s="31" t="s">
        <v>242</v>
      </c>
      <c r="R319" s="32">
        <f>_xll.NetOutputPrediction(NTLP_VP187732EAC2E8C1B, "DG816877E", "VP187732EAC2E8C1B", data!$C$7:$O$7, C319:O319)</f>
        <v>33973959.484770335</v>
      </c>
      <c r="S319" s="16">
        <f t="shared" si="4"/>
        <v>502517.51522966474</v>
      </c>
    </row>
    <row r="320" spans="2:19" x14ac:dyDescent="0.25">
      <c r="B320" s="22">
        <v>35431</v>
      </c>
      <c r="C320" s="28">
        <v>31568582</v>
      </c>
      <c r="D320" s="29">
        <v>28736752</v>
      </c>
      <c r="E320" s="29">
        <v>29521316</v>
      </c>
      <c r="F320" s="29">
        <v>35134176</v>
      </c>
      <c r="G320" s="29">
        <v>33198005</v>
      </c>
      <c r="H320" s="29">
        <v>34160849</v>
      </c>
      <c r="I320" s="29">
        <v>36332894</v>
      </c>
      <c r="J320" s="29">
        <v>37829850</v>
      </c>
      <c r="K320" s="29">
        <v>39060984</v>
      </c>
      <c r="L320" s="29">
        <v>31547676</v>
      </c>
      <c r="M320" s="29">
        <v>34327008</v>
      </c>
      <c r="N320" s="29">
        <v>30681350</v>
      </c>
      <c r="O320" s="30">
        <v>34476477</v>
      </c>
      <c r="Q320" s="31" t="s">
        <v>242</v>
      </c>
      <c r="R320" s="32">
        <f>_xll.NetOutputPrediction(NTLP_VP187732EAC2E8C1B, "DG816877E", "VP187732EAC2E8C1B", data!$C$7:$O$7, C320:O320)</f>
        <v>31541135.809376746</v>
      </c>
      <c r="S320" s="16">
        <f t="shared" si="4"/>
        <v>27446.190623253584</v>
      </c>
    </row>
    <row r="321" spans="2:19" x14ac:dyDescent="0.25">
      <c r="B321" s="22">
        <v>35462</v>
      </c>
      <c r="C321" s="28">
        <v>30148784</v>
      </c>
      <c r="D321" s="29">
        <v>29521316</v>
      </c>
      <c r="E321" s="29">
        <v>35134176</v>
      </c>
      <c r="F321" s="29">
        <v>33198005</v>
      </c>
      <c r="G321" s="29">
        <v>34160849</v>
      </c>
      <c r="H321" s="29">
        <v>36332894</v>
      </c>
      <c r="I321" s="29">
        <v>37829850</v>
      </c>
      <c r="J321" s="29">
        <v>39060984</v>
      </c>
      <c r="K321" s="29">
        <v>31547676</v>
      </c>
      <c r="L321" s="29">
        <v>34327008</v>
      </c>
      <c r="M321" s="29">
        <v>30681350</v>
      </c>
      <c r="N321" s="29">
        <v>34476477</v>
      </c>
      <c r="O321" s="30">
        <v>31568582</v>
      </c>
      <c r="Q321" s="31" t="s">
        <v>242</v>
      </c>
      <c r="R321" s="32">
        <f>_xll.NetOutputPrediction(NTLP_VP187732EAC2E8C1B, "DG816877E", "VP187732EAC2E8C1B", data!$C$7:$O$7, C321:O321)</f>
        <v>30734449.574283928</v>
      </c>
      <c r="S321" s="16">
        <f t="shared" si="4"/>
        <v>585665.57428392768</v>
      </c>
    </row>
    <row r="322" spans="2:19" x14ac:dyDescent="0.25">
      <c r="B322" s="22">
        <v>35490</v>
      </c>
      <c r="C322" s="28">
        <v>37597725</v>
      </c>
      <c r="D322" s="29">
        <v>35134176</v>
      </c>
      <c r="E322" s="29">
        <v>33198005</v>
      </c>
      <c r="F322" s="29">
        <v>34160849</v>
      </c>
      <c r="G322" s="29">
        <v>36332894</v>
      </c>
      <c r="H322" s="29">
        <v>37829850</v>
      </c>
      <c r="I322" s="29">
        <v>39060984</v>
      </c>
      <c r="J322" s="29">
        <v>31547676</v>
      </c>
      <c r="K322" s="29">
        <v>34327008</v>
      </c>
      <c r="L322" s="29">
        <v>30681350</v>
      </c>
      <c r="M322" s="29">
        <v>34476477</v>
      </c>
      <c r="N322" s="29">
        <v>31568582</v>
      </c>
      <c r="O322" s="30">
        <v>30148784</v>
      </c>
      <c r="Q322" s="31" t="s">
        <v>242</v>
      </c>
      <c r="R322" s="32">
        <f>_xll.NetOutputPrediction(NTLP_VP187732EAC2E8C1B, "DG816877E", "VP187732EAC2E8C1B", data!$C$7:$O$7, C322:O322)</f>
        <v>37630862.149152227</v>
      </c>
      <c r="S322" s="16">
        <f t="shared" si="4"/>
        <v>33137.149152226746</v>
      </c>
    </row>
    <row r="323" spans="2:19" x14ac:dyDescent="0.25">
      <c r="B323" s="22">
        <v>35521</v>
      </c>
      <c r="C323" s="28">
        <v>34685540</v>
      </c>
      <c r="D323" s="29">
        <v>33198005</v>
      </c>
      <c r="E323" s="29">
        <v>34160849</v>
      </c>
      <c r="F323" s="29">
        <v>36332894</v>
      </c>
      <c r="G323" s="29">
        <v>37829850</v>
      </c>
      <c r="H323" s="29">
        <v>39060984</v>
      </c>
      <c r="I323" s="29">
        <v>31547676</v>
      </c>
      <c r="J323" s="29">
        <v>34327008</v>
      </c>
      <c r="K323" s="29">
        <v>30681350</v>
      </c>
      <c r="L323" s="29">
        <v>34476477</v>
      </c>
      <c r="M323" s="29">
        <v>31568582</v>
      </c>
      <c r="N323" s="29">
        <v>30148784</v>
      </c>
      <c r="O323" s="30">
        <v>37597725</v>
      </c>
      <c r="Q323" s="31" t="s">
        <v>242</v>
      </c>
      <c r="R323" s="32">
        <f>_xll.NetOutputPrediction(NTLP_VP187732EAC2E8C1B, "DG816877E", "VP187732EAC2E8C1B", data!$C$7:$O$7, C323:O323)</f>
        <v>35196501.760895945</v>
      </c>
      <c r="S323" s="16">
        <f t="shared" si="4"/>
        <v>510961.76089594513</v>
      </c>
    </row>
    <row r="324" spans="2:19" x14ac:dyDescent="0.25">
      <c r="B324" s="22">
        <v>35551</v>
      </c>
      <c r="C324" s="28">
        <v>35396682</v>
      </c>
      <c r="D324" s="29">
        <v>34160849</v>
      </c>
      <c r="E324" s="29">
        <v>36332894</v>
      </c>
      <c r="F324" s="29">
        <v>37829850</v>
      </c>
      <c r="G324" s="29">
        <v>39060984</v>
      </c>
      <c r="H324" s="29">
        <v>31547676</v>
      </c>
      <c r="I324" s="29">
        <v>34327008</v>
      </c>
      <c r="J324" s="29">
        <v>30681350</v>
      </c>
      <c r="K324" s="29">
        <v>34476477</v>
      </c>
      <c r="L324" s="29">
        <v>31568582</v>
      </c>
      <c r="M324" s="29">
        <v>30148784</v>
      </c>
      <c r="N324" s="29">
        <v>37597725</v>
      </c>
      <c r="O324" s="30">
        <v>34685540</v>
      </c>
      <c r="Q324" s="31" t="s">
        <v>242</v>
      </c>
      <c r="R324" s="32">
        <f>_xll.NetOutputPrediction(NTLP_VP187732EAC2E8C1B, "DG816877E", "VP187732EAC2E8C1B", data!$C$7:$O$7, C324:O324)</f>
        <v>35392362.740436085</v>
      </c>
      <c r="S324" s="16">
        <f t="shared" si="4"/>
        <v>4319.2595639154315</v>
      </c>
    </row>
    <row r="325" spans="2:19" x14ac:dyDescent="0.25">
      <c r="B325" s="22">
        <v>35582</v>
      </c>
      <c r="C325" s="28">
        <v>37774809</v>
      </c>
      <c r="D325" s="29">
        <v>36332894</v>
      </c>
      <c r="E325" s="29">
        <v>37829850</v>
      </c>
      <c r="F325" s="29">
        <v>39060984</v>
      </c>
      <c r="G325" s="29">
        <v>31547676</v>
      </c>
      <c r="H325" s="29">
        <v>34327008</v>
      </c>
      <c r="I325" s="29">
        <v>30681350</v>
      </c>
      <c r="J325" s="29">
        <v>34476477</v>
      </c>
      <c r="K325" s="29">
        <v>31568582</v>
      </c>
      <c r="L325" s="29">
        <v>30148784</v>
      </c>
      <c r="M325" s="29">
        <v>37597725</v>
      </c>
      <c r="N325" s="29">
        <v>34685540</v>
      </c>
      <c r="O325" s="30">
        <v>35396682</v>
      </c>
      <c r="Q325" s="31" t="s">
        <v>242</v>
      </c>
      <c r="R325" s="32">
        <f>_xll.NetOutputPrediction(NTLP_VP187732EAC2E8C1B, "DG816877E", "VP187732EAC2E8C1B", data!$C$7:$O$7, C325:O325)</f>
        <v>37962974.085487738</v>
      </c>
      <c r="S325" s="16">
        <f t="shared" si="4"/>
        <v>188165.08548773825</v>
      </c>
    </row>
    <row r="326" spans="2:19" x14ac:dyDescent="0.25">
      <c r="B326" s="22">
        <v>35612</v>
      </c>
      <c r="C326" s="28">
        <v>39507106</v>
      </c>
      <c r="D326" s="29">
        <v>37829850</v>
      </c>
      <c r="E326" s="29">
        <v>39060984</v>
      </c>
      <c r="F326" s="29">
        <v>31547676</v>
      </c>
      <c r="G326" s="29">
        <v>34327008</v>
      </c>
      <c r="H326" s="29">
        <v>30681350</v>
      </c>
      <c r="I326" s="29">
        <v>34476477</v>
      </c>
      <c r="J326" s="29">
        <v>31568582</v>
      </c>
      <c r="K326" s="29">
        <v>30148784</v>
      </c>
      <c r="L326" s="29">
        <v>37597725</v>
      </c>
      <c r="M326" s="29">
        <v>34685540</v>
      </c>
      <c r="N326" s="29">
        <v>35396682</v>
      </c>
      <c r="O326" s="30">
        <v>37774809</v>
      </c>
      <c r="Q326" s="31" t="s">
        <v>242</v>
      </c>
      <c r="R326" s="32">
        <f>_xll.NetOutputPrediction(NTLP_VP187732EAC2E8C1B, "DG816877E", "VP187732EAC2E8C1B", data!$C$7:$O$7, C326:O326)</f>
        <v>39475836.735116653</v>
      </c>
      <c r="S326" s="16">
        <f t="shared" si="4"/>
        <v>31269.264883346856</v>
      </c>
    </row>
    <row r="327" spans="2:19" x14ac:dyDescent="0.25">
      <c r="B327" s="22">
        <v>35643</v>
      </c>
      <c r="C327" s="28">
        <v>40340485</v>
      </c>
      <c r="D327" s="29">
        <v>39060984</v>
      </c>
      <c r="E327" s="29">
        <v>31547676</v>
      </c>
      <c r="F327" s="29">
        <v>34327008</v>
      </c>
      <c r="G327" s="29">
        <v>30681350</v>
      </c>
      <c r="H327" s="29">
        <v>34476477</v>
      </c>
      <c r="I327" s="29">
        <v>31568582</v>
      </c>
      <c r="J327" s="29">
        <v>30148784</v>
      </c>
      <c r="K327" s="29">
        <v>37597725</v>
      </c>
      <c r="L327" s="29">
        <v>34685540</v>
      </c>
      <c r="M327" s="29">
        <v>35396682</v>
      </c>
      <c r="N327" s="29">
        <v>37774809</v>
      </c>
      <c r="O327" s="30">
        <v>39507106</v>
      </c>
      <c r="Q327" s="31" t="s">
        <v>242</v>
      </c>
      <c r="R327" s="32">
        <f>_xll.NetOutputPrediction(NTLP_VP187732EAC2E8C1B, "DG816877E", "VP187732EAC2E8C1B", data!$C$7:$O$7, C327:O327)</f>
        <v>40416104.293962687</v>
      </c>
      <c r="S327" s="16">
        <f t="shared" si="4"/>
        <v>75619.293962687254</v>
      </c>
    </row>
    <row r="328" spans="2:19" x14ac:dyDescent="0.25">
      <c r="B328" s="22">
        <v>35674</v>
      </c>
      <c r="C328" s="28">
        <v>32608752</v>
      </c>
      <c r="D328" s="29">
        <v>31547676</v>
      </c>
      <c r="E328" s="29">
        <v>34327008</v>
      </c>
      <c r="F328" s="29">
        <v>30681350</v>
      </c>
      <c r="G328" s="29">
        <v>34476477</v>
      </c>
      <c r="H328" s="29">
        <v>31568582</v>
      </c>
      <c r="I328" s="29">
        <v>30148784</v>
      </c>
      <c r="J328" s="29">
        <v>37597725</v>
      </c>
      <c r="K328" s="29">
        <v>34685540</v>
      </c>
      <c r="L328" s="29">
        <v>35396682</v>
      </c>
      <c r="M328" s="29">
        <v>37774809</v>
      </c>
      <c r="N328" s="29">
        <v>39507106</v>
      </c>
      <c r="O328" s="30">
        <v>40340485</v>
      </c>
      <c r="Q328" s="31" t="s">
        <v>242</v>
      </c>
      <c r="R328" s="32">
        <f>_xll.NetOutputPrediction(NTLP_VP187732EAC2E8C1B, "DG816877E", "VP187732EAC2E8C1B", data!$C$7:$O$7, C328:O328)</f>
        <v>32715756.691765644</v>
      </c>
      <c r="S328" s="16">
        <f t="shared" ref="S328:S391" si="5">ABS(ST_PredictionReportNetTrainedonDataSet1_18-C328)</f>
        <v>107004.69176564366</v>
      </c>
    </row>
    <row r="329" spans="2:19" x14ac:dyDescent="0.25">
      <c r="B329" s="22">
        <v>35704</v>
      </c>
      <c r="C329" s="28">
        <v>35101253</v>
      </c>
      <c r="D329" s="29">
        <v>34327008</v>
      </c>
      <c r="E329" s="29">
        <v>30681350</v>
      </c>
      <c r="F329" s="29">
        <v>34476477</v>
      </c>
      <c r="G329" s="29">
        <v>31568582</v>
      </c>
      <c r="H329" s="29">
        <v>30148784</v>
      </c>
      <c r="I329" s="29">
        <v>37597725</v>
      </c>
      <c r="J329" s="29">
        <v>34685540</v>
      </c>
      <c r="K329" s="29">
        <v>35396682</v>
      </c>
      <c r="L329" s="29">
        <v>37774809</v>
      </c>
      <c r="M329" s="29">
        <v>39507106</v>
      </c>
      <c r="N329" s="29">
        <v>40340485</v>
      </c>
      <c r="O329" s="30">
        <v>32608752</v>
      </c>
      <c r="Q329" s="31" t="s">
        <v>242</v>
      </c>
      <c r="R329" s="32">
        <f>_xll.NetOutputPrediction(NTLP_VP187732EAC2E8C1B, "DG816877E", "VP187732EAC2E8C1B", data!$C$7:$O$7, C329:O329)</f>
        <v>35145678.870839037</v>
      </c>
      <c r="S329" s="16">
        <f t="shared" si="5"/>
        <v>44425.870839037001</v>
      </c>
    </row>
    <row r="330" spans="2:19" x14ac:dyDescent="0.25">
      <c r="B330" s="22">
        <v>35735</v>
      </c>
      <c r="C330" s="28">
        <v>32746295</v>
      </c>
      <c r="D330" s="29">
        <v>30681350</v>
      </c>
      <c r="E330" s="29">
        <v>34476477</v>
      </c>
      <c r="F330" s="29">
        <v>31568582</v>
      </c>
      <c r="G330" s="29">
        <v>30148784</v>
      </c>
      <c r="H330" s="29">
        <v>37597725</v>
      </c>
      <c r="I330" s="29">
        <v>34685540</v>
      </c>
      <c r="J330" s="29">
        <v>35396682</v>
      </c>
      <c r="K330" s="29">
        <v>37774809</v>
      </c>
      <c r="L330" s="29">
        <v>39507106</v>
      </c>
      <c r="M330" s="29">
        <v>40340485</v>
      </c>
      <c r="N330" s="29">
        <v>32608752</v>
      </c>
      <c r="O330" s="30">
        <v>35101253</v>
      </c>
      <c r="Q330" s="31" t="s">
        <v>242</v>
      </c>
      <c r="R330" s="32">
        <f>_xll.NetOutputPrediction(NTLP_VP187732EAC2E8C1B, "DG816877E", "VP187732EAC2E8C1B", data!$C$7:$O$7, C330:O330)</f>
        <v>33069451.241373993</v>
      </c>
      <c r="S330" s="16">
        <f t="shared" si="5"/>
        <v>323156.24137399346</v>
      </c>
    </row>
    <row r="331" spans="2:19" x14ac:dyDescent="0.25">
      <c r="B331" s="22">
        <v>35765</v>
      </c>
      <c r="C331" s="28">
        <v>35058575</v>
      </c>
      <c r="D331" s="29">
        <v>34476477</v>
      </c>
      <c r="E331" s="29">
        <v>31568582</v>
      </c>
      <c r="F331" s="29">
        <v>30148784</v>
      </c>
      <c r="G331" s="29">
        <v>37597725</v>
      </c>
      <c r="H331" s="29">
        <v>34685540</v>
      </c>
      <c r="I331" s="29">
        <v>35396682</v>
      </c>
      <c r="J331" s="29">
        <v>37774809</v>
      </c>
      <c r="K331" s="29">
        <v>39507106</v>
      </c>
      <c r="L331" s="29">
        <v>40340485</v>
      </c>
      <c r="M331" s="29">
        <v>32608752</v>
      </c>
      <c r="N331" s="29">
        <v>35101253</v>
      </c>
      <c r="O331" s="30">
        <v>32746295</v>
      </c>
      <c r="Q331" s="31" t="s">
        <v>242</v>
      </c>
      <c r="R331" s="32">
        <f>_xll.NetOutputPrediction(NTLP_VP187732EAC2E8C1B, "DG816877E", "VP187732EAC2E8C1B", data!$C$7:$O$7, C331:O331)</f>
        <v>36530629.328567341</v>
      </c>
      <c r="S331" s="16">
        <f t="shared" si="5"/>
        <v>1472054.328567341</v>
      </c>
    </row>
    <row r="332" spans="2:19" x14ac:dyDescent="0.25">
      <c r="B332" s="22">
        <v>35796</v>
      </c>
      <c r="C332" s="28">
        <v>31733163</v>
      </c>
      <c r="D332" s="29">
        <v>31568582</v>
      </c>
      <c r="E332" s="29">
        <v>30148784</v>
      </c>
      <c r="F332" s="29">
        <v>37597725</v>
      </c>
      <c r="G332" s="29">
        <v>34685540</v>
      </c>
      <c r="H332" s="29">
        <v>35396682</v>
      </c>
      <c r="I332" s="29">
        <v>37774809</v>
      </c>
      <c r="J332" s="29">
        <v>39507106</v>
      </c>
      <c r="K332" s="29">
        <v>40340485</v>
      </c>
      <c r="L332" s="29">
        <v>32608752</v>
      </c>
      <c r="M332" s="29">
        <v>35101253</v>
      </c>
      <c r="N332" s="29">
        <v>32746295</v>
      </c>
      <c r="O332" s="30">
        <v>35058575</v>
      </c>
      <c r="Q332" s="31" t="s">
        <v>242</v>
      </c>
      <c r="R332" s="32">
        <f>_xll.NetOutputPrediction(NTLP_VP187732EAC2E8C1B, "DG816877E", "VP187732EAC2E8C1B", data!$C$7:$O$7, C332:O332)</f>
        <v>32866546.029851951</v>
      </c>
      <c r="S332" s="16">
        <f t="shared" si="5"/>
        <v>1133383.0298519507</v>
      </c>
    </row>
    <row r="333" spans="2:19" x14ac:dyDescent="0.25">
      <c r="B333" s="22">
        <v>35827</v>
      </c>
      <c r="C333" s="28">
        <v>31182910</v>
      </c>
      <c r="D333" s="29">
        <v>30148784</v>
      </c>
      <c r="E333" s="29">
        <v>37597725</v>
      </c>
      <c r="F333" s="29">
        <v>34685540</v>
      </c>
      <c r="G333" s="29">
        <v>35396682</v>
      </c>
      <c r="H333" s="29">
        <v>37774809</v>
      </c>
      <c r="I333" s="29">
        <v>39507106</v>
      </c>
      <c r="J333" s="29">
        <v>40340485</v>
      </c>
      <c r="K333" s="29">
        <v>32608752</v>
      </c>
      <c r="L333" s="29">
        <v>35101253</v>
      </c>
      <c r="M333" s="29">
        <v>32746295</v>
      </c>
      <c r="N333" s="29">
        <v>35058575</v>
      </c>
      <c r="O333" s="30">
        <v>31733163</v>
      </c>
      <c r="Q333" s="31" t="s">
        <v>242</v>
      </c>
      <c r="R333" s="32">
        <f>_xll.NetOutputPrediction(NTLP_VP187732EAC2E8C1B, "DG816877E", "VP187732EAC2E8C1B", data!$C$7:$O$7, C333:O333)</f>
        <v>31242833.559085932</v>
      </c>
      <c r="S333" s="16">
        <f t="shared" si="5"/>
        <v>59923.559085931629</v>
      </c>
    </row>
    <row r="334" spans="2:19" x14ac:dyDescent="0.25">
      <c r="B334" s="22">
        <v>35855</v>
      </c>
      <c r="C334" s="28">
        <v>37434212</v>
      </c>
      <c r="D334" s="29">
        <v>37597725</v>
      </c>
      <c r="E334" s="29">
        <v>34685540</v>
      </c>
      <c r="F334" s="29">
        <v>35396682</v>
      </c>
      <c r="G334" s="29">
        <v>37774809</v>
      </c>
      <c r="H334" s="29">
        <v>39507106</v>
      </c>
      <c r="I334" s="29">
        <v>40340485</v>
      </c>
      <c r="J334" s="29">
        <v>32608752</v>
      </c>
      <c r="K334" s="29">
        <v>35101253</v>
      </c>
      <c r="L334" s="29">
        <v>32746295</v>
      </c>
      <c r="M334" s="29">
        <v>35058575</v>
      </c>
      <c r="N334" s="29">
        <v>31733163</v>
      </c>
      <c r="O334" s="30">
        <v>31182910</v>
      </c>
      <c r="Q334" s="31" t="s">
        <v>242</v>
      </c>
      <c r="R334" s="32">
        <f>_xll.NetOutputPrediction(NTLP_VP187732EAC2E8C1B, "DG816877E", "VP187732EAC2E8C1B", data!$C$7:$O$7, C334:O334)</f>
        <v>38040714.346321829</v>
      </c>
      <c r="S334" s="16">
        <f t="shared" si="5"/>
        <v>606502.34632182866</v>
      </c>
    </row>
    <row r="335" spans="2:19" x14ac:dyDescent="0.25">
      <c r="B335" s="22">
        <v>35886</v>
      </c>
      <c r="C335" s="28">
        <v>36565184</v>
      </c>
      <c r="D335" s="29">
        <v>34685540</v>
      </c>
      <c r="E335" s="29">
        <v>35396682</v>
      </c>
      <c r="F335" s="29">
        <v>37774809</v>
      </c>
      <c r="G335" s="29">
        <v>39507106</v>
      </c>
      <c r="H335" s="29">
        <v>40340485</v>
      </c>
      <c r="I335" s="29">
        <v>32608752</v>
      </c>
      <c r="J335" s="29">
        <v>35101253</v>
      </c>
      <c r="K335" s="29">
        <v>32746295</v>
      </c>
      <c r="L335" s="29">
        <v>35058575</v>
      </c>
      <c r="M335" s="29">
        <v>31733163</v>
      </c>
      <c r="N335" s="29">
        <v>31182910</v>
      </c>
      <c r="O335" s="30">
        <v>37434212</v>
      </c>
      <c r="Q335" s="31" t="s">
        <v>242</v>
      </c>
      <c r="R335" s="32">
        <f>_xll.NetOutputPrediction(NTLP_VP187732EAC2E8C1B, "DG816877E", "VP187732EAC2E8C1B", data!$C$7:$O$7, C335:O335)</f>
        <v>35844056.330093749</v>
      </c>
      <c r="S335" s="16">
        <f t="shared" si="5"/>
        <v>721127.66990625113</v>
      </c>
    </row>
    <row r="336" spans="2:19" x14ac:dyDescent="0.25">
      <c r="B336" s="22">
        <v>35916</v>
      </c>
      <c r="C336" s="28">
        <v>36909287</v>
      </c>
      <c r="D336" s="29">
        <v>35396682</v>
      </c>
      <c r="E336" s="29">
        <v>37774809</v>
      </c>
      <c r="F336" s="29">
        <v>39507106</v>
      </c>
      <c r="G336" s="29">
        <v>40340485</v>
      </c>
      <c r="H336" s="29">
        <v>32608752</v>
      </c>
      <c r="I336" s="29">
        <v>35101253</v>
      </c>
      <c r="J336" s="29">
        <v>32746295</v>
      </c>
      <c r="K336" s="29">
        <v>35058575</v>
      </c>
      <c r="L336" s="29">
        <v>31733163</v>
      </c>
      <c r="M336" s="29">
        <v>31182910</v>
      </c>
      <c r="N336" s="29">
        <v>37434212</v>
      </c>
      <c r="O336" s="30">
        <v>36565184</v>
      </c>
      <c r="Q336" s="31" t="s">
        <v>242</v>
      </c>
      <c r="R336" s="32">
        <f>_xll.NetOutputPrediction(NTLP_VP187732EAC2E8C1B, "DG816877E", "VP187732EAC2E8C1B", data!$C$7:$O$7, C336:O336)</f>
        <v>36577929.360404454</v>
      </c>
      <c r="S336" s="16">
        <f t="shared" si="5"/>
        <v>331357.63959554583</v>
      </c>
    </row>
    <row r="337" spans="2:19" x14ac:dyDescent="0.25">
      <c r="B337" s="22">
        <v>35947</v>
      </c>
      <c r="C337" s="28">
        <v>39024565</v>
      </c>
      <c r="D337" s="29">
        <v>37774809</v>
      </c>
      <c r="E337" s="29">
        <v>39507106</v>
      </c>
      <c r="F337" s="29">
        <v>40340485</v>
      </c>
      <c r="G337" s="29">
        <v>32608752</v>
      </c>
      <c r="H337" s="29">
        <v>35101253</v>
      </c>
      <c r="I337" s="29">
        <v>32746295</v>
      </c>
      <c r="J337" s="29">
        <v>35058575</v>
      </c>
      <c r="K337" s="29">
        <v>31733163</v>
      </c>
      <c r="L337" s="29">
        <v>31182910</v>
      </c>
      <c r="M337" s="29">
        <v>37434212</v>
      </c>
      <c r="N337" s="29">
        <v>36565184</v>
      </c>
      <c r="O337" s="30">
        <v>36909287</v>
      </c>
      <c r="Q337" s="31" t="s">
        <v>242</v>
      </c>
      <c r="R337" s="32">
        <f>_xll.NetOutputPrediction(NTLP_VP187732EAC2E8C1B, "DG816877E", "VP187732EAC2E8C1B", data!$C$7:$O$7, C337:O337)</f>
        <v>39287706.644267686</v>
      </c>
      <c r="S337" s="16">
        <f t="shared" si="5"/>
        <v>263141.64426768571</v>
      </c>
    </row>
    <row r="338" spans="2:19" x14ac:dyDescent="0.25">
      <c r="B338" s="22">
        <v>35977</v>
      </c>
      <c r="C338" s="28">
        <v>41162901</v>
      </c>
      <c r="D338" s="29">
        <v>39507106</v>
      </c>
      <c r="E338" s="29">
        <v>40340485</v>
      </c>
      <c r="F338" s="29">
        <v>32608752</v>
      </c>
      <c r="G338" s="29">
        <v>35101253</v>
      </c>
      <c r="H338" s="29">
        <v>32746295</v>
      </c>
      <c r="I338" s="29">
        <v>35058575</v>
      </c>
      <c r="J338" s="29">
        <v>31733163</v>
      </c>
      <c r="K338" s="29">
        <v>31182910</v>
      </c>
      <c r="L338" s="29">
        <v>37434212</v>
      </c>
      <c r="M338" s="29">
        <v>36565184</v>
      </c>
      <c r="N338" s="29">
        <v>36909287</v>
      </c>
      <c r="O338" s="30">
        <v>39024565</v>
      </c>
      <c r="Q338" s="31" t="s">
        <v>242</v>
      </c>
      <c r="R338" s="32">
        <f>_xll.NetOutputPrediction(NTLP_VP187732EAC2E8C1B, "DG816877E", "VP187732EAC2E8C1B", data!$C$7:$O$7, C338:O338)</f>
        <v>41263067.830978081</v>
      </c>
      <c r="S338" s="16">
        <f t="shared" si="5"/>
        <v>100166.83097808063</v>
      </c>
    </row>
    <row r="339" spans="2:19" x14ac:dyDescent="0.25">
      <c r="B339" s="22">
        <v>36008</v>
      </c>
      <c r="C339" s="28">
        <v>40798629</v>
      </c>
      <c r="D339" s="29">
        <v>40340485</v>
      </c>
      <c r="E339" s="29">
        <v>32608752</v>
      </c>
      <c r="F339" s="29">
        <v>35101253</v>
      </c>
      <c r="G339" s="29">
        <v>32746295</v>
      </c>
      <c r="H339" s="29">
        <v>35058575</v>
      </c>
      <c r="I339" s="29">
        <v>31733163</v>
      </c>
      <c r="J339" s="29">
        <v>31182910</v>
      </c>
      <c r="K339" s="29">
        <v>37434212</v>
      </c>
      <c r="L339" s="29">
        <v>36565184</v>
      </c>
      <c r="M339" s="29">
        <v>36909287</v>
      </c>
      <c r="N339" s="29">
        <v>39024565</v>
      </c>
      <c r="O339" s="30">
        <v>41162901</v>
      </c>
      <c r="Q339" s="31" t="s">
        <v>242</v>
      </c>
      <c r="R339" s="32">
        <f>_xll.NetOutputPrediction(NTLP_VP187732EAC2E8C1B, "DG816877E", "VP187732EAC2E8C1B", data!$C$7:$O$7, C339:O339)</f>
        <v>41213174.196212232</v>
      </c>
      <c r="S339" s="16">
        <f t="shared" si="5"/>
        <v>414545.19621223211</v>
      </c>
    </row>
    <row r="340" spans="2:19" x14ac:dyDescent="0.25">
      <c r="B340" s="22">
        <v>36039</v>
      </c>
      <c r="C340" s="28">
        <v>33325191</v>
      </c>
      <c r="D340" s="29">
        <v>32608752</v>
      </c>
      <c r="E340" s="29">
        <v>35101253</v>
      </c>
      <c r="F340" s="29">
        <v>32746295</v>
      </c>
      <c r="G340" s="29">
        <v>35058575</v>
      </c>
      <c r="H340" s="29">
        <v>31733163</v>
      </c>
      <c r="I340" s="29">
        <v>31182910</v>
      </c>
      <c r="J340" s="29">
        <v>37434212</v>
      </c>
      <c r="K340" s="29">
        <v>36565184</v>
      </c>
      <c r="L340" s="29">
        <v>36909287</v>
      </c>
      <c r="M340" s="29">
        <v>39024565</v>
      </c>
      <c r="N340" s="29">
        <v>41162901</v>
      </c>
      <c r="O340" s="30">
        <v>40798629</v>
      </c>
      <c r="Q340" s="31" t="s">
        <v>242</v>
      </c>
      <c r="R340" s="32">
        <f>_xll.NetOutputPrediction(NTLP_VP187732EAC2E8C1B, "DG816877E", "VP187732EAC2E8C1B", data!$C$7:$O$7, C340:O340)</f>
        <v>33332402.449876003</v>
      </c>
      <c r="S340" s="16">
        <f t="shared" si="5"/>
        <v>7211.4498760029674</v>
      </c>
    </row>
    <row r="341" spans="2:19" x14ac:dyDescent="0.25">
      <c r="B341" s="22">
        <v>36069</v>
      </c>
      <c r="C341" s="28">
        <v>36495557</v>
      </c>
      <c r="D341" s="29">
        <v>35101253</v>
      </c>
      <c r="E341" s="29">
        <v>32746295</v>
      </c>
      <c r="F341" s="29">
        <v>35058575</v>
      </c>
      <c r="G341" s="29">
        <v>31733163</v>
      </c>
      <c r="H341" s="29">
        <v>31182910</v>
      </c>
      <c r="I341" s="29">
        <v>37434212</v>
      </c>
      <c r="J341" s="29">
        <v>36565184</v>
      </c>
      <c r="K341" s="29">
        <v>36909287</v>
      </c>
      <c r="L341" s="29">
        <v>39024565</v>
      </c>
      <c r="M341" s="29">
        <v>41162901</v>
      </c>
      <c r="N341" s="29">
        <v>40798629</v>
      </c>
      <c r="O341" s="30">
        <v>33325191</v>
      </c>
      <c r="Q341" s="31" t="s">
        <v>242</v>
      </c>
      <c r="R341" s="32">
        <f>_xll.NetOutputPrediction(NTLP_VP187732EAC2E8C1B, "DG816877E", "VP187732EAC2E8C1B", data!$C$7:$O$7, C341:O341)</f>
        <v>35934295.526714668</v>
      </c>
      <c r="S341" s="16">
        <f t="shared" si="5"/>
        <v>561261.47328533232</v>
      </c>
    </row>
    <row r="342" spans="2:19" x14ac:dyDescent="0.25">
      <c r="B342" s="22">
        <v>36100</v>
      </c>
      <c r="C342" s="28">
        <v>34266205</v>
      </c>
      <c r="D342" s="29">
        <v>32746295</v>
      </c>
      <c r="E342" s="29">
        <v>35058575</v>
      </c>
      <c r="F342" s="29">
        <v>31733163</v>
      </c>
      <c r="G342" s="29">
        <v>31182910</v>
      </c>
      <c r="H342" s="29">
        <v>37434212</v>
      </c>
      <c r="I342" s="29">
        <v>36565184</v>
      </c>
      <c r="J342" s="29">
        <v>36909287</v>
      </c>
      <c r="K342" s="29">
        <v>39024565</v>
      </c>
      <c r="L342" s="29">
        <v>41162901</v>
      </c>
      <c r="M342" s="29">
        <v>40798629</v>
      </c>
      <c r="N342" s="29">
        <v>33325191</v>
      </c>
      <c r="O342" s="30">
        <v>36495557</v>
      </c>
      <c r="Q342" s="31" t="s">
        <v>242</v>
      </c>
      <c r="R342" s="32">
        <f>_xll.NetOutputPrediction(NTLP_VP187732EAC2E8C1B, "DG816877E", "VP187732EAC2E8C1B", data!$C$7:$O$7, C342:O342)</f>
        <v>34055243.290928654</v>
      </c>
      <c r="S342" s="16">
        <f t="shared" si="5"/>
        <v>210961.70907134563</v>
      </c>
    </row>
    <row r="343" spans="2:19" x14ac:dyDescent="0.25">
      <c r="B343" s="22">
        <v>36130</v>
      </c>
      <c r="C343" s="28">
        <v>35830615</v>
      </c>
      <c r="D343" s="29">
        <v>35058575</v>
      </c>
      <c r="E343" s="29">
        <v>31733163</v>
      </c>
      <c r="F343" s="29">
        <v>31182910</v>
      </c>
      <c r="G343" s="29">
        <v>37434212</v>
      </c>
      <c r="H343" s="29">
        <v>36565184</v>
      </c>
      <c r="I343" s="29">
        <v>36909287</v>
      </c>
      <c r="J343" s="29">
        <v>39024565</v>
      </c>
      <c r="K343" s="29">
        <v>41162901</v>
      </c>
      <c r="L343" s="29">
        <v>40798629</v>
      </c>
      <c r="M343" s="29">
        <v>33325191</v>
      </c>
      <c r="N343" s="29">
        <v>36495557</v>
      </c>
      <c r="O343" s="30">
        <v>34266205</v>
      </c>
      <c r="Q343" s="31" t="s">
        <v>242</v>
      </c>
      <c r="R343" s="32">
        <f>_xll.NetOutputPrediction(NTLP_VP187732EAC2E8C1B, "DG816877E", "VP187732EAC2E8C1B", data!$C$7:$O$7, C343:O343)</f>
        <v>36242965.527752012</v>
      </c>
      <c r="S343" s="16">
        <f t="shared" si="5"/>
        <v>412350.52775201201</v>
      </c>
    </row>
    <row r="344" spans="2:19" x14ac:dyDescent="0.25">
      <c r="B344" s="22">
        <v>36161</v>
      </c>
      <c r="C344" s="28">
        <v>32935828</v>
      </c>
      <c r="D344" s="29">
        <v>31733163</v>
      </c>
      <c r="E344" s="29">
        <v>31182910</v>
      </c>
      <c r="F344" s="29">
        <v>37434212</v>
      </c>
      <c r="G344" s="29">
        <v>36565184</v>
      </c>
      <c r="H344" s="29">
        <v>36909287</v>
      </c>
      <c r="I344" s="29">
        <v>39024565</v>
      </c>
      <c r="J344" s="29">
        <v>41162901</v>
      </c>
      <c r="K344" s="29">
        <v>40798629</v>
      </c>
      <c r="L344" s="29">
        <v>33325191</v>
      </c>
      <c r="M344" s="29">
        <v>36495557</v>
      </c>
      <c r="N344" s="29">
        <v>34266205</v>
      </c>
      <c r="O344" s="30">
        <v>35830615</v>
      </c>
      <c r="Q344" s="31" t="s">
        <v>242</v>
      </c>
      <c r="R344" s="32">
        <f>_xll.NetOutputPrediction(NTLP_VP187732EAC2E8C1B, "DG816877E", "VP187732EAC2E8C1B", data!$C$7:$O$7, C344:O344)</f>
        <v>33133708.549812376</v>
      </c>
      <c r="S344" s="16">
        <f t="shared" si="5"/>
        <v>197880.5498123765</v>
      </c>
    </row>
    <row r="345" spans="2:19" x14ac:dyDescent="0.25">
      <c r="B345" s="22">
        <v>36192</v>
      </c>
      <c r="C345" s="28">
        <v>31737619</v>
      </c>
      <c r="D345" s="29">
        <v>31182910</v>
      </c>
      <c r="E345" s="29">
        <v>37434212</v>
      </c>
      <c r="F345" s="29">
        <v>36565184</v>
      </c>
      <c r="G345" s="29">
        <v>36909287</v>
      </c>
      <c r="H345" s="29">
        <v>39024565</v>
      </c>
      <c r="I345" s="29">
        <v>41162901</v>
      </c>
      <c r="J345" s="29">
        <v>40798629</v>
      </c>
      <c r="K345" s="29">
        <v>33325191</v>
      </c>
      <c r="L345" s="29">
        <v>36495557</v>
      </c>
      <c r="M345" s="29">
        <v>34266205</v>
      </c>
      <c r="N345" s="29">
        <v>35830615</v>
      </c>
      <c r="O345" s="30">
        <v>32935828</v>
      </c>
      <c r="Q345" s="31" t="s">
        <v>242</v>
      </c>
      <c r="R345" s="32">
        <f>_xll.NetOutputPrediction(NTLP_VP187732EAC2E8C1B, "DG816877E", "VP187732EAC2E8C1B", data!$C$7:$O$7, C345:O345)</f>
        <v>32132118.739338879</v>
      </c>
      <c r="S345" s="16">
        <f t="shared" si="5"/>
        <v>394499.73933887854</v>
      </c>
    </row>
    <row r="346" spans="2:19" x14ac:dyDescent="0.25">
      <c r="B346" s="22">
        <v>36220</v>
      </c>
      <c r="C346" s="28">
        <v>39162428</v>
      </c>
      <c r="D346" s="29">
        <v>37434212</v>
      </c>
      <c r="E346" s="29">
        <v>36565184</v>
      </c>
      <c r="F346" s="29">
        <v>36909287</v>
      </c>
      <c r="G346" s="29">
        <v>39024565</v>
      </c>
      <c r="H346" s="29">
        <v>41162901</v>
      </c>
      <c r="I346" s="29">
        <v>40798629</v>
      </c>
      <c r="J346" s="29">
        <v>33325191</v>
      </c>
      <c r="K346" s="29">
        <v>36495557</v>
      </c>
      <c r="L346" s="29">
        <v>34266205</v>
      </c>
      <c r="M346" s="29">
        <v>35830615</v>
      </c>
      <c r="N346" s="29">
        <v>32935828</v>
      </c>
      <c r="O346" s="30">
        <v>31737619</v>
      </c>
      <c r="Q346" s="31" t="s">
        <v>242</v>
      </c>
      <c r="R346" s="32">
        <f>_xll.NetOutputPrediction(NTLP_VP187732EAC2E8C1B, "DG816877E", "VP187732EAC2E8C1B", data!$C$7:$O$7, C346:O346)</f>
        <v>38851233.235642634</v>
      </c>
      <c r="S346" s="16">
        <f t="shared" si="5"/>
        <v>311194.76435736567</v>
      </c>
    </row>
    <row r="347" spans="2:19" x14ac:dyDescent="0.25">
      <c r="B347" s="22">
        <v>36251</v>
      </c>
      <c r="C347" s="28">
        <v>37772705</v>
      </c>
      <c r="D347" s="29">
        <v>36565184</v>
      </c>
      <c r="E347" s="29">
        <v>36909287</v>
      </c>
      <c r="F347" s="29">
        <v>39024565</v>
      </c>
      <c r="G347" s="29">
        <v>41162901</v>
      </c>
      <c r="H347" s="29">
        <v>40798629</v>
      </c>
      <c r="I347" s="29">
        <v>33325191</v>
      </c>
      <c r="J347" s="29">
        <v>36495557</v>
      </c>
      <c r="K347" s="29">
        <v>34266205</v>
      </c>
      <c r="L347" s="29">
        <v>35830615</v>
      </c>
      <c r="M347" s="29">
        <v>32935828</v>
      </c>
      <c r="N347" s="29">
        <v>31737619</v>
      </c>
      <c r="O347" s="30">
        <v>39162428</v>
      </c>
      <c r="Q347" s="31" t="s">
        <v>242</v>
      </c>
      <c r="R347" s="32">
        <f>_xll.NetOutputPrediction(NTLP_VP187732EAC2E8C1B, "DG816877E", "VP187732EAC2E8C1B", data!$C$7:$O$7, C347:O347)</f>
        <v>36652576.447149158</v>
      </c>
      <c r="S347" s="16">
        <f t="shared" si="5"/>
        <v>1120128.5528508425</v>
      </c>
    </row>
    <row r="348" spans="2:19" x14ac:dyDescent="0.25">
      <c r="B348" s="22">
        <v>36281</v>
      </c>
      <c r="C348" s="28">
        <v>37650788</v>
      </c>
      <c r="D348" s="29">
        <v>36909287</v>
      </c>
      <c r="E348" s="29">
        <v>39024565</v>
      </c>
      <c r="F348" s="29">
        <v>41162901</v>
      </c>
      <c r="G348" s="29">
        <v>40798629</v>
      </c>
      <c r="H348" s="29">
        <v>33325191</v>
      </c>
      <c r="I348" s="29">
        <v>36495557</v>
      </c>
      <c r="J348" s="29">
        <v>34266205</v>
      </c>
      <c r="K348" s="29">
        <v>35830615</v>
      </c>
      <c r="L348" s="29">
        <v>32935828</v>
      </c>
      <c r="M348" s="29">
        <v>31737619</v>
      </c>
      <c r="N348" s="29">
        <v>39162428</v>
      </c>
      <c r="O348" s="30">
        <v>37772705</v>
      </c>
      <c r="Q348" s="31" t="s">
        <v>242</v>
      </c>
      <c r="R348" s="32">
        <f>_xll.NetOutputPrediction(NTLP_VP187732EAC2E8C1B, "DG816877E", "VP187732EAC2E8C1B", data!$C$7:$O$7, C348:O348)</f>
        <v>38314539.28705208</v>
      </c>
      <c r="S348" s="16">
        <f t="shared" si="5"/>
        <v>663751.28705208004</v>
      </c>
    </row>
    <row r="349" spans="2:19" x14ac:dyDescent="0.25">
      <c r="B349" s="22">
        <v>36312</v>
      </c>
      <c r="C349" s="28">
        <v>40476759</v>
      </c>
      <c r="D349" s="29">
        <v>39024565</v>
      </c>
      <c r="E349" s="29">
        <v>41162901</v>
      </c>
      <c r="F349" s="29">
        <v>40798629</v>
      </c>
      <c r="G349" s="29">
        <v>33325191</v>
      </c>
      <c r="H349" s="29">
        <v>36495557</v>
      </c>
      <c r="I349" s="29">
        <v>34266205</v>
      </c>
      <c r="J349" s="29">
        <v>35830615</v>
      </c>
      <c r="K349" s="29">
        <v>32935828</v>
      </c>
      <c r="L349" s="29">
        <v>31737619</v>
      </c>
      <c r="M349" s="29">
        <v>39162428</v>
      </c>
      <c r="N349" s="29">
        <v>37772705</v>
      </c>
      <c r="O349" s="30">
        <v>37650788</v>
      </c>
      <c r="Q349" s="31" t="s">
        <v>242</v>
      </c>
      <c r="R349" s="32">
        <f>_xll.NetOutputPrediction(NTLP_VP187732EAC2E8C1B, "DG816877E", "VP187732EAC2E8C1B", data!$C$7:$O$7, C349:O349)</f>
        <v>40520616.500840172</v>
      </c>
      <c r="S349" s="16">
        <f t="shared" si="5"/>
        <v>43857.500840172172</v>
      </c>
    </row>
    <row r="350" spans="2:19" x14ac:dyDescent="0.25">
      <c r="B350" s="22">
        <v>36342</v>
      </c>
      <c r="C350" s="28">
        <v>43291304</v>
      </c>
      <c r="D350" s="29">
        <v>41162901</v>
      </c>
      <c r="E350" s="29">
        <v>40798629</v>
      </c>
      <c r="F350" s="29">
        <v>33325191</v>
      </c>
      <c r="G350" s="29">
        <v>36495557</v>
      </c>
      <c r="H350" s="29">
        <v>34266205</v>
      </c>
      <c r="I350" s="29">
        <v>35830615</v>
      </c>
      <c r="J350" s="29">
        <v>32935828</v>
      </c>
      <c r="K350" s="29">
        <v>31737619</v>
      </c>
      <c r="L350" s="29">
        <v>39162428</v>
      </c>
      <c r="M350" s="29">
        <v>37772705</v>
      </c>
      <c r="N350" s="29">
        <v>37650788</v>
      </c>
      <c r="O350" s="30">
        <v>40476759</v>
      </c>
      <c r="Q350" s="31" t="s">
        <v>242</v>
      </c>
      <c r="R350" s="32">
        <f>_xll.NetOutputPrediction(NTLP_VP187732EAC2E8C1B, "DG816877E", "VP187732EAC2E8C1B", data!$C$7:$O$7, C350:O350)</f>
        <v>43038222.750390232</v>
      </c>
      <c r="S350" s="16">
        <f t="shared" si="5"/>
        <v>253081.24960976839</v>
      </c>
    </row>
    <row r="351" spans="2:19" x14ac:dyDescent="0.25">
      <c r="B351" s="22">
        <v>36373</v>
      </c>
      <c r="C351" s="28">
        <v>42481561</v>
      </c>
      <c r="D351" s="29">
        <v>40798629</v>
      </c>
      <c r="E351" s="29">
        <v>33325191</v>
      </c>
      <c r="F351" s="29">
        <v>36495557</v>
      </c>
      <c r="G351" s="29">
        <v>34266205</v>
      </c>
      <c r="H351" s="29">
        <v>35830615</v>
      </c>
      <c r="I351" s="29">
        <v>32935828</v>
      </c>
      <c r="J351" s="29">
        <v>31737619</v>
      </c>
      <c r="K351" s="29">
        <v>39162428</v>
      </c>
      <c r="L351" s="29">
        <v>37772705</v>
      </c>
      <c r="M351" s="29">
        <v>37650788</v>
      </c>
      <c r="N351" s="29">
        <v>40476759</v>
      </c>
      <c r="O351" s="30">
        <v>43291304</v>
      </c>
      <c r="Q351" s="31" t="s">
        <v>242</v>
      </c>
      <c r="R351" s="32">
        <f>_xll.NetOutputPrediction(NTLP_VP187732EAC2E8C1B, "DG816877E", "VP187732EAC2E8C1B", data!$C$7:$O$7, C351:O351)</f>
        <v>42454942.442044117</v>
      </c>
      <c r="S351" s="16">
        <f t="shared" si="5"/>
        <v>26618.557955883443</v>
      </c>
    </row>
    <row r="352" spans="2:19" x14ac:dyDescent="0.25">
      <c r="B352" s="22">
        <v>36404</v>
      </c>
      <c r="C352" s="28">
        <v>35249870</v>
      </c>
      <c r="D352" s="29">
        <v>33325191</v>
      </c>
      <c r="E352" s="29">
        <v>36495557</v>
      </c>
      <c r="F352" s="29">
        <v>34266205</v>
      </c>
      <c r="G352" s="29">
        <v>35830615</v>
      </c>
      <c r="H352" s="29">
        <v>32935828</v>
      </c>
      <c r="I352" s="29">
        <v>31737619</v>
      </c>
      <c r="J352" s="29">
        <v>39162428</v>
      </c>
      <c r="K352" s="29">
        <v>37772705</v>
      </c>
      <c r="L352" s="29">
        <v>37650788</v>
      </c>
      <c r="M352" s="29">
        <v>40476759</v>
      </c>
      <c r="N352" s="29">
        <v>43291304</v>
      </c>
      <c r="O352" s="30">
        <v>42481561</v>
      </c>
      <c r="Q352" s="31" t="s">
        <v>242</v>
      </c>
      <c r="R352" s="32">
        <f>_xll.NetOutputPrediction(NTLP_VP187732EAC2E8C1B, "DG816877E", "VP187732EAC2E8C1B", data!$C$7:$O$7, C352:O352)</f>
        <v>35231211.020094477</v>
      </c>
      <c r="S352" s="16">
        <f t="shared" si="5"/>
        <v>18658.97990552336</v>
      </c>
    </row>
    <row r="353" spans="2:19" x14ac:dyDescent="0.25">
      <c r="B353" s="22">
        <v>36434</v>
      </c>
      <c r="C353" s="28">
        <v>38724677</v>
      </c>
      <c r="D353" s="29">
        <v>36495557</v>
      </c>
      <c r="E353" s="29">
        <v>34266205</v>
      </c>
      <c r="F353" s="29">
        <v>35830615</v>
      </c>
      <c r="G353" s="29">
        <v>32935828</v>
      </c>
      <c r="H353" s="29">
        <v>31737619</v>
      </c>
      <c r="I353" s="29">
        <v>39162428</v>
      </c>
      <c r="J353" s="29">
        <v>37772705</v>
      </c>
      <c r="K353" s="29">
        <v>37650788</v>
      </c>
      <c r="L353" s="29">
        <v>40476759</v>
      </c>
      <c r="M353" s="29">
        <v>43291304</v>
      </c>
      <c r="N353" s="29">
        <v>42481561</v>
      </c>
      <c r="O353" s="30">
        <v>35249870</v>
      </c>
      <c r="Q353" s="31" t="s">
        <v>242</v>
      </c>
      <c r="R353" s="32">
        <f>_xll.NetOutputPrediction(NTLP_VP187732EAC2E8C1B, "DG816877E", "VP187732EAC2E8C1B", data!$C$7:$O$7, C353:O353)</f>
        <v>38792212.35154736</v>
      </c>
      <c r="S353" s="16">
        <f t="shared" si="5"/>
        <v>67535.35154736042</v>
      </c>
    </row>
    <row r="354" spans="2:19" x14ac:dyDescent="0.25">
      <c r="B354" s="22">
        <v>36465</v>
      </c>
      <c r="C354" s="28">
        <v>37077545</v>
      </c>
      <c r="D354" s="29">
        <v>34266205</v>
      </c>
      <c r="E354" s="29">
        <v>35830615</v>
      </c>
      <c r="F354" s="29">
        <v>32935828</v>
      </c>
      <c r="G354" s="29">
        <v>31737619</v>
      </c>
      <c r="H354" s="29">
        <v>39162428</v>
      </c>
      <c r="I354" s="29">
        <v>37772705</v>
      </c>
      <c r="J354" s="29">
        <v>37650788</v>
      </c>
      <c r="K354" s="29">
        <v>40476759</v>
      </c>
      <c r="L354" s="29">
        <v>43291304</v>
      </c>
      <c r="M354" s="29">
        <v>42481561</v>
      </c>
      <c r="N354" s="29">
        <v>35249870</v>
      </c>
      <c r="O354" s="30">
        <v>38724677</v>
      </c>
      <c r="Q354" s="31" t="s">
        <v>242</v>
      </c>
      <c r="R354" s="32">
        <f>_xll.NetOutputPrediction(NTLP_VP187732EAC2E8C1B, "DG816877E", "VP187732EAC2E8C1B", data!$C$7:$O$7, C354:O354)</f>
        <v>36454108.34088251</v>
      </c>
      <c r="S354" s="16">
        <f t="shared" si="5"/>
        <v>623436.65911749005</v>
      </c>
    </row>
    <row r="355" spans="2:19" x14ac:dyDescent="0.25">
      <c r="B355" s="22">
        <v>36495</v>
      </c>
      <c r="C355" s="28">
        <v>36293547</v>
      </c>
      <c r="D355" s="29">
        <v>35830615</v>
      </c>
      <c r="E355" s="29">
        <v>32935828</v>
      </c>
      <c r="F355" s="29">
        <v>31737619</v>
      </c>
      <c r="G355" s="29">
        <v>39162428</v>
      </c>
      <c r="H355" s="29">
        <v>37772705</v>
      </c>
      <c r="I355" s="29">
        <v>37650788</v>
      </c>
      <c r="J355" s="29">
        <v>40476759</v>
      </c>
      <c r="K355" s="29">
        <v>43291304</v>
      </c>
      <c r="L355" s="29">
        <v>42481561</v>
      </c>
      <c r="M355" s="29">
        <v>35249870</v>
      </c>
      <c r="N355" s="29">
        <v>38724677</v>
      </c>
      <c r="O355" s="30">
        <v>37077545</v>
      </c>
      <c r="Q355" s="31" t="s">
        <v>242</v>
      </c>
      <c r="R355" s="32">
        <f>_xll.NetOutputPrediction(NTLP_VP187732EAC2E8C1B, "DG816877E", "VP187732EAC2E8C1B", data!$C$7:$O$7, C355:O355)</f>
        <v>37085654.108395681</v>
      </c>
      <c r="S355" s="16">
        <f t="shared" si="5"/>
        <v>792107.10839568079</v>
      </c>
    </row>
    <row r="356" spans="2:19" x14ac:dyDescent="0.25">
      <c r="B356" s="22">
        <v>36526</v>
      </c>
      <c r="C356" s="28">
        <v>33372731</v>
      </c>
      <c r="D356" s="29">
        <v>32935828</v>
      </c>
      <c r="E356" s="29">
        <v>31737619</v>
      </c>
      <c r="F356" s="29">
        <v>39162428</v>
      </c>
      <c r="G356" s="29">
        <v>37772705</v>
      </c>
      <c r="H356" s="29">
        <v>37650788</v>
      </c>
      <c r="I356" s="29">
        <v>40476759</v>
      </c>
      <c r="J356" s="29">
        <v>43291304</v>
      </c>
      <c r="K356" s="29">
        <v>42481561</v>
      </c>
      <c r="L356" s="29">
        <v>35249870</v>
      </c>
      <c r="M356" s="29">
        <v>38724677</v>
      </c>
      <c r="N356" s="29">
        <v>37077545</v>
      </c>
      <c r="O356" s="30">
        <v>36293547</v>
      </c>
      <c r="Q356" s="31" t="s">
        <v>242</v>
      </c>
      <c r="R356" s="32">
        <f>_xll.NetOutputPrediction(NTLP_VP187732EAC2E8C1B, "DG816877E", "VP187732EAC2E8C1B", data!$C$7:$O$7, C356:O356)</f>
        <v>34012111.906986214</v>
      </c>
      <c r="S356" s="16">
        <f t="shared" si="5"/>
        <v>639380.90698621422</v>
      </c>
    </row>
    <row r="357" spans="2:19" x14ac:dyDescent="0.25">
      <c r="B357" s="22">
        <v>36557</v>
      </c>
      <c r="C357" s="28">
        <v>34465901</v>
      </c>
      <c r="D357" s="29">
        <v>31737619</v>
      </c>
      <c r="E357" s="29">
        <v>39162428</v>
      </c>
      <c r="F357" s="29">
        <v>37772705</v>
      </c>
      <c r="G357" s="29">
        <v>37650788</v>
      </c>
      <c r="H357" s="29">
        <v>40476759</v>
      </c>
      <c r="I357" s="29">
        <v>43291304</v>
      </c>
      <c r="J357" s="29">
        <v>42481561</v>
      </c>
      <c r="K357" s="29">
        <v>35249870</v>
      </c>
      <c r="L357" s="29">
        <v>38724677</v>
      </c>
      <c r="M357" s="29">
        <v>37077545</v>
      </c>
      <c r="N357" s="29">
        <v>36293547</v>
      </c>
      <c r="O357" s="30">
        <v>33372731</v>
      </c>
      <c r="Q357" s="31" t="s">
        <v>242</v>
      </c>
      <c r="R357" s="32">
        <f>_xll.NetOutputPrediction(NTLP_VP187732EAC2E8C1B, "DG816877E", "VP187732EAC2E8C1B", data!$C$7:$O$7, C357:O357)</f>
        <v>32938770.513003424</v>
      </c>
      <c r="S357" s="16">
        <f t="shared" si="5"/>
        <v>1527130.4869965762</v>
      </c>
    </row>
    <row r="358" spans="2:19" x14ac:dyDescent="0.25">
      <c r="B358" s="22">
        <v>36586</v>
      </c>
      <c r="C358" s="28">
        <v>41852797</v>
      </c>
      <c r="D358" s="29">
        <v>39162428</v>
      </c>
      <c r="E358" s="29">
        <v>37772705</v>
      </c>
      <c r="F358" s="29">
        <v>37650788</v>
      </c>
      <c r="G358" s="29">
        <v>40476759</v>
      </c>
      <c r="H358" s="29">
        <v>43291304</v>
      </c>
      <c r="I358" s="29">
        <v>42481561</v>
      </c>
      <c r="J358" s="29">
        <v>35249870</v>
      </c>
      <c r="K358" s="29">
        <v>38724677</v>
      </c>
      <c r="L358" s="29">
        <v>37077545</v>
      </c>
      <c r="M358" s="29">
        <v>36293547</v>
      </c>
      <c r="N358" s="29">
        <v>33372731</v>
      </c>
      <c r="O358" s="30">
        <v>34465901</v>
      </c>
      <c r="Q358" s="31" t="s">
        <v>242</v>
      </c>
      <c r="R358" s="32">
        <f>_xll.NetOutputPrediction(NTLP_VP187732EAC2E8C1B, "DG816877E", "VP187732EAC2E8C1B", data!$C$7:$O$7, C358:O358)</f>
        <v>41284561.639092378</v>
      </c>
      <c r="S358" s="16">
        <f t="shared" si="5"/>
        <v>568235.36090762168</v>
      </c>
    </row>
    <row r="359" spans="2:19" x14ac:dyDescent="0.25">
      <c r="B359" s="22">
        <v>36617</v>
      </c>
      <c r="C359" s="28">
        <v>40042819</v>
      </c>
      <c r="D359" s="29">
        <v>37772705</v>
      </c>
      <c r="E359" s="29">
        <v>37650788</v>
      </c>
      <c r="F359" s="29">
        <v>40476759</v>
      </c>
      <c r="G359" s="29">
        <v>43291304</v>
      </c>
      <c r="H359" s="29">
        <v>42481561</v>
      </c>
      <c r="I359" s="29">
        <v>35249870</v>
      </c>
      <c r="J359" s="29">
        <v>38724677</v>
      </c>
      <c r="K359" s="29">
        <v>37077545</v>
      </c>
      <c r="L359" s="29">
        <v>36293547</v>
      </c>
      <c r="M359" s="29">
        <v>33372731</v>
      </c>
      <c r="N359" s="29">
        <v>34465901</v>
      </c>
      <c r="O359" s="30">
        <v>41852797</v>
      </c>
      <c r="Q359" s="31" t="s">
        <v>242</v>
      </c>
      <c r="R359" s="32">
        <f>_xll.NetOutputPrediction(NTLP_VP187732EAC2E8C1B, "DG816877E", "VP187732EAC2E8C1B", data!$C$7:$O$7, C359:O359)</f>
        <v>39804143.304874621</v>
      </c>
      <c r="S359" s="16">
        <f t="shared" si="5"/>
        <v>238675.69512537867</v>
      </c>
    </row>
    <row r="360" spans="2:19" x14ac:dyDescent="0.25">
      <c r="B360" s="22">
        <v>36647</v>
      </c>
      <c r="C360" s="28">
        <v>40967302</v>
      </c>
      <c r="D360" s="29">
        <v>37650788</v>
      </c>
      <c r="E360" s="29">
        <v>40476759</v>
      </c>
      <c r="F360" s="29">
        <v>43291304</v>
      </c>
      <c r="G360" s="29">
        <v>42481561</v>
      </c>
      <c r="H360" s="29">
        <v>35249870</v>
      </c>
      <c r="I360" s="29">
        <v>38724677</v>
      </c>
      <c r="J360" s="29">
        <v>37077545</v>
      </c>
      <c r="K360" s="29">
        <v>36293547</v>
      </c>
      <c r="L360" s="29">
        <v>33372731</v>
      </c>
      <c r="M360" s="29">
        <v>34465901</v>
      </c>
      <c r="N360" s="29">
        <v>41852797</v>
      </c>
      <c r="O360" s="30">
        <v>40042819</v>
      </c>
      <c r="Q360" s="31" t="s">
        <v>242</v>
      </c>
      <c r="R360" s="32">
        <f>_xll.NetOutputPrediction(NTLP_VP187732EAC2E8C1B, "DG816877E", "VP187732EAC2E8C1B", data!$C$7:$O$7, C360:O360)</f>
        <v>40650463.120050512</v>
      </c>
      <c r="S360" s="16">
        <f t="shared" si="5"/>
        <v>316838.87994948775</v>
      </c>
    </row>
    <row r="361" spans="2:19" x14ac:dyDescent="0.25">
      <c r="B361" s="22">
        <v>36678</v>
      </c>
      <c r="C361" s="28">
        <v>43590027</v>
      </c>
      <c r="D361" s="29">
        <v>40476759</v>
      </c>
      <c r="E361" s="29">
        <v>43291304</v>
      </c>
      <c r="F361" s="29">
        <v>42481561</v>
      </c>
      <c r="G361" s="29">
        <v>35249870</v>
      </c>
      <c r="H361" s="29">
        <v>38724677</v>
      </c>
      <c r="I361" s="29">
        <v>37077545</v>
      </c>
      <c r="J361" s="29">
        <v>36293547</v>
      </c>
      <c r="K361" s="29">
        <v>33372731</v>
      </c>
      <c r="L361" s="29">
        <v>34465901</v>
      </c>
      <c r="M361" s="29">
        <v>41852797</v>
      </c>
      <c r="N361" s="29">
        <v>40042819</v>
      </c>
      <c r="O361" s="30">
        <v>40967302</v>
      </c>
      <c r="Q361" s="31" t="s">
        <v>242</v>
      </c>
      <c r="R361" s="32">
        <f>_xll.NetOutputPrediction(NTLP_VP187732EAC2E8C1B, "DG816877E", "VP187732EAC2E8C1B", data!$C$7:$O$7, C361:O361)</f>
        <v>43175087.315781802</v>
      </c>
      <c r="S361" s="16">
        <f t="shared" si="5"/>
        <v>414939.68421819806</v>
      </c>
    </row>
    <row r="362" spans="2:19" x14ac:dyDescent="0.25">
      <c r="B362" s="22">
        <v>36708</v>
      </c>
      <c r="C362" s="28">
        <v>45045450</v>
      </c>
      <c r="D362" s="29">
        <v>43291304</v>
      </c>
      <c r="E362" s="29">
        <v>42481561</v>
      </c>
      <c r="F362" s="29">
        <v>35249870</v>
      </c>
      <c r="G362" s="29">
        <v>38724677</v>
      </c>
      <c r="H362" s="29">
        <v>37077545</v>
      </c>
      <c r="I362" s="29">
        <v>36293547</v>
      </c>
      <c r="J362" s="29">
        <v>33372731</v>
      </c>
      <c r="K362" s="29">
        <v>34465901</v>
      </c>
      <c r="L362" s="29">
        <v>41852797</v>
      </c>
      <c r="M362" s="29">
        <v>40042819</v>
      </c>
      <c r="N362" s="29">
        <v>40967302</v>
      </c>
      <c r="O362" s="30">
        <v>43590027</v>
      </c>
      <c r="Q362" s="31" t="s">
        <v>242</v>
      </c>
      <c r="R362" s="32">
        <f>_xll.NetOutputPrediction(NTLP_VP187732EAC2E8C1B, "DG816877E", "VP187732EAC2E8C1B", data!$C$7:$O$7, C362:O362)</f>
        <v>45040765.430109501</v>
      </c>
      <c r="S362" s="16">
        <f t="shared" si="5"/>
        <v>4684.569890499115</v>
      </c>
    </row>
    <row r="363" spans="2:19" x14ac:dyDescent="0.25">
      <c r="B363" s="22">
        <v>36739</v>
      </c>
      <c r="C363" s="28">
        <v>44196852</v>
      </c>
      <c r="D363" s="29">
        <v>42481561</v>
      </c>
      <c r="E363" s="29">
        <v>35249870</v>
      </c>
      <c r="F363" s="29">
        <v>38724677</v>
      </c>
      <c r="G363" s="29">
        <v>37077545</v>
      </c>
      <c r="H363" s="29">
        <v>36293547</v>
      </c>
      <c r="I363" s="29">
        <v>33372731</v>
      </c>
      <c r="J363" s="29">
        <v>34465901</v>
      </c>
      <c r="K363" s="29">
        <v>41852797</v>
      </c>
      <c r="L363" s="29">
        <v>40042819</v>
      </c>
      <c r="M363" s="29">
        <v>40967302</v>
      </c>
      <c r="N363" s="29">
        <v>43590027</v>
      </c>
      <c r="O363" s="30">
        <v>45045450</v>
      </c>
      <c r="Q363" s="31" t="s">
        <v>242</v>
      </c>
      <c r="R363" s="32">
        <f>_xll.NetOutputPrediction(NTLP_VP187732EAC2E8C1B, "DG816877E", "VP187732EAC2E8C1B", data!$C$7:$O$7, C363:O363)</f>
        <v>44328067.898766287</v>
      </c>
      <c r="S363" s="16">
        <f t="shared" si="5"/>
        <v>131215.89876628667</v>
      </c>
    </row>
    <row r="364" spans="2:19" x14ac:dyDescent="0.25">
      <c r="B364" s="22">
        <v>36770</v>
      </c>
      <c r="C364" s="28">
        <v>36303141</v>
      </c>
      <c r="D364" s="29">
        <v>35249870</v>
      </c>
      <c r="E364" s="29">
        <v>38724677</v>
      </c>
      <c r="F364" s="29">
        <v>37077545</v>
      </c>
      <c r="G364" s="29">
        <v>36293547</v>
      </c>
      <c r="H364" s="29">
        <v>33372731</v>
      </c>
      <c r="I364" s="29">
        <v>34465901</v>
      </c>
      <c r="J364" s="29">
        <v>41852797</v>
      </c>
      <c r="K364" s="29">
        <v>40042819</v>
      </c>
      <c r="L364" s="29">
        <v>40967302</v>
      </c>
      <c r="M364" s="29">
        <v>43590027</v>
      </c>
      <c r="N364" s="29">
        <v>45045450</v>
      </c>
      <c r="O364" s="30">
        <v>44196852</v>
      </c>
      <c r="Q364" s="31" t="s">
        <v>242</v>
      </c>
      <c r="R364" s="32">
        <f>_xll.NetOutputPrediction(NTLP_VP187732EAC2E8C1B, "DG816877E", "VP187732EAC2E8C1B", data!$C$7:$O$7, C364:O364)</f>
        <v>33475427.257532477</v>
      </c>
      <c r="S364" s="16">
        <f t="shared" si="5"/>
        <v>2827713.7424675226</v>
      </c>
    </row>
    <row r="365" spans="2:19" x14ac:dyDescent="0.25">
      <c r="B365" s="22">
        <v>36800</v>
      </c>
      <c r="C365" s="28">
        <v>39294150</v>
      </c>
      <c r="D365" s="29">
        <v>38724677</v>
      </c>
      <c r="E365" s="29">
        <v>37077545</v>
      </c>
      <c r="F365" s="29">
        <v>36293547</v>
      </c>
      <c r="G365" s="29">
        <v>33372731</v>
      </c>
      <c r="H365" s="29">
        <v>34465901</v>
      </c>
      <c r="I365" s="29">
        <v>41852797</v>
      </c>
      <c r="J365" s="29">
        <v>40042819</v>
      </c>
      <c r="K365" s="29">
        <v>40967302</v>
      </c>
      <c r="L365" s="29">
        <v>43590027</v>
      </c>
      <c r="M365" s="29">
        <v>45045450</v>
      </c>
      <c r="N365" s="29">
        <v>44196852</v>
      </c>
      <c r="O365" s="30">
        <v>36303141</v>
      </c>
      <c r="Q365" s="31" t="s">
        <v>242</v>
      </c>
      <c r="R365" s="32">
        <f>_xll.NetOutputPrediction(NTLP_VP187732EAC2E8C1B, "DG816877E", "VP187732EAC2E8C1B", data!$C$7:$O$7, C365:O365)</f>
        <v>39236327.700374067</v>
      </c>
      <c r="S365" s="16">
        <f t="shared" si="5"/>
        <v>57822.29962593317</v>
      </c>
    </row>
    <row r="366" spans="2:19" x14ac:dyDescent="0.25">
      <c r="B366" s="22">
        <v>36831</v>
      </c>
      <c r="C366" s="28">
        <v>38181090</v>
      </c>
      <c r="D366" s="29">
        <v>37077545</v>
      </c>
      <c r="E366" s="29">
        <v>36293547</v>
      </c>
      <c r="F366" s="29">
        <v>33372731</v>
      </c>
      <c r="G366" s="29">
        <v>34465901</v>
      </c>
      <c r="H366" s="29">
        <v>41852797</v>
      </c>
      <c r="I366" s="29">
        <v>40042819</v>
      </c>
      <c r="J366" s="29">
        <v>40967302</v>
      </c>
      <c r="K366" s="29">
        <v>43590027</v>
      </c>
      <c r="L366" s="29">
        <v>45045450</v>
      </c>
      <c r="M366" s="29">
        <v>44196852</v>
      </c>
      <c r="N366" s="29">
        <v>36303141</v>
      </c>
      <c r="O366" s="30">
        <v>39294150</v>
      </c>
      <c r="Q366" s="31" t="s">
        <v>242</v>
      </c>
      <c r="R366" s="32">
        <f>_xll.NetOutputPrediction(NTLP_VP187732EAC2E8C1B, "DG816877E", "VP187732EAC2E8C1B", data!$C$7:$O$7, C366:O366)</f>
        <v>37744787.651214257</v>
      </c>
      <c r="S366" s="16">
        <f t="shared" si="5"/>
        <v>436302.34878574312</v>
      </c>
    </row>
    <row r="367" spans="2:19" x14ac:dyDescent="0.25">
      <c r="B367" s="22">
        <v>36861</v>
      </c>
      <c r="C367" s="28">
        <v>37296633</v>
      </c>
      <c r="D367" s="29">
        <v>36293547</v>
      </c>
      <c r="E367" s="29">
        <v>33372731</v>
      </c>
      <c r="F367" s="29">
        <v>34465901</v>
      </c>
      <c r="G367" s="29">
        <v>41852797</v>
      </c>
      <c r="H367" s="29">
        <v>40042819</v>
      </c>
      <c r="I367" s="29">
        <v>40967302</v>
      </c>
      <c r="J367" s="29">
        <v>43590027</v>
      </c>
      <c r="K367" s="29">
        <v>45045450</v>
      </c>
      <c r="L367" s="29">
        <v>44196852</v>
      </c>
      <c r="M367" s="29">
        <v>36303141</v>
      </c>
      <c r="N367" s="29">
        <v>39294150</v>
      </c>
      <c r="O367" s="30">
        <v>38181090</v>
      </c>
      <c r="Q367" s="31" t="s">
        <v>242</v>
      </c>
      <c r="R367" s="32">
        <f>_xll.NetOutputPrediction(NTLP_VP187732EAC2E8C1B, "DG816877E", "VP187732EAC2E8C1B", data!$C$7:$O$7, C367:O367)</f>
        <v>37713353.190418355</v>
      </c>
      <c r="S367" s="16">
        <f t="shared" si="5"/>
        <v>416720.19041835517</v>
      </c>
    </row>
    <row r="368" spans="2:19" x14ac:dyDescent="0.25">
      <c r="B368" s="22">
        <v>36892</v>
      </c>
      <c r="C368" s="28">
        <v>35222655</v>
      </c>
      <c r="D368" s="29">
        <v>33372731</v>
      </c>
      <c r="E368" s="29">
        <v>34465901</v>
      </c>
      <c r="F368" s="29">
        <v>41852797</v>
      </c>
      <c r="G368" s="29">
        <v>40042819</v>
      </c>
      <c r="H368" s="29">
        <v>40967302</v>
      </c>
      <c r="I368" s="29">
        <v>43590027</v>
      </c>
      <c r="J368" s="29">
        <v>45045450</v>
      </c>
      <c r="K368" s="29">
        <v>44196852</v>
      </c>
      <c r="L368" s="29">
        <v>36303141</v>
      </c>
      <c r="M368" s="29">
        <v>39294150</v>
      </c>
      <c r="N368" s="29">
        <v>38181090</v>
      </c>
      <c r="O368" s="30">
        <v>37296633</v>
      </c>
      <c r="Q368" s="31" t="s">
        <v>242</v>
      </c>
      <c r="R368" s="32">
        <f>_xll.NetOutputPrediction(NTLP_VP187732EAC2E8C1B, "DG816877E", "VP187732EAC2E8C1B", data!$C$7:$O$7, C368:O368)</f>
        <v>35030593.294223912</v>
      </c>
      <c r="S368" s="16">
        <f t="shared" si="5"/>
        <v>192061.70577608794</v>
      </c>
    </row>
    <row r="369" spans="2:19" x14ac:dyDescent="0.25">
      <c r="B369" s="22">
        <v>36923</v>
      </c>
      <c r="C369" s="28">
        <v>33793307</v>
      </c>
      <c r="D369" s="29">
        <v>34465901</v>
      </c>
      <c r="E369" s="29">
        <v>41852797</v>
      </c>
      <c r="F369" s="29">
        <v>40042819</v>
      </c>
      <c r="G369" s="29">
        <v>40967302</v>
      </c>
      <c r="H369" s="29">
        <v>43590027</v>
      </c>
      <c r="I369" s="29">
        <v>45045450</v>
      </c>
      <c r="J369" s="29">
        <v>44196852</v>
      </c>
      <c r="K369" s="29">
        <v>36303141</v>
      </c>
      <c r="L369" s="29">
        <v>39294150</v>
      </c>
      <c r="M369" s="29">
        <v>38181090</v>
      </c>
      <c r="N369" s="29">
        <v>37296633</v>
      </c>
      <c r="O369" s="30">
        <v>35222655</v>
      </c>
      <c r="Q369" s="31" t="s">
        <v>242</v>
      </c>
      <c r="R369" s="32">
        <f>_xll.NetOutputPrediction(NTLP_VP187732EAC2E8C1B, "DG816877E", "VP187732EAC2E8C1B", data!$C$7:$O$7, C369:O369)</f>
        <v>34128620.165836588</v>
      </c>
      <c r="S369" s="16">
        <f t="shared" si="5"/>
        <v>335313.16583658755</v>
      </c>
    </row>
    <row r="370" spans="2:19" x14ac:dyDescent="0.25">
      <c r="B370" s="22">
        <v>36951</v>
      </c>
      <c r="C370" s="28">
        <v>41709917</v>
      </c>
      <c r="D370" s="29">
        <v>41852797</v>
      </c>
      <c r="E370" s="29">
        <v>40042819</v>
      </c>
      <c r="F370" s="29">
        <v>40967302</v>
      </c>
      <c r="G370" s="29">
        <v>43590027</v>
      </c>
      <c r="H370" s="29">
        <v>45045450</v>
      </c>
      <c r="I370" s="29">
        <v>44196852</v>
      </c>
      <c r="J370" s="29">
        <v>36303141</v>
      </c>
      <c r="K370" s="29">
        <v>39294150</v>
      </c>
      <c r="L370" s="29">
        <v>38181090</v>
      </c>
      <c r="M370" s="29">
        <v>37296633</v>
      </c>
      <c r="N370" s="29">
        <v>35222655</v>
      </c>
      <c r="O370" s="30">
        <v>33793307</v>
      </c>
      <c r="Q370" s="31" t="s">
        <v>242</v>
      </c>
      <c r="R370" s="32">
        <f>_xll.NetOutputPrediction(NTLP_VP187732EAC2E8C1B, "DG816877E", "VP187732EAC2E8C1B", data!$C$7:$O$7, C370:O370)</f>
        <v>41937459.590703778</v>
      </c>
      <c r="S370" s="16">
        <f t="shared" si="5"/>
        <v>227542.59070377797</v>
      </c>
    </row>
    <row r="371" spans="2:19" x14ac:dyDescent="0.25">
      <c r="B371" s="22">
        <v>36982</v>
      </c>
      <c r="C371" s="28">
        <v>40060393</v>
      </c>
      <c r="D371" s="29">
        <v>40042819</v>
      </c>
      <c r="E371" s="29">
        <v>40967302</v>
      </c>
      <c r="F371" s="29">
        <v>43590027</v>
      </c>
      <c r="G371" s="29">
        <v>45045450</v>
      </c>
      <c r="H371" s="29">
        <v>44196852</v>
      </c>
      <c r="I371" s="29">
        <v>36303141</v>
      </c>
      <c r="J371" s="29">
        <v>39294150</v>
      </c>
      <c r="K371" s="29">
        <v>38181090</v>
      </c>
      <c r="L371" s="29">
        <v>37296633</v>
      </c>
      <c r="M371" s="29">
        <v>35222655</v>
      </c>
      <c r="N371" s="29">
        <v>33793307</v>
      </c>
      <c r="O371" s="30">
        <v>41709917</v>
      </c>
      <c r="Q371" s="31" t="s">
        <v>242</v>
      </c>
      <c r="R371" s="32">
        <f>_xll.NetOutputPrediction(NTLP_VP187732EAC2E8C1B, "DG816877E", "VP187732EAC2E8C1B", data!$C$7:$O$7, C371:O371)</f>
        <v>40214649.719210707</v>
      </c>
      <c r="S371" s="16">
        <f t="shared" si="5"/>
        <v>154256.71921070665</v>
      </c>
    </row>
    <row r="372" spans="2:19" x14ac:dyDescent="0.25">
      <c r="B372" s="22">
        <v>37012</v>
      </c>
      <c r="C372" s="28">
        <v>40218786</v>
      </c>
      <c r="D372" s="29">
        <v>40967302</v>
      </c>
      <c r="E372" s="29">
        <v>43590027</v>
      </c>
      <c r="F372" s="29">
        <v>45045450</v>
      </c>
      <c r="G372" s="29">
        <v>44196852</v>
      </c>
      <c r="H372" s="29">
        <v>36303141</v>
      </c>
      <c r="I372" s="29">
        <v>39294150</v>
      </c>
      <c r="J372" s="29">
        <v>38181090</v>
      </c>
      <c r="K372" s="29">
        <v>37296633</v>
      </c>
      <c r="L372" s="29">
        <v>35222655</v>
      </c>
      <c r="M372" s="29">
        <v>33793307</v>
      </c>
      <c r="N372" s="29">
        <v>41709917</v>
      </c>
      <c r="O372" s="30">
        <v>40060393</v>
      </c>
      <c r="Q372" s="31" t="s">
        <v>242</v>
      </c>
      <c r="R372" s="32">
        <f>_xll.NetOutputPrediction(NTLP_VP187732EAC2E8C1B, "DG816877E", "VP187732EAC2E8C1B", data!$C$7:$O$7, C372:O372)</f>
        <v>40737073.106559835</v>
      </c>
      <c r="S372" s="16">
        <f t="shared" si="5"/>
        <v>518287.10655983537</v>
      </c>
    </row>
    <row r="373" spans="2:19" x14ac:dyDescent="0.25">
      <c r="B373" s="22">
        <v>37043</v>
      </c>
      <c r="C373" s="28">
        <v>42947724</v>
      </c>
      <c r="D373" s="29">
        <v>43590027</v>
      </c>
      <c r="E373" s="29">
        <v>45045450</v>
      </c>
      <c r="F373" s="29">
        <v>44196852</v>
      </c>
      <c r="G373" s="29">
        <v>36303141</v>
      </c>
      <c r="H373" s="29">
        <v>39294150</v>
      </c>
      <c r="I373" s="29">
        <v>38181090</v>
      </c>
      <c r="J373" s="29">
        <v>37296633</v>
      </c>
      <c r="K373" s="29">
        <v>35222655</v>
      </c>
      <c r="L373" s="29">
        <v>33793307</v>
      </c>
      <c r="M373" s="29">
        <v>41709917</v>
      </c>
      <c r="N373" s="29">
        <v>40060393</v>
      </c>
      <c r="O373" s="30">
        <v>40218786</v>
      </c>
      <c r="Q373" s="31" t="s">
        <v>242</v>
      </c>
      <c r="R373" s="32">
        <f>_xll.NetOutputPrediction(NTLP_VP187732EAC2E8C1B, "DG816877E", "VP187732EAC2E8C1B", data!$C$7:$O$7, C373:O373)</f>
        <v>43118641.741220251</v>
      </c>
      <c r="S373" s="16">
        <f t="shared" si="5"/>
        <v>170917.74122025073</v>
      </c>
    </row>
    <row r="374" spans="2:19" x14ac:dyDescent="0.25">
      <c r="B374" s="22">
        <v>37073</v>
      </c>
      <c r="C374" s="28">
        <v>45551881</v>
      </c>
      <c r="D374" s="29">
        <v>45045450</v>
      </c>
      <c r="E374" s="29">
        <v>44196852</v>
      </c>
      <c r="F374" s="29">
        <v>36303141</v>
      </c>
      <c r="G374" s="29">
        <v>39294150</v>
      </c>
      <c r="H374" s="29">
        <v>38181090</v>
      </c>
      <c r="I374" s="29">
        <v>37296633</v>
      </c>
      <c r="J374" s="29">
        <v>35222655</v>
      </c>
      <c r="K374" s="29">
        <v>33793307</v>
      </c>
      <c r="L374" s="29">
        <v>41709917</v>
      </c>
      <c r="M374" s="29">
        <v>40060393</v>
      </c>
      <c r="N374" s="29">
        <v>40218786</v>
      </c>
      <c r="O374" s="30">
        <v>42947724</v>
      </c>
      <c r="Q374" s="31" t="s">
        <v>242</v>
      </c>
      <c r="R374" s="32">
        <f>_xll.NetOutputPrediction(NTLP_VP187732EAC2E8C1B, "DG816877E", "VP187732EAC2E8C1B", data!$C$7:$O$7, C374:O374)</f>
        <v>45333846.85782247</v>
      </c>
      <c r="S374" s="16">
        <f t="shared" si="5"/>
        <v>218034.14217752963</v>
      </c>
    </row>
    <row r="375" spans="2:19" x14ac:dyDescent="0.25">
      <c r="B375" s="22">
        <v>37104</v>
      </c>
      <c r="C375" s="28">
        <v>45999163</v>
      </c>
      <c r="D375" s="29">
        <v>44196852</v>
      </c>
      <c r="E375" s="29">
        <v>36303141</v>
      </c>
      <c r="F375" s="29">
        <v>39294150</v>
      </c>
      <c r="G375" s="29">
        <v>38181090</v>
      </c>
      <c r="H375" s="29">
        <v>37296633</v>
      </c>
      <c r="I375" s="29">
        <v>35222655</v>
      </c>
      <c r="J375" s="29">
        <v>33793307</v>
      </c>
      <c r="K375" s="29">
        <v>41709917</v>
      </c>
      <c r="L375" s="29">
        <v>40060393</v>
      </c>
      <c r="M375" s="29">
        <v>40218786</v>
      </c>
      <c r="N375" s="29">
        <v>42947724</v>
      </c>
      <c r="O375" s="30">
        <v>45551881</v>
      </c>
      <c r="Q375" s="31" t="s">
        <v>242</v>
      </c>
      <c r="R375" s="32">
        <f>_xll.NetOutputPrediction(NTLP_VP187732EAC2E8C1B, "DG816877E", "VP187732EAC2E8C1B", data!$C$7:$O$7, C375:O375)</f>
        <v>44815102.055340156</v>
      </c>
      <c r="S375" s="16">
        <f t="shared" si="5"/>
        <v>1184060.944659844</v>
      </c>
    </row>
    <row r="376" spans="2:19" x14ac:dyDescent="0.25">
      <c r="B376" s="22">
        <v>37135</v>
      </c>
      <c r="C376" s="28">
        <v>24738505</v>
      </c>
      <c r="D376" s="29">
        <v>36303141</v>
      </c>
      <c r="E376" s="29">
        <v>39294150</v>
      </c>
      <c r="F376" s="29">
        <v>38181090</v>
      </c>
      <c r="G376" s="29">
        <v>37296633</v>
      </c>
      <c r="H376" s="29">
        <v>35222655</v>
      </c>
      <c r="I376" s="29">
        <v>33793307</v>
      </c>
      <c r="J376" s="29">
        <v>41709917</v>
      </c>
      <c r="K376" s="29">
        <v>40060393</v>
      </c>
      <c r="L376" s="29">
        <v>40218786</v>
      </c>
      <c r="M376" s="29">
        <v>42947724</v>
      </c>
      <c r="N376" s="29">
        <v>45551881</v>
      </c>
      <c r="O376" s="30">
        <v>45999163</v>
      </c>
      <c r="Q376" s="31" t="s">
        <v>242</v>
      </c>
      <c r="R376" s="32">
        <f>_xll.NetOutputPrediction(NTLP_VP187732EAC2E8C1B, "DG816877E", "VP187732EAC2E8C1B", data!$C$7:$O$7, C376:O376)</f>
        <v>31070104.682787351</v>
      </c>
      <c r="S376" s="16">
        <f t="shared" si="5"/>
        <v>6331599.6827873513</v>
      </c>
    </row>
    <row r="377" spans="2:19" x14ac:dyDescent="0.25">
      <c r="B377" s="22">
        <v>37165</v>
      </c>
      <c r="C377" s="28">
        <v>31383971</v>
      </c>
      <c r="D377" s="29">
        <v>39294150</v>
      </c>
      <c r="E377" s="29">
        <v>38181090</v>
      </c>
      <c r="F377" s="29">
        <v>37296633</v>
      </c>
      <c r="G377" s="29">
        <v>35222655</v>
      </c>
      <c r="H377" s="29">
        <v>33793307</v>
      </c>
      <c r="I377" s="29">
        <v>41709917</v>
      </c>
      <c r="J377" s="29">
        <v>40060393</v>
      </c>
      <c r="K377" s="29">
        <v>40218786</v>
      </c>
      <c r="L377" s="29">
        <v>42947724</v>
      </c>
      <c r="M377" s="29">
        <v>45551881</v>
      </c>
      <c r="N377" s="29">
        <v>45999163</v>
      </c>
      <c r="O377" s="30">
        <v>24738505</v>
      </c>
      <c r="Q377" s="31" t="s">
        <v>242</v>
      </c>
      <c r="R377" s="32">
        <f>_xll.NetOutputPrediction(NTLP_VP187732EAC2E8C1B, "DG816877E", "VP187732EAC2E8C1B", data!$C$7:$O$7, C377:O377)</f>
        <v>31383971.000722341</v>
      </c>
      <c r="S377" s="16">
        <f t="shared" si="5"/>
        <v>7.2234123945236206E-4</v>
      </c>
    </row>
    <row r="378" spans="2:19" x14ac:dyDescent="0.25">
      <c r="B378" s="22">
        <v>37196</v>
      </c>
      <c r="C378" s="28">
        <v>31859171</v>
      </c>
      <c r="D378" s="29">
        <v>38181090</v>
      </c>
      <c r="E378" s="29">
        <v>37296633</v>
      </c>
      <c r="F378" s="29">
        <v>35222655</v>
      </c>
      <c r="G378" s="29">
        <v>33793307</v>
      </c>
      <c r="H378" s="29">
        <v>41709917</v>
      </c>
      <c r="I378" s="29">
        <v>40060393</v>
      </c>
      <c r="J378" s="29">
        <v>40218786</v>
      </c>
      <c r="K378" s="29">
        <v>42947724</v>
      </c>
      <c r="L378" s="29">
        <v>45551881</v>
      </c>
      <c r="M378" s="29">
        <v>45999163</v>
      </c>
      <c r="N378" s="29">
        <v>24738505</v>
      </c>
      <c r="O378" s="30">
        <v>31383971</v>
      </c>
      <c r="Q378" s="31" t="s">
        <v>242</v>
      </c>
      <c r="R378" s="32">
        <f>_xll.NetOutputPrediction(NTLP_VP187732EAC2E8C1B, "DG816877E", "VP187732EAC2E8C1B", data!$C$7:$O$7, C378:O378)</f>
        <v>31859171.000001192</v>
      </c>
      <c r="S378" s="16">
        <f t="shared" si="5"/>
        <v>1.1920928955078125E-6</v>
      </c>
    </row>
    <row r="379" spans="2:19" x14ac:dyDescent="0.25">
      <c r="B379" s="22">
        <v>37226</v>
      </c>
      <c r="C379" s="28">
        <v>32847547</v>
      </c>
      <c r="D379" s="29">
        <v>37296633</v>
      </c>
      <c r="E379" s="29">
        <v>35222655</v>
      </c>
      <c r="F379" s="29">
        <v>33793307</v>
      </c>
      <c r="G379" s="29">
        <v>41709917</v>
      </c>
      <c r="H379" s="29">
        <v>40060393</v>
      </c>
      <c r="I379" s="29">
        <v>40218786</v>
      </c>
      <c r="J379" s="29">
        <v>42947724</v>
      </c>
      <c r="K379" s="29">
        <v>45551881</v>
      </c>
      <c r="L379" s="29">
        <v>45999163</v>
      </c>
      <c r="M379" s="29">
        <v>24738505</v>
      </c>
      <c r="N379" s="29">
        <v>31383971</v>
      </c>
      <c r="O379" s="30">
        <v>31859171</v>
      </c>
      <c r="Q379" s="31" t="s">
        <v>242</v>
      </c>
      <c r="R379" s="32">
        <f>_xll.NetOutputPrediction(NTLP_VP187732EAC2E8C1B, "DG816877E", "VP187732EAC2E8C1B", data!$C$7:$O$7, C379:O379)</f>
        <v>32847547.681626439</v>
      </c>
      <c r="S379" s="16">
        <f t="shared" si="5"/>
        <v>0.68162643909454346</v>
      </c>
    </row>
    <row r="380" spans="2:19" x14ac:dyDescent="0.25">
      <c r="B380" s="22">
        <v>37257</v>
      </c>
      <c r="C380" s="28">
        <v>31069513</v>
      </c>
      <c r="D380" s="29">
        <v>35222655</v>
      </c>
      <c r="E380" s="29">
        <v>33793307</v>
      </c>
      <c r="F380" s="29">
        <v>41709917</v>
      </c>
      <c r="G380" s="29">
        <v>40060393</v>
      </c>
      <c r="H380" s="29">
        <v>40218786</v>
      </c>
      <c r="I380" s="29">
        <v>42947724</v>
      </c>
      <c r="J380" s="29">
        <v>45551881</v>
      </c>
      <c r="K380" s="29">
        <v>45999163</v>
      </c>
      <c r="L380" s="29">
        <v>24738505</v>
      </c>
      <c r="M380" s="29">
        <v>31383971</v>
      </c>
      <c r="N380" s="29">
        <v>31859171</v>
      </c>
      <c r="O380" s="30">
        <v>32847547</v>
      </c>
      <c r="Q380" s="31" t="s">
        <v>242</v>
      </c>
      <c r="R380" s="32">
        <f>_xll.NetOutputPrediction(NTLP_VP187732EAC2E8C1B, "DG816877E", "VP187732EAC2E8C1B", data!$C$7:$O$7, C380:O380)</f>
        <v>31069573.235502198</v>
      </c>
      <c r="S380" s="16">
        <f t="shared" si="5"/>
        <v>60.235502198338509</v>
      </c>
    </row>
    <row r="381" spans="2:19" x14ac:dyDescent="0.25">
      <c r="B381" s="22">
        <v>37288</v>
      </c>
      <c r="C381" s="28">
        <v>30641660</v>
      </c>
      <c r="D381" s="29">
        <v>33793307</v>
      </c>
      <c r="E381" s="29">
        <v>41709917</v>
      </c>
      <c r="F381" s="29">
        <v>40060393</v>
      </c>
      <c r="G381" s="29">
        <v>40218786</v>
      </c>
      <c r="H381" s="29">
        <v>42947724</v>
      </c>
      <c r="I381" s="29">
        <v>45551881</v>
      </c>
      <c r="J381" s="29">
        <v>45999163</v>
      </c>
      <c r="K381" s="29">
        <v>24738505</v>
      </c>
      <c r="L381" s="29">
        <v>31383971</v>
      </c>
      <c r="M381" s="29">
        <v>31859171</v>
      </c>
      <c r="N381" s="29">
        <v>32847547</v>
      </c>
      <c r="O381" s="30">
        <v>31069513</v>
      </c>
      <c r="Q381" s="31" t="s">
        <v>242</v>
      </c>
      <c r="R381" s="32">
        <f>_xll.NetOutputPrediction(NTLP_VP187732EAC2E8C1B, "DG816877E", "VP187732EAC2E8C1B", data!$C$7:$O$7, C381:O381)</f>
        <v>30642338.773998514</v>
      </c>
      <c r="S381" s="16">
        <f t="shared" si="5"/>
        <v>678.77399851381779</v>
      </c>
    </row>
    <row r="382" spans="2:19" x14ac:dyDescent="0.25">
      <c r="B382" s="22">
        <v>37316</v>
      </c>
      <c r="C382" s="28">
        <v>38744227</v>
      </c>
      <c r="D382" s="29">
        <v>41709917</v>
      </c>
      <c r="E382" s="29">
        <v>40060393</v>
      </c>
      <c r="F382" s="29">
        <v>40218786</v>
      </c>
      <c r="G382" s="29">
        <v>42947724</v>
      </c>
      <c r="H382" s="29">
        <v>45551881</v>
      </c>
      <c r="I382" s="29">
        <v>45999163</v>
      </c>
      <c r="J382" s="29">
        <v>24738505</v>
      </c>
      <c r="K382" s="29">
        <v>31383971</v>
      </c>
      <c r="L382" s="29">
        <v>31859171</v>
      </c>
      <c r="M382" s="29">
        <v>32847547</v>
      </c>
      <c r="N382" s="29">
        <v>31069513</v>
      </c>
      <c r="O382" s="30">
        <v>30641660</v>
      </c>
      <c r="Q382" s="31" t="s">
        <v>242</v>
      </c>
      <c r="R382" s="32">
        <f>_xll.NetOutputPrediction(NTLP_VP187732EAC2E8C1B, "DG816877E", "VP187732EAC2E8C1B", data!$C$7:$O$7, C382:O382)</f>
        <v>38743414.343638971</v>
      </c>
      <c r="S382" s="16">
        <f t="shared" si="5"/>
        <v>812.65636102855206</v>
      </c>
    </row>
    <row r="383" spans="2:19" x14ac:dyDescent="0.25">
      <c r="B383" s="22">
        <v>37347</v>
      </c>
      <c r="C383" s="28">
        <v>35911200</v>
      </c>
      <c r="D383" s="29">
        <v>40060393</v>
      </c>
      <c r="E383" s="29">
        <v>40218786</v>
      </c>
      <c r="F383" s="29">
        <v>42947724</v>
      </c>
      <c r="G383" s="29">
        <v>45551881</v>
      </c>
      <c r="H383" s="29">
        <v>45999163</v>
      </c>
      <c r="I383" s="29">
        <v>24738505</v>
      </c>
      <c r="J383" s="29">
        <v>31383971</v>
      </c>
      <c r="K383" s="29">
        <v>31859171</v>
      </c>
      <c r="L383" s="29">
        <v>32847547</v>
      </c>
      <c r="M383" s="29">
        <v>31069513</v>
      </c>
      <c r="N383" s="29">
        <v>30641660</v>
      </c>
      <c r="O383" s="30">
        <v>38744227</v>
      </c>
      <c r="Q383" s="31" t="s">
        <v>242</v>
      </c>
      <c r="R383" s="32">
        <f>_xll.NetOutputPrediction(NTLP_VP187732EAC2E8C1B, "DG816877E", "VP187732EAC2E8C1B", data!$C$7:$O$7, C383:O383)</f>
        <v>35937924.092448093</v>
      </c>
      <c r="S383" s="16">
        <f t="shared" si="5"/>
        <v>26724.092448092997</v>
      </c>
    </row>
    <row r="384" spans="2:19" x14ac:dyDescent="0.25">
      <c r="B384" s="22">
        <v>37377</v>
      </c>
      <c r="C384" s="28">
        <v>37140448</v>
      </c>
      <c r="D384" s="29">
        <v>40218786</v>
      </c>
      <c r="E384" s="29">
        <v>42947724</v>
      </c>
      <c r="F384" s="29">
        <v>45551881</v>
      </c>
      <c r="G384" s="29">
        <v>45999163</v>
      </c>
      <c r="H384" s="29">
        <v>24738505</v>
      </c>
      <c r="I384" s="29">
        <v>31383971</v>
      </c>
      <c r="J384" s="29">
        <v>31859171</v>
      </c>
      <c r="K384" s="29">
        <v>32847547</v>
      </c>
      <c r="L384" s="29">
        <v>31069513</v>
      </c>
      <c r="M384" s="29">
        <v>30641660</v>
      </c>
      <c r="N384" s="29">
        <v>38744227</v>
      </c>
      <c r="O384" s="30">
        <v>35911200</v>
      </c>
      <c r="Q384" s="31" t="s">
        <v>242</v>
      </c>
      <c r="R384" s="32">
        <f>_xll.NetOutputPrediction(NTLP_VP187732EAC2E8C1B, "DG816877E", "VP187732EAC2E8C1B", data!$C$7:$O$7, C384:O384)</f>
        <v>37189700.158004254</v>
      </c>
      <c r="S384" s="16">
        <f t="shared" si="5"/>
        <v>49252.158004254103</v>
      </c>
    </row>
    <row r="385" spans="2:19" x14ac:dyDescent="0.25">
      <c r="B385" s="22">
        <v>37408</v>
      </c>
      <c r="C385" s="28">
        <v>40080675</v>
      </c>
      <c r="D385" s="29">
        <v>42947724</v>
      </c>
      <c r="E385" s="29">
        <v>45551881</v>
      </c>
      <c r="F385" s="29">
        <v>45999163</v>
      </c>
      <c r="G385" s="29">
        <v>24738505</v>
      </c>
      <c r="H385" s="29">
        <v>31383971</v>
      </c>
      <c r="I385" s="29">
        <v>31859171</v>
      </c>
      <c r="J385" s="29">
        <v>32847547</v>
      </c>
      <c r="K385" s="29">
        <v>31069513</v>
      </c>
      <c r="L385" s="29">
        <v>30641660</v>
      </c>
      <c r="M385" s="29">
        <v>38744227</v>
      </c>
      <c r="N385" s="29">
        <v>35911200</v>
      </c>
      <c r="O385" s="30">
        <v>37140448</v>
      </c>
      <c r="Q385" s="31" t="s">
        <v>242</v>
      </c>
      <c r="R385" s="32">
        <f>_xll.NetOutputPrediction(NTLP_VP187732EAC2E8C1B, "DG816877E", "VP187732EAC2E8C1B", data!$C$7:$O$7, C385:O385)</f>
        <v>40409970.290765405</v>
      </c>
      <c r="S385" s="16">
        <f t="shared" si="5"/>
        <v>329295.2907654047</v>
      </c>
    </row>
    <row r="386" spans="2:19" x14ac:dyDescent="0.25">
      <c r="B386" s="22">
        <v>37438</v>
      </c>
      <c r="C386" s="28">
        <v>42333009</v>
      </c>
      <c r="D386" s="29">
        <v>45551881</v>
      </c>
      <c r="E386" s="29">
        <v>45999163</v>
      </c>
      <c r="F386" s="29">
        <v>24738505</v>
      </c>
      <c r="G386" s="29">
        <v>31383971</v>
      </c>
      <c r="H386" s="29">
        <v>31859171</v>
      </c>
      <c r="I386" s="29">
        <v>32847547</v>
      </c>
      <c r="J386" s="29">
        <v>31069513</v>
      </c>
      <c r="K386" s="29">
        <v>30641660</v>
      </c>
      <c r="L386" s="29">
        <v>38744227</v>
      </c>
      <c r="M386" s="29">
        <v>35911200</v>
      </c>
      <c r="N386" s="29">
        <v>37140448</v>
      </c>
      <c r="O386" s="30">
        <v>40080675</v>
      </c>
      <c r="Q386" s="31" t="s">
        <v>242</v>
      </c>
      <c r="R386" s="32">
        <f>_xll.NetOutputPrediction(NTLP_VP187732EAC2E8C1B, "DG816877E", "VP187732EAC2E8C1B", data!$C$7:$O$7, C386:O386)</f>
        <v>44072650.78625901</v>
      </c>
      <c r="S386" s="16">
        <f t="shared" si="5"/>
        <v>1739641.7862590104</v>
      </c>
    </row>
    <row r="387" spans="2:19" x14ac:dyDescent="0.25">
      <c r="B387" s="22">
        <v>37469</v>
      </c>
      <c r="C387" s="28">
        <v>42622891</v>
      </c>
      <c r="D387" s="29">
        <v>45999163</v>
      </c>
      <c r="E387" s="29">
        <v>24738505</v>
      </c>
      <c r="F387" s="29">
        <v>31383971</v>
      </c>
      <c r="G387" s="29">
        <v>31859171</v>
      </c>
      <c r="H387" s="29">
        <v>32847547</v>
      </c>
      <c r="I387" s="29">
        <v>31069513</v>
      </c>
      <c r="J387" s="29">
        <v>30641660</v>
      </c>
      <c r="K387" s="29">
        <v>38744227</v>
      </c>
      <c r="L387" s="29">
        <v>35911200</v>
      </c>
      <c r="M387" s="29">
        <v>37140448</v>
      </c>
      <c r="N387" s="29">
        <v>40080675</v>
      </c>
      <c r="O387" s="30">
        <v>42333009</v>
      </c>
      <c r="Q387" s="31" t="s">
        <v>242</v>
      </c>
      <c r="R387" s="32">
        <f>_xll.NetOutputPrediction(NTLP_VP187732EAC2E8C1B, "DG816877E", "VP187732EAC2E8C1B", data!$C$7:$O$7, C387:O387)</f>
        <v>42625133.229732104</v>
      </c>
      <c r="S387" s="16">
        <f t="shared" si="5"/>
        <v>2242.2297321036458</v>
      </c>
    </row>
    <row r="388" spans="2:19" x14ac:dyDescent="0.25">
      <c r="B388" s="22">
        <v>37500</v>
      </c>
      <c r="C388" s="28">
        <v>31935062</v>
      </c>
      <c r="D388" s="29">
        <v>24738505</v>
      </c>
      <c r="E388" s="29">
        <v>31383971</v>
      </c>
      <c r="F388" s="29">
        <v>31859171</v>
      </c>
      <c r="G388" s="29">
        <v>32847547</v>
      </c>
      <c r="H388" s="29">
        <v>31069513</v>
      </c>
      <c r="I388" s="29">
        <v>30641660</v>
      </c>
      <c r="J388" s="29">
        <v>38744227</v>
      </c>
      <c r="K388" s="29">
        <v>35911200</v>
      </c>
      <c r="L388" s="29">
        <v>37140448</v>
      </c>
      <c r="M388" s="29">
        <v>40080675</v>
      </c>
      <c r="N388" s="29">
        <v>42333009</v>
      </c>
      <c r="O388" s="30">
        <v>42622891</v>
      </c>
      <c r="Q388" s="31" t="s">
        <v>242</v>
      </c>
      <c r="R388" s="32">
        <f>_xll.NetOutputPrediction(NTLP_VP187732EAC2E8C1B, "DG816877E", "VP187732EAC2E8C1B", data!$C$7:$O$7, C388:O388)</f>
        <v>31935067.334380843</v>
      </c>
      <c r="S388" s="16">
        <f t="shared" si="5"/>
        <v>5.3343808427453041</v>
      </c>
    </row>
    <row r="389" spans="2:19" x14ac:dyDescent="0.25">
      <c r="B389" s="22">
        <v>37530</v>
      </c>
      <c r="C389" s="28">
        <v>35531408</v>
      </c>
      <c r="D389" s="29">
        <v>31383971</v>
      </c>
      <c r="E389" s="29">
        <v>31859171</v>
      </c>
      <c r="F389" s="29">
        <v>32847547</v>
      </c>
      <c r="G389" s="29">
        <v>31069513</v>
      </c>
      <c r="H389" s="29">
        <v>30641660</v>
      </c>
      <c r="I389" s="29">
        <v>38744227</v>
      </c>
      <c r="J389" s="29">
        <v>35911200</v>
      </c>
      <c r="K389" s="29">
        <v>37140448</v>
      </c>
      <c r="L389" s="29">
        <v>40080675</v>
      </c>
      <c r="M389" s="29">
        <v>42333009</v>
      </c>
      <c r="N389" s="29">
        <v>42622891</v>
      </c>
      <c r="O389" s="30">
        <v>31935062</v>
      </c>
      <c r="Q389" s="31" t="s">
        <v>242</v>
      </c>
      <c r="R389" s="32">
        <f>_xll.NetOutputPrediction(NTLP_VP187732EAC2E8C1B, "DG816877E", "VP187732EAC2E8C1B", data!$C$7:$O$7, C389:O389)</f>
        <v>35542958.168719374</v>
      </c>
      <c r="S389" s="16">
        <f t="shared" si="5"/>
        <v>11550.168719373643</v>
      </c>
    </row>
    <row r="390" spans="2:19" x14ac:dyDescent="0.25">
      <c r="B390" s="22">
        <v>37561</v>
      </c>
      <c r="C390" s="28">
        <v>32650321</v>
      </c>
      <c r="D390" s="29">
        <v>31859171</v>
      </c>
      <c r="E390" s="29">
        <v>32847547</v>
      </c>
      <c r="F390" s="29">
        <v>31069513</v>
      </c>
      <c r="G390" s="29">
        <v>30641660</v>
      </c>
      <c r="H390" s="29">
        <v>38744227</v>
      </c>
      <c r="I390" s="29">
        <v>35911200</v>
      </c>
      <c r="J390" s="29">
        <v>37140448</v>
      </c>
      <c r="K390" s="29">
        <v>40080675</v>
      </c>
      <c r="L390" s="29">
        <v>42333009</v>
      </c>
      <c r="M390" s="29">
        <v>42622891</v>
      </c>
      <c r="N390" s="29">
        <v>31935062</v>
      </c>
      <c r="O390" s="30">
        <v>35531408</v>
      </c>
      <c r="Q390" s="31" t="s">
        <v>242</v>
      </c>
      <c r="R390" s="32">
        <f>_xll.NetOutputPrediction(NTLP_VP187732EAC2E8C1B, "DG816877E", "VP187732EAC2E8C1B", data!$C$7:$O$7, C390:O390)</f>
        <v>33322701.845720708</v>
      </c>
      <c r="S390" s="16">
        <f t="shared" si="5"/>
        <v>672380.84572070837</v>
      </c>
    </row>
    <row r="391" spans="2:19" x14ac:dyDescent="0.25">
      <c r="B391" s="22">
        <v>37591</v>
      </c>
      <c r="C391" s="28">
        <v>37300216</v>
      </c>
      <c r="D391" s="29">
        <v>32847547</v>
      </c>
      <c r="E391" s="29">
        <v>31069513</v>
      </c>
      <c r="F391" s="29">
        <v>30641660</v>
      </c>
      <c r="G391" s="29">
        <v>38744227</v>
      </c>
      <c r="H391" s="29">
        <v>35911200</v>
      </c>
      <c r="I391" s="29">
        <v>37140448</v>
      </c>
      <c r="J391" s="29">
        <v>40080675</v>
      </c>
      <c r="K391" s="29">
        <v>42333009</v>
      </c>
      <c r="L391" s="29">
        <v>42622891</v>
      </c>
      <c r="M391" s="29">
        <v>31935062</v>
      </c>
      <c r="N391" s="29">
        <v>35531408</v>
      </c>
      <c r="O391" s="30">
        <v>32650321</v>
      </c>
      <c r="Q391" s="31" t="s">
        <v>242</v>
      </c>
      <c r="R391" s="32">
        <f>_xll.NetOutputPrediction(NTLP_VP187732EAC2E8C1B, "DG816877E", "VP187732EAC2E8C1B", data!$C$7:$O$7, C391:O391)</f>
        <v>36818613.917065769</v>
      </c>
      <c r="S391" s="16">
        <f t="shared" si="5"/>
        <v>481602.08293423057</v>
      </c>
    </row>
    <row r="392" spans="2:19" x14ac:dyDescent="0.25">
      <c r="B392" s="22">
        <v>37622</v>
      </c>
      <c r="C392" s="28">
        <v>32854790</v>
      </c>
      <c r="D392" s="29">
        <v>31069513</v>
      </c>
      <c r="E392" s="29">
        <v>30641660</v>
      </c>
      <c r="F392" s="29">
        <v>38744227</v>
      </c>
      <c r="G392" s="29">
        <v>35911200</v>
      </c>
      <c r="H392" s="29">
        <v>37140448</v>
      </c>
      <c r="I392" s="29">
        <v>40080675</v>
      </c>
      <c r="J392" s="29">
        <v>42333009</v>
      </c>
      <c r="K392" s="29">
        <v>42622891</v>
      </c>
      <c r="L392" s="29">
        <v>31935062</v>
      </c>
      <c r="M392" s="29">
        <v>35531408</v>
      </c>
      <c r="N392" s="29">
        <v>32650321</v>
      </c>
      <c r="O392" s="30">
        <v>37300216</v>
      </c>
      <c r="Q392" s="31" t="s">
        <v>242</v>
      </c>
      <c r="R392" s="32">
        <f>_xll.NetOutputPrediction(NTLP_VP187732EAC2E8C1B, "DG816877E", "VP187732EAC2E8C1B", data!$C$7:$O$7, C392:O392)</f>
        <v>32988984.445599489</v>
      </c>
      <c r="S392" s="16">
        <f t="shared" ref="S392:S455" si="6">ABS(ST_PredictionReportNetTrainedonDataSet1_18-C392)</f>
        <v>134194.44559948891</v>
      </c>
    </row>
    <row r="393" spans="2:19" x14ac:dyDescent="0.25">
      <c r="B393" s="22">
        <v>37653</v>
      </c>
      <c r="C393" s="28">
        <v>30814269</v>
      </c>
      <c r="D393" s="29">
        <v>30641660</v>
      </c>
      <c r="E393" s="29">
        <v>38744227</v>
      </c>
      <c r="F393" s="29">
        <v>35911200</v>
      </c>
      <c r="G393" s="29">
        <v>37140448</v>
      </c>
      <c r="H393" s="29">
        <v>40080675</v>
      </c>
      <c r="I393" s="29">
        <v>42333009</v>
      </c>
      <c r="J393" s="29">
        <v>42622891</v>
      </c>
      <c r="K393" s="29">
        <v>31935062</v>
      </c>
      <c r="L393" s="29">
        <v>35531408</v>
      </c>
      <c r="M393" s="29">
        <v>32650321</v>
      </c>
      <c r="N393" s="29">
        <v>37300216</v>
      </c>
      <c r="O393" s="30">
        <v>32854790</v>
      </c>
      <c r="Q393" s="31" t="s">
        <v>242</v>
      </c>
      <c r="R393" s="32">
        <f>_xll.NetOutputPrediction(NTLP_VP187732EAC2E8C1B, "DG816877E", "VP187732EAC2E8C1B", data!$C$7:$O$7, C393:O393)</f>
        <v>32492061.221654151</v>
      </c>
      <c r="S393" s="16">
        <f t="shared" si="6"/>
        <v>1677792.2216541506</v>
      </c>
    </row>
    <row r="394" spans="2:19" x14ac:dyDescent="0.25">
      <c r="B394" s="22">
        <v>37681</v>
      </c>
      <c r="C394" s="28">
        <v>37586654</v>
      </c>
      <c r="D394" s="29">
        <v>38744227</v>
      </c>
      <c r="E394" s="29">
        <v>35911200</v>
      </c>
      <c r="F394" s="29">
        <v>37140448</v>
      </c>
      <c r="G394" s="29">
        <v>40080675</v>
      </c>
      <c r="H394" s="29">
        <v>42333009</v>
      </c>
      <c r="I394" s="29">
        <v>42622891</v>
      </c>
      <c r="J394" s="29">
        <v>31935062</v>
      </c>
      <c r="K394" s="29">
        <v>35531408</v>
      </c>
      <c r="L394" s="29">
        <v>32650321</v>
      </c>
      <c r="M394" s="29">
        <v>37300216</v>
      </c>
      <c r="N394" s="29">
        <v>32854790</v>
      </c>
      <c r="O394" s="30">
        <v>30814269</v>
      </c>
      <c r="Q394" s="31" t="s">
        <v>242</v>
      </c>
      <c r="R394" s="32">
        <f>_xll.NetOutputPrediction(NTLP_VP187732EAC2E8C1B, "DG816877E", "VP187732EAC2E8C1B", data!$C$7:$O$7, C394:O394)</f>
        <v>38475908.283802837</v>
      </c>
      <c r="S394" s="16">
        <f t="shared" si="6"/>
        <v>889254.28380283713</v>
      </c>
    </row>
    <row r="395" spans="2:19" x14ac:dyDescent="0.25">
      <c r="B395" s="22">
        <v>37712</v>
      </c>
      <c r="C395" s="28">
        <v>35226398</v>
      </c>
      <c r="D395" s="29">
        <v>35911200</v>
      </c>
      <c r="E395" s="29">
        <v>37140448</v>
      </c>
      <c r="F395" s="29">
        <v>40080675</v>
      </c>
      <c r="G395" s="29">
        <v>42333009</v>
      </c>
      <c r="H395" s="29">
        <v>42622891</v>
      </c>
      <c r="I395" s="29">
        <v>31935062</v>
      </c>
      <c r="J395" s="29">
        <v>35531408</v>
      </c>
      <c r="K395" s="29">
        <v>32650321</v>
      </c>
      <c r="L395" s="29">
        <v>37300216</v>
      </c>
      <c r="M395" s="29">
        <v>32854790</v>
      </c>
      <c r="N395" s="29">
        <v>30814269</v>
      </c>
      <c r="O395" s="30">
        <v>37586654</v>
      </c>
      <c r="Q395" s="31" t="s">
        <v>242</v>
      </c>
      <c r="R395" s="32">
        <f>_xll.NetOutputPrediction(NTLP_VP187732EAC2E8C1B, "DG816877E", "VP187732EAC2E8C1B", data!$C$7:$O$7, C395:O395)</f>
        <v>35767488.851532906</v>
      </c>
      <c r="S395" s="16">
        <f t="shared" si="6"/>
        <v>541090.85153290629</v>
      </c>
    </row>
    <row r="396" spans="2:19" x14ac:dyDescent="0.25">
      <c r="B396" s="22">
        <v>37742</v>
      </c>
      <c r="C396" s="28">
        <v>36569670</v>
      </c>
      <c r="D396" s="29">
        <v>37140448</v>
      </c>
      <c r="E396" s="29">
        <v>40080675</v>
      </c>
      <c r="F396" s="29">
        <v>42333009</v>
      </c>
      <c r="G396" s="29">
        <v>42622891</v>
      </c>
      <c r="H396" s="29">
        <v>31935062</v>
      </c>
      <c r="I396" s="29">
        <v>35531408</v>
      </c>
      <c r="J396" s="29">
        <v>32650321</v>
      </c>
      <c r="K396" s="29">
        <v>37300216</v>
      </c>
      <c r="L396" s="29">
        <v>32854790</v>
      </c>
      <c r="M396" s="29">
        <v>30814269</v>
      </c>
      <c r="N396" s="29">
        <v>37586654</v>
      </c>
      <c r="O396" s="30">
        <v>35226398</v>
      </c>
      <c r="Q396" s="31" t="s">
        <v>242</v>
      </c>
      <c r="R396" s="32">
        <f>_xll.NetOutputPrediction(NTLP_VP187732EAC2E8C1B, "DG816877E", "VP187732EAC2E8C1B", data!$C$7:$O$7, C396:O396)</f>
        <v>37188428.378395304</v>
      </c>
      <c r="S396" s="16">
        <f t="shared" si="6"/>
        <v>618758.37839530408</v>
      </c>
    </row>
    <row r="397" spans="2:19" x14ac:dyDescent="0.25">
      <c r="B397" s="22">
        <v>37773</v>
      </c>
      <c r="C397" s="28">
        <v>39750216</v>
      </c>
      <c r="D397" s="29">
        <v>40080675</v>
      </c>
      <c r="E397" s="29">
        <v>42333009</v>
      </c>
      <c r="F397" s="29">
        <v>42622891</v>
      </c>
      <c r="G397" s="29">
        <v>31935062</v>
      </c>
      <c r="H397" s="29">
        <v>35531408</v>
      </c>
      <c r="I397" s="29">
        <v>32650321</v>
      </c>
      <c r="J397" s="29">
        <v>37300216</v>
      </c>
      <c r="K397" s="29">
        <v>32854790</v>
      </c>
      <c r="L397" s="29">
        <v>30814269</v>
      </c>
      <c r="M397" s="29">
        <v>37586654</v>
      </c>
      <c r="N397" s="29">
        <v>35226398</v>
      </c>
      <c r="O397" s="30">
        <v>36569670</v>
      </c>
      <c r="Q397" s="31" t="s">
        <v>242</v>
      </c>
      <c r="R397" s="32">
        <f>_xll.NetOutputPrediction(NTLP_VP187732EAC2E8C1B, "DG816877E", "VP187732EAC2E8C1B", data!$C$7:$O$7, C397:O397)</f>
        <v>39714149.733313009</v>
      </c>
      <c r="S397" s="16">
        <f t="shared" si="6"/>
        <v>36066.266686990857</v>
      </c>
    </row>
    <row r="398" spans="2:19" x14ac:dyDescent="0.25">
      <c r="B398" s="22">
        <v>37803</v>
      </c>
      <c r="C398" s="28">
        <v>43367508</v>
      </c>
      <c r="D398" s="29">
        <v>42333009</v>
      </c>
      <c r="E398" s="29">
        <v>42622891</v>
      </c>
      <c r="F398" s="29">
        <v>31935062</v>
      </c>
      <c r="G398" s="29">
        <v>35531408</v>
      </c>
      <c r="H398" s="29">
        <v>32650321</v>
      </c>
      <c r="I398" s="29">
        <v>37300216</v>
      </c>
      <c r="J398" s="29">
        <v>32854790</v>
      </c>
      <c r="K398" s="29">
        <v>30814269</v>
      </c>
      <c r="L398" s="29">
        <v>37586654</v>
      </c>
      <c r="M398" s="29">
        <v>35226398</v>
      </c>
      <c r="N398" s="29">
        <v>36569670</v>
      </c>
      <c r="O398" s="30">
        <v>39750216</v>
      </c>
      <c r="Q398" s="31" t="s">
        <v>242</v>
      </c>
      <c r="R398" s="32">
        <f>_xll.NetOutputPrediction(NTLP_VP187732EAC2E8C1B, "DG816877E", "VP187732EAC2E8C1B", data!$C$7:$O$7, C398:O398)</f>
        <v>43089847.785022028</v>
      </c>
      <c r="S398" s="16">
        <f t="shared" si="6"/>
        <v>277660.21497797221</v>
      </c>
    </row>
    <row r="399" spans="2:19" x14ac:dyDescent="0.25">
      <c r="B399" s="22">
        <v>37834</v>
      </c>
      <c r="C399" s="28">
        <v>42092669</v>
      </c>
      <c r="D399" s="29">
        <v>42622891</v>
      </c>
      <c r="E399" s="29">
        <v>31935062</v>
      </c>
      <c r="F399" s="29">
        <v>35531408</v>
      </c>
      <c r="G399" s="29">
        <v>32650321</v>
      </c>
      <c r="H399" s="29">
        <v>37300216</v>
      </c>
      <c r="I399" s="29">
        <v>32854790</v>
      </c>
      <c r="J399" s="29">
        <v>30814269</v>
      </c>
      <c r="K399" s="29">
        <v>37586654</v>
      </c>
      <c r="L399" s="29">
        <v>35226398</v>
      </c>
      <c r="M399" s="29">
        <v>36569670</v>
      </c>
      <c r="N399" s="29">
        <v>39750216</v>
      </c>
      <c r="O399" s="30">
        <v>43367508</v>
      </c>
      <c r="Q399" s="31" t="s">
        <v>242</v>
      </c>
      <c r="R399" s="32">
        <f>_xll.NetOutputPrediction(NTLP_VP187732EAC2E8C1B, "DG816877E", "VP187732EAC2E8C1B", data!$C$7:$O$7, C399:O399)</f>
        <v>42333519.638975367</v>
      </c>
      <c r="S399" s="16">
        <f t="shared" si="6"/>
        <v>240850.63897536695</v>
      </c>
    </row>
    <row r="400" spans="2:19" x14ac:dyDescent="0.25">
      <c r="B400" s="22">
        <v>37865</v>
      </c>
      <c r="C400" s="28">
        <v>32549732</v>
      </c>
      <c r="D400" s="29">
        <v>31935062</v>
      </c>
      <c r="E400" s="29">
        <v>35531408</v>
      </c>
      <c r="F400" s="29">
        <v>32650321</v>
      </c>
      <c r="G400" s="29">
        <v>37300216</v>
      </c>
      <c r="H400" s="29">
        <v>32854790</v>
      </c>
      <c r="I400" s="29">
        <v>30814269</v>
      </c>
      <c r="J400" s="29">
        <v>37586654</v>
      </c>
      <c r="K400" s="29">
        <v>35226398</v>
      </c>
      <c r="L400" s="29">
        <v>36569670</v>
      </c>
      <c r="M400" s="29">
        <v>39750216</v>
      </c>
      <c r="N400" s="29">
        <v>43367508</v>
      </c>
      <c r="O400" s="30">
        <v>42092669</v>
      </c>
      <c r="Q400" s="31" t="s">
        <v>242</v>
      </c>
      <c r="R400" s="32">
        <f>_xll.NetOutputPrediction(NTLP_VP187732EAC2E8C1B, "DG816877E", "VP187732EAC2E8C1B", data!$C$7:$O$7, C400:O400)</f>
        <v>34907492.136271283</v>
      </c>
      <c r="S400" s="16">
        <f t="shared" si="6"/>
        <v>2357760.136271283</v>
      </c>
    </row>
    <row r="401" spans="2:19" x14ac:dyDescent="0.25">
      <c r="B401" s="22">
        <v>37895</v>
      </c>
      <c r="C401" s="28">
        <v>36442428</v>
      </c>
      <c r="D401" s="29">
        <v>35531408</v>
      </c>
      <c r="E401" s="29">
        <v>32650321</v>
      </c>
      <c r="F401" s="29">
        <v>37300216</v>
      </c>
      <c r="G401" s="29">
        <v>32854790</v>
      </c>
      <c r="H401" s="29">
        <v>30814269</v>
      </c>
      <c r="I401" s="29">
        <v>37586654</v>
      </c>
      <c r="J401" s="29">
        <v>35226398</v>
      </c>
      <c r="K401" s="29">
        <v>36569670</v>
      </c>
      <c r="L401" s="29">
        <v>39750216</v>
      </c>
      <c r="M401" s="29">
        <v>43367508</v>
      </c>
      <c r="N401" s="29">
        <v>42092669</v>
      </c>
      <c r="O401" s="30">
        <v>32549732</v>
      </c>
      <c r="Q401" s="31" t="s">
        <v>242</v>
      </c>
      <c r="R401" s="32">
        <f>_xll.NetOutputPrediction(NTLP_VP187732EAC2E8C1B, "DG816877E", "VP187732EAC2E8C1B", data!$C$7:$O$7, C401:O401)</f>
        <v>36594890.214841485</v>
      </c>
      <c r="S401" s="16">
        <f t="shared" si="6"/>
        <v>152462.21484148502</v>
      </c>
    </row>
    <row r="402" spans="2:19" x14ac:dyDescent="0.25">
      <c r="B402" s="22">
        <v>37926</v>
      </c>
      <c r="C402" s="28">
        <v>34350366</v>
      </c>
      <c r="D402" s="29">
        <v>32650321</v>
      </c>
      <c r="E402" s="29">
        <v>37300216</v>
      </c>
      <c r="F402" s="29">
        <v>32854790</v>
      </c>
      <c r="G402" s="29">
        <v>30814269</v>
      </c>
      <c r="H402" s="29">
        <v>37586654</v>
      </c>
      <c r="I402" s="29">
        <v>35226398</v>
      </c>
      <c r="J402" s="29">
        <v>36569670</v>
      </c>
      <c r="K402" s="29">
        <v>39750216</v>
      </c>
      <c r="L402" s="29">
        <v>43367508</v>
      </c>
      <c r="M402" s="29">
        <v>42092669</v>
      </c>
      <c r="N402" s="29">
        <v>32549732</v>
      </c>
      <c r="O402" s="30">
        <v>36442428</v>
      </c>
      <c r="Q402" s="31" t="s">
        <v>242</v>
      </c>
      <c r="R402" s="32">
        <f>_xll.NetOutputPrediction(NTLP_VP187732EAC2E8C1B, "DG816877E", "VP187732EAC2E8C1B", data!$C$7:$O$7, C402:O402)</f>
        <v>33900131.184573755</v>
      </c>
      <c r="S402" s="16">
        <f t="shared" si="6"/>
        <v>450234.81542624533</v>
      </c>
    </row>
    <row r="403" spans="2:19" x14ac:dyDescent="0.25">
      <c r="B403" s="22">
        <v>37956</v>
      </c>
      <c r="C403" s="28">
        <v>37389382</v>
      </c>
      <c r="D403" s="29">
        <v>37300216</v>
      </c>
      <c r="E403" s="29">
        <v>32854790</v>
      </c>
      <c r="F403" s="29">
        <v>30814269</v>
      </c>
      <c r="G403" s="29">
        <v>37586654</v>
      </c>
      <c r="H403" s="29">
        <v>35226398</v>
      </c>
      <c r="I403" s="29">
        <v>36569670</v>
      </c>
      <c r="J403" s="29">
        <v>39750216</v>
      </c>
      <c r="K403" s="29">
        <v>43367508</v>
      </c>
      <c r="L403" s="29">
        <v>42092669</v>
      </c>
      <c r="M403" s="29">
        <v>32549732</v>
      </c>
      <c r="N403" s="29">
        <v>36442428</v>
      </c>
      <c r="O403" s="30">
        <v>34350366</v>
      </c>
      <c r="Q403" s="31" t="s">
        <v>242</v>
      </c>
      <c r="R403" s="32">
        <f>_xll.NetOutputPrediction(NTLP_VP187732EAC2E8C1B, "DG816877E", "VP187732EAC2E8C1B", data!$C$7:$O$7, C403:O403)</f>
        <v>37018172.758817822</v>
      </c>
      <c r="S403" s="16">
        <f t="shared" si="6"/>
        <v>371209.24118217826</v>
      </c>
    </row>
    <row r="404" spans="2:19" x14ac:dyDescent="0.25">
      <c r="B404" s="22">
        <v>37987</v>
      </c>
      <c r="C404" s="28">
        <v>33537392</v>
      </c>
      <c r="D404" s="29">
        <v>32854790</v>
      </c>
      <c r="E404" s="29">
        <v>30814269</v>
      </c>
      <c r="F404" s="29">
        <v>37586654</v>
      </c>
      <c r="G404" s="29">
        <v>35226398</v>
      </c>
      <c r="H404" s="29">
        <v>36569670</v>
      </c>
      <c r="I404" s="29">
        <v>39750216</v>
      </c>
      <c r="J404" s="29">
        <v>43367508</v>
      </c>
      <c r="K404" s="29">
        <v>42092669</v>
      </c>
      <c r="L404" s="29">
        <v>32549732</v>
      </c>
      <c r="M404" s="29">
        <v>36442428</v>
      </c>
      <c r="N404" s="29">
        <v>34350366</v>
      </c>
      <c r="O404" s="30">
        <v>37389382</v>
      </c>
      <c r="Q404" s="31" t="s">
        <v>242</v>
      </c>
      <c r="R404" s="32">
        <f>_xll.NetOutputPrediction(NTLP_VP187732EAC2E8C1B, "DG816877E", "VP187732EAC2E8C1B", data!$C$7:$O$7, C404:O404)</f>
        <v>33404782.765855536</v>
      </c>
      <c r="S404" s="16">
        <f t="shared" si="6"/>
        <v>132609.23414446414</v>
      </c>
    </row>
    <row r="405" spans="2:19" x14ac:dyDescent="0.25">
      <c r="B405" s="22">
        <v>38018</v>
      </c>
      <c r="C405" s="28">
        <v>33909139</v>
      </c>
      <c r="D405" s="29">
        <v>30814269</v>
      </c>
      <c r="E405" s="29">
        <v>37586654</v>
      </c>
      <c r="F405" s="29">
        <v>35226398</v>
      </c>
      <c r="G405" s="29">
        <v>36569670</v>
      </c>
      <c r="H405" s="29">
        <v>39750216</v>
      </c>
      <c r="I405" s="29">
        <v>43367508</v>
      </c>
      <c r="J405" s="29">
        <v>42092669</v>
      </c>
      <c r="K405" s="29">
        <v>32549732</v>
      </c>
      <c r="L405" s="29">
        <v>36442428</v>
      </c>
      <c r="M405" s="29">
        <v>34350366</v>
      </c>
      <c r="N405" s="29">
        <v>37389382</v>
      </c>
      <c r="O405" s="30">
        <v>33537392</v>
      </c>
      <c r="Q405" s="31" t="s">
        <v>242</v>
      </c>
      <c r="R405" s="32">
        <f>_xll.NetOutputPrediction(NTLP_VP187732EAC2E8C1B, "DG816877E", "VP187732EAC2E8C1B", data!$C$7:$O$7, C405:O405)</f>
        <v>32674065.6368839</v>
      </c>
      <c r="S405" s="16">
        <f t="shared" si="6"/>
        <v>1235073.3631161004</v>
      </c>
    </row>
    <row r="406" spans="2:19" x14ac:dyDescent="0.25">
      <c r="B406" s="22">
        <v>38047</v>
      </c>
      <c r="C406" s="28">
        <v>40805211</v>
      </c>
      <c r="D406" s="29">
        <v>37586654</v>
      </c>
      <c r="E406" s="29">
        <v>35226398</v>
      </c>
      <c r="F406" s="29">
        <v>36569670</v>
      </c>
      <c r="G406" s="29">
        <v>39750216</v>
      </c>
      <c r="H406" s="29">
        <v>43367508</v>
      </c>
      <c r="I406" s="29">
        <v>42092669</v>
      </c>
      <c r="J406" s="29">
        <v>32549732</v>
      </c>
      <c r="K406" s="29">
        <v>36442428</v>
      </c>
      <c r="L406" s="29">
        <v>34350366</v>
      </c>
      <c r="M406" s="29">
        <v>37389382</v>
      </c>
      <c r="N406" s="29">
        <v>33537392</v>
      </c>
      <c r="O406" s="30">
        <v>33909139</v>
      </c>
      <c r="Q406" s="31" t="s">
        <v>242</v>
      </c>
      <c r="R406" s="32">
        <f>_xll.NetOutputPrediction(NTLP_VP187732EAC2E8C1B, "DG816877E", "VP187732EAC2E8C1B", data!$C$7:$O$7, C406:O406)</f>
        <v>40539129.720348231</v>
      </c>
      <c r="S406" s="16">
        <f t="shared" si="6"/>
        <v>266081.27965176851</v>
      </c>
    </row>
    <row r="407" spans="2:19" x14ac:dyDescent="0.25">
      <c r="B407" s="22">
        <v>38078</v>
      </c>
      <c r="C407" s="28">
        <v>40172829</v>
      </c>
      <c r="D407" s="29">
        <v>35226398</v>
      </c>
      <c r="E407" s="29">
        <v>36569670</v>
      </c>
      <c r="F407" s="29">
        <v>39750216</v>
      </c>
      <c r="G407" s="29">
        <v>43367508</v>
      </c>
      <c r="H407" s="29">
        <v>42092669</v>
      </c>
      <c r="I407" s="29">
        <v>32549732</v>
      </c>
      <c r="J407" s="29">
        <v>36442428</v>
      </c>
      <c r="K407" s="29">
        <v>34350366</v>
      </c>
      <c r="L407" s="29">
        <v>37389382</v>
      </c>
      <c r="M407" s="29">
        <v>33537392</v>
      </c>
      <c r="N407" s="29">
        <v>33909139</v>
      </c>
      <c r="O407" s="30">
        <v>40805211</v>
      </c>
      <c r="Q407" s="31" t="s">
        <v>242</v>
      </c>
      <c r="R407" s="32">
        <f>_xll.NetOutputPrediction(NTLP_VP187732EAC2E8C1B, "DG816877E", "VP187732EAC2E8C1B", data!$C$7:$O$7, C407:O407)</f>
        <v>39429074.078122251</v>
      </c>
      <c r="S407" s="16">
        <f t="shared" si="6"/>
        <v>743754.92187774926</v>
      </c>
    </row>
    <row r="408" spans="2:19" x14ac:dyDescent="0.25">
      <c r="B408" s="22">
        <v>38108</v>
      </c>
      <c r="C408" s="28">
        <v>39671007</v>
      </c>
      <c r="D408" s="29">
        <v>36569670</v>
      </c>
      <c r="E408" s="29">
        <v>39750216</v>
      </c>
      <c r="F408" s="29">
        <v>43367508</v>
      </c>
      <c r="G408" s="29">
        <v>42092669</v>
      </c>
      <c r="H408" s="29">
        <v>32549732</v>
      </c>
      <c r="I408" s="29">
        <v>36442428</v>
      </c>
      <c r="J408" s="29">
        <v>34350366</v>
      </c>
      <c r="K408" s="29">
        <v>37389382</v>
      </c>
      <c r="L408" s="29">
        <v>33537392</v>
      </c>
      <c r="M408" s="29">
        <v>33909139</v>
      </c>
      <c r="N408" s="29">
        <v>40805211</v>
      </c>
      <c r="O408" s="30">
        <v>40172829</v>
      </c>
      <c r="Q408" s="31" t="s">
        <v>242</v>
      </c>
      <c r="R408" s="32">
        <f>_xll.NetOutputPrediction(NTLP_VP187732EAC2E8C1B, "DG816877E", "VP187732EAC2E8C1B", data!$C$7:$O$7, C408:O408)</f>
        <v>39908937.439662993</v>
      </c>
      <c r="S408" s="16">
        <f t="shared" si="6"/>
        <v>237930.43966299295</v>
      </c>
    </row>
    <row r="409" spans="2:19" x14ac:dyDescent="0.25">
      <c r="B409" s="22">
        <v>38139</v>
      </c>
      <c r="C409" s="28">
        <v>43652277</v>
      </c>
      <c r="D409" s="29">
        <v>39750216</v>
      </c>
      <c r="E409" s="29">
        <v>43367508</v>
      </c>
      <c r="F409" s="29">
        <v>42092669</v>
      </c>
      <c r="G409" s="29">
        <v>32549732</v>
      </c>
      <c r="H409" s="29">
        <v>36442428</v>
      </c>
      <c r="I409" s="29">
        <v>34350366</v>
      </c>
      <c r="J409" s="29">
        <v>37389382</v>
      </c>
      <c r="K409" s="29">
        <v>33537392</v>
      </c>
      <c r="L409" s="29">
        <v>33909139</v>
      </c>
      <c r="M409" s="29">
        <v>40805211</v>
      </c>
      <c r="N409" s="29">
        <v>40172829</v>
      </c>
      <c r="O409" s="30">
        <v>39671007</v>
      </c>
      <c r="Q409" s="31" t="s">
        <v>242</v>
      </c>
      <c r="R409" s="32">
        <f>_xll.NetOutputPrediction(NTLP_VP187732EAC2E8C1B, "DG816877E", "VP187732EAC2E8C1B", data!$C$7:$O$7, C409:O409)</f>
        <v>43298790.653016508</v>
      </c>
      <c r="S409" s="16">
        <f t="shared" si="6"/>
        <v>353486.34698349237</v>
      </c>
    </row>
    <row r="410" spans="2:19" x14ac:dyDescent="0.25">
      <c r="B410" s="22">
        <v>38169</v>
      </c>
      <c r="C410" s="28">
        <v>46262249</v>
      </c>
      <c r="D410" s="29">
        <v>43367508</v>
      </c>
      <c r="E410" s="29">
        <v>42092669</v>
      </c>
      <c r="F410" s="29">
        <v>32549732</v>
      </c>
      <c r="G410" s="29">
        <v>36442428</v>
      </c>
      <c r="H410" s="29">
        <v>34350366</v>
      </c>
      <c r="I410" s="29">
        <v>37389382</v>
      </c>
      <c r="J410" s="29">
        <v>33537392</v>
      </c>
      <c r="K410" s="29">
        <v>33909139</v>
      </c>
      <c r="L410" s="29">
        <v>40805211</v>
      </c>
      <c r="M410" s="29">
        <v>40172829</v>
      </c>
      <c r="N410" s="29">
        <v>39671007</v>
      </c>
      <c r="O410" s="30">
        <v>43652277</v>
      </c>
      <c r="Q410" s="31" t="s">
        <v>242</v>
      </c>
      <c r="R410" s="32">
        <f>_xll.NetOutputPrediction(NTLP_VP187732EAC2E8C1B, "DG816877E", "VP187732EAC2E8C1B", data!$C$7:$O$7, C410:O410)</f>
        <v>45364184.872986257</v>
      </c>
      <c r="S410" s="16">
        <f t="shared" si="6"/>
        <v>898064.12701374292</v>
      </c>
    </row>
    <row r="411" spans="2:19" x14ac:dyDescent="0.25">
      <c r="B411" s="22">
        <v>38200</v>
      </c>
      <c r="C411" s="28">
        <v>44701691</v>
      </c>
      <c r="D411" s="29">
        <v>42092669</v>
      </c>
      <c r="E411" s="29">
        <v>32549732</v>
      </c>
      <c r="F411" s="29">
        <v>36442428</v>
      </c>
      <c r="G411" s="29">
        <v>34350366</v>
      </c>
      <c r="H411" s="29">
        <v>37389382</v>
      </c>
      <c r="I411" s="29">
        <v>33537392</v>
      </c>
      <c r="J411" s="29">
        <v>33909139</v>
      </c>
      <c r="K411" s="29">
        <v>40805211</v>
      </c>
      <c r="L411" s="29">
        <v>40172829</v>
      </c>
      <c r="M411" s="29">
        <v>39671007</v>
      </c>
      <c r="N411" s="29">
        <v>43652277</v>
      </c>
      <c r="O411" s="30">
        <v>46262249</v>
      </c>
      <c r="Q411" s="31" t="s">
        <v>242</v>
      </c>
      <c r="R411" s="32">
        <f>_xll.NetOutputPrediction(NTLP_VP187732EAC2E8C1B, "DG816877E", "VP187732EAC2E8C1B", data!$C$7:$O$7, C411:O411)</f>
        <v>44259432.624828815</v>
      </c>
      <c r="S411" s="16">
        <f t="shared" si="6"/>
        <v>442258.37517118454</v>
      </c>
    </row>
    <row r="412" spans="2:19" x14ac:dyDescent="0.25">
      <c r="B412" s="22">
        <v>38231</v>
      </c>
      <c r="C412" s="28">
        <v>35470844</v>
      </c>
      <c r="D412" s="29">
        <v>32549732</v>
      </c>
      <c r="E412" s="29">
        <v>36442428</v>
      </c>
      <c r="F412" s="29">
        <v>34350366</v>
      </c>
      <c r="G412" s="29">
        <v>37389382</v>
      </c>
      <c r="H412" s="29">
        <v>33537392</v>
      </c>
      <c r="I412" s="29">
        <v>33909139</v>
      </c>
      <c r="J412" s="29">
        <v>40805211</v>
      </c>
      <c r="K412" s="29">
        <v>40172829</v>
      </c>
      <c r="L412" s="29">
        <v>39671007</v>
      </c>
      <c r="M412" s="29">
        <v>43652277</v>
      </c>
      <c r="N412" s="29">
        <v>46262249</v>
      </c>
      <c r="O412" s="30">
        <v>44701691</v>
      </c>
      <c r="Q412" s="31" t="s">
        <v>242</v>
      </c>
      <c r="R412" s="32">
        <f>_xll.NetOutputPrediction(NTLP_VP187732EAC2E8C1B, "DG816877E", "VP187732EAC2E8C1B", data!$C$7:$O$7, C412:O412)</f>
        <v>35303380.787781537</v>
      </c>
      <c r="S412" s="16">
        <f t="shared" si="6"/>
        <v>167463.21221846342</v>
      </c>
    </row>
    <row r="413" spans="2:19" x14ac:dyDescent="0.25">
      <c r="B413" s="22">
        <v>38261</v>
      </c>
      <c r="C413" s="28">
        <v>39627851</v>
      </c>
      <c r="D413" s="29">
        <v>36442428</v>
      </c>
      <c r="E413" s="29">
        <v>34350366</v>
      </c>
      <c r="F413" s="29">
        <v>37389382</v>
      </c>
      <c r="G413" s="29">
        <v>33537392</v>
      </c>
      <c r="H413" s="29">
        <v>33909139</v>
      </c>
      <c r="I413" s="29">
        <v>40805211</v>
      </c>
      <c r="J413" s="29">
        <v>40172829</v>
      </c>
      <c r="K413" s="29">
        <v>39671007</v>
      </c>
      <c r="L413" s="29">
        <v>43652277</v>
      </c>
      <c r="M413" s="29">
        <v>46262249</v>
      </c>
      <c r="N413" s="29">
        <v>44701691</v>
      </c>
      <c r="O413" s="30">
        <v>35470844</v>
      </c>
      <c r="Q413" s="31" t="s">
        <v>242</v>
      </c>
      <c r="R413" s="32">
        <f>_xll.NetOutputPrediction(NTLP_VP187732EAC2E8C1B, "DG816877E", "VP187732EAC2E8C1B", data!$C$7:$O$7, C413:O413)</f>
        <v>39448273.237857357</v>
      </c>
      <c r="S413" s="16">
        <f t="shared" si="6"/>
        <v>179577.76214264333</v>
      </c>
    </row>
    <row r="414" spans="2:19" x14ac:dyDescent="0.25">
      <c r="B414" s="22">
        <v>38292</v>
      </c>
      <c r="C414" s="28">
        <v>37567116</v>
      </c>
      <c r="D414" s="29">
        <v>34350366</v>
      </c>
      <c r="E414" s="29">
        <v>37389382</v>
      </c>
      <c r="F414" s="29">
        <v>33537392</v>
      </c>
      <c r="G414" s="29">
        <v>33909139</v>
      </c>
      <c r="H414" s="29">
        <v>40805211</v>
      </c>
      <c r="I414" s="29">
        <v>40172829</v>
      </c>
      <c r="J414" s="29">
        <v>39671007</v>
      </c>
      <c r="K414" s="29">
        <v>43652277</v>
      </c>
      <c r="L414" s="29">
        <v>46262249</v>
      </c>
      <c r="M414" s="29">
        <v>44701691</v>
      </c>
      <c r="N414" s="29">
        <v>35470844</v>
      </c>
      <c r="O414" s="30">
        <v>39627851</v>
      </c>
      <c r="Q414" s="31" t="s">
        <v>242</v>
      </c>
      <c r="R414" s="32">
        <f>_xll.NetOutputPrediction(NTLP_VP187732EAC2E8C1B, "DG816877E", "VP187732EAC2E8C1B", data!$C$7:$O$7, C414:O414)</f>
        <v>37215140.917355016</v>
      </c>
      <c r="S414" s="16">
        <f t="shared" si="6"/>
        <v>351975.08264498413</v>
      </c>
    </row>
    <row r="415" spans="2:19" x14ac:dyDescent="0.25">
      <c r="B415" s="22">
        <v>38322</v>
      </c>
      <c r="C415" s="28">
        <v>39117678</v>
      </c>
      <c r="D415" s="29">
        <v>37389382</v>
      </c>
      <c r="E415" s="29">
        <v>33537392</v>
      </c>
      <c r="F415" s="29">
        <v>33909139</v>
      </c>
      <c r="G415" s="29">
        <v>40805211</v>
      </c>
      <c r="H415" s="29">
        <v>40172829</v>
      </c>
      <c r="I415" s="29">
        <v>39671007</v>
      </c>
      <c r="J415" s="29">
        <v>43652277</v>
      </c>
      <c r="K415" s="29">
        <v>46262249</v>
      </c>
      <c r="L415" s="29">
        <v>44701691</v>
      </c>
      <c r="M415" s="29">
        <v>35470844</v>
      </c>
      <c r="N415" s="29">
        <v>39627851</v>
      </c>
      <c r="O415" s="30">
        <v>37567116</v>
      </c>
      <c r="Q415" s="31" t="s">
        <v>242</v>
      </c>
      <c r="R415" s="32">
        <f>_xll.NetOutputPrediction(NTLP_VP187732EAC2E8C1B, "DG816877E", "VP187732EAC2E8C1B", data!$C$7:$O$7, C415:O415)</f>
        <v>38050744.88102378</v>
      </c>
      <c r="S415" s="16">
        <f t="shared" si="6"/>
        <v>1066933.1189762205</v>
      </c>
    </row>
    <row r="416" spans="2:19" x14ac:dyDescent="0.25">
      <c r="B416" s="22">
        <v>38353</v>
      </c>
      <c r="C416" s="28">
        <v>36117688</v>
      </c>
      <c r="D416" s="29">
        <v>33537392</v>
      </c>
      <c r="E416" s="29">
        <v>33909139</v>
      </c>
      <c r="F416" s="29">
        <v>40805211</v>
      </c>
      <c r="G416" s="29">
        <v>40172829</v>
      </c>
      <c r="H416" s="29">
        <v>39671007</v>
      </c>
      <c r="I416" s="29">
        <v>43652277</v>
      </c>
      <c r="J416" s="29">
        <v>46262249</v>
      </c>
      <c r="K416" s="29">
        <v>44701691</v>
      </c>
      <c r="L416" s="29">
        <v>35470844</v>
      </c>
      <c r="M416" s="29">
        <v>39627851</v>
      </c>
      <c r="N416" s="29">
        <v>37567116</v>
      </c>
      <c r="O416" s="30">
        <v>39117678</v>
      </c>
      <c r="Q416" s="31" t="s">
        <v>242</v>
      </c>
      <c r="R416" s="32">
        <f>_xll.NetOutputPrediction(NTLP_VP187732EAC2E8C1B, "DG816877E", "VP187732EAC2E8C1B", data!$C$7:$O$7, C416:O416)</f>
        <v>35592296.76775708</v>
      </c>
      <c r="S416" s="16">
        <f t="shared" si="6"/>
        <v>525391.2322429195</v>
      </c>
    </row>
    <row r="417" spans="2:19" x14ac:dyDescent="0.25">
      <c r="B417" s="22">
        <v>38384</v>
      </c>
      <c r="C417" s="28">
        <v>34560838</v>
      </c>
      <c r="D417" s="29">
        <v>33909139</v>
      </c>
      <c r="E417" s="29">
        <v>40805211</v>
      </c>
      <c r="F417" s="29">
        <v>40172829</v>
      </c>
      <c r="G417" s="29">
        <v>39671007</v>
      </c>
      <c r="H417" s="29">
        <v>43652277</v>
      </c>
      <c r="I417" s="29">
        <v>46262249</v>
      </c>
      <c r="J417" s="29">
        <v>44701691</v>
      </c>
      <c r="K417" s="29">
        <v>35470844</v>
      </c>
      <c r="L417" s="29">
        <v>39627851</v>
      </c>
      <c r="M417" s="29">
        <v>37567116</v>
      </c>
      <c r="N417" s="29">
        <v>39117678</v>
      </c>
      <c r="O417" s="30">
        <v>36117688</v>
      </c>
      <c r="Q417" s="31" t="s">
        <v>242</v>
      </c>
      <c r="R417" s="32">
        <f>_xll.NetOutputPrediction(NTLP_VP187732EAC2E8C1B, "DG816877E", "VP187732EAC2E8C1B", data!$C$7:$O$7, C417:O417)</f>
        <v>34908144.69900132</v>
      </c>
      <c r="S417" s="16">
        <f t="shared" si="6"/>
        <v>347306.69900131971</v>
      </c>
    </row>
    <row r="418" spans="2:19" x14ac:dyDescent="0.25">
      <c r="B418" s="22">
        <v>38412</v>
      </c>
      <c r="C418" s="28">
        <v>43642223</v>
      </c>
      <c r="D418" s="29">
        <v>40805211</v>
      </c>
      <c r="E418" s="29">
        <v>40172829</v>
      </c>
      <c r="F418" s="29">
        <v>39671007</v>
      </c>
      <c r="G418" s="29">
        <v>43652277</v>
      </c>
      <c r="H418" s="29">
        <v>46262249</v>
      </c>
      <c r="I418" s="29">
        <v>44701691</v>
      </c>
      <c r="J418" s="29">
        <v>35470844</v>
      </c>
      <c r="K418" s="29">
        <v>39627851</v>
      </c>
      <c r="L418" s="29">
        <v>37567116</v>
      </c>
      <c r="M418" s="29">
        <v>39117678</v>
      </c>
      <c r="N418" s="29">
        <v>36117688</v>
      </c>
      <c r="O418" s="30">
        <v>34560838</v>
      </c>
      <c r="Q418" s="31" t="s">
        <v>242</v>
      </c>
      <c r="R418" s="32">
        <f>_xll.NetOutputPrediction(NTLP_VP187732EAC2E8C1B, "DG816877E", "VP187732EAC2E8C1B", data!$C$7:$O$7, C418:O418)</f>
        <v>42829473.498572737</v>
      </c>
      <c r="S418" s="16">
        <f t="shared" si="6"/>
        <v>812749.50142726302</v>
      </c>
    </row>
    <row r="419" spans="2:19" x14ac:dyDescent="0.25">
      <c r="B419" s="22">
        <v>38443</v>
      </c>
      <c r="C419" s="28">
        <v>40244600</v>
      </c>
      <c r="D419" s="29">
        <v>40172829</v>
      </c>
      <c r="E419" s="29">
        <v>39671007</v>
      </c>
      <c r="F419" s="29">
        <v>43652277</v>
      </c>
      <c r="G419" s="29">
        <v>46262249</v>
      </c>
      <c r="H419" s="29">
        <v>44701691</v>
      </c>
      <c r="I419" s="29">
        <v>35470844</v>
      </c>
      <c r="J419" s="29">
        <v>39627851</v>
      </c>
      <c r="K419" s="29">
        <v>37567116</v>
      </c>
      <c r="L419" s="29">
        <v>39117678</v>
      </c>
      <c r="M419" s="29">
        <v>36117688</v>
      </c>
      <c r="N419" s="29">
        <v>34560838</v>
      </c>
      <c r="O419" s="30">
        <v>43642223</v>
      </c>
      <c r="Q419" s="31" t="s">
        <v>242</v>
      </c>
      <c r="R419" s="32">
        <f>_xll.NetOutputPrediction(NTLP_VP187732EAC2E8C1B, "DG816877E", "VP187732EAC2E8C1B", data!$C$7:$O$7, C419:O419)</f>
        <v>40741862.546573348</v>
      </c>
      <c r="S419" s="16">
        <f t="shared" si="6"/>
        <v>497262.54657334834</v>
      </c>
    </row>
    <row r="420" spans="2:19" x14ac:dyDescent="0.25">
      <c r="B420" s="22">
        <v>38473</v>
      </c>
      <c r="C420" s="28">
        <v>41801557</v>
      </c>
      <c r="D420" s="29">
        <v>39671007</v>
      </c>
      <c r="E420" s="29">
        <v>43652277</v>
      </c>
      <c r="F420" s="29">
        <v>46262249</v>
      </c>
      <c r="G420" s="29">
        <v>44701691</v>
      </c>
      <c r="H420" s="29">
        <v>35470844</v>
      </c>
      <c r="I420" s="29">
        <v>39627851</v>
      </c>
      <c r="J420" s="29">
        <v>37567116</v>
      </c>
      <c r="K420" s="29">
        <v>39117678</v>
      </c>
      <c r="L420" s="29">
        <v>36117688</v>
      </c>
      <c r="M420" s="29">
        <v>34560838</v>
      </c>
      <c r="N420" s="29">
        <v>43642223</v>
      </c>
      <c r="O420" s="30">
        <v>40244600</v>
      </c>
      <c r="Q420" s="31" t="s">
        <v>242</v>
      </c>
      <c r="R420" s="32">
        <f>_xll.NetOutputPrediction(NTLP_VP187732EAC2E8C1B, "DG816877E", "VP187732EAC2E8C1B", data!$C$7:$O$7, C420:O420)</f>
        <v>41530660.613938063</v>
      </c>
      <c r="S420" s="16">
        <f t="shared" si="6"/>
        <v>270896.38606193662</v>
      </c>
    </row>
    <row r="421" spans="2:19" x14ac:dyDescent="0.25">
      <c r="B421" s="22">
        <v>38504</v>
      </c>
      <c r="C421" s="28">
        <v>44676734</v>
      </c>
      <c r="D421" s="29">
        <v>43652277</v>
      </c>
      <c r="E421" s="29">
        <v>46262249</v>
      </c>
      <c r="F421" s="29">
        <v>44701691</v>
      </c>
      <c r="G421" s="29">
        <v>35470844</v>
      </c>
      <c r="H421" s="29">
        <v>39627851</v>
      </c>
      <c r="I421" s="29">
        <v>37567116</v>
      </c>
      <c r="J421" s="29">
        <v>39117678</v>
      </c>
      <c r="K421" s="29">
        <v>36117688</v>
      </c>
      <c r="L421" s="29">
        <v>34560838</v>
      </c>
      <c r="M421" s="29">
        <v>43642223</v>
      </c>
      <c r="N421" s="29">
        <v>40244600</v>
      </c>
      <c r="O421" s="30">
        <v>41801557</v>
      </c>
      <c r="Q421" s="31" t="s">
        <v>242</v>
      </c>
      <c r="R421" s="32">
        <f>_xll.NetOutputPrediction(NTLP_VP187732EAC2E8C1B, "DG816877E", "VP187732EAC2E8C1B", data!$C$7:$O$7, C421:O421)</f>
        <v>43998181.865022816</v>
      </c>
      <c r="S421" s="16">
        <f t="shared" si="6"/>
        <v>678552.13497718424</v>
      </c>
    </row>
    <row r="422" spans="2:19" x14ac:dyDescent="0.25">
      <c r="B422" s="22">
        <v>38534</v>
      </c>
      <c r="C422" s="28">
        <v>47563113</v>
      </c>
      <c r="D422" s="29">
        <v>46262249</v>
      </c>
      <c r="E422" s="29">
        <v>44701691</v>
      </c>
      <c r="F422" s="29">
        <v>35470844</v>
      </c>
      <c r="G422" s="29">
        <v>39627851</v>
      </c>
      <c r="H422" s="29">
        <v>37567116</v>
      </c>
      <c r="I422" s="29">
        <v>39117678</v>
      </c>
      <c r="J422" s="29">
        <v>36117688</v>
      </c>
      <c r="K422" s="29">
        <v>34560838</v>
      </c>
      <c r="L422" s="29">
        <v>43642223</v>
      </c>
      <c r="M422" s="29">
        <v>40244600</v>
      </c>
      <c r="N422" s="29">
        <v>41801557</v>
      </c>
      <c r="O422" s="30">
        <v>44676734</v>
      </c>
      <c r="Q422" s="31" t="s">
        <v>242</v>
      </c>
      <c r="R422" s="32">
        <f>_xll.NetOutputPrediction(NTLP_VP187732EAC2E8C1B, "DG816877E", "VP187732EAC2E8C1B", data!$C$7:$O$7, C422:O422)</f>
        <v>46193806.841698907</v>
      </c>
      <c r="S422" s="16">
        <f t="shared" si="6"/>
        <v>1369306.1583010927</v>
      </c>
    </row>
    <row r="423" spans="2:19" x14ac:dyDescent="0.25">
      <c r="B423" s="22">
        <v>38565</v>
      </c>
      <c r="C423" s="28">
        <v>45135361</v>
      </c>
      <c r="D423" s="29">
        <v>44701691</v>
      </c>
      <c r="E423" s="29">
        <v>35470844</v>
      </c>
      <c r="F423" s="29">
        <v>39627851</v>
      </c>
      <c r="G423" s="29">
        <v>37567116</v>
      </c>
      <c r="H423" s="29">
        <v>39117678</v>
      </c>
      <c r="I423" s="29">
        <v>36117688</v>
      </c>
      <c r="J423" s="29">
        <v>34560838</v>
      </c>
      <c r="K423" s="29">
        <v>43642223</v>
      </c>
      <c r="L423" s="29">
        <v>40244600</v>
      </c>
      <c r="M423" s="29">
        <v>41801557</v>
      </c>
      <c r="N423" s="29">
        <v>44676734</v>
      </c>
      <c r="O423" s="30">
        <v>47563113</v>
      </c>
      <c r="Q423" s="31" t="s">
        <v>242</v>
      </c>
      <c r="R423" s="32">
        <f>_xll.NetOutputPrediction(NTLP_VP187732EAC2E8C1B, "DG816877E", "VP187732EAC2E8C1B", data!$C$7:$O$7, C423:O423)</f>
        <v>45291482.63603314</v>
      </c>
      <c r="S423" s="16">
        <f t="shared" si="6"/>
        <v>156121.63603314012</v>
      </c>
    </row>
    <row r="424" spans="2:19" x14ac:dyDescent="0.25">
      <c r="B424" s="22">
        <v>38596</v>
      </c>
      <c r="C424" s="28">
        <v>37044906</v>
      </c>
      <c r="D424" s="29">
        <v>35470844</v>
      </c>
      <c r="E424" s="29">
        <v>39627851</v>
      </c>
      <c r="F424" s="29">
        <v>37567116</v>
      </c>
      <c r="G424" s="29">
        <v>39117678</v>
      </c>
      <c r="H424" s="29">
        <v>36117688</v>
      </c>
      <c r="I424" s="29">
        <v>34560838</v>
      </c>
      <c r="J424" s="29">
        <v>43642223</v>
      </c>
      <c r="K424" s="29">
        <v>40244600</v>
      </c>
      <c r="L424" s="29">
        <v>41801557</v>
      </c>
      <c r="M424" s="29">
        <v>44676734</v>
      </c>
      <c r="N424" s="29">
        <v>47563113</v>
      </c>
      <c r="O424" s="30">
        <v>45135361</v>
      </c>
      <c r="Q424" s="31" t="s">
        <v>242</v>
      </c>
      <c r="R424" s="32">
        <f>_xll.NetOutputPrediction(NTLP_VP187732EAC2E8C1B, "DG816877E", "VP187732EAC2E8C1B", data!$C$7:$O$7, C424:O424)</f>
        <v>35843771.231744125</v>
      </c>
      <c r="S424" s="16">
        <f t="shared" si="6"/>
        <v>1201134.7682558745</v>
      </c>
    </row>
    <row r="425" spans="2:19" x14ac:dyDescent="0.25">
      <c r="B425" s="22">
        <v>38626</v>
      </c>
      <c r="C425" s="28">
        <v>38849763</v>
      </c>
      <c r="D425" s="29">
        <v>39627851</v>
      </c>
      <c r="E425" s="29">
        <v>37567116</v>
      </c>
      <c r="F425" s="29">
        <v>39117678</v>
      </c>
      <c r="G425" s="29">
        <v>36117688</v>
      </c>
      <c r="H425" s="29">
        <v>34560838</v>
      </c>
      <c r="I425" s="29">
        <v>43642223</v>
      </c>
      <c r="J425" s="29">
        <v>40244600</v>
      </c>
      <c r="K425" s="29">
        <v>41801557</v>
      </c>
      <c r="L425" s="29">
        <v>44676734</v>
      </c>
      <c r="M425" s="29">
        <v>47563113</v>
      </c>
      <c r="N425" s="29">
        <v>45135361</v>
      </c>
      <c r="O425" s="30">
        <v>37044906</v>
      </c>
      <c r="Q425" s="31" t="s">
        <v>242</v>
      </c>
      <c r="R425" s="32">
        <f>_xll.NetOutputPrediction(NTLP_VP187732EAC2E8C1B, "DG816877E", "VP187732EAC2E8C1B", data!$C$7:$O$7, C425:O425)</f>
        <v>39263249.423698947</v>
      </c>
      <c r="S425" s="16">
        <f t="shared" si="6"/>
        <v>413486.42369894683</v>
      </c>
    </row>
    <row r="426" spans="2:19" x14ac:dyDescent="0.25">
      <c r="B426" s="22">
        <v>38657</v>
      </c>
      <c r="C426" s="28">
        <v>38158242</v>
      </c>
      <c r="D426" s="29">
        <v>37567116</v>
      </c>
      <c r="E426" s="29">
        <v>39117678</v>
      </c>
      <c r="F426" s="29">
        <v>36117688</v>
      </c>
      <c r="G426" s="29">
        <v>34560838</v>
      </c>
      <c r="H426" s="29">
        <v>43642223</v>
      </c>
      <c r="I426" s="29">
        <v>40244600</v>
      </c>
      <c r="J426" s="29">
        <v>41801557</v>
      </c>
      <c r="K426" s="29">
        <v>44676734</v>
      </c>
      <c r="L426" s="29">
        <v>47563113</v>
      </c>
      <c r="M426" s="29">
        <v>45135361</v>
      </c>
      <c r="N426" s="29">
        <v>37044906</v>
      </c>
      <c r="O426" s="30">
        <v>38849763</v>
      </c>
      <c r="Q426" s="31" t="s">
        <v>242</v>
      </c>
      <c r="R426" s="32">
        <f>_xll.NetOutputPrediction(NTLP_VP187732EAC2E8C1B, "DG816877E", "VP187732EAC2E8C1B", data!$C$7:$O$7, C426:O426)</f>
        <v>37934554.292275302</v>
      </c>
      <c r="S426" s="16">
        <f t="shared" si="6"/>
        <v>223687.70772469789</v>
      </c>
    </row>
    <row r="427" spans="2:19" x14ac:dyDescent="0.25">
      <c r="B427" s="22">
        <v>38687</v>
      </c>
      <c r="C427" s="28">
        <v>39176167</v>
      </c>
      <c r="D427" s="29">
        <v>39117678</v>
      </c>
      <c r="E427" s="29">
        <v>36117688</v>
      </c>
      <c r="F427" s="29">
        <v>34560838</v>
      </c>
      <c r="G427" s="29">
        <v>43642223</v>
      </c>
      <c r="H427" s="29">
        <v>40244600</v>
      </c>
      <c r="I427" s="29">
        <v>41801557</v>
      </c>
      <c r="J427" s="29">
        <v>44676734</v>
      </c>
      <c r="K427" s="29">
        <v>47563113</v>
      </c>
      <c r="L427" s="29">
        <v>45135361</v>
      </c>
      <c r="M427" s="29">
        <v>37044906</v>
      </c>
      <c r="N427" s="29">
        <v>38849763</v>
      </c>
      <c r="O427" s="30">
        <v>38158242</v>
      </c>
      <c r="Q427" s="31" t="s">
        <v>242</v>
      </c>
      <c r="R427" s="32">
        <f>_xll.NetOutputPrediction(NTLP_VP187732EAC2E8C1B, "DG816877E", "VP187732EAC2E8C1B", data!$C$7:$O$7, C427:O427)</f>
        <v>38577677.746306181</v>
      </c>
      <c r="S427" s="16">
        <f t="shared" si="6"/>
        <v>598489.25369381905</v>
      </c>
    </row>
    <row r="428" spans="2:19" x14ac:dyDescent="0.25">
      <c r="B428" s="22">
        <v>38718</v>
      </c>
      <c r="C428" s="28">
        <v>36677179</v>
      </c>
      <c r="D428" s="29">
        <v>36117688</v>
      </c>
      <c r="E428" s="29">
        <v>34560838</v>
      </c>
      <c r="F428" s="29">
        <v>43642223</v>
      </c>
      <c r="G428" s="29">
        <v>40244600</v>
      </c>
      <c r="H428" s="29">
        <v>41801557</v>
      </c>
      <c r="I428" s="29">
        <v>44676734</v>
      </c>
      <c r="J428" s="29">
        <v>47563113</v>
      </c>
      <c r="K428" s="29">
        <v>45135361</v>
      </c>
      <c r="L428" s="29">
        <v>37044906</v>
      </c>
      <c r="M428" s="29">
        <v>38849763</v>
      </c>
      <c r="N428" s="29">
        <v>38158242</v>
      </c>
      <c r="O428" s="30">
        <v>39176167</v>
      </c>
      <c r="Q428" s="31" t="s">
        <v>242</v>
      </c>
      <c r="R428" s="32">
        <f>_xll.NetOutputPrediction(NTLP_VP187732EAC2E8C1B, "DG816877E", "VP187732EAC2E8C1B", data!$C$7:$O$7, C428:O428)</f>
        <v>36731304.180226266</v>
      </c>
      <c r="S428" s="16">
        <f t="shared" si="6"/>
        <v>54125.180226266384</v>
      </c>
    </row>
    <row r="429" spans="2:19" x14ac:dyDescent="0.25">
      <c r="B429" s="22">
        <v>38749</v>
      </c>
      <c r="C429" s="28">
        <v>34745538</v>
      </c>
      <c r="D429" s="29">
        <v>34560838</v>
      </c>
      <c r="E429" s="29">
        <v>43642223</v>
      </c>
      <c r="F429" s="29">
        <v>40244600</v>
      </c>
      <c r="G429" s="29">
        <v>41801557</v>
      </c>
      <c r="H429" s="29">
        <v>44676734</v>
      </c>
      <c r="I429" s="29">
        <v>47563113</v>
      </c>
      <c r="J429" s="29">
        <v>45135361</v>
      </c>
      <c r="K429" s="29">
        <v>37044906</v>
      </c>
      <c r="L429" s="29">
        <v>38849763</v>
      </c>
      <c r="M429" s="29">
        <v>38158242</v>
      </c>
      <c r="N429" s="29">
        <v>39176167</v>
      </c>
      <c r="O429" s="30">
        <v>36677179</v>
      </c>
      <c r="Q429" s="31" t="s">
        <v>242</v>
      </c>
      <c r="R429" s="32">
        <f>_xll.NetOutputPrediction(NTLP_VP187732EAC2E8C1B, "DG816877E", "VP187732EAC2E8C1B", data!$C$7:$O$7, C429:O429)</f>
        <v>35333524.366242394</v>
      </c>
      <c r="S429" s="16">
        <f t="shared" si="6"/>
        <v>587986.36624239385</v>
      </c>
    </row>
    <row r="430" spans="2:19" x14ac:dyDescent="0.25">
      <c r="B430" s="22">
        <v>38777</v>
      </c>
      <c r="C430" s="28">
        <v>42892739</v>
      </c>
      <c r="D430" s="29">
        <v>43642223</v>
      </c>
      <c r="E430" s="29">
        <v>40244600</v>
      </c>
      <c r="F430" s="29">
        <v>41801557</v>
      </c>
      <c r="G430" s="29">
        <v>44676734</v>
      </c>
      <c r="H430" s="29">
        <v>47563113</v>
      </c>
      <c r="I430" s="29">
        <v>45135361</v>
      </c>
      <c r="J430" s="29">
        <v>37044906</v>
      </c>
      <c r="K430" s="29">
        <v>38849763</v>
      </c>
      <c r="L430" s="29">
        <v>38158242</v>
      </c>
      <c r="M430" s="29">
        <v>39176167</v>
      </c>
      <c r="N430" s="29">
        <v>36677179</v>
      </c>
      <c r="O430" s="30">
        <v>34745538</v>
      </c>
      <c r="Q430" s="31" t="s">
        <v>242</v>
      </c>
      <c r="R430" s="32">
        <f>_xll.NetOutputPrediction(NTLP_VP187732EAC2E8C1B, "DG816877E", "VP187732EAC2E8C1B", data!$C$7:$O$7, C430:O430)</f>
        <v>42986805.120758325</v>
      </c>
      <c r="S430" s="16">
        <f t="shared" si="6"/>
        <v>94066.120758324862</v>
      </c>
    </row>
    <row r="431" spans="2:19" x14ac:dyDescent="0.25">
      <c r="B431" s="22">
        <v>38808</v>
      </c>
      <c r="C431" s="28">
        <v>41296409</v>
      </c>
      <c r="D431" s="29">
        <v>40244600</v>
      </c>
      <c r="E431" s="29">
        <v>41801557</v>
      </c>
      <c r="F431" s="29">
        <v>44676734</v>
      </c>
      <c r="G431" s="29">
        <v>47563113</v>
      </c>
      <c r="H431" s="29">
        <v>45135361</v>
      </c>
      <c r="I431" s="29">
        <v>37044906</v>
      </c>
      <c r="J431" s="29">
        <v>38849763</v>
      </c>
      <c r="K431" s="29">
        <v>38158242</v>
      </c>
      <c r="L431" s="29">
        <v>39176167</v>
      </c>
      <c r="M431" s="29">
        <v>36677179</v>
      </c>
      <c r="N431" s="29">
        <v>34745538</v>
      </c>
      <c r="O431" s="30">
        <v>42892739</v>
      </c>
      <c r="Q431" s="31" t="s">
        <v>242</v>
      </c>
      <c r="R431" s="32">
        <f>_xll.NetOutputPrediction(NTLP_VP187732EAC2E8C1B, "DG816877E", "VP187732EAC2E8C1B", data!$C$7:$O$7, C431:O431)</f>
        <v>40829477.881520078</v>
      </c>
      <c r="S431" s="16">
        <f t="shared" si="6"/>
        <v>466931.11847992241</v>
      </c>
    </row>
    <row r="432" spans="2:19" x14ac:dyDescent="0.25">
      <c r="B432" s="22">
        <v>38838</v>
      </c>
      <c r="C432" s="28">
        <v>41489103</v>
      </c>
      <c r="D432" s="29">
        <v>41801557</v>
      </c>
      <c r="E432" s="29">
        <v>44676734</v>
      </c>
      <c r="F432" s="29">
        <v>47563113</v>
      </c>
      <c r="G432" s="29">
        <v>45135361</v>
      </c>
      <c r="H432" s="29">
        <v>37044906</v>
      </c>
      <c r="I432" s="29">
        <v>38849763</v>
      </c>
      <c r="J432" s="29">
        <v>38158242</v>
      </c>
      <c r="K432" s="29">
        <v>39176167</v>
      </c>
      <c r="L432" s="29">
        <v>36677179</v>
      </c>
      <c r="M432" s="29">
        <v>34745538</v>
      </c>
      <c r="N432" s="29">
        <v>42892739</v>
      </c>
      <c r="O432" s="30">
        <v>41296409</v>
      </c>
      <c r="Q432" s="31" t="s">
        <v>242</v>
      </c>
      <c r="R432" s="32">
        <f>_xll.NetOutputPrediction(NTLP_VP187732EAC2E8C1B, "DG816877E", "VP187732EAC2E8C1B", data!$C$7:$O$7, C432:O432)</f>
        <v>41519668.521155342</v>
      </c>
      <c r="S432" s="16">
        <f t="shared" si="6"/>
        <v>30565.52115534246</v>
      </c>
    </row>
    <row r="433" spans="2:19" x14ac:dyDescent="0.25">
      <c r="B433" s="22">
        <v>38869</v>
      </c>
      <c r="C433" s="28">
        <v>44025656</v>
      </c>
      <c r="D433" s="29">
        <v>44676734</v>
      </c>
      <c r="E433" s="29">
        <v>47563113</v>
      </c>
      <c r="F433" s="29">
        <v>45135361</v>
      </c>
      <c r="G433" s="29">
        <v>37044906</v>
      </c>
      <c r="H433" s="29">
        <v>38849763</v>
      </c>
      <c r="I433" s="29">
        <v>38158242</v>
      </c>
      <c r="J433" s="29">
        <v>39176167</v>
      </c>
      <c r="K433" s="29">
        <v>36677179</v>
      </c>
      <c r="L433" s="29">
        <v>34745538</v>
      </c>
      <c r="M433" s="29">
        <v>42892739</v>
      </c>
      <c r="N433" s="29">
        <v>41296409</v>
      </c>
      <c r="O433" s="30">
        <v>41489103</v>
      </c>
      <c r="Q433" s="31" t="s">
        <v>242</v>
      </c>
      <c r="R433" s="32">
        <f>_xll.NetOutputPrediction(NTLP_VP187732EAC2E8C1B, "DG816877E", "VP187732EAC2E8C1B", data!$C$7:$O$7, C433:O433)</f>
        <v>44085652.55345396</v>
      </c>
      <c r="S433" s="16">
        <f t="shared" si="6"/>
        <v>59996.553453959525</v>
      </c>
    </row>
    <row r="434" spans="2:19" x14ac:dyDescent="0.25">
      <c r="B434" s="22">
        <v>38899</v>
      </c>
      <c r="C434" s="28">
        <v>46157221</v>
      </c>
      <c r="D434" s="29">
        <v>47563113</v>
      </c>
      <c r="E434" s="29">
        <v>45135361</v>
      </c>
      <c r="F434" s="29">
        <v>37044906</v>
      </c>
      <c r="G434" s="29">
        <v>38849763</v>
      </c>
      <c r="H434" s="29">
        <v>38158242</v>
      </c>
      <c r="I434" s="29">
        <v>39176167</v>
      </c>
      <c r="J434" s="29">
        <v>36677179</v>
      </c>
      <c r="K434" s="29">
        <v>34745538</v>
      </c>
      <c r="L434" s="29">
        <v>42892739</v>
      </c>
      <c r="M434" s="29">
        <v>41296409</v>
      </c>
      <c r="N434" s="29">
        <v>41489103</v>
      </c>
      <c r="O434" s="30">
        <v>44025656</v>
      </c>
      <c r="Q434" s="31" t="s">
        <v>242</v>
      </c>
      <c r="R434" s="32">
        <f>_xll.NetOutputPrediction(NTLP_VP187732EAC2E8C1B, "DG816877E", "VP187732EAC2E8C1B", data!$C$7:$O$7, C434:O434)</f>
        <v>46238123.796202369</v>
      </c>
      <c r="S434" s="16">
        <f t="shared" si="6"/>
        <v>80902.796202369034</v>
      </c>
    </row>
    <row r="435" spans="2:19" x14ac:dyDescent="0.25">
      <c r="B435" s="22">
        <v>38930</v>
      </c>
      <c r="C435" s="28">
        <v>44152535</v>
      </c>
      <c r="D435" s="29">
        <v>45135361</v>
      </c>
      <c r="E435" s="29">
        <v>37044906</v>
      </c>
      <c r="F435" s="29">
        <v>38849763</v>
      </c>
      <c r="G435" s="29">
        <v>38158242</v>
      </c>
      <c r="H435" s="29">
        <v>39176167</v>
      </c>
      <c r="I435" s="29">
        <v>36677179</v>
      </c>
      <c r="J435" s="29">
        <v>34745538</v>
      </c>
      <c r="K435" s="29">
        <v>42892739</v>
      </c>
      <c r="L435" s="29">
        <v>41296409</v>
      </c>
      <c r="M435" s="29">
        <v>41489103</v>
      </c>
      <c r="N435" s="29">
        <v>44025656</v>
      </c>
      <c r="O435" s="30">
        <v>46157221</v>
      </c>
      <c r="Q435" s="31" t="s">
        <v>242</v>
      </c>
      <c r="R435" s="32">
        <f>_xll.NetOutputPrediction(NTLP_VP187732EAC2E8C1B, "DG816877E", "VP187732EAC2E8C1B", data!$C$7:$O$7, C435:O435)</f>
        <v>45343086.83783406</v>
      </c>
      <c r="S435" s="16">
        <f t="shared" si="6"/>
        <v>1190551.8378340602</v>
      </c>
    </row>
    <row r="436" spans="2:19" x14ac:dyDescent="0.25">
      <c r="B436" s="22">
        <v>38961</v>
      </c>
      <c r="C436" s="28">
        <v>36489369</v>
      </c>
      <c r="D436" s="29">
        <v>37044906</v>
      </c>
      <c r="E436" s="29">
        <v>38849763</v>
      </c>
      <c r="F436" s="29">
        <v>38158242</v>
      </c>
      <c r="G436" s="29">
        <v>39176167</v>
      </c>
      <c r="H436" s="29">
        <v>36677179</v>
      </c>
      <c r="I436" s="29">
        <v>34745538</v>
      </c>
      <c r="J436" s="29">
        <v>42892739</v>
      </c>
      <c r="K436" s="29">
        <v>41296409</v>
      </c>
      <c r="L436" s="29">
        <v>41489103</v>
      </c>
      <c r="M436" s="29">
        <v>44025656</v>
      </c>
      <c r="N436" s="29">
        <v>46157221</v>
      </c>
      <c r="O436" s="30">
        <v>44152535</v>
      </c>
      <c r="Q436" s="31" t="s">
        <v>242</v>
      </c>
      <c r="R436" s="32">
        <f>_xll.NetOutputPrediction(NTLP_VP187732EAC2E8C1B, "DG816877E", "VP187732EAC2E8C1B", data!$C$7:$O$7, C436:O436)</f>
        <v>35065887.137989394</v>
      </c>
      <c r="S436" s="16">
        <f t="shared" si="6"/>
        <v>1423481.8620106056</v>
      </c>
    </row>
    <row r="437" spans="2:19" x14ac:dyDescent="0.25">
      <c r="B437" s="22">
        <v>38991</v>
      </c>
      <c r="C437" s="28">
        <v>39684942</v>
      </c>
      <c r="D437" s="29">
        <v>38849763</v>
      </c>
      <c r="E437" s="29">
        <v>38158242</v>
      </c>
      <c r="F437" s="29">
        <v>39176167</v>
      </c>
      <c r="G437" s="29">
        <v>36677179</v>
      </c>
      <c r="H437" s="29">
        <v>34745538</v>
      </c>
      <c r="I437" s="29">
        <v>42892739</v>
      </c>
      <c r="J437" s="29">
        <v>41296409</v>
      </c>
      <c r="K437" s="29">
        <v>41489103</v>
      </c>
      <c r="L437" s="29">
        <v>44025656</v>
      </c>
      <c r="M437" s="29">
        <v>46157221</v>
      </c>
      <c r="N437" s="29">
        <v>44152535</v>
      </c>
      <c r="O437" s="30">
        <v>36489369</v>
      </c>
      <c r="Q437" s="31" t="s">
        <v>242</v>
      </c>
      <c r="R437" s="32">
        <f>_xll.NetOutputPrediction(NTLP_VP187732EAC2E8C1B, "DG816877E", "VP187732EAC2E8C1B", data!$C$7:$O$7, C437:O437)</f>
        <v>39277635.546268754</v>
      </c>
      <c r="S437" s="16">
        <f t="shared" si="6"/>
        <v>407306.45373124629</v>
      </c>
    </row>
    <row r="438" spans="2:19" x14ac:dyDescent="0.25">
      <c r="B438" s="22">
        <v>39022</v>
      </c>
      <c r="C438" s="28">
        <v>38673709</v>
      </c>
      <c r="D438" s="29">
        <v>38158242</v>
      </c>
      <c r="E438" s="29">
        <v>39176167</v>
      </c>
      <c r="F438" s="29">
        <v>36677179</v>
      </c>
      <c r="G438" s="29">
        <v>34745538</v>
      </c>
      <c r="H438" s="29">
        <v>42892739</v>
      </c>
      <c r="I438" s="29">
        <v>41296409</v>
      </c>
      <c r="J438" s="29">
        <v>41489103</v>
      </c>
      <c r="K438" s="29">
        <v>44025656</v>
      </c>
      <c r="L438" s="29">
        <v>46157221</v>
      </c>
      <c r="M438" s="29">
        <v>44152535</v>
      </c>
      <c r="N438" s="29">
        <v>36489369</v>
      </c>
      <c r="O438" s="30">
        <v>39684942</v>
      </c>
      <c r="Q438" s="31" t="s">
        <v>242</v>
      </c>
      <c r="R438" s="32">
        <f>_xll.NetOutputPrediction(NTLP_VP187732EAC2E8C1B, "DG816877E", "VP187732EAC2E8C1B", data!$C$7:$O$7, C438:O438)</f>
        <v>37970240.617124699</v>
      </c>
      <c r="S438" s="16">
        <f t="shared" si="6"/>
        <v>703468.38287530094</v>
      </c>
    </row>
    <row r="439" spans="2:19" x14ac:dyDescent="0.25">
      <c r="B439" s="22">
        <v>39052</v>
      </c>
      <c r="C439" s="28">
        <v>39616707</v>
      </c>
      <c r="D439" s="29">
        <v>39176167</v>
      </c>
      <c r="E439" s="29">
        <v>36677179</v>
      </c>
      <c r="F439" s="29">
        <v>34745538</v>
      </c>
      <c r="G439" s="29">
        <v>42892739</v>
      </c>
      <c r="H439" s="29">
        <v>41296409</v>
      </c>
      <c r="I439" s="29">
        <v>41489103</v>
      </c>
      <c r="J439" s="29">
        <v>44025656</v>
      </c>
      <c r="K439" s="29">
        <v>46157221</v>
      </c>
      <c r="L439" s="29">
        <v>44152535</v>
      </c>
      <c r="M439" s="29">
        <v>36489369</v>
      </c>
      <c r="N439" s="29">
        <v>39684942</v>
      </c>
      <c r="O439" s="30">
        <v>38673709</v>
      </c>
      <c r="Q439" s="31" t="s">
        <v>242</v>
      </c>
      <c r="R439" s="32">
        <f>_xll.NetOutputPrediction(NTLP_VP187732EAC2E8C1B, "DG816877E", "VP187732EAC2E8C1B", data!$C$7:$O$7, C439:O439)</f>
        <v>38524473.611187533</v>
      </c>
      <c r="S439" s="16">
        <f t="shared" si="6"/>
        <v>1092233.3888124675</v>
      </c>
    </row>
    <row r="440" spans="2:19" x14ac:dyDescent="0.25">
      <c r="B440" s="22">
        <v>39083</v>
      </c>
      <c r="C440" s="28">
        <v>36918240</v>
      </c>
      <c r="D440" s="29">
        <v>36677179</v>
      </c>
      <c r="E440" s="29">
        <v>34745538</v>
      </c>
      <c r="F440" s="29">
        <v>42892739</v>
      </c>
      <c r="G440" s="29">
        <v>41296409</v>
      </c>
      <c r="H440" s="29">
        <v>41489103</v>
      </c>
      <c r="I440" s="29">
        <v>44025656</v>
      </c>
      <c r="J440" s="29">
        <v>46157221</v>
      </c>
      <c r="K440" s="29">
        <v>44152535</v>
      </c>
      <c r="L440" s="29">
        <v>36489369</v>
      </c>
      <c r="M440" s="29">
        <v>39684942</v>
      </c>
      <c r="N440" s="29">
        <v>38673709</v>
      </c>
      <c r="O440" s="30">
        <v>39616707</v>
      </c>
      <c r="Q440" s="31" t="s">
        <v>242</v>
      </c>
      <c r="R440" s="32">
        <f>_xll.NetOutputPrediction(NTLP_VP187732EAC2E8C1B, "DG816877E", "VP187732EAC2E8C1B", data!$C$7:$O$7, C440:O440)</f>
        <v>36902800.613828383</v>
      </c>
      <c r="S440" s="16">
        <f t="shared" si="6"/>
        <v>15439.386171616614</v>
      </c>
    </row>
    <row r="441" spans="2:19" x14ac:dyDescent="0.25">
      <c r="B441" s="22">
        <v>39114</v>
      </c>
      <c r="C441" s="28">
        <v>34504282</v>
      </c>
      <c r="D441" s="29">
        <v>34745538</v>
      </c>
      <c r="E441" s="29">
        <v>42892739</v>
      </c>
      <c r="F441" s="29">
        <v>41296409</v>
      </c>
      <c r="G441" s="29">
        <v>41489103</v>
      </c>
      <c r="H441" s="29">
        <v>44025656</v>
      </c>
      <c r="I441" s="29">
        <v>46157221</v>
      </c>
      <c r="J441" s="29">
        <v>44152535</v>
      </c>
      <c r="K441" s="29">
        <v>36489369</v>
      </c>
      <c r="L441" s="29">
        <v>39684942</v>
      </c>
      <c r="M441" s="29">
        <v>38673709</v>
      </c>
      <c r="N441" s="29">
        <v>39616707</v>
      </c>
      <c r="O441" s="30">
        <v>36918240</v>
      </c>
      <c r="Q441" s="31" t="s">
        <v>242</v>
      </c>
      <c r="R441" s="32">
        <f>_xll.NetOutputPrediction(NTLP_VP187732EAC2E8C1B, "DG816877E", "VP187732EAC2E8C1B", data!$C$7:$O$7, C441:O441)</f>
        <v>35253313.439681195</v>
      </c>
      <c r="S441" s="16">
        <f t="shared" si="6"/>
        <v>749031.43968119472</v>
      </c>
    </row>
    <row r="442" spans="2:19" x14ac:dyDescent="0.25">
      <c r="B442" s="22">
        <v>39142</v>
      </c>
      <c r="C442" s="28">
        <v>42899597</v>
      </c>
      <c r="D442" s="29">
        <v>42892739</v>
      </c>
      <c r="E442" s="29">
        <v>41296409</v>
      </c>
      <c r="F442" s="29">
        <v>41489103</v>
      </c>
      <c r="G442" s="29">
        <v>44025656</v>
      </c>
      <c r="H442" s="29">
        <v>46157221</v>
      </c>
      <c r="I442" s="29">
        <v>44152535</v>
      </c>
      <c r="J442" s="29">
        <v>36489369</v>
      </c>
      <c r="K442" s="29">
        <v>39684942</v>
      </c>
      <c r="L442" s="29">
        <v>38673709</v>
      </c>
      <c r="M442" s="29">
        <v>39616707</v>
      </c>
      <c r="N442" s="29">
        <v>36918240</v>
      </c>
      <c r="O442" s="30">
        <v>34504282</v>
      </c>
      <c r="Q442" s="31" t="s">
        <v>242</v>
      </c>
      <c r="R442" s="32">
        <f>_xll.NetOutputPrediction(NTLP_VP187732EAC2E8C1B, "DG816877E", "VP187732EAC2E8C1B", data!$C$7:$O$7, C442:O442)</f>
        <v>42986775.421770282</v>
      </c>
      <c r="S442" s="16">
        <f t="shared" si="6"/>
        <v>87178.42177028209</v>
      </c>
    </row>
    <row r="443" spans="2:19" x14ac:dyDescent="0.25">
      <c r="B443" s="22">
        <v>39173</v>
      </c>
      <c r="C443" s="28">
        <v>41367935</v>
      </c>
      <c r="D443" s="29">
        <v>41296409</v>
      </c>
      <c r="E443" s="29">
        <v>41489103</v>
      </c>
      <c r="F443" s="29">
        <v>44025656</v>
      </c>
      <c r="G443" s="29">
        <v>46157221</v>
      </c>
      <c r="H443" s="29">
        <v>44152535</v>
      </c>
      <c r="I443" s="29">
        <v>36489369</v>
      </c>
      <c r="J443" s="29">
        <v>39684942</v>
      </c>
      <c r="K443" s="29">
        <v>38673709</v>
      </c>
      <c r="L443" s="29">
        <v>39616707</v>
      </c>
      <c r="M443" s="29">
        <v>36918240</v>
      </c>
      <c r="N443" s="29">
        <v>34504282</v>
      </c>
      <c r="O443" s="30">
        <v>42899597</v>
      </c>
      <c r="Q443" s="31" t="s">
        <v>242</v>
      </c>
      <c r="R443" s="32">
        <f>_xll.NetOutputPrediction(NTLP_VP187732EAC2E8C1B, "DG816877E", "VP187732EAC2E8C1B", data!$C$7:$O$7, C443:O443)</f>
        <v>40911662.604232304</v>
      </c>
      <c r="S443" s="16">
        <f t="shared" si="6"/>
        <v>456272.3957676962</v>
      </c>
    </row>
    <row r="444" spans="2:19" x14ac:dyDescent="0.25">
      <c r="B444" s="22">
        <v>39203</v>
      </c>
      <c r="C444" s="28">
        <v>42213471</v>
      </c>
      <c r="D444" s="29">
        <v>41489103</v>
      </c>
      <c r="E444" s="29">
        <v>44025656</v>
      </c>
      <c r="F444" s="29">
        <v>46157221</v>
      </c>
      <c r="G444" s="29">
        <v>44152535</v>
      </c>
      <c r="H444" s="29">
        <v>36489369</v>
      </c>
      <c r="I444" s="29">
        <v>39684942</v>
      </c>
      <c r="J444" s="29">
        <v>38673709</v>
      </c>
      <c r="K444" s="29">
        <v>39616707</v>
      </c>
      <c r="L444" s="29">
        <v>36918240</v>
      </c>
      <c r="M444" s="29">
        <v>34504282</v>
      </c>
      <c r="N444" s="29">
        <v>42899597</v>
      </c>
      <c r="O444" s="30">
        <v>41367935</v>
      </c>
      <c r="Q444" s="31" t="s">
        <v>242</v>
      </c>
      <c r="R444" s="32">
        <f>_xll.NetOutputPrediction(NTLP_VP187732EAC2E8C1B, "DG816877E", "VP187732EAC2E8C1B", data!$C$7:$O$7, C444:O444)</f>
        <v>41462603.058819473</v>
      </c>
      <c r="S444" s="16">
        <f t="shared" si="6"/>
        <v>750867.94118052721</v>
      </c>
    </row>
    <row r="445" spans="2:19" x14ac:dyDescent="0.25">
      <c r="B445" s="22">
        <v>39234</v>
      </c>
      <c r="C445" s="28">
        <v>44496559</v>
      </c>
      <c r="D445" s="29">
        <v>44025656</v>
      </c>
      <c r="E445" s="29">
        <v>46157221</v>
      </c>
      <c r="F445" s="29">
        <v>44152535</v>
      </c>
      <c r="G445" s="29">
        <v>36489369</v>
      </c>
      <c r="H445" s="29">
        <v>39684942</v>
      </c>
      <c r="I445" s="29">
        <v>38673709</v>
      </c>
      <c r="J445" s="29">
        <v>39616707</v>
      </c>
      <c r="K445" s="29">
        <v>36918240</v>
      </c>
      <c r="L445" s="29">
        <v>34504282</v>
      </c>
      <c r="M445" s="29">
        <v>42899597</v>
      </c>
      <c r="N445" s="29">
        <v>41367935</v>
      </c>
      <c r="O445" s="30">
        <v>42213471</v>
      </c>
      <c r="Q445" s="31" t="s">
        <v>242</v>
      </c>
      <c r="R445" s="32">
        <f>_xll.NetOutputPrediction(NTLP_VP187732EAC2E8C1B, "DG816877E", "VP187732EAC2E8C1B", data!$C$7:$O$7, C445:O445)</f>
        <v>44193573.059431031</v>
      </c>
      <c r="S445" s="16">
        <f t="shared" si="6"/>
        <v>302985.94056896865</v>
      </c>
    </row>
    <row r="446" spans="2:19" x14ac:dyDescent="0.25">
      <c r="B446" s="22">
        <v>39264</v>
      </c>
      <c r="C446" s="28">
        <v>46468077</v>
      </c>
      <c r="D446" s="29">
        <v>46157221</v>
      </c>
      <c r="E446" s="29">
        <v>44152535</v>
      </c>
      <c r="F446" s="29">
        <v>36489369</v>
      </c>
      <c r="G446" s="29">
        <v>39684942</v>
      </c>
      <c r="H446" s="29">
        <v>38673709</v>
      </c>
      <c r="I446" s="29">
        <v>39616707</v>
      </c>
      <c r="J446" s="29">
        <v>36918240</v>
      </c>
      <c r="K446" s="29">
        <v>34504282</v>
      </c>
      <c r="L446" s="29">
        <v>42899597</v>
      </c>
      <c r="M446" s="29">
        <v>41367935</v>
      </c>
      <c r="N446" s="29">
        <v>42213471</v>
      </c>
      <c r="O446" s="30">
        <v>44496559</v>
      </c>
      <c r="Q446" s="31" t="s">
        <v>242</v>
      </c>
      <c r="R446" s="32">
        <f>_xll.NetOutputPrediction(NTLP_VP187732EAC2E8C1B, "DG816877E", "VP187732EAC2E8C1B", data!$C$7:$O$7, C446:O446)</f>
        <v>46273510.004723087</v>
      </c>
      <c r="S446" s="16">
        <f t="shared" si="6"/>
        <v>194566.99527691305</v>
      </c>
    </row>
    <row r="447" spans="2:19" x14ac:dyDescent="0.25">
      <c r="B447" s="22">
        <v>39295</v>
      </c>
      <c r="C447" s="28">
        <v>45760904</v>
      </c>
      <c r="D447" s="29">
        <v>44152535</v>
      </c>
      <c r="E447" s="29">
        <v>36489369</v>
      </c>
      <c r="F447" s="29">
        <v>39684942</v>
      </c>
      <c r="G447" s="29">
        <v>38673709</v>
      </c>
      <c r="H447" s="29">
        <v>39616707</v>
      </c>
      <c r="I447" s="29">
        <v>36918240</v>
      </c>
      <c r="J447" s="29">
        <v>34504282</v>
      </c>
      <c r="K447" s="29">
        <v>42899597</v>
      </c>
      <c r="L447" s="29">
        <v>41367935</v>
      </c>
      <c r="M447" s="29">
        <v>42213471</v>
      </c>
      <c r="N447" s="29">
        <v>44496559</v>
      </c>
      <c r="O447" s="30">
        <v>46468077</v>
      </c>
      <c r="Q447" s="31" t="s">
        <v>242</v>
      </c>
      <c r="R447" s="32">
        <f>_xll.NetOutputPrediction(NTLP_VP187732EAC2E8C1B, "DG816877E", "VP187732EAC2E8C1B", data!$C$7:$O$7, C447:O447)</f>
        <v>45315192.612269081</v>
      </c>
      <c r="S447" s="16">
        <f t="shared" si="6"/>
        <v>445711.38773091882</v>
      </c>
    </row>
    <row r="448" spans="2:19" x14ac:dyDescent="0.25">
      <c r="B448" s="22">
        <v>39326</v>
      </c>
      <c r="C448" s="28">
        <v>37075598</v>
      </c>
      <c r="D448" s="29">
        <v>36489369</v>
      </c>
      <c r="E448" s="29">
        <v>39684942</v>
      </c>
      <c r="F448" s="29">
        <v>38673709</v>
      </c>
      <c r="G448" s="29">
        <v>39616707</v>
      </c>
      <c r="H448" s="29">
        <v>36918240</v>
      </c>
      <c r="I448" s="29">
        <v>34504282</v>
      </c>
      <c r="J448" s="29">
        <v>42899597</v>
      </c>
      <c r="K448" s="29">
        <v>41367935</v>
      </c>
      <c r="L448" s="29">
        <v>42213471</v>
      </c>
      <c r="M448" s="29">
        <v>44496559</v>
      </c>
      <c r="N448" s="29">
        <v>46468077</v>
      </c>
      <c r="O448" s="30">
        <v>45760904</v>
      </c>
      <c r="Q448" s="31" t="s">
        <v>242</v>
      </c>
      <c r="R448" s="32">
        <f>_xll.NetOutputPrediction(NTLP_VP187732EAC2E8C1B, "DG816877E", "VP187732EAC2E8C1B", data!$C$7:$O$7, C448:O448)</f>
        <v>34676543.709797032</v>
      </c>
      <c r="S448" s="16">
        <f t="shared" si="6"/>
        <v>2399054.2902029678</v>
      </c>
    </row>
    <row r="449" spans="2:19" x14ac:dyDescent="0.25">
      <c r="B449" s="22">
        <v>39356</v>
      </c>
      <c r="C449" s="28">
        <v>39961688</v>
      </c>
      <c r="D449" s="29">
        <v>39684942</v>
      </c>
      <c r="E449" s="29">
        <v>38673709</v>
      </c>
      <c r="F449" s="29">
        <v>39616707</v>
      </c>
      <c r="G449" s="29">
        <v>36918240</v>
      </c>
      <c r="H449" s="29">
        <v>34504282</v>
      </c>
      <c r="I449" s="29">
        <v>42899597</v>
      </c>
      <c r="J449" s="29">
        <v>41367935</v>
      </c>
      <c r="K449" s="29">
        <v>42213471</v>
      </c>
      <c r="L449" s="29">
        <v>44496559</v>
      </c>
      <c r="M449" s="29">
        <v>46468077</v>
      </c>
      <c r="N449" s="29">
        <v>45760904</v>
      </c>
      <c r="O449" s="30">
        <v>37075598</v>
      </c>
      <c r="Q449" s="31" t="s">
        <v>242</v>
      </c>
      <c r="R449" s="32">
        <f>_xll.NetOutputPrediction(NTLP_VP187732EAC2E8C1B, "DG816877E", "VP187732EAC2E8C1B", data!$C$7:$O$7, C449:O449)</f>
        <v>39369024.790661909</v>
      </c>
      <c r="S449" s="16">
        <f t="shared" si="6"/>
        <v>592663.20933809131</v>
      </c>
    </row>
    <row r="450" spans="2:19" x14ac:dyDescent="0.25">
      <c r="B450" s="22">
        <v>39387</v>
      </c>
      <c r="C450" s="28">
        <v>38386761</v>
      </c>
      <c r="D450" s="29">
        <v>38673709</v>
      </c>
      <c r="E450" s="29">
        <v>39616707</v>
      </c>
      <c r="F450" s="29">
        <v>36918240</v>
      </c>
      <c r="G450" s="29">
        <v>34504282</v>
      </c>
      <c r="H450" s="29">
        <v>42899597</v>
      </c>
      <c r="I450" s="29">
        <v>41367935</v>
      </c>
      <c r="J450" s="29">
        <v>42213471</v>
      </c>
      <c r="K450" s="29">
        <v>44496559</v>
      </c>
      <c r="L450" s="29">
        <v>46468077</v>
      </c>
      <c r="M450" s="29">
        <v>45760904</v>
      </c>
      <c r="N450" s="29">
        <v>37075598</v>
      </c>
      <c r="O450" s="30">
        <v>39961688</v>
      </c>
      <c r="Q450" s="31" t="s">
        <v>242</v>
      </c>
      <c r="R450" s="32">
        <f>_xll.NetOutputPrediction(NTLP_VP187732EAC2E8C1B, "DG816877E", "VP187732EAC2E8C1B", data!$C$7:$O$7, C450:O450)</f>
        <v>38174702.211492628</v>
      </c>
      <c r="S450" s="16">
        <f t="shared" si="6"/>
        <v>212058.78850737214</v>
      </c>
    </row>
    <row r="451" spans="2:19" x14ac:dyDescent="0.25">
      <c r="B451" s="22">
        <v>39417</v>
      </c>
      <c r="C451" s="28">
        <v>38287010</v>
      </c>
      <c r="D451" s="29">
        <v>39616707</v>
      </c>
      <c r="E451" s="29">
        <v>36918240</v>
      </c>
      <c r="F451" s="29">
        <v>34504282</v>
      </c>
      <c r="G451" s="29">
        <v>42899597</v>
      </c>
      <c r="H451" s="29">
        <v>41367935</v>
      </c>
      <c r="I451" s="29">
        <v>42213471</v>
      </c>
      <c r="J451" s="29">
        <v>44496559</v>
      </c>
      <c r="K451" s="29">
        <v>46468077</v>
      </c>
      <c r="L451" s="29">
        <v>45760904</v>
      </c>
      <c r="M451" s="29">
        <v>37075598</v>
      </c>
      <c r="N451" s="29">
        <v>39961688</v>
      </c>
      <c r="O451" s="30">
        <v>38386761</v>
      </c>
      <c r="Q451" s="31" t="s">
        <v>242</v>
      </c>
      <c r="R451" s="32">
        <f>_xll.NetOutputPrediction(NTLP_VP187732EAC2E8C1B, "DG816877E", "VP187732EAC2E8C1B", data!$C$7:$O$7, C451:O451)</f>
        <v>38559001.685055763</v>
      </c>
      <c r="S451" s="16">
        <f t="shared" si="6"/>
        <v>271991.68505576253</v>
      </c>
    </row>
    <row r="452" spans="2:19" x14ac:dyDescent="0.25">
      <c r="B452" s="22">
        <v>39448</v>
      </c>
      <c r="C452" s="28">
        <v>37492254</v>
      </c>
      <c r="D452" s="29">
        <v>36918240</v>
      </c>
      <c r="E452" s="29">
        <v>34504282</v>
      </c>
      <c r="F452" s="29">
        <v>42899597</v>
      </c>
      <c r="G452" s="29">
        <v>41367935</v>
      </c>
      <c r="H452" s="29">
        <v>42213471</v>
      </c>
      <c r="I452" s="29">
        <v>44496559</v>
      </c>
      <c r="J452" s="29">
        <v>46468077</v>
      </c>
      <c r="K452" s="29">
        <v>45760904</v>
      </c>
      <c r="L452" s="29">
        <v>37075598</v>
      </c>
      <c r="M452" s="29">
        <v>39961688</v>
      </c>
      <c r="N452" s="29">
        <v>38386761</v>
      </c>
      <c r="O452" s="30">
        <v>38287010</v>
      </c>
      <c r="Q452" s="31" t="s">
        <v>242</v>
      </c>
      <c r="R452" s="32">
        <f>_xll.NetOutputPrediction(NTLP_VP187732EAC2E8C1B, "DG816877E", "VP187732EAC2E8C1B", data!$C$7:$O$7, C452:O452)</f>
        <v>36945874.550285451</v>
      </c>
      <c r="S452" s="16">
        <f t="shared" si="6"/>
        <v>546379.44971454889</v>
      </c>
    </row>
    <row r="453" spans="2:19" x14ac:dyDescent="0.25">
      <c r="B453" s="22">
        <v>39479</v>
      </c>
      <c r="C453" s="28">
        <v>36855338</v>
      </c>
      <c r="D453" s="29">
        <v>34504282</v>
      </c>
      <c r="E453" s="29">
        <v>42899597</v>
      </c>
      <c r="F453" s="29">
        <v>41367935</v>
      </c>
      <c r="G453" s="29">
        <v>42213471</v>
      </c>
      <c r="H453" s="29">
        <v>44496559</v>
      </c>
      <c r="I453" s="29">
        <v>46468077</v>
      </c>
      <c r="J453" s="29">
        <v>45760904</v>
      </c>
      <c r="K453" s="29">
        <v>37075598</v>
      </c>
      <c r="L453" s="29">
        <v>39961688</v>
      </c>
      <c r="M453" s="29">
        <v>38386761</v>
      </c>
      <c r="N453" s="29">
        <v>38287010</v>
      </c>
      <c r="O453" s="30">
        <v>37492254</v>
      </c>
      <c r="Q453" s="31" t="s">
        <v>242</v>
      </c>
      <c r="R453" s="32">
        <f>_xll.NetOutputPrediction(NTLP_VP187732EAC2E8C1B, "DG816877E", "VP187732EAC2E8C1B", data!$C$7:$O$7, C453:O453)</f>
        <v>35751753.537753038</v>
      </c>
      <c r="S453" s="16">
        <f t="shared" si="6"/>
        <v>1103584.4622469619</v>
      </c>
    </row>
    <row r="454" spans="2:19" x14ac:dyDescent="0.25">
      <c r="B454" s="22">
        <v>39508</v>
      </c>
      <c r="C454" s="28">
        <v>44201991</v>
      </c>
      <c r="D454" s="29">
        <v>42899597</v>
      </c>
      <c r="E454" s="29">
        <v>41367935</v>
      </c>
      <c r="F454" s="29">
        <v>42213471</v>
      </c>
      <c r="G454" s="29">
        <v>44496559</v>
      </c>
      <c r="H454" s="29">
        <v>46468077</v>
      </c>
      <c r="I454" s="29">
        <v>45760904</v>
      </c>
      <c r="J454" s="29">
        <v>37075598</v>
      </c>
      <c r="K454" s="29">
        <v>39961688</v>
      </c>
      <c r="L454" s="29">
        <v>38386761</v>
      </c>
      <c r="M454" s="29">
        <v>38287010</v>
      </c>
      <c r="N454" s="29">
        <v>37492254</v>
      </c>
      <c r="O454" s="30">
        <v>36855338</v>
      </c>
      <c r="Q454" s="31" t="s">
        <v>242</v>
      </c>
      <c r="R454" s="32">
        <f>_xll.NetOutputPrediction(NTLP_VP187732EAC2E8C1B, "DG816877E", "VP187732EAC2E8C1B", data!$C$7:$O$7, C454:O454)</f>
        <v>43753847.679172009</v>
      </c>
      <c r="S454" s="16">
        <f t="shared" si="6"/>
        <v>448143.32082799077</v>
      </c>
    </row>
    <row r="455" spans="2:19" x14ac:dyDescent="0.25">
      <c r="B455" s="22">
        <v>39539</v>
      </c>
      <c r="C455" s="28">
        <v>40888963</v>
      </c>
      <c r="D455" s="29">
        <v>41367935</v>
      </c>
      <c r="E455" s="29">
        <v>42213471</v>
      </c>
      <c r="F455" s="29">
        <v>44496559</v>
      </c>
      <c r="G455" s="29">
        <v>46468077</v>
      </c>
      <c r="H455" s="29">
        <v>45760904</v>
      </c>
      <c r="I455" s="29">
        <v>37075598</v>
      </c>
      <c r="J455" s="29">
        <v>39961688</v>
      </c>
      <c r="K455" s="29">
        <v>38386761</v>
      </c>
      <c r="L455" s="29">
        <v>38287010</v>
      </c>
      <c r="M455" s="29">
        <v>37492254</v>
      </c>
      <c r="N455" s="29">
        <v>36855338</v>
      </c>
      <c r="O455" s="30">
        <v>44201991</v>
      </c>
      <c r="Q455" s="31" t="s">
        <v>242</v>
      </c>
      <c r="R455" s="32">
        <f>_xll.NetOutputPrediction(NTLP_VP187732EAC2E8C1B, "DG816877E", "VP187732EAC2E8C1B", data!$C$7:$O$7, C455:O455)</f>
        <v>40967618.870588243</v>
      </c>
      <c r="S455" s="16">
        <f t="shared" si="6"/>
        <v>78655.870588243008</v>
      </c>
    </row>
    <row r="456" spans="2:19" x14ac:dyDescent="0.25">
      <c r="B456" s="22">
        <v>39569</v>
      </c>
      <c r="C456" s="28">
        <v>42591558</v>
      </c>
      <c r="D456" s="29">
        <v>42213471</v>
      </c>
      <c r="E456" s="29">
        <v>44496559</v>
      </c>
      <c r="F456" s="29">
        <v>46468077</v>
      </c>
      <c r="G456" s="29">
        <v>45760904</v>
      </c>
      <c r="H456" s="29">
        <v>37075598</v>
      </c>
      <c r="I456" s="29">
        <v>39961688</v>
      </c>
      <c r="J456" s="29">
        <v>38386761</v>
      </c>
      <c r="K456" s="29">
        <v>38287010</v>
      </c>
      <c r="L456" s="29">
        <v>37492254</v>
      </c>
      <c r="M456" s="29">
        <v>36855338</v>
      </c>
      <c r="N456" s="29">
        <v>44201991</v>
      </c>
      <c r="O456" s="30">
        <v>40888963</v>
      </c>
      <c r="Q456" s="31" t="s">
        <v>242</v>
      </c>
      <c r="R456" s="32">
        <f>_xll.NetOutputPrediction(NTLP_VP187732EAC2E8C1B, "DG816877E", "VP187732EAC2E8C1B", data!$C$7:$O$7, C456:O456)</f>
        <v>42199832.575772464</v>
      </c>
      <c r="S456" s="16">
        <f t="shared" ref="S456:S503" si="7">ABS(ST_PredictionReportNetTrainedonDataSet1_18-C456)</f>
        <v>391725.42422753572</v>
      </c>
    </row>
    <row r="457" spans="2:19" x14ac:dyDescent="0.25">
      <c r="B457" s="22">
        <v>39600</v>
      </c>
      <c r="C457" s="28">
        <v>44660111</v>
      </c>
      <c r="D457" s="29">
        <v>44496559</v>
      </c>
      <c r="E457" s="29">
        <v>46468077</v>
      </c>
      <c r="F457" s="29">
        <v>45760904</v>
      </c>
      <c r="G457" s="29">
        <v>37075598</v>
      </c>
      <c r="H457" s="29">
        <v>39961688</v>
      </c>
      <c r="I457" s="29">
        <v>38386761</v>
      </c>
      <c r="J457" s="29">
        <v>38287010</v>
      </c>
      <c r="K457" s="29">
        <v>37492254</v>
      </c>
      <c r="L457" s="29">
        <v>36855338</v>
      </c>
      <c r="M457" s="29">
        <v>44201991</v>
      </c>
      <c r="N457" s="29">
        <v>40888963</v>
      </c>
      <c r="O457" s="30">
        <v>42591558</v>
      </c>
      <c r="Q457" s="31" t="s">
        <v>242</v>
      </c>
      <c r="R457" s="32">
        <f>_xll.NetOutputPrediction(NTLP_VP187732EAC2E8C1B, "DG816877E", "VP187732EAC2E8C1B", data!$C$7:$O$7, C457:O457)</f>
        <v>44412301.371886022</v>
      </c>
      <c r="S457" s="16">
        <f t="shared" si="7"/>
        <v>247809.62811397761</v>
      </c>
    </row>
    <row r="458" spans="2:19" x14ac:dyDescent="0.25">
      <c r="B458" s="22">
        <v>39630</v>
      </c>
      <c r="C458" s="28">
        <v>46490098</v>
      </c>
      <c r="D458" s="29">
        <v>46468077</v>
      </c>
      <c r="E458" s="29">
        <v>45760904</v>
      </c>
      <c r="F458" s="29">
        <v>37075598</v>
      </c>
      <c r="G458" s="29">
        <v>39961688</v>
      </c>
      <c r="H458" s="29">
        <v>38386761</v>
      </c>
      <c r="I458" s="29">
        <v>38287010</v>
      </c>
      <c r="J458" s="29">
        <v>37492254</v>
      </c>
      <c r="K458" s="29">
        <v>36855338</v>
      </c>
      <c r="L458" s="29">
        <v>44201991</v>
      </c>
      <c r="M458" s="29">
        <v>40888963</v>
      </c>
      <c r="N458" s="29">
        <v>42591558</v>
      </c>
      <c r="O458" s="30">
        <v>44660111</v>
      </c>
      <c r="Q458" s="31" t="s">
        <v>242</v>
      </c>
      <c r="R458" s="32">
        <f>_xll.NetOutputPrediction(NTLP_VP187732EAC2E8C1B, "DG816877E", "VP187732EAC2E8C1B", data!$C$7:$O$7, C458:O458)</f>
        <v>46333965.361063808</v>
      </c>
      <c r="S458" s="16">
        <f t="shared" si="7"/>
        <v>156132.6389361918</v>
      </c>
    </row>
    <row r="459" spans="2:19" x14ac:dyDescent="0.25">
      <c r="B459" s="22">
        <v>39661</v>
      </c>
      <c r="C459" s="28">
        <v>44969555</v>
      </c>
      <c r="D459" s="29">
        <v>45760904</v>
      </c>
      <c r="E459" s="29">
        <v>37075598</v>
      </c>
      <c r="F459" s="29">
        <v>39961688</v>
      </c>
      <c r="G459" s="29">
        <v>38386761</v>
      </c>
      <c r="H459" s="29">
        <v>38287010</v>
      </c>
      <c r="I459" s="29">
        <v>37492254</v>
      </c>
      <c r="J459" s="29">
        <v>36855338</v>
      </c>
      <c r="K459" s="29">
        <v>44201991</v>
      </c>
      <c r="L459" s="29">
        <v>40888963</v>
      </c>
      <c r="M459" s="29">
        <v>42591558</v>
      </c>
      <c r="N459" s="29">
        <v>44660111</v>
      </c>
      <c r="O459" s="30">
        <v>46490098</v>
      </c>
      <c r="Q459" s="31" t="s">
        <v>242</v>
      </c>
      <c r="R459" s="32">
        <f>_xll.NetOutputPrediction(NTLP_VP187732EAC2E8C1B, "DG816877E", "VP187732EAC2E8C1B", data!$C$7:$O$7, C459:O459)</f>
        <v>45229176.183723167</v>
      </c>
      <c r="S459" s="16">
        <f t="shared" si="7"/>
        <v>259621.18372316658</v>
      </c>
    </row>
    <row r="460" spans="2:19" x14ac:dyDescent="0.25">
      <c r="B460" s="22">
        <v>39692</v>
      </c>
      <c r="C460" s="28">
        <v>34883002</v>
      </c>
      <c r="D460" s="29">
        <v>37075598</v>
      </c>
      <c r="E460" s="29">
        <v>39961688</v>
      </c>
      <c r="F460" s="29">
        <v>38386761</v>
      </c>
      <c r="G460" s="29">
        <v>38287010</v>
      </c>
      <c r="H460" s="29">
        <v>37492254</v>
      </c>
      <c r="I460" s="29">
        <v>36855338</v>
      </c>
      <c r="J460" s="29">
        <v>44201991</v>
      </c>
      <c r="K460" s="29">
        <v>40888963</v>
      </c>
      <c r="L460" s="29">
        <v>42591558</v>
      </c>
      <c r="M460" s="29">
        <v>44660111</v>
      </c>
      <c r="N460" s="29">
        <v>46490098</v>
      </c>
      <c r="O460" s="30">
        <v>44969555</v>
      </c>
      <c r="Q460" s="31" t="s">
        <v>242</v>
      </c>
      <c r="R460" s="32">
        <f>_xll.NetOutputPrediction(NTLP_VP187732EAC2E8C1B, "DG816877E", "VP187732EAC2E8C1B", data!$C$7:$O$7, C460:O460)</f>
        <v>35217077.510031648</v>
      </c>
      <c r="S460" s="16">
        <f t="shared" si="7"/>
        <v>334075.51003164798</v>
      </c>
    </row>
    <row r="461" spans="2:19" x14ac:dyDescent="0.25">
      <c r="B461" s="22">
        <v>39722</v>
      </c>
      <c r="C461" s="28">
        <v>38128010</v>
      </c>
      <c r="D461" s="29">
        <v>39961688</v>
      </c>
      <c r="E461" s="29">
        <v>38386761</v>
      </c>
      <c r="F461" s="29">
        <v>38287010</v>
      </c>
      <c r="G461" s="29">
        <v>37492254</v>
      </c>
      <c r="H461" s="29">
        <v>36855338</v>
      </c>
      <c r="I461" s="29">
        <v>44201991</v>
      </c>
      <c r="J461" s="29">
        <v>40888963</v>
      </c>
      <c r="K461" s="29">
        <v>42591558</v>
      </c>
      <c r="L461" s="29">
        <v>44660111</v>
      </c>
      <c r="M461" s="29">
        <v>46490098</v>
      </c>
      <c r="N461" s="29">
        <v>44969555</v>
      </c>
      <c r="O461" s="30">
        <v>34883002</v>
      </c>
      <c r="Q461" s="31" t="s">
        <v>242</v>
      </c>
      <c r="R461" s="32">
        <f>_xll.NetOutputPrediction(NTLP_VP187732EAC2E8C1B, "DG816877E", "VP187732EAC2E8C1B", data!$C$7:$O$7, C461:O461)</f>
        <v>38820003.607942462</v>
      </c>
      <c r="S461" s="16">
        <f t="shared" si="7"/>
        <v>691993.60794246197</v>
      </c>
    </row>
    <row r="462" spans="2:19" x14ac:dyDescent="0.25">
      <c r="B462" s="22">
        <v>39753</v>
      </c>
      <c r="C462" s="28">
        <v>34270471</v>
      </c>
      <c r="D462" s="29">
        <v>38386761</v>
      </c>
      <c r="E462" s="29">
        <v>38287010</v>
      </c>
      <c r="F462" s="29">
        <v>37492254</v>
      </c>
      <c r="G462" s="29">
        <v>36855338</v>
      </c>
      <c r="H462" s="29">
        <v>44201991</v>
      </c>
      <c r="I462" s="29">
        <v>40888963</v>
      </c>
      <c r="J462" s="29">
        <v>42591558</v>
      </c>
      <c r="K462" s="29">
        <v>44660111</v>
      </c>
      <c r="L462" s="29">
        <v>46490098</v>
      </c>
      <c r="M462" s="29">
        <v>44969555</v>
      </c>
      <c r="N462" s="29">
        <v>34883002</v>
      </c>
      <c r="O462" s="30">
        <v>38128010</v>
      </c>
      <c r="Q462" s="31" t="s">
        <v>242</v>
      </c>
      <c r="R462" s="32">
        <f>_xll.NetOutputPrediction(NTLP_VP187732EAC2E8C1B, "DG816877E", "VP187732EAC2E8C1B", data!$C$7:$O$7, C462:O462)</f>
        <v>35992227.233079687</v>
      </c>
      <c r="S462" s="16">
        <f t="shared" si="7"/>
        <v>1721756.2330796868</v>
      </c>
    </row>
    <row r="463" spans="2:19" x14ac:dyDescent="0.25">
      <c r="B463" s="22">
        <v>39783</v>
      </c>
      <c r="C463" s="28">
        <v>37156359</v>
      </c>
      <c r="D463" s="29">
        <v>38287010</v>
      </c>
      <c r="E463" s="29">
        <v>37492254</v>
      </c>
      <c r="F463" s="29">
        <v>36855338</v>
      </c>
      <c r="G463" s="29">
        <v>44201991</v>
      </c>
      <c r="H463" s="29">
        <v>40888963</v>
      </c>
      <c r="I463" s="29">
        <v>42591558</v>
      </c>
      <c r="J463" s="29">
        <v>44660111</v>
      </c>
      <c r="K463" s="29">
        <v>46490098</v>
      </c>
      <c r="L463" s="29">
        <v>44969555</v>
      </c>
      <c r="M463" s="29">
        <v>34883002</v>
      </c>
      <c r="N463" s="29">
        <v>38128010</v>
      </c>
      <c r="O463" s="30">
        <v>34270471</v>
      </c>
      <c r="Q463" s="31" t="s">
        <v>242</v>
      </c>
      <c r="R463" s="32">
        <f>_xll.NetOutputPrediction(NTLP_VP187732EAC2E8C1B, "DG816877E", "VP187732EAC2E8C1B", data!$C$7:$O$7, C463:O463)</f>
        <v>37166089.118302554</v>
      </c>
      <c r="S463" s="16">
        <f t="shared" si="7"/>
        <v>9730.1183025538921</v>
      </c>
    </row>
    <row r="464" spans="2:19" x14ac:dyDescent="0.25">
      <c r="B464" s="22">
        <v>39814</v>
      </c>
      <c r="C464" s="28">
        <v>33303546</v>
      </c>
      <c r="D464" s="29">
        <v>37492254</v>
      </c>
      <c r="E464" s="29">
        <v>36855338</v>
      </c>
      <c r="F464" s="29">
        <v>44201991</v>
      </c>
      <c r="G464" s="29">
        <v>40888963</v>
      </c>
      <c r="H464" s="29">
        <v>42591558</v>
      </c>
      <c r="I464" s="29">
        <v>44660111</v>
      </c>
      <c r="J464" s="29">
        <v>46490098</v>
      </c>
      <c r="K464" s="29">
        <v>44969555</v>
      </c>
      <c r="L464" s="29">
        <v>34883002</v>
      </c>
      <c r="M464" s="29">
        <v>38128010</v>
      </c>
      <c r="N464" s="29">
        <v>34270471</v>
      </c>
      <c r="O464" s="30">
        <v>37156359</v>
      </c>
      <c r="Q464" s="31" t="s">
        <v>242</v>
      </c>
      <c r="R464" s="32">
        <f>_xll.NetOutputPrediction(NTLP_VP187732EAC2E8C1B, "DG816877E", "VP187732EAC2E8C1B", data!$C$7:$O$7, C464:O464)</f>
        <v>33366145.831763163</v>
      </c>
      <c r="S464" s="16">
        <f t="shared" si="7"/>
        <v>62599.831763163209</v>
      </c>
    </row>
    <row r="465" spans="2:19" x14ac:dyDescent="0.25">
      <c r="B465" s="22">
        <v>39845</v>
      </c>
      <c r="C465" s="28">
        <v>31687274</v>
      </c>
      <c r="D465" s="29">
        <v>36855338</v>
      </c>
      <c r="E465" s="29">
        <v>44201991</v>
      </c>
      <c r="F465" s="29">
        <v>40888963</v>
      </c>
      <c r="G465" s="29">
        <v>42591558</v>
      </c>
      <c r="H465" s="29">
        <v>44660111</v>
      </c>
      <c r="I465" s="29">
        <v>46490098</v>
      </c>
      <c r="J465" s="29">
        <v>44969555</v>
      </c>
      <c r="K465" s="29">
        <v>34883002</v>
      </c>
      <c r="L465" s="29">
        <v>38128010</v>
      </c>
      <c r="M465" s="29">
        <v>34270471</v>
      </c>
      <c r="N465" s="29">
        <v>37156359</v>
      </c>
      <c r="O465" s="30">
        <v>33303546</v>
      </c>
      <c r="Q465" s="31" t="s">
        <v>242</v>
      </c>
      <c r="R465" s="32">
        <f>_xll.NetOutputPrediction(NTLP_VP187732EAC2E8C1B, "DG816877E", "VP187732EAC2E8C1B", data!$C$7:$O$7, C465:O465)</f>
        <v>31841209.373019695</v>
      </c>
      <c r="S465" s="16">
        <f t="shared" si="7"/>
        <v>153935.37301969528</v>
      </c>
    </row>
    <row r="466" spans="2:19" x14ac:dyDescent="0.25">
      <c r="B466" s="22">
        <v>39873</v>
      </c>
      <c r="C466" s="28">
        <v>39056403</v>
      </c>
      <c r="D466" s="29">
        <v>44201991</v>
      </c>
      <c r="E466" s="29">
        <v>40888963</v>
      </c>
      <c r="F466" s="29">
        <v>42591558</v>
      </c>
      <c r="G466" s="29">
        <v>44660111</v>
      </c>
      <c r="H466" s="29">
        <v>46490098</v>
      </c>
      <c r="I466" s="29">
        <v>44969555</v>
      </c>
      <c r="J466" s="29">
        <v>34883002</v>
      </c>
      <c r="K466" s="29">
        <v>38128010</v>
      </c>
      <c r="L466" s="29">
        <v>34270471</v>
      </c>
      <c r="M466" s="29">
        <v>37156359</v>
      </c>
      <c r="N466" s="29">
        <v>33303546</v>
      </c>
      <c r="O466" s="30">
        <v>31687274</v>
      </c>
      <c r="Q466" s="31" t="s">
        <v>242</v>
      </c>
      <c r="R466" s="32">
        <f>_xll.NetOutputPrediction(NTLP_VP187732EAC2E8C1B, "DG816877E", "VP187732EAC2E8C1B", data!$C$7:$O$7, C466:O466)</f>
        <v>39191575.141008914</v>
      </c>
      <c r="S466" s="16">
        <f t="shared" si="7"/>
        <v>135172.14100891352</v>
      </c>
    </row>
    <row r="467" spans="2:19" x14ac:dyDescent="0.25">
      <c r="B467" s="22">
        <v>39904</v>
      </c>
      <c r="C467" s="28">
        <v>38136055</v>
      </c>
      <c r="D467" s="29">
        <v>40888963</v>
      </c>
      <c r="E467" s="29">
        <v>42591558</v>
      </c>
      <c r="F467" s="29">
        <v>44660111</v>
      </c>
      <c r="G467" s="29">
        <v>46490098</v>
      </c>
      <c r="H467" s="29">
        <v>44969555</v>
      </c>
      <c r="I467" s="29">
        <v>34883002</v>
      </c>
      <c r="J467" s="29">
        <v>38128010</v>
      </c>
      <c r="K467" s="29">
        <v>34270471</v>
      </c>
      <c r="L467" s="29">
        <v>37156359</v>
      </c>
      <c r="M467" s="29">
        <v>33303546</v>
      </c>
      <c r="N467" s="29">
        <v>31687274</v>
      </c>
      <c r="O467" s="30">
        <v>39056403</v>
      </c>
      <c r="Q467" s="31" t="s">
        <v>242</v>
      </c>
      <c r="R467" s="32">
        <f>_xll.NetOutputPrediction(NTLP_VP187732EAC2E8C1B, "DG816877E", "VP187732EAC2E8C1B", data!$C$7:$O$7, C467:O467)</f>
        <v>38212459.038524628</v>
      </c>
      <c r="S467" s="16">
        <f t="shared" si="7"/>
        <v>76404.038524627686</v>
      </c>
    </row>
    <row r="468" spans="2:19" x14ac:dyDescent="0.25">
      <c r="B468" s="22">
        <v>39934</v>
      </c>
      <c r="C468" s="28">
        <v>38408753</v>
      </c>
      <c r="D468" s="29">
        <v>42591558</v>
      </c>
      <c r="E468" s="29">
        <v>44660111</v>
      </c>
      <c r="F468" s="29">
        <v>46490098</v>
      </c>
      <c r="G468" s="29">
        <v>44969555</v>
      </c>
      <c r="H468" s="29">
        <v>34883002</v>
      </c>
      <c r="I468" s="29">
        <v>38128010</v>
      </c>
      <c r="J468" s="29">
        <v>34270471</v>
      </c>
      <c r="K468" s="29">
        <v>37156359</v>
      </c>
      <c r="L468" s="29">
        <v>33303546</v>
      </c>
      <c r="M468" s="29">
        <v>31687274</v>
      </c>
      <c r="N468" s="29">
        <v>39056403</v>
      </c>
      <c r="O468" s="30">
        <v>38136055</v>
      </c>
      <c r="Q468" s="31" t="s">
        <v>242</v>
      </c>
      <c r="R468" s="32">
        <f>_xll.NetOutputPrediction(NTLP_VP187732EAC2E8C1B, "DG816877E", "VP187732EAC2E8C1B", data!$C$7:$O$7, C468:O468)</f>
        <v>38478688.648579538</v>
      </c>
      <c r="S468" s="16">
        <f t="shared" si="7"/>
        <v>69935.648579537868</v>
      </c>
    </row>
    <row r="469" spans="2:19" x14ac:dyDescent="0.25">
      <c r="B469" s="22">
        <v>39965</v>
      </c>
      <c r="C469" s="28">
        <v>41145909</v>
      </c>
      <c r="D469" s="29">
        <v>44660111</v>
      </c>
      <c r="E469" s="29">
        <v>46490098</v>
      </c>
      <c r="F469" s="29">
        <v>44969555</v>
      </c>
      <c r="G469" s="29">
        <v>34883002</v>
      </c>
      <c r="H469" s="29">
        <v>38128010</v>
      </c>
      <c r="I469" s="29">
        <v>34270471</v>
      </c>
      <c r="J469" s="29">
        <v>37156359</v>
      </c>
      <c r="K469" s="29">
        <v>33303546</v>
      </c>
      <c r="L469" s="29">
        <v>31687274</v>
      </c>
      <c r="M469" s="29">
        <v>39056403</v>
      </c>
      <c r="N469" s="29">
        <v>38136055</v>
      </c>
      <c r="O469" s="30">
        <v>38408753</v>
      </c>
      <c r="Q469" s="31" t="s">
        <v>242</v>
      </c>
      <c r="R469" s="32">
        <f>_xll.NetOutputPrediction(NTLP_VP187732EAC2E8C1B, "DG816877E", "VP187732EAC2E8C1B", data!$C$7:$O$7, C469:O469)</f>
        <v>41371821.944759294</v>
      </c>
      <c r="S469" s="16">
        <f t="shared" si="7"/>
        <v>225912.94475929439</v>
      </c>
    </row>
    <row r="470" spans="2:19" x14ac:dyDescent="0.25">
      <c r="B470" s="22">
        <v>39995</v>
      </c>
      <c r="C470" s="28">
        <v>44215515</v>
      </c>
      <c r="D470" s="29">
        <v>46490098</v>
      </c>
      <c r="E470" s="29">
        <v>44969555</v>
      </c>
      <c r="F470" s="29">
        <v>34883002</v>
      </c>
      <c r="G470" s="29">
        <v>38128010</v>
      </c>
      <c r="H470" s="29">
        <v>34270471</v>
      </c>
      <c r="I470" s="29">
        <v>37156359</v>
      </c>
      <c r="J470" s="29">
        <v>33303546</v>
      </c>
      <c r="K470" s="29">
        <v>31687274</v>
      </c>
      <c r="L470" s="29">
        <v>39056403</v>
      </c>
      <c r="M470" s="29">
        <v>38136055</v>
      </c>
      <c r="N470" s="29">
        <v>38408753</v>
      </c>
      <c r="O470" s="30">
        <v>41145909</v>
      </c>
      <c r="Q470" s="31" t="s">
        <v>242</v>
      </c>
      <c r="R470" s="32">
        <f>_xll.NetOutputPrediction(NTLP_VP187732EAC2E8C1B, "DG816877E", "VP187732EAC2E8C1B", data!$C$7:$O$7, C470:O470)</f>
        <v>44259893.058440812</v>
      </c>
      <c r="S470" s="16">
        <f t="shared" si="7"/>
        <v>44378.058440811932</v>
      </c>
    </row>
    <row r="471" spans="2:19" x14ac:dyDescent="0.25">
      <c r="B471" s="22">
        <v>40026</v>
      </c>
      <c r="C471" s="28">
        <v>42397035</v>
      </c>
      <c r="D471" s="29">
        <v>44969555</v>
      </c>
      <c r="E471" s="29">
        <v>34883002</v>
      </c>
      <c r="F471" s="29">
        <v>38128010</v>
      </c>
      <c r="G471" s="29">
        <v>34270471</v>
      </c>
      <c r="H471" s="29">
        <v>37156359</v>
      </c>
      <c r="I471" s="29">
        <v>33303546</v>
      </c>
      <c r="J471" s="29">
        <v>31687274</v>
      </c>
      <c r="K471" s="29">
        <v>39056403</v>
      </c>
      <c r="L471" s="29">
        <v>38136055</v>
      </c>
      <c r="M471" s="29">
        <v>38408753</v>
      </c>
      <c r="N471" s="29">
        <v>41145909</v>
      </c>
      <c r="O471" s="30">
        <v>44215515</v>
      </c>
      <c r="Q471" s="31" t="s">
        <v>242</v>
      </c>
      <c r="R471" s="32">
        <f>_xll.NetOutputPrediction(NTLP_VP187732EAC2E8C1B, "DG816877E", "VP187732EAC2E8C1B", data!$C$7:$O$7, C471:O471)</f>
        <v>43115049.83091519</v>
      </c>
      <c r="S471" s="16">
        <f t="shared" si="7"/>
        <v>718014.83091519028</v>
      </c>
    </row>
    <row r="472" spans="2:19" x14ac:dyDescent="0.25">
      <c r="B472" s="22">
        <v>40057</v>
      </c>
      <c r="C472" s="28">
        <v>34675396</v>
      </c>
      <c r="D472" s="29">
        <v>34883002</v>
      </c>
      <c r="E472" s="29">
        <v>38128010</v>
      </c>
      <c r="F472" s="29">
        <v>34270471</v>
      </c>
      <c r="G472" s="29">
        <v>37156359</v>
      </c>
      <c r="H472" s="29">
        <v>33303546</v>
      </c>
      <c r="I472" s="29">
        <v>31687274</v>
      </c>
      <c r="J472" s="29">
        <v>39056403</v>
      </c>
      <c r="K472" s="29">
        <v>38136055</v>
      </c>
      <c r="L472" s="29">
        <v>38408753</v>
      </c>
      <c r="M472" s="29">
        <v>41145909</v>
      </c>
      <c r="N472" s="29">
        <v>44215515</v>
      </c>
      <c r="O472" s="30">
        <v>42397035</v>
      </c>
      <c r="Q472" s="31" t="s">
        <v>242</v>
      </c>
      <c r="R472" s="32">
        <f>_xll.NetOutputPrediction(NTLP_VP187732EAC2E8C1B, "DG816877E", "VP187732EAC2E8C1B", data!$C$7:$O$7, C472:O472)</f>
        <v>35293567.6759791</v>
      </c>
      <c r="S472" s="16">
        <f t="shared" si="7"/>
        <v>618171.67597910017</v>
      </c>
    </row>
    <row r="473" spans="2:19" x14ac:dyDescent="0.25">
      <c r="B473" s="22">
        <v>40087</v>
      </c>
      <c r="C473" s="28">
        <v>37318051</v>
      </c>
      <c r="D473" s="29">
        <v>38128010</v>
      </c>
      <c r="E473" s="29">
        <v>34270471</v>
      </c>
      <c r="F473" s="29">
        <v>37156359</v>
      </c>
      <c r="G473" s="29">
        <v>33303546</v>
      </c>
      <c r="H473" s="29">
        <v>31687274</v>
      </c>
      <c r="I473" s="29">
        <v>39056403</v>
      </c>
      <c r="J473" s="29">
        <v>38136055</v>
      </c>
      <c r="K473" s="29">
        <v>38408753</v>
      </c>
      <c r="L473" s="29">
        <v>41145909</v>
      </c>
      <c r="M473" s="29">
        <v>44215515</v>
      </c>
      <c r="N473" s="29">
        <v>42397035</v>
      </c>
      <c r="O473" s="30">
        <v>34675396</v>
      </c>
      <c r="Q473" s="31" t="s">
        <v>242</v>
      </c>
      <c r="R473" s="32">
        <f>_xll.NetOutputPrediction(NTLP_VP187732EAC2E8C1B, "DG816877E", "VP187732EAC2E8C1B", data!$C$7:$O$7, C473:O473)</f>
        <v>38887316.039694123</v>
      </c>
      <c r="S473" s="16">
        <f t="shared" si="7"/>
        <v>1569265.039694123</v>
      </c>
    </row>
    <row r="474" spans="2:19" x14ac:dyDescent="0.25">
      <c r="B474" s="22">
        <v>40118</v>
      </c>
      <c r="C474" s="28">
        <v>34576582</v>
      </c>
      <c r="D474" s="29">
        <v>34270471</v>
      </c>
      <c r="E474" s="29">
        <v>37156359</v>
      </c>
      <c r="F474" s="29">
        <v>33303546</v>
      </c>
      <c r="G474" s="29">
        <v>31687274</v>
      </c>
      <c r="H474" s="29">
        <v>39056403</v>
      </c>
      <c r="I474" s="29">
        <v>38136055</v>
      </c>
      <c r="J474" s="29">
        <v>38408753</v>
      </c>
      <c r="K474" s="29">
        <v>41145909</v>
      </c>
      <c r="L474" s="29">
        <v>44215515</v>
      </c>
      <c r="M474" s="29">
        <v>42397035</v>
      </c>
      <c r="N474" s="29">
        <v>34675396</v>
      </c>
      <c r="O474" s="30">
        <v>37318051</v>
      </c>
      <c r="Q474" s="31" t="s">
        <v>242</v>
      </c>
      <c r="R474" s="32">
        <f>_xll.NetOutputPrediction(NTLP_VP187732EAC2E8C1B, "DG816877E", "VP187732EAC2E8C1B", data!$C$7:$O$7, C474:O474)</f>
        <v>35570768.103862554</v>
      </c>
      <c r="S474" s="16">
        <f t="shared" si="7"/>
        <v>994186.10386255383</v>
      </c>
    </row>
    <row r="475" spans="2:19" x14ac:dyDescent="0.25">
      <c r="B475" s="22">
        <v>40148</v>
      </c>
      <c r="C475" s="28">
        <v>36459079</v>
      </c>
      <c r="D475" s="29">
        <v>37156359</v>
      </c>
      <c r="E475" s="29">
        <v>33303546</v>
      </c>
      <c r="F475" s="29">
        <v>31687274</v>
      </c>
      <c r="G475" s="29">
        <v>39056403</v>
      </c>
      <c r="H475" s="29">
        <v>38136055</v>
      </c>
      <c r="I475" s="29">
        <v>38408753</v>
      </c>
      <c r="J475" s="29">
        <v>41145909</v>
      </c>
      <c r="K475" s="29">
        <v>44215515</v>
      </c>
      <c r="L475" s="29">
        <v>42397035</v>
      </c>
      <c r="M475" s="29">
        <v>34675396</v>
      </c>
      <c r="N475" s="29">
        <v>37318051</v>
      </c>
      <c r="O475" s="30">
        <v>34576582</v>
      </c>
      <c r="Q475" s="31" t="s">
        <v>242</v>
      </c>
      <c r="R475" s="32">
        <f>_xll.NetOutputPrediction(NTLP_VP187732EAC2E8C1B, "DG816877E", "VP187732EAC2E8C1B", data!$C$7:$O$7, C475:O475)</f>
        <v>36984164.891815647</v>
      </c>
      <c r="S475" s="16">
        <f t="shared" si="7"/>
        <v>525085.89181564748</v>
      </c>
    </row>
    <row r="476" spans="2:19" x14ac:dyDescent="0.25">
      <c r="B476" s="22">
        <v>40179</v>
      </c>
      <c r="C476" s="28">
        <v>33487141</v>
      </c>
      <c r="D476" s="29">
        <v>33303546</v>
      </c>
      <c r="E476" s="29">
        <v>31687274</v>
      </c>
      <c r="F476" s="29">
        <v>39056403</v>
      </c>
      <c r="G476" s="29">
        <v>38136055</v>
      </c>
      <c r="H476" s="29">
        <v>38408753</v>
      </c>
      <c r="I476" s="29">
        <v>41145909</v>
      </c>
      <c r="J476" s="29">
        <v>44215515</v>
      </c>
      <c r="K476" s="29">
        <v>42397035</v>
      </c>
      <c r="L476" s="29">
        <v>34675396</v>
      </c>
      <c r="M476" s="29">
        <v>37318051</v>
      </c>
      <c r="N476" s="29">
        <v>34576582</v>
      </c>
      <c r="O476" s="30">
        <v>36459079</v>
      </c>
      <c r="Q476" s="31" t="s">
        <v>242</v>
      </c>
      <c r="R476" s="32">
        <f>_xll.NetOutputPrediction(NTLP_VP187732EAC2E8C1B, "DG816877E", "VP187732EAC2E8C1B", data!$C$7:$O$7, C476:O476)</f>
        <v>33528460.625068396</v>
      </c>
      <c r="S476" s="16">
        <f t="shared" si="7"/>
        <v>41319.62506839633</v>
      </c>
    </row>
    <row r="477" spans="2:19" x14ac:dyDescent="0.25">
      <c r="B477" s="22">
        <v>40210</v>
      </c>
      <c r="C477" s="28">
        <v>30718097</v>
      </c>
      <c r="D477" s="29">
        <v>31687274</v>
      </c>
      <c r="E477" s="29">
        <v>39056403</v>
      </c>
      <c r="F477" s="29">
        <v>38136055</v>
      </c>
      <c r="G477" s="29">
        <v>38408753</v>
      </c>
      <c r="H477" s="29">
        <v>41145909</v>
      </c>
      <c r="I477" s="29">
        <v>44215515</v>
      </c>
      <c r="J477" s="29">
        <v>42397035</v>
      </c>
      <c r="K477" s="29">
        <v>34675396</v>
      </c>
      <c r="L477" s="29">
        <v>37318051</v>
      </c>
      <c r="M477" s="29">
        <v>34576582</v>
      </c>
      <c r="N477" s="29">
        <v>36459079</v>
      </c>
      <c r="O477" s="30">
        <v>33487141</v>
      </c>
      <c r="Q477" s="31" t="s">
        <v>242</v>
      </c>
      <c r="R477" s="32">
        <f>_xll.NetOutputPrediction(NTLP_VP187732EAC2E8C1B, "DG816877E", "VP187732EAC2E8C1B", data!$C$7:$O$7, C477:O477)</f>
        <v>32375147.336730666</v>
      </c>
      <c r="S477" s="16">
        <f t="shared" si="7"/>
        <v>1657050.3367306665</v>
      </c>
    </row>
    <row r="478" spans="2:19" x14ac:dyDescent="0.25">
      <c r="B478" s="22">
        <v>40238</v>
      </c>
      <c r="C478" s="28">
        <v>39369601</v>
      </c>
      <c r="D478" s="29">
        <v>39056403</v>
      </c>
      <c r="E478" s="29">
        <v>38136055</v>
      </c>
      <c r="F478" s="29">
        <v>38408753</v>
      </c>
      <c r="G478" s="29">
        <v>41145909</v>
      </c>
      <c r="H478" s="29">
        <v>44215515</v>
      </c>
      <c r="I478" s="29">
        <v>42397035</v>
      </c>
      <c r="J478" s="29">
        <v>34675396</v>
      </c>
      <c r="K478" s="29">
        <v>37318051</v>
      </c>
      <c r="L478" s="29">
        <v>34576582</v>
      </c>
      <c r="M478" s="29">
        <v>36459079</v>
      </c>
      <c r="N478" s="29">
        <v>33487141</v>
      </c>
      <c r="O478" s="30">
        <v>30718097</v>
      </c>
      <c r="Q478" s="31" t="s">
        <v>242</v>
      </c>
      <c r="R478" s="32">
        <f>_xll.NetOutputPrediction(NTLP_VP187732EAC2E8C1B, "DG816877E", "VP187732EAC2E8C1B", data!$C$7:$O$7, C478:O478)</f>
        <v>39250492.505106457</v>
      </c>
      <c r="S478" s="16">
        <f t="shared" si="7"/>
        <v>119108.49489354342</v>
      </c>
    </row>
    <row r="479" spans="2:19" x14ac:dyDescent="0.25">
      <c r="B479" s="22">
        <v>40269</v>
      </c>
      <c r="C479" s="28">
        <v>37762307</v>
      </c>
      <c r="D479" s="29">
        <v>38136055</v>
      </c>
      <c r="E479" s="29">
        <v>38408753</v>
      </c>
      <c r="F479" s="29">
        <v>41145909</v>
      </c>
      <c r="G479" s="29">
        <v>44215515</v>
      </c>
      <c r="H479" s="29">
        <v>42397035</v>
      </c>
      <c r="I479" s="29">
        <v>34675396</v>
      </c>
      <c r="J479" s="29">
        <v>37318051</v>
      </c>
      <c r="K479" s="29">
        <v>34576582</v>
      </c>
      <c r="L479" s="29">
        <v>36459079</v>
      </c>
      <c r="M479" s="29">
        <v>33487141</v>
      </c>
      <c r="N479" s="29">
        <v>30718097</v>
      </c>
      <c r="O479" s="30">
        <v>39369601</v>
      </c>
      <c r="Q479" s="31" t="s">
        <v>242</v>
      </c>
      <c r="R479" s="32">
        <f>_xll.NetOutputPrediction(NTLP_VP187732EAC2E8C1B, "DG816877E", "VP187732EAC2E8C1B", data!$C$7:$O$7, C479:O479)</f>
        <v>37549467.487973407</v>
      </c>
      <c r="S479" s="16">
        <f t="shared" si="7"/>
        <v>212839.51202659309</v>
      </c>
    </row>
    <row r="480" spans="2:19" x14ac:dyDescent="0.25">
      <c r="B480" s="22">
        <v>40299</v>
      </c>
      <c r="C480" s="28">
        <v>38883683</v>
      </c>
      <c r="D480" s="29">
        <v>38408753</v>
      </c>
      <c r="E480" s="29">
        <v>41145909</v>
      </c>
      <c r="F480" s="29">
        <v>44215515</v>
      </c>
      <c r="G480" s="29">
        <v>42397035</v>
      </c>
      <c r="H480" s="29">
        <v>34675396</v>
      </c>
      <c r="I480" s="29">
        <v>37318051</v>
      </c>
      <c r="J480" s="29">
        <v>34576582</v>
      </c>
      <c r="K480" s="29">
        <v>36459079</v>
      </c>
      <c r="L480" s="29">
        <v>33487141</v>
      </c>
      <c r="M480" s="29">
        <v>30718097</v>
      </c>
      <c r="N480" s="29">
        <v>39369601</v>
      </c>
      <c r="O480" s="30">
        <v>37762307</v>
      </c>
      <c r="Q480" s="31" t="s">
        <v>242</v>
      </c>
      <c r="R480" s="32">
        <f>_xll.NetOutputPrediction(NTLP_VP187732EAC2E8C1B, "DG816877E", "VP187732EAC2E8C1B", data!$C$7:$O$7, C480:O480)</f>
        <v>38905130.165497914</v>
      </c>
      <c r="S480" s="16">
        <f t="shared" si="7"/>
        <v>21447.165497913957</v>
      </c>
    </row>
    <row r="481" spans="2:19" x14ac:dyDescent="0.25">
      <c r="B481" s="22">
        <v>40330</v>
      </c>
      <c r="C481" s="28">
        <v>41901959</v>
      </c>
      <c r="D481" s="29">
        <v>41145909</v>
      </c>
      <c r="E481" s="29">
        <v>44215515</v>
      </c>
      <c r="F481" s="29">
        <v>42397035</v>
      </c>
      <c r="G481" s="29">
        <v>34675396</v>
      </c>
      <c r="H481" s="29">
        <v>37318051</v>
      </c>
      <c r="I481" s="29">
        <v>34576582</v>
      </c>
      <c r="J481" s="29">
        <v>36459079</v>
      </c>
      <c r="K481" s="29">
        <v>33487141</v>
      </c>
      <c r="L481" s="29">
        <v>30718097</v>
      </c>
      <c r="M481" s="29">
        <v>39369601</v>
      </c>
      <c r="N481" s="29">
        <v>37762307</v>
      </c>
      <c r="O481" s="30">
        <v>38883683</v>
      </c>
      <c r="Q481" s="31" t="s">
        <v>242</v>
      </c>
      <c r="R481" s="32">
        <f>_xll.NetOutputPrediction(NTLP_VP187732EAC2E8C1B, "DG816877E", "VP187732EAC2E8C1B", data!$C$7:$O$7, C481:O481)</f>
        <v>41845858.372227892</v>
      </c>
      <c r="S481" s="16">
        <f t="shared" si="7"/>
        <v>56100.62777210772</v>
      </c>
    </row>
    <row r="482" spans="2:19" x14ac:dyDescent="0.25">
      <c r="B482" s="22">
        <v>40360</v>
      </c>
      <c r="C482" s="28">
        <v>44021861</v>
      </c>
      <c r="D482" s="29">
        <v>44215515</v>
      </c>
      <c r="E482" s="29">
        <v>42397035</v>
      </c>
      <c r="F482" s="29">
        <v>34675396</v>
      </c>
      <c r="G482" s="29">
        <v>37318051</v>
      </c>
      <c r="H482" s="29">
        <v>34576582</v>
      </c>
      <c r="I482" s="29">
        <v>36459079</v>
      </c>
      <c r="J482" s="29">
        <v>33487141</v>
      </c>
      <c r="K482" s="29">
        <v>30718097</v>
      </c>
      <c r="L482" s="29">
        <v>39369601</v>
      </c>
      <c r="M482" s="29">
        <v>37762307</v>
      </c>
      <c r="N482" s="29">
        <v>38883683</v>
      </c>
      <c r="O482" s="30">
        <v>41901959</v>
      </c>
      <c r="Q482" s="31" t="s">
        <v>242</v>
      </c>
      <c r="R482" s="32">
        <f>_xll.NetOutputPrediction(NTLP_VP187732EAC2E8C1B, "DG816877E", "VP187732EAC2E8C1B", data!$C$7:$O$7, C482:O482)</f>
        <v>44441265.275237739</v>
      </c>
      <c r="S482" s="16">
        <f t="shared" si="7"/>
        <v>419404.27523773909</v>
      </c>
    </row>
    <row r="483" spans="2:19" x14ac:dyDescent="0.25">
      <c r="B483" s="22">
        <v>40391</v>
      </c>
      <c r="C483" s="28">
        <v>42813205</v>
      </c>
      <c r="D483" s="29">
        <v>42397035</v>
      </c>
      <c r="E483" s="29">
        <v>34675396</v>
      </c>
      <c r="F483" s="29">
        <v>37318051</v>
      </c>
      <c r="G483" s="29">
        <v>34576582</v>
      </c>
      <c r="H483" s="29">
        <v>36459079</v>
      </c>
      <c r="I483" s="29">
        <v>33487141</v>
      </c>
      <c r="J483" s="29">
        <v>30718097</v>
      </c>
      <c r="K483" s="29">
        <v>39369601</v>
      </c>
      <c r="L483" s="29">
        <v>37762307</v>
      </c>
      <c r="M483" s="29">
        <v>38883683</v>
      </c>
      <c r="N483" s="29">
        <v>41901959</v>
      </c>
      <c r="O483" s="30">
        <v>44021861</v>
      </c>
      <c r="Q483" s="31" t="s">
        <v>242</v>
      </c>
      <c r="R483" s="32">
        <f>_xll.NetOutputPrediction(NTLP_VP187732EAC2E8C1B, "DG816877E", "VP187732EAC2E8C1B", data!$C$7:$O$7, C483:O483)</f>
        <v>43050543.792587988</v>
      </c>
      <c r="S483" s="16">
        <f t="shared" si="7"/>
        <v>237338.79258798808</v>
      </c>
    </row>
    <row r="484" spans="2:19" x14ac:dyDescent="0.25">
      <c r="B484" s="22">
        <v>40422</v>
      </c>
      <c r="C484" s="28">
        <v>36131604</v>
      </c>
      <c r="D484" s="29">
        <v>34675396</v>
      </c>
      <c r="E484" s="29">
        <v>37318051</v>
      </c>
      <c r="F484" s="29">
        <v>34576582</v>
      </c>
      <c r="G484" s="29">
        <v>36459079</v>
      </c>
      <c r="H484" s="29">
        <v>33487141</v>
      </c>
      <c r="I484" s="29">
        <v>30718097</v>
      </c>
      <c r="J484" s="29">
        <v>39369601</v>
      </c>
      <c r="K484" s="29">
        <v>37762307</v>
      </c>
      <c r="L484" s="29">
        <v>38883683</v>
      </c>
      <c r="M484" s="29">
        <v>41901959</v>
      </c>
      <c r="N484" s="29">
        <v>44021861</v>
      </c>
      <c r="O484" s="30">
        <v>42813205</v>
      </c>
      <c r="Q484" s="31" t="s">
        <v>242</v>
      </c>
      <c r="R484" s="32">
        <f>_xll.NetOutputPrediction(NTLP_VP187732EAC2E8C1B, "DG816877E", "VP187732EAC2E8C1B", data!$C$7:$O$7, C484:O484)</f>
        <v>35346729.286569335</v>
      </c>
      <c r="S484" s="16">
        <f t="shared" si="7"/>
        <v>784874.71343066543</v>
      </c>
    </row>
    <row r="485" spans="2:19" x14ac:dyDescent="0.25">
      <c r="B485" s="22">
        <v>40452</v>
      </c>
      <c r="C485" s="28">
        <v>39183461</v>
      </c>
      <c r="D485" s="29">
        <v>37318051</v>
      </c>
      <c r="E485" s="29">
        <v>34576582</v>
      </c>
      <c r="F485" s="29">
        <v>36459079</v>
      </c>
      <c r="G485" s="29">
        <v>33487141</v>
      </c>
      <c r="H485" s="29">
        <v>30718097</v>
      </c>
      <c r="I485" s="29">
        <v>39369601</v>
      </c>
      <c r="J485" s="29">
        <v>37762307</v>
      </c>
      <c r="K485" s="29">
        <v>38883683</v>
      </c>
      <c r="L485" s="29">
        <v>41901959</v>
      </c>
      <c r="M485" s="29">
        <v>44021861</v>
      </c>
      <c r="N485" s="29">
        <v>42813205</v>
      </c>
      <c r="O485" s="30">
        <v>36131604</v>
      </c>
      <c r="Q485" s="31" t="s">
        <v>242</v>
      </c>
      <c r="R485" s="32">
        <f>_xll.NetOutputPrediction(NTLP_VP187732EAC2E8C1B, "DG816877E", "VP187732EAC2E8C1B", data!$C$7:$O$7, C485:O485)</f>
        <v>39014519.370508641</v>
      </c>
      <c r="S485" s="16">
        <f t="shared" si="7"/>
        <v>168941.629491359</v>
      </c>
    </row>
    <row r="486" spans="2:19" x14ac:dyDescent="0.25">
      <c r="B486" s="22">
        <v>40483</v>
      </c>
      <c r="C486" s="28">
        <v>36671544</v>
      </c>
      <c r="D486" s="29">
        <v>34576582</v>
      </c>
      <c r="E486" s="29">
        <v>36459079</v>
      </c>
      <c r="F486" s="29">
        <v>33487141</v>
      </c>
      <c r="G486" s="29">
        <v>30718097</v>
      </c>
      <c r="H486" s="29">
        <v>39369601</v>
      </c>
      <c r="I486" s="29">
        <v>37762307</v>
      </c>
      <c r="J486" s="29">
        <v>38883683</v>
      </c>
      <c r="K486" s="29">
        <v>41901959</v>
      </c>
      <c r="L486" s="29">
        <v>44021861</v>
      </c>
      <c r="M486" s="29">
        <v>42813205</v>
      </c>
      <c r="N486" s="29">
        <v>36131604</v>
      </c>
      <c r="O486" s="30">
        <v>39183461</v>
      </c>
      <c r="Q486" s="31" t="s">
        <v>242</v>
      </c>
      <c r="R486" s="32">
        <f>_xll.NetOutputPrediction(NTLP_VP187732EAC2E8C1B, "DG816877E", "VP187732EAC2E8C1B", data!$C$7:$O$7, C486:O486)</f>
        <v>36825139.888485365</v>
      </c>
      <c r="S486" s="16">
        <f t="shared" si="7"/>
        <v>153595.88848536462</v>
      </c>
    </row>
    <row r="487" spans="2:19" x14ac:dyDescent="0.25">
      <c r="B487" s="22">
        <v>40513</v>
      </c>
      <c r="C487" s="28">
        <v>37426385</v>
      </c>
      <c r="D487" s="29">
        <v>36459079</v>
      </c>
      <c r="E487" s="29">
        <v>33487141</v>
      </c>
      <c r="F487" s="29">
        <v>30718097</v>
      </c>
      <c r="G487" s="29">
        <v>39369601</v>
      </c>
      <c r="H487" s="29">
        <v>37762307</v>
      </c>
      <c r="I487" s="29">
        <v>38883683</v>
      </c>
      <c r="J487" s="29">
        <v>41901959</v>
      </c>
      <c r="K487" s="29">
        <v>44021861</v>
      </c>
      <c r="L487" s="29">
        <v>42813205</v>
      </c>
      <c r="M487" s="29">
        <v>36131604</v>
      </c>
      <c r="N487" s="29">
        <v>39183461</v>
      </c>
      <c r="O487" s="30">
        <v>36671544</v>
      </c>
      <c r="Q487" s="31" t="s">
        <v>242</v>
      </c>
      <c r="R487" s="32">
        <f>_xll.NetOutputPrediction(NTLP_VP187732EAC2E8C1B, "DG816877E", "VP187732EAC2E8C1B", data!$C$7:$O$7, C487:O487)</f>
        <v>37392207.846626908</v>
      </c>
      <c r="S487" s="16">
        <f t="shared" si="7"/>
        <v>34177.153373092413</v>
      </c>
    </row>
    <row r="488" spans="2:19" x14ac:dyDescent="0.25">
      <c r="B488" s="22">
        <v>40544</v>
      </c>
      <c r="C488" s="28">
        <v>34327420</v>
      </c>
      <c r="D488" s="29">
        <v>33487141</v>
      </c>
      <c r="E488" s="29">
        <v>30718097</v>
      </c>
      <c r="F488" s="29">
        <v>39369601</v>
      </c>
      <c r="G488" s="29">
        <v>37762307</v>
      </c>
      <c r="H488" s="29">
        <v>38883683</v>
      </c>
      <c r="I488" s="29">
        <v>41901959</v>
      </c>
      <c r="J488" s="29">
        <v>44021861</v>
      </c>
      <c r="K488" s="29">
        <v>42813205</v>
      </c>
      <c r="L488" s="29">
        <v>36131604</v>
      </c>
      <c r="M488" s="29">
        <v>39183461</v>
      </c>
      <c r="N488" s="29">
        <v>36671544</v>
      </c>
      <c r="O488" s="30">
        <v>37426385</v>
      </c>
      <c r="Q488" s="31" t="s">
        <v>242</v>
      </c>
      <c r="R488" s="32">
        <f>_xll.NetOutputPrediction(NTLP_VP187732EAC2E8C1B, "DG816877E", "VP187732EAC2E8C1B", data!$C$7:$O$7, C488:O488)</f>
        <v>34381401.383845598</v>
      </c>
      <c r="S488" s="16">
        <f t="shared" si="7"/>
        <v>53981.383845597506</v>
      </c>
    </row>
    <row r="489" spans="2:19" x14ac:dyDescent="0.25">
      <c r="B489" s="22">
        <v>40575</v>
      </c>
      <c r="C489" s="28">
        <v>31825086</v>
      </c>
      <c r="D489" s="29">
        <v>30718097</v>
      </c>
      <c r="E489" s="29">
        <v>39369601</v>
      </c>
      <c r="F489" s="29">
        <v>37762307</v>
      </c>
      <c r="G489" s="29">
        <v>38883683</v>
      </c>
      <c r="H489" s="29">
        <v>41901959</v>
      </c>
      <c r="I489" s="29">
        <v>44021861</v>
      </c>
      <c r="J489" s="29">
        <v>42813205</v>
      </c>
      <c r="K489" s="29">
        <v>36131604</v>
      </c>
      <c r="L489" s="29">
        <v>39183461</v>
      </c>
      <c r="M489" s="29">
        <v>36671544</v>
      </c>
      <c r="N489" s="29">
        <v>37426385</v>
      </c>
      <c r="O489" s="30">
        <v>34327420</v>
      </c>
      <c r="Q489" s="31" t="s">
        <v>242</v>
      </c>
      <c r="R489" s="32">
        <f>_xll.NetOutputPrediction(NTLP_VP187732EAC2E8C1B, "DG816877E", "VP187732EAC2E8C1B", data!$C$7:$O$7, C489:O489)</f>
        <v>32703329.248404909</v>
      </c>
      <c r="S489" s="16">
        <f t="shared" si="7"/>
        <v>878243.24840490893</v>
      </c>
    </row>
    <row r="490" spans="2:19" x14ac:dyDescent="0.25">
      <c r="B490" s="22">
        <v>40603</v>
      </c>
      <c r="C490" s="28">
        <v>40506781</v>
      </c>
      <c r="D490" s="29">
        <v>39369601</v>
      </c>
      <c r="E490" s="29">
        <v>37762307</v>
      </c>
      <c r="F490" s="29">
        <v>38883683</v>
      </c>
      <c r="G490" s="29">
        <v>41901959</v>
      </c>
      <c r="H490" s="29">
        <v>44021861</v>
      </c>
      <c r="I490" s="29">
        <v>42813205</v>
      </c>
      <c r="J490" s="29">
        <v>36131604</v>
      </c>
      <c r="K490" s="29">
        <v>39183461</v>
      </c>
      <c r="L490" s="29">
        <v>36671544</v>
      </c>
      <c r="M490" s="29">
        <v>37426385</v>
      </c>
      <c r="N490" s="29">
        <v>34327420</v>
      </c>
      <c r="O490" s="30">
        <v>31825086</v>
      </c>
      <c r="Q490" s="31" t="s">
        <v>242</v>
      </c>
      <c r="R490" s="32">
        <f>_xll.NetOutputPrediction(NTLP_VP187732EAC2E8C1B, "DG816877E", "VP187732EAC2E8C1B", data!$C$7:$O$7, C490:O490)</f>
        <v>40318529.637721464</v>
      </c>
      <c r="S490" s="16">
        <f t="shared" si="7"/>
        <v>188251.36227853596</v>
      </c>
    </row>
    <row r="491" spans="2:19" x14ac:dyDescent="0.25">
      <c r="B491" s="22">
        <v>40634</v>
      </c>
      <c r="C491" s="28">
        <v>38505752</v>
      </c>
      <c r="D491" s="29">
        <v>37762307</v>
      </c>
      <c r="E491" s="29">
        <v>38883683</v>
      </c>
      <c r="F491" s="29">
        <v>41901959</v>
      </c>
      <c r="G491" s="29">
        <v>44021861</v>
      </c>
      <c r="H491" s="29">
        <v>42813205</v>
      </c>
      <c r="I491" s="29">
        <v>36131604</v>
      </c>
      <c r="J491" s="29">
        <v>39183461</v>
      </c>
      <c r="K491" s="29">
        <v>36671544</v>
      </c>
      <c r="L491" s="29">
        <v>37426385</v>
      </c>
      <c r="M491" s="29">
        <v>34327420</v>
      </c>
      <c r="N491" s="29">
        <v>31825086</v>
      </c>
      <c r="O491" s="30">
        <v>40506781</v>
      </c>
      <c r="Q491" s="31" t="s">
        <v>242</v>
      </c>
      <c r="R491" s="32">
        <f>_xll.NetOutputPrediction(NTLP_VP187732EAC2E8C1B, "DG816877E", "VP187732EAC2E8C1B", data!$C$7:$O$7, C491:O491)</f>
        <v>38582866.391841181</v>
      </c>
      <c r="S491" s="16">
        <f t="shared" si="7"/>
        <v>77114.391841180623</v>
      </c>
    </row>
    <row r="492" spans="2:19" x14ac:dyDescent="0.25">
      <c r="B492" s="22">
        <v>40664</v>
      </c>
      <c r="C492" s="28">
        <v>40429593</v>
      </c>
      <c r="D492" s="29">
        <v>38883683</v>
      </c>
      <c r="E492" s="29">
        <v>41901959</v>
      </c>
      <c r="F492" s="29">
        <v>44021861</v>
      </c>
      <c r="G492" s="29">
        <v>42813205</v>
      </c>
      <c r="H492" s="29">
        <v>36131604</v>
      </c>
      <c r="I492" s="29">
        <v>39183461</v>
      </c>
      <c r="J492" s="29">
        <v>36671544</v>
      </c>
      <c r="K492" s="29">
        <v>37426385</v>
      </c>
      <c r="L492" s="29">
        <v>34327420</v>
      </c>
      <c r="M492" s="29">
        <v>31825086</v>
      </c>
      <c r="N492" s="29">
        <v>40506781</v>
      </c>
      <c r="O492" s="30">
        <v>38505752</v>
      </c>
      <c r="Q492" s="31" t="s">
        <v>242</v>
      </c>
      <c r="R492" s="32">
        <f>_xll.NetOutputPrediction(NTLP_VP187732EAC2E8C1B, "DG816877E", "VP187732EAC2E8C1B", data!$C$7:$O$7, C492:O492)</f>
        <v>39876802.845401525</v>
      </c>
      <c r="S492" s="16">
        <f t="shared" si="7"/>
        <v>552790.1545984745</v>
      </c>
    </row>
    <row r="493" spans="2:19" x14ac:dyDescent="0.25">
      <c r="B493" s="22">
        <v>40695</v>
      </c>
      <c r="C493" s="28">
        <v>42570238</v>
      </c>
      <c r="D493" s="29">
        <v>41901959</v>
      </c>
      <c r="E493" s="29">
        <v>44021861</v>
      </c>
      <c r="F493" s="29">
        <v>42813205</v>
      </c>
      <c r="G493" s="29">
        <v>36131604</v>
      </c>
      <c r="H493" s="29">
        <v>39183461</v>
      </c>
      <c r="I493" s="29">
        <v>36671544</v>
      </c>
      <c r="J493" s="29">
        <v>37426385</v>
      </c>
      <c r="K493" s="29">
        <v>34327420</v>
      </c>
      <c r="L493" s="29">
        <v>31825086</v>
      </c>
      <c r="M493" s="29">
        <v>40506781</v>
      </c>
      <c r="N493" s="29">
        <v>38505752</v>
      </c>
      <c r="O493" s="30">
        <v>40429593</v>
      </c>
      <c r="Q493" s="31" t="s">
        <v>242</v>
      </c>
      <c r="R493" s="32">
        <f>_xll.NetOutputPrediction(NTLP_VP187732EAC2E8C1B, "DG816877E", "VP187732EAC2E8C1B", data!$C$7:$O$7, C493:O493)</f>
        <v>42527004.022891253</v>
      </c>
      <c r="S493" s="16">
        <f t="shared" si="7"/>
        <v>43233.977108746767</v>
      </c>
    </row>
    <row r="494" spans="2:19" x14ac:dyDescent="0.25">
      <c r="B494" s="22">
        <v>40725</v>
      </c>
      <c r="C494" s="28">
        <v>45074086</v>
      </c>
      <c r="D494" s="29">
        <v>44021861</v>
      </c>
      <c r="E494" s="29">
        <v>42813205</v>
      </c>
      <c r="F494" s="29">
        <v>36131604</v>
      </c>
      <c r="G494" s="29">
        <v>39183461</v>
      </c>
      <c r="H494" s="29">
        <v>36671544</v>
      </c>
      <c r="I494" s="29">
        <v>37426385</v>
      </c>
      <c r="J494" s="29">
        <v>34327420</v>
      </c>
      <c r="K494" s="29">
        <v>31825086</v>
      </c>
      <c r="L494" s="29">
        <v>40506781</v>
      </c>
      <c r="M494" s="29">
        <v>38505752</v>
      </c>
      <c r="N494" s="29">
        <v>40429593</v>
      </c>
      <c r="O494" s="30">
        <v>42570238</v>
      </c>
      <c r="Q494" s="31" t="s">
        <v>242</v>
      </c>
      <c r="R494" s="32">
        <f>_xll.NetOutputPrediction(NTLP_VP187732EAC2E8C1B, "DG816877E", "VP187732EAC2E8C1B", data!$C$7:$O$7, C494:O494)</f>
        <v>45025857.116510987</v>
      </c>
      <c r="S494" s="16">
        <f t="shared" si="7"/>
        <v>48228.883489012718</v>
      </c>
    </row>
    <row r="495" spans="2:19" x14ac:dyDescent="0.25">
      <c r="B495" s="22">
        <v>40756</v>
      </c>
      <c r="C495" s="28">
        <v>42782321</v>
      </c>
      <c r="D495" s="29">
        <v>42813205</v>
      </c>
      <c r="E495" s="29">
        <v>36131604</v>
      </c>
      <c r="F495" s="29">
        <v>39183461</v>
      </c>
      <c r="G495" s="29">
        <v>36671544</v>
      </c>
      <c r="H495" s="29">
        <v>37426385</v>
      </c>
      <c r="I495" s="29">
        <v>34327420</v>
      </c>
      <c r="J495" s="29">
        <v>31825086</v>
      </c>
      <c r="K495" s="29">
        <v>40506781</v>
      </c>
      <c r="L495" s="29">
        <v>38505752</v>
      </c>
      <c r="M495" s="29">
        <v>40429593</v>
      </c>
      <c r="N495" s="29">
        <v>42570238</v>
      </c>
      <c r="O495" s="30">
        <v>45074086</v>
      </c>
      <c r="Q495" s="31" t="s">
        <v>242</v>
      </c>
      <c r="R495" s="32">
        <f>_xll.NetOutputPrediction(NTLP_VP187732EAC2E8C1B, "DG816877E", "VP187732EAC2E8C1B", data!$C$7:$O$7, C495:O495)</f>
        <v>43775732.762885034</v>
      </c>
      <c r="S495" s="16">
        <f t="shared" si="7"/>
        <v>993411.76288503408</v>
      </c>
    </row>
    <row r="496" spans="2:19" x14ac:dyDescent="0.25">
      <c r="B496" s="22">
        <v>40787</v>
      </c>
      <c r="C496" s="28">
        <v>36698979</v>
      </c>
      <c r="D496" s="29">
        <v>36131604</v>
      </c>
      <c r="E496" s="29">
        <v>39183461</v>
      </c>
      <c r="F496" s="29">
        <v>36671544</v>
      </c>
      <c r="G496" s="29">
        <v>37426385</v>
      </c>
      <c r="H496" s="29">
        <v>34327420</v>
      </c>
      <c r="I496" s="29">
        <v>31825086</v>
      </c>
      <c r="J496" s="29">
        <v>40506781</v>
      </c>
      <c r="K496" s="29">
        <v>38505752</v>
      </c>
      <c r="L496" s="29">
        <v>40429593</v>
      </c>
      <c r="M496" s="29">
        <v>42570238</v>
      </c>
      <c r="N496" s="29">
        <v>45074086</v>
      </c>
      <c r="O496" s="30">
        <v>42782321</v>
      </c>
      <c r="Q496" s="31" t="s">
        <v>242</v>
      </c>
      <c r="R496" s="32">
        <f>_xll.NetOutputPrediction(NTLP_VP187732EAC2E8C1B, "DG816877E", "VP187732EAC2E8C1B", data!$C$7:$O$7, C496:O496)</f>
        <v>34946733.110792607</v>
      </c>
      <c r="S496" s="16">
        <f t="shared" si="7"/>
        <v>1752245.8892073929</v>
      </c>
    </row>
    <row r="497" spans="2:19" x14ac:dyDescent="0.25">
      <c r="B497" s="22">
        <v>40817</v>
      </c>
      <c r="C497" s="28">
        <v>38703718</v>
      </c>
      <c r="D497" s="29">
        <v>39183461</v>
      </c>
      <c r="E497" s="29">
        <v>36671544</v>
      </c>
      <c r="F497" s="29">
        <v>37426385</v>
      </c>
      <c r="G497" s="29">
        <v>34327420</v>
      </c>
      <c r="H497" s="29">
        <v>31825086</v>
      </c>
      <c r="I497" s="29">
        <v>40506781</v>
      </c>
      <c r="J497" s="29">
        <v>38505752</v>
      </c>
      <c r="K497" s="29">
        <v>40429593</v>
      </c>
      <c r="L497" s="29">
        <v>42570238</v>
      </c>
      <c r="M497" s="29">
        <v>45074086</v>
      </c>
      <c r="N497" s="29">
        <v>42782321</v>
      </c>
      <c r="O497" s="30">
        <v>36698979</v>
      </c>
      <c r="Q497" s="31" t="s">
        <v>242</v>
      </c>
      <c r="R497" s="32">
        <f>_xll.NetOutputPrediction(NTLP_VP187732EAC2E8C1B, "DG816877E", "VP187732EAC2E8C1B", data!$C$7:$O$7, C497:O497)</f>
        <v>39031423.155468673</v>
      </c>
      <c r="S497" s="16">
        <f t="shared" si="7"/>
        <v>327705.15546867251</v>
      </c>
    </row>
    <row r="498" spans="2:19" x14ac:dyDescent="0.25">
      <c r="B498" s="22">
        <v>40848</v>
      </c>
      <c r="C498" s="28">
        <v>36827824</v>
      </c>
      <c r="D498" s="29">
        <v>36671544</v>
      </c>
      <c r="E498" s="29">
        <v>37426385</v>
      </c>
      <c r="F498" s="29">
        <v>34327420</v>
      </c>
      <c r="G498" s="29">
        <v>31825086</v>
      </c>
      <c r="H498" s="29">
        <v>40506781</v>
      </c>
      <c r="I498" s="29">
        <v>38505752</v>
      </c>
      <c r="J498" s="29">
        <v>40429593</v>
      </c>
      <c r="K498" s="29">
        <v>42570238</v>
      </c>
      <c r="L498" s="29">
        <v>45074086</v>
      </c>
      <c r="M498" s="29">
        <v>42782321</v>
      </c>
      <c r="N498" s="29">
        <v>36698979</v>
      </c>
      <c r="O498" s="30">
        <v>38703718</v>
      </c>
      <c r="Q498" s="31" t="s">
        <v>242</v>
      </c>
      <c r="R498" s="32">
        <f>_xll.NetOutputPrediction(NTLP_VP187732EAC2E8C1B, "DG816877E", "VP187732EAC2E8C1B", data!$C$7:$O$7, C498:O498)</f>
        <v>37381598.891123287</v>
      </c>
      <c r="S498" s="16">
        <f t="shared" si="7"/>
        <v>553774.89112328738</v>
      </c>
    </row>
    <row r="499" spans="2:19" x14ac:dyDescent="0.25">
      <c r="B499" s="22">
        <v>40878</v>
      </c>
      <c r="C499" s="28">
        <v>37493287</v>
      </c>
      <c r="D499" s="29">
        <v>37426385</v>
      </c>
      <c r="E499" s="29">
        <v>34327420</v>
      </c>
      <c r="F499" s="29">
        <v>31825086</v>
      </c>
      <c r="G499" s="29">
        <v>40506781</v>
      </c>
      <c r="H499" s="29">
        <v>38505752</v>
      </c>
      <c r="I499" s="29">
        <v>40429593</v>
      </c>
      <c r="J499" s="29">
        <v>42570238</v>
      </c>
      <c r="K499" s="29">
        <v>45074086</v>
      </c>
      <c r="L499" s="29">
        <v>42782321</v>
      </c>
      <c r="M499" s="29">
        <v>36698979</v>
      </c>
      <c r="N499" s="29">
        <v>38703718</v>
      </c>
      <c r="O499" s="30">
        <v>36827824</v>
      </c>
      <c r="Q499" s="31" t="s">
        <v>242</v>
      </c>
      <c r="R499" s="32">
        <f>_xll.NetOutputPrediction(NTLP_VP187732EAC2E8C1B, "DG816877E", "VP187732EAC2E8C1B", data!$C$7:$O$7, C499:O499)</f>
        <v>37658874.568318479</v>
      </c>
      <c r="S499" s="16">
        <f t="shared" si="7"/>
        <v>165587.56831847876</v>
      </c>
    </row>
    <row r="500" spans="2:19" x14ac:dyDescent="0.25">
      <c r="B500" s="22">
        <v>40909</v>
      </c>
      <c r="C500" s="28">
        <v>34313550</v>
      </c>
      <c r="D500" s="29">
        <v>34327420</v>
      </c>
      <c r="E500" s="29">
        <v>31825086</v>
      </c>
      <c r="F500" s="29">
        <v>40506781</v>
      </c>
      <c r="G500" s="29">
        <v>38505752</v>
      </c>
      <c r="H500" s="29">
        <v>40429593</v>
      </c>
      <c r="I500" s="29">
        <v>42570238</v>
      </c>
      <c r="J500" s="29">
        <v>45074086</v>
      </c>
      <c r="K500" s="29">
        <v>42782321</v>
      </c>
      <c r="L500" s="29">
        <v>36698979</v>
      </c>
      <c r="M500" s="29">
        <v>38703718</v>
      </c>
      <c r="N500" s="29">
        <v>36827824</v>
      </c>
      <c r="O500" s="30">
        <v>37493287</v>
      </c>
      <c r="Q500" s="31" t="s">
        <v>242</v>
      </c>
      <c r="R500" s="32">
        <f>_xll.NetOutputPrediction(NTLP_VP187732EAC2E8C1B, "DG816877E", "VP187732EAC2E8C1B", data!$C$7:$O$7, C500:O500)</f>
        <v>34693766.292363428</v>
      </c>
      <c r="S500" s="16">
        <f t="shared" si="7"/>
        <v>380216.29236342758</v>
      </c>
    </row>
    <row r="501" spans="2:19" x14ac:dyDescent="0.25">
      <c r="B501" s="22">
        <v>40940</v>
      </c>
      <c r="C501" s="28">
        <v>33264168</v>
      </c>
      <c r="D501" s="29">
        <v>31825086</v>
      </c>
      <c r="E501" s="29">
        <v>40506781</v>
      </c>
      <c r="F501" s="29">
        <v>38505752</v>
      </c>
      <c r="G501" s="29">
        <v>40429593</v>
      </c>
      <c r="H501" s="29">
        <v>42570238</v>
      </c>
      <c r="I501" s="29">
        <v>45074086</v>
      </c>
      <c r="J501" s="29">
        <v>42782321</v>
      </c>
      <c r="K501" s="29">
        <v>36698979</v>
      </c>
      <c r="L501" s="29">
        <v>38703718</v>
      </c>
      <c r="M501" s="29">
        <v>36827824</v>
      </c>
      <c r="N501" s="29">
        <v>37493287</v>
      </c>
      <c r="O501" s="30">
        <v>34313550</v>
      </c>
      <c r="Q501" s="31" t="s">
        <v>242</v>
      </c>
      <c r="R501" s="32">
        <f>_xll.NetOutputPrediction(NTLP_VP187732EAC2E8C1B, "DG816877E", "VP187732EAC2E8C1B", data!$C$7:$O$7, C501:O501)</f>
        <v>32868794.047975548</v>
      </c>
      <c r="S501" s="16">
        <f t="shared" si="7"/>
        <v>395373.95202445239</v>
      </c>
    </row>
    <row r="502" spans="2:19" x14ac:dyDescent="0.25">
      <c r="B502" s="22">
        <v>40969</v>
      </c>
      <c r="C502" s="28">
        <v>40781257</v>
      </c>
      <c r="D502" s="29">
        <v>40506781</v>
      </c>
      <c r="E502" s="29">
        <v>38505752</v>
      </c>
      <c r="F502" s="29">
        <v>40429593</v>
      </c>
      <c r="G502" s="29">
        <v>42570238</v>
      </c>
      <c r="H502" s="29">
        <v>45074086</v>
      </c>
      <c r="I502" s="29">
        <v>42782321</v>
      </c>
      <c r="J502" s="29">
        <v>36698979</v>
      </c>
      <c r="K502" s="29">
        <v>38703718</v>
      </c>
      <c r="L502" s="29">
        <v>36827824</v>
      </c>
      <c r="M502" s="29">
        <v>37493287</v>
      </c>
      <c r="N502" s="29">
        <v>34313550</v>
      </c>
      <c r="O502" s="30">
        <v>33264168</v>
      </c>
      <c r="Q502" s="31" t="s">
        <v>242</v>
      </c>
      <c r="R502" s="32">
        <f>_xll.NetOutputPrediction(NTLP_VP187732EAC2E8C1B, "DG816877E", "VP187732EAC2E8C1B", data!$C$7:$O$7, C502:O502)</f>
        <v>41166590.676808916</v>
      </c>
      <c r="S502" s="16">
        <f t="shared" si="7"/>
        <v>385333.67680891603</v>
      </c>
    </row>
    <row r="503" spans="2:19" ht="15.75" thickBot="1" x14ac:dyDescent="0.3">
      <c r="B503" s="22">
        <v>41000</v>
      </c>
      <c r="C503" s="33">
        <v>38806524</v>
      </c>
      <c r="D503" s="34">
        <v>38505752</v>
      </c>
      <c r="E503" s="34">
        <v>40429593</v>
      </c>
      <c r="F503" s="34">
        <v>42570238</v>
      </c>
      <c r="G503" s="34">
        <v>45074086</v>
      </c>
      <c r="H503" s="34">
        <v>42782321</v>
      </c>
      <c r="I503" s="34">
        <v>36698979</v>
      </c>
      <c r="J503" s="34">
        <v>38703718</v>
      </c>
      <c r="K503" s="34">
        <v>36827824</v>
      </c>
      <c r="L503" s="34">
        <v>37493287</v>
      </c>
      <c r="M503" s="34">
        <v>34313550</v>
      </c>
      <c r="N503" s="34">
        <v>33264168</v>
      </c>
      <c r="O503" s="35">
        <v>40781257</v>
      </c>
      <c r="Q503" s="36" t="s">
        <v>242</v>
      </c>
      <c r="R503" s="37">
        <f>_xll.NetOutputPrediction(NTLP_VP187732EAC2E8C1B, "DG816877E", "VP187732EAC2E8C1B", data!$C$7:$O$7, C503:O503)</f>
        <v>39368573.047626078</v>
      </c>
      <c r="S503" s="16">
        <f t="shared" si="7"/>
        <v>562049.04762607813</v>
      </c>
    </row>
    <row r="504" spans="2:19" ht="15.75" thickTop="1" x14ac:dyDescent="0.25"/>
  </sheetData>
  <mergeCells count="1">
    <mergeCell ref="Q6:R6"/>
  </mergeCells>
  <conditionalFormatting sqref="S8:S503">
    <cfRule type="top10" dxfId="0" priority="1" rank="10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6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16" x14ac:dyDescent="0.25">
      <c r="A1" s="3" t="s">
        <v>14</v>
      </c>
      <c r="B1" s="2">
        <v>1</v>
      </c>
      <c r="C1" s="2" t="s">
        <v>15</v>
      </c>
      <c r="D1" s="2">
        <v>1</v>
      </c>
      <c r="E1" s="2" t="s">
        <v>16</v>
      </c>
      <c r="F1" s="2">
        <v>5</v>
      </c>
      <c r="G1" s="2" t="s">
        <v>17</v>
      </c>
      <c r="H1" s="2">
        <v>7</v>
      </c>
      <c r="I1" s="2" t="s">
        <v>18</v>
      </c>
      <c r="J1" s="2">
        <v>1</v>
      </c>
      <c r="K1" s="2" t="s">
        <v>19</v>
      </c>
      <c r="L1" s="2">
        <f>IF(B4&gt;256,1,0)</f>
        <v>0</v>
      </c>
      <c r="M1" s="2" t="s">
        <v>20</v>
      </c>
      <c r="N1" s="2">
        <v>1</v>
      </c>
      <c r="O1" s="2" t="s">
        <v>21</v>
      </c>
      <c r="P1" s="2">
        <v>0</v>
      </c>
    </row>
    <row r="2" spans="1:16" x14ac:dyDescent="0.25">
      <c r="A2" s="3" t="s">
        <v>22</v>
      </c>
      <c r="B2" s="2" t="s">
        <v>25</v>
      </c>
    </row>
    <row r="3" spans="1:16" x14ac:dyDescent="0.25">
      <c r="A3" s="3" t="s">
        <v>23</v>
      </c>
      <c r="B3" s="2">
        <v>0</v>
      </c>
    </row>
    <row r="4" spans="1:16" x14ac:dyDescent="0.25">
      <c r="A4" s="3" t="s">
        <v>24</v>
      </c>
      <c r="B4" s="2">
        <v>13</v>
      </c>
    </row>
    <row r="17" spans="1:23" s="4" customFormat="1" x14ac:dyDescent="0.25">
      <c r="A17" s="4" t="s">
        <v>143</v>
      </c>
      <c r="C17" s="4" t="s">
        <v>144</v>
      </c>
      <c r="D17" s="4">
        <v>1</v>
      </c>
      <c r="E17" s="4" t="s">
        <v>145</v>
      </c>
      <c r="F17" s="4">
        <v>104</v>
      </c>
      <c r="G17" s="4" t="s">
        <v>146</v>
      </c>
      <c r="H17" s="4">
        <v>2</v>
      </c>
      <c r="I17" s="4" t="s">
        <v>147</v>
      </c>
    </row>
    <row r="18" spans="1:23" s="4" customFormat="1" x14ac:dyDescent="0.25">
      <c r="A18" s="4" t="s">
        <v>148</v>
      </c>
      <c r="C18" s="4" t="s">
        <v>149</v>
      </c>
      <c r="D18" s="4" t="s">
        <v>199</v>
      </c>
      <c r="E18" s="4" t="s">
        <v>150</v>
      </c>
      <c r="F18" s="4">
        <v>20</v>
      </c>
      <c r="G18" s="4" t="s">
        <v>151</v>
      </c>
      <c r="H18" s="4" t="s">
        <v>199</v>
      </c>
      <c r="I18" s="4" t="s">
        <v>152</v>
      </c>
      <c r="J18" s="4" t="s">
        <v>199</v>
      </c>
      <c r="K18" s="4" t="s">
        <v>153</v>
      </c>
      <c r="L18" s="4" t="s">
        <v>200</v>
      </c>
      <c r="M18" s="4" t="s">
        <v>154</v>
      </c>
      <c r="N18" s="4" t="s">
        <v>200</v>
      </c>
    </row>
    <row r="19" spans="1:23" s="4" customFormat="1" x14ac:dyDescent="0.25">
      <c r="A19" s="4" t="s">
        <v>155</v>
      </c>
      <c r="C19" s="4" t="s">
        <v>156</v>
      </c>
      <c r="D19" s="4">
        <v>1</v>
      </c>
      <c r="E19" s="4" t="s">
        <v>157</v>
      </c>
      <c r="F19" s="4" t="s">
        <v>199</v>
      </c>
      <c r="G19" s="4" t="s">
        <v>158</v>
      </c>
      <c r="H19" s="4">
        <v>0</v>
      </c>
      <c r="I19" s="4" t="s">
        <v>159</v>
      </c>
      <c r="J19" s="4">
        <v>0</v>
      </c>
      <c r="K19" s="4" t="s">
        <v>160</v>
      </c>
      <c r="L19" s="4" t="s">
        <v>199</v>
      </c>
      <c r="M19" s="4" t="s">
        <v>161</v>
      </c>
      <c r="N19" s="4" t="s">
        <v>199</v>
      </c>
      <c r="O19" s="4" t="s">
        <v>162</v>
      </c>
      <c r="P19" s="4">
        <v>2</v>
      </c>
      <c r="Q19" s="4" t="s">
        <v>163</v>
      </c>
      <c r="R19" s="4">
        <v>6</v>
      </c>
      <c r="S19" s="4" t="s">
        <v>164</v>
      </c>
      <c r="T19" s="4" t="s">
        <v>200</v>
      </c>
      <c r="U19" s="4" t="s">
        <v>165</v>
      </c>
      <c r="V19" s="4" t="s">
        <v>199</v>
      </c>
    </row>
    <row r="20" spans="1:23" s="4" customFormat="1" x14ac:dyDescent="0.25">
      <c r="A20" s="4" t="s">
        <v>166</v>
      </c>
      <c r="C20" s="4" t="s">
        <v>167</v>
      </c>
      <c r="D20" s="4" t="s">
        <v>199</v>
      </c>
      <c r="E20" s="4" t="s">
        <v>168</v>
      </c>
      <c r="F20" s="4">
        <v>2</v>
      </c>
      <c r="G20" s="4" t="s">
        <v>169</v>
      </c>
      <c r="H20" s="4" t="s">
        <v>200</v>
      </c>
      <c r="I20" s="4" t="s">
        <v>170</v>
      </c>
      <c r="J20" s="4">
        <v>1</v>
      </c>
      <c r="K20" s="4" t="s">
        <v>171</v>
      </c>
      <c r="L20" s="4">
        <v>60</v>
      </c>
      <c r="M20" s="4" t="s">
        <v>172</v>
      </c>
      <c r="N20" s="4" t="s">
        <v>199</v>
      </c>
      <c r="O20" s="4" t="s">
        <v>173</v>
      </c>
      <c r="P20" s="4">
        <v>1000000</v>
      </c>
    </row>
    <row r="21" spans="1:23" s="4" customFormat="1" x14ac:dyDescent="0.25">
      <c r="A21" s="4" t="s">
        <v>174</v>
      </c>
      <c r="C21" s="4" t="s">
        <v>175</v>
      </c>
      <c r="E21" s="4" t="s">
        <v>176</v>
      </c>
    </row>
    <row r="22" spans="1:23" s="4" customFormat="1" x14ac:dyDescent="0.25">
      <c r="A22" s="4" t="s">
        <v>177</v>
      </c>
      <c r="C22" s="4" t="s">
        <v>178</v>
      </c>
      <c r="D22" s="4" t="s">
        <v>204</v>
      </c>
      <c r="E22" s="4" t="s">
        <v>179</v>
      </c>
      <c r="F22" s="4" t="s">
        <v>205</v>
      </c>
      <c r="G22" s="4" t="s">
        <v>180</v>
      </c>
      <c r="H22" s="4">
        <v>1</v>
      </c>
      <c r="I22" s="4" t="s">
        <v>181</v>
      </c>
      <c r="J22" s="4" t="s">
        <v>200</v>
      </c>
      <c r="K22" s="4" t="s">
        <v>182</v>
      </c>
      <c r="L22" s="4" t="s">
        <v>199</v>
      </c>
      <c r="M22" s="4" t="s">
        <v>183</v>
      </c>
      <c r="N22" s="4" t="s">
        <v>199</v>
      </c>
    </row>
    <row r="23" spans="1:23" s="4" customFormat="1" x14ac:dyDescent="0.25">
      <c r="A23" s="4" t="s">
        <v>186</v>
      </c>
      <c r="C23" s="4" t="s">
        <v>187</v>
      </c>
      <c r="E23" s="4" t="s">
        <v>188</v>
      </c>
      <c r="G23" s="4" t="s">
        <v>189</v>
      </c>
      <c r="I23" s="4" t="s">
        <v>190</v>
      </c>
      <c r="K23" s="4" t="s">
        <v>191</v>
      </c>
      <c r="M23" s="4" t="s">
        <v>192</v>
      </c>
      <c r="O23" s="4" t="s">
        <v>193</v>
      </c>
      <c r="Q23" s="4" t="s">
        <v>194</v>
      </c>
      <c r="S23" s="4" t="s">
        <v>195</v>
      </c>
      <c r="U23" s="4" t="s">
        <v>196</v>
      </c>
      <c r="W23" s="4" t="s">
        <v>197</v>
      </c>
    </row>
    <row r="24" spans="1:23" s="4" customFormat="1" x14ac:dyDescent="0.25"/>
    <row r="25" spans="1:23" s="4" customFormat="1" x14ac:dyDescent="0.25">
      <c r="A25" s="4" t="s">
        <v>184</v>
      </c>
      <c r="B25" s="4" t="s">
        <v>204</v>
      </c>
    </row>
    <row r="26" spans="1:23" s="4" customFormat="1" x14ac:dyDescent="0.25">
      <c r="A26" s="4" t="s">
        <v>185</v>
      </c>
      <c r="B26" s="4" t="s">
        <v>205</v>
      </c>
    </row>
    <row r="27" spans="1:23" s="4" customFormat="1" x14ac:dyDescent="0.25"/>
    <row r="28" spans="1:23" s="4" customFormat="1" x14ac:dyDescent="0.25"/>
    <row r="29" spans="1:23" s="4" customFormat="1" x14ac:dyDescent="0.25">
      <c r="A29" s="4" t="s">
        <v>198</v>
      </c>
    </row>
    <row r="30" spans="1:23" s="4" customFormat="1" x14ac:dyDescent="0.25"/>
    <row r="31" spans="1:23" s="4" customFormat="1" x14ac:dyDescent="0.25"/>
    <row r="32" spans="1:23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pans="1:9" s="4" customFormat="1" x14ac:dyDescent="0.25"/>
    <row r="114" spans="1:9" s="4" customFormat="1" x14ac:dyDescent="0.25"/>
    <row r="115" spans="1:9" s="4" customFormat="1" x14ac:dyDescent="0.25"/>
    <row r="116" spans="1:9" s="4" customFormat="1" x14ac:dyDescent="0.25"/>
    <row r="117" spans="1:9" s="4" customFormat="1" x14ac:dyDescent="0.25"/>
    <row r="118" spans="1:9" s="4" customFormat="1" x14ac:dyDescent="0.25"/>
    <row r="119" spans="1:9" s="4" customFormat="1" x14ac:dyDescent="0.25"/>
    <row r="120" spans="1:9" s="4" customFormat="1" ht="15.75" thickBot="1" x14ac:dyDescent="0.3"/>
    <row r="121" spans="1:9" s="5" customFormat="1" ht="15.75" thickTop="1" x14ac:dyDescent="0.25">
      <c r="A121" s="8" t="s">
        <v>51</v>
      </c>
      <c r="B121" s="9" t="s">
        <v>52</v>
      </c>
      <c r="C121" s="9" t="s">
        <v>56</v>
      </c>
      <c r="D121" s="9" t="s">
        <v>53</v>
      </c>
      <c r="E121" s="9" t="str">
        <f>data!$C$7</f>
        <v>Miles</v>
      </c>
      <c r="F121" s="9" t="s">
        <v>54</v>
      </c>
      <c r="G121" s="9">
        <v>1</v>
      </c>
      <c r="H121" s="9" t="s">
        <v>55</v>
      </c>
      <c r="I121" s="9">
        <v>4</v>
      </c>
    </row>
    <row r="128" spans="1:9" s="4" customFormat="1" x14ac:dyDescent="0.25">
      <c r="A128" s="4" t="s">
        <v>201</v>
      </c>
      <c r="C128" s="4" t="s">
        <v>202</v>
      </c>
      <c r="D128" s="4">
        <v>1</v>
      </c>
      <c r="E128" s="4" t="s">
        <v>203</v>
      </c>
      <c r="F128" s="4">
        <v>5</v>
      </c>
    </row>
    <row r="129" spans="1:9" s="4" customFormat="1" x14ac:dyDescent="0.25"/>
    <row r="130" spans="1:9" s="4" customFormat="1" x14ac:dyDescent="0.25"/>
    <row r="131" spans="1:9" s="4" customFormat="1" x14ac:dyDescent="0.25"/>
    <row r="132" spans="1:9" s="10" customFormat="1" x14ac:dyDescent="0.25"/>
    <row r="133" spans="1:9" x14ac:dyDescent="0.25">
      <c r="A133" s="3" t="s">
        <v>62</v>
      </c>
      <c r="B133" s="2" t="s">
        <v>52</v>
      </c>
      <c r="C133" s="2" t="s">
        <v>63</v>
      </c>
      <c r="D133" s="2" t="s">
        <v>53</v>
      </c>
      <c r="E133" s="2" t="str">
        <f>data!$D$7</f>
        <v>Miles-1</v>
      </c>
      <c r="F133" s="2" t="s">
        <v>54</v>
      </c>
      <c r="G133" s="2">
        <v>2</v>
      </c>
      <c r="H133" s="2" t="s">
        <v>55</v>
      </c>
      <c r="I133" s="2">
        <v>3</v>
      </c>
    </row>
    <row r="140" spans="1:9" s="4" customFormat="1" x14ac:dyDescent="0.25"/>
    <row r="141" spans="1:9" s="4" customFormat="1" x14ac:dyDescent="0.25"/>
    <row r="142" spans="1:9" s="4" customFormat="1" x14ac:dyDescent="0.25"/>
    <row r="143" spans="1:9" s="4" customFormat="1" x14ac:dyDescent="0.25"/>
    <row r="144" spans="1:9" s="10" customFormat="1" x14ac:dyDescent="0.25"/>
    <row r="145" spans="1:9" x14ac:dyDescent="0.25">
      <c r="A145" s="3" t="s">
        <v>69</v>
      </c>
      <c r="B145" s="2" t="s">
        <v>52</v>
      </c>
      <c r="C145" s="2" t="s">
        <v>70</v>
      </c>
      <c r="D145" s="2" t="s">
        <v>53</v>
      </c>
      <c r="E145" s="2" t="str">
        <f>data!$E$7</f>
        <v>Miles-2</v>
      </c>
      <c r="F145" s="2" t="s">
        <v>54</v>
      </c>
      <c r="G145" s="2">
        <v>3</v>
      </c>
      <c r="H145" s="2" t="s">
        <v>55</v>
      </c>
      <c r="I145" s="2">
        <v>3</v>
      </c>
    </row>
    <row r="152" spans="1:9" s="4" customFormat="1" x14ac:dyDescent="0.25"/>
    <row r="153" spans="1:9" s="4" customFormat="1" x14ac:dyDescent="0.25"/>
    <row r="154" spans="1:9" s="4" customFormat="1" x14ac:dyDescent="0.25"/>
    <row r="155" spans="1:9" s="4" customFormat="1" x14ac:dyDescent="0.25"/>
    <row r="156" spans="1:9" s="10" customFormat="1" x14ac:dyDescent="0.25"/>
    <row r="157" spans="1:9" x14ac:dyDescent="0.25">
      <c r="A157" s="3" t="s">
        <v>76</v>
      </c>
      <c r="B157" s="2" t="s">
        <v>52</v>
      </c>
      <c r="C157" s="2" t="s">
        <v>77</v>
      </c>
      <c r="D157" s="2" t="s">
        <v>53</v>
      </c>
      <c r="E157" s="2" t="str">
        <f>data!$F$7</f>
        <v>Miles-3</v>
      </c>
      <c r="F157" s="2" t="s">
        <v>54</v>
      </c>
      <c r="G157" s="2">
        <v>4</v>
      </c>
      <c r="H157" s="2" t="s">
        <v>55</v>
      </c>
      <c r="I157" s="2">
        <v>3</v>
      </c>
    </row>
    <row r="164" spans="1:9" s="4" customFormat="1" x14ac:dyDescent="0.25"/>
    <row r="165" spans="1:9" s="4" customFormat="1" x14ac:dyDescent="0.25"/>
    <row r="166" spans="1:9" s="4" customFormat="1" x14ac:dyDescent="0.25"/>
    <row r="167" spans="1:9" s="4" customFormat="1" x14ac:dyDescent="0.25"/>
    <row r="168" spans="1:9" s="10" customFormat="1" x14ac:dyDescent="0.25"/>
    <row r="169" spans="1:9" x14ac:dyDescent="0.25">
      <c r="A169" s="3" t="s">
        <v>83</v>
      </c>
      <c r="B169" s="2" t="s">
        <v>52</v>
      </c>
      <c r="C169" s="2" t="s">
        <v>84</v>
      </c>
      <c r="D169" s="2" t="s">
        <v>53</v>
      </c>
      <c r="E169" s="2" t="str">
        <f>data!$G$7</f>
        <v>Miles-4</v>
      </c>
      <c r="F169" s="2" t="s">
        <v>54</v>
      </c>
      <c r="G169" s="2">
        <v>5</v>
      </c>
      <c r="H169" s="2" t="s">
        <v>55</v>
      </c>
      <c r="I169" s="2">
        <v>3</v>
      </c>
    </row>
    <row r="176" spans="1:9" s="4" customFormat="1" x14ac:dyDescent="0.25"/>
    <row r="177" spans="1:9" s="4" customFormat="1" x14ac:dyDescent="0.25"/>
    <row r="178" spans="1:9" s="4" customFormat="1" x14ac:dyDescent="0.25"/>
    <row r="179" spans="1:9" s="4" customFormat="1" x14ac:dyDescent="0.25"/>
    <row r="180" spans="1:9" s="10" customFormat="1" x14ac:dyDescent="0.25"/>
    <row r="181" spans="1:9" x14ac:dyDescent="0.25">
      <c r="A181" s="3" t="s">
        <v>90</v>
      </c>
      <c r="B181" s="2" t="s">
        <v>52</v>
      </c>
      <c r="C181" s="2" t="s">
        <v>91</v>
      </c>
      <c r="D181" s="2" t="s">
        <v>53</v>
      </c>
      <c r="E181" s="2" t="str">
        <f>data!$H$7</f>
        <v>Miles-5</v>
      </c>
      <c r="F181" s="2" t="s">
        <v>54</v>
      </c>
      <c r="G181" s="2">
        <v>6</v>
      </c>
      <c r="H181" s="2" t="s">
        <v>55</v>
      </c>
      <c r="I181" s="2">
        <v>3</v>
      </c>
    </row>
    <row r="188" spans="1:9" s="4" customFormat="1" x14ac:dyDescent="0.25"/>
    <row r="189" spans="1:9" s="4" customFormat="1" x14ac:dyDescent="0.25"/>
    <row r="190" spans="1:9" s="4" customFormat="1" x14ac:dyDescent="0.25"/>
    <row r="191" spans="1:9" s="4" customFormat="1" x14ac:dyDescent="0.25"/>
    <row r="192" spans="1:9" s="10" customFormat="1" x14ac:dyDescent="0.25"/>
    <row r="193" spans="1:9" x14ac:dyDescent="0.25">
      <c r="A193" s="3" t="s">
        <v>97</v>
      </c>
      <c r="B193" s="2" t="s">
        <v>52</v>
      </c>
      <c r="C193" s="2" t="s">
        <v>98</v>
      </c>
      <c r="D193" s="2" t="s">
        <v>53</v>
      </c>
      <c r="E193" s="2" t="str">
        <f>data!$I$7</f>
        <v>Miles-6</v>
      </c>
      <c r="F193" s="2" t="s">
        <v>54</v>
      </c>
      <c r="G193" s="2">
        <v>7</v>
      </c>
      <c r="H193" s="2" t="s">
        <v>55</v>
      </c>
      <c r="I193" s="2">
        <v>3</v>
      </c>
    </row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10" customFormat="1" x14ac:dyDescent="0.25"/>
    <row r="205" spans="1:9" x14ac:dyDescent="0.25">
      <c r="A205" s="3" t="s">
        <v>104</v>
      </c>
      <c r="B205" s="2" t="s">
        <v>52</v>
      </c>
      <c r="C205" s="2" t="s">
        <v>105</v>
      </c>
      <c r="D205" s="2" t="s">
        <v>53</v>
      </c>
      <c r="E205" s="2" t="str">
        <f>data!$J$7</f>
        <v>Miles-7</v>
      </c>
      <c r="F205" s="2" t="s">
        <v>54</v>
      </c>
      <c r="G205" s="2">
        <v>8</v>
      </c>
      <c r="H205" s="2" t="s">
        <v>55</v>
      </c>
      <c r="I205" s="2">
        <v>3</v>
      </c>
    </row>
    <row r="212" spans="1:9" s="4" customFormat="1" x14ac:dyDescent="0.25"/>
    <row r="213" spans="1:9" s="4" customFormat="1" x14ac:dyDescent="0.25"/>
    <row r="214" spans="1:9" s="4" customFormat="1" x14ac:dyDescent="0.25"/>
    <row r="215" spans="1:9" s="4" customFormat="1" x14ac:dyDescent="0.25"/>
    <row r="216" spans="1:9" s="10" customFormat="1" x14ac:dyDescent="0.25"/>
    <row r="217" spans="1:9" x14ac:dyDescent="0.25">
      <c r="A217" s="3" t="s">
        <v>111</v>
      </c>
      <c r="B217" s="2" t="s">
        <v>52</v>
      </c>
      <c r="C217" s="2" t="s">
        <v>112</v>
      </c>
      <c r="D217" s="2" t="s">
        <v>53</v>
      </c>
      <c r="E217" s="2" t="str">
        <f>data!$K$7</f>
        <v>Miles-8</v>
      </c>
      <c r="F217" s="2" t="s">
        <v>54</v>
      </c>
      <c r="G217" s="2">
        <v>9</v>
      </c>
      <c r="H217" s="2" t="s">
        <v>55</v>
      </c>
      <c r="I217" s="2">
        <v>3</v>
      </c>
    </row>
    <row r="224" spans="1:9" s="4" customFormat="1" x14ac:dyDescent="0.25"/>
    <row r="225" spans="1:9" s="4" customFormat="1" x14ac:dyDescent="0.25"/>
    <row r="226" spans="1:9" s="4" customFormat="1" x14ac:dyDescent="0.25"/>
    <row r="227" spans="1:9" s="4" customFormat="1" x14ac:dyDescent="0.25"/>
    <row r="228" spans="1:9" s="10" customFormat="1" x14ac:dyDescent="0.25"/>
    <row r="229" spans="1:9" x14ac:dyDescent="0.25">
      <c r="A229" s="3" t="s">
        <v>118</v>
      </c>
      <c r="B229" s="2" t="s">
        <v>52</v>
      </c>
      <c r="C229" s="2" t="s">
        <v>119</v>
      </c>
      <c r="D229" s="2" t="s">
        <v>53</v>
      </c>
      <c r="E229" s="2" t="str">
        <f>data!$L$7</f>
        <v>Miles-9</v>
      </c>
      <c r="F229" s="2" t="s">
        <v>54</v>
      </c>
      <c r="G229" s="2">
        <v>10</v>
      </c>
      <c r="H229" s="2" t="s">
        <v>55</v>
      </c>
      <c r="I229" s="2">
        <v>3</v>
      </c>
    </row>
    <row r="236" spans="1:9" s="4" customFormat="1" x14ac:dyDescent="0.25"/>
    <row r="237" spans="1:9" s="4" customFormat="1" x14ac:dyDescent="0.25"/>
    <row r="238" spans="1:9" s="4" customFormat="1" x14ac:dyDescent="0.25"/>
    <row r="239" spans="1:9" s="4" customFormat="1" x14ac:dyDescent="0.25"/>
    <row r="240" spans="1:9" s="10" customFormat="1" x14ac:dyDescent="0.25"/>
    <row r="241" spans="1:9" x14ac:dyDescent="0.25">
      <c r="A241" s="3" t="s">
        <v>125</v>
      </c>
      <c r="B241" s="2" t="s">
        <v>52</v>
      </c>
      <c r="C241" s="2" t="s">
        <v>126</v>
      </c>
      <c r="D241" s="2" t="s">
        <v>53</v>
      </c>
      <c r="E241" s="2" t="str">
        <f>data!$M$7</f>
        <v>Miles-10</v>
      </c>
      <c r="F241" s="2" t="s">
        <v>54</v>
      </c>
      <c r="G241" s="2">
        <v>11</v>
      </c>
      <c r="H241" s="2" t="s">
        <v>55</v>
      </c>
      <c r="I241" s="2">
        <v>3</v>
      </c>
    </row>
    <row r="248" spans="1:9" s="4" customFormat="1" x14ac:dyDescent="0.25"/>
    <row r="249" spans="1:9" s="4" customFormat="1" x14ac:dyDescent="0.25"/>
    <row r="250" spans="1:9" s="4" customFormat="1" x14ac:dyDescent="0.25"/>
    <row r="251" spans="1:9" s="4" customFormat="1" x14ac:dyDescent="0.25"/>
    <row r="252" spans="1:9" s="10" customFormat="1" x14ac:dyDescent="0.25"/>
    <row r="253" spans="1:9" x14ac:dyDescent="0.25">
      <c r="A253" s="3" t="s">
        <v>132</v>
      </c>
      <c r="B253" s="2" t="s">
        <v>52</v>
      </c>
      <c r="C253" s="2" t="s">
        <v>133</v>
      </c>
      <c r="D253" s="2" t="s">
        <v>53</v>
      </c>
      <c r="E253" s="2" t="str">
        <f>data!$N$7</f>
        <v>Miles-11</v>
      </c>
      <c r="F253" s="2" t="s">
        <v>54</v>
      </c>
      <c r="G253" s="2">
        <v>12</v>
      </c>
      <c r="H253" s="2" t="s">
        <v>55</v>
      </c>
      <c r="I253" s="2">
        <v>3</v>
      </c>
    </row>
    <row r="260" spans="1:9" s="4" customFormat="1" x14ac:dyDescent="0.25"/>
    <row r="261" spans="1:9" s="4" customFormat="1" x14ac:dyDescent="0.25"/>
    <row r="262" spans="1:9" s="4" customFormat="1" x14ac:dyDescent="0.25"/>
    <row r="263" spans="1:9" s="4" customFormat="1" x14ac:dyDescent="0.25"/>
    <row r="264" spans="1:9" s="10" customFormat="1" x14ac:dyDescent="0.25"/>
    <row r="265" spans="1:9" x14ac:dyDescent="0.25">
      <c r="A265" s="3" t="s">
        <v>139</v>
      </c>
      <c r="B265" s="2" t="s">
        <v>52</v>
      </c>
      <c r="C265" s="2" t="s">
        <v>140</v>
      </c>
      <c r="D265" s="2" t="s">
        <v>53</v>
      </c>
      <c r="E265" s="2" t="str">
        <f>data!$O$7</f>
        <v>Miles-12</v>
      </c>
      <c r="F265" s="2" t="s">
        <v>54</v>
      </c>
      <c r="G265" s="2">
        <v>13</v>
      </c>
      <c r="H265" s="2" t="s">
        <v>55</v>
      </c>
      <c r="I265" s="2">
        <v>3</v>
      </c>
    </row>
    <row r="272" spans="1:9" s="4" customFormat="1" x14ac:dyDescent="0.25"/>
    <row r="273" s="4" customFormat="1" x14ac:dyDescent="0.25"/>
    <row r="274" s="4" customFormat="1" x14ac:dyDescent="0.25"/>
    <row r="275" s="4" customFormat="1" x14ac:dyDescent="0.25"/>
    <row r="276" s="10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20" x14ac:dyDescent="0.25">
      <c r="A1" s="3" t="s">
        <v>26</v>
      </c>
      <c r="B1" s="2" t="s">
        <v>46</v>
      </c>
      <c r="C1" s="1" t="s">
        <v>37</v>
      </c>
      <c r="E1" s="1" t="s">
        <v>38</v>
      </c>
      <c r="G1" s="1" t="s">
        <v>39</v>
      </c>
      <c r="I1" s="1" t="s">
        <v>40</v>
      </c>
      <c r="J1" s="1">
        <v>1</v>
      </c>
      <c r="K1" s="1" t="s">
        <v>41</v>
      </c>
      <c r="L1" s="1">
        <v>0</v>
      </c>
      <c r="M1" s="1" t="s">
        <v>42</v>
      </c>
      <c r="N1" s="1">
        <v>0</v>
      </c>
      <c r="O1" s="1" t="s">
        <v>43</v>
      </c>
      <c r="P1" s="1">
        <v>1</v>
      </c>
      <c r="Q1" s="1" t="s">
        <v>44</v>
      </c>
      <c r="R1" s="1">
        <v>0</v>
      </c>
      <c r="S1" s="1" t="s">
        <v>45</v>
      </c>
      <c r="T1" s="1">
        <v>0</v>
      </c>
    </row>
    <row r="2" spans="1:20" x14ac:dyDescent="0.25">
      <c r="A2" s="3" t="s">
        <v>22</v>
      </c>
      <c r="B2" s="2" t="s">
        <v>25</v>
      </c>
    </row>
    <row r="3" spans="1:20" x14ac:dyDescent="0.25">
      <c r="A3" s="3" t="s">
        <v>27</v>
      </c>
      <c r="B3" s="2" t="b">
        <f>IF(B10&gt;256,"TripUpST110AndEarlier",TRUE)</f>
        <v>1</v>
      </c>
    </row>
    <row r="4" spans="1:20" x14ac:dyDescent="0.25">
      <c r="A4" s="3" t="s">
        <v>28</v>
      </c>
      <c r="B4" s="2" t="s">
        <v>47</v>
      </c>
    </row>
    <row r="5" spans="1:20" x14ac:dyDescent="0.25">
      <c r="A5" s="3" t="s">
        <v>29</v>
      </c>
      <c r="B5" s="2" t="b">
        <v>1</v>
      </c>
    </row>
    <row r="6" spans="1:20" x14ac:dyDescent="0.25">
      <c r="A6" s="3" t="s">
        <v>30</v>
      </c>
      <c r="B6" s="2" t="b">
        <v>1</v>
      </c>
    </row>
    <row r="7" spans="1:20" s="2" customFormat="1" x14ac:dyDescent="0.25">
      <c r="A7" s="3" t="s">
        <v>31</v>
      </c>
      <c r="B7" s="2" t="e">
        <f>data!$C$7:$O$503</f>
        <v>#VALUE!</v>
      </c>
    </row>
    <row r="8" spans="1:20" x14ac:dyDescent="0.25">
      <c r="A8" s="3" t="s">
        <v>32</v>
      </c>
      <c r="B8" s="2">
        <v>1</v>
      </c>
      <c r="C8" s="1" t="s">
        <v>35</v>
      </c>
      <c r="D8" s="1" t="s">
        <v>36</v>
      </c>
    </row>
    <row r="9" spans="1:20" x14ac:dyDescent="0.25">
      <c r="A9" s="3" t="s">
        <v>33</v>
      </c>
      <c r="B9" s="2"/>
    </row>
    <row r="10" spans="1:20" x14ac:dyDescent="0.25">
      <c r="A10" s="3" t="s">
        <v>34</v>
      </c>
      <c r="B10" s="2">
        <v>13</v>
      </c>
    </row>
    <row r="12" spans="1:20" x14ac:dyDescent="0.25">
      <c r="A12" s="3" t="s">
        <v>48</v>
      </c>
      <c r="B12" s="2" t="s">
        <v>57</v>
      </c>
      <c r="C12" s="2" t="s">
        <v>12</v>
      </c>
      <c r="D12" s="2" t="s">
        <v>58</v>
      </c>
      <c r="E12" s="2" t="b">
        <v>1</v>
      </c>
      <c r="F12" s="2">
        <v>0</v>
      </c>
      <c r="G12" s="2">
        <v>4</v>
      </c>
    </row>
    <row r="13" spans="1:20" s="2" customFormat="1" x14ac:dyDescent="0.25">
      <c r="A13" s="3" t="s">
        <v>49</v>
      </c>
      <c r="B13" s="2">
        <f>data!$C$7:$C$503</f>
        <v>8909848</v>
      </c>
    </row>
    <row r="14" spans="1:20" s="7" customFormat="1" x14ac:dyDescent="0.25">
      <c r="A14" s="6" t="s">
        <v>50</v>
      </c>
    </row>
    <row r="15" spans="1:20" x14ac:dyDescent="0.25">
      <c r="A15" s="3" t="s">
        <v>59</v>
      </c>
      <c r="B15" s="2" t="s">
        <v>64</v>
      </c>
      <c r="C15" s="2" t="s">
        <v>0</v>
      </c>
      <c r="D15" s="2" t="s">
        <v>65</v>
      </c>
      <c r="E15" s="2" t="b">
        <v>1</v>
      </c>
      <c r="F15" s="2">
        <v>0</v>
      </c>
      <c r="G15" s="2">
        <v>4</v>
      </c>
    </row>
    <row r="16" spans="1:20" s="2" customFormat="1" x14ac:dyDescent="0.25">
      <c r="A16" s="3" t="s">
        <v>60</v>
      </c>
      <c r="B16" s="2">
        <f>data!$D$7:$D$503</f>
        <v>7752916</v>
      </c>
    </row>
    <row r="17" spans="1:7" s="7" customFormat="1" x14ac:dyDescent="0.25">
      <c r="A17" s="6" t="s">
        <v>61</v>
      </c>
    </row>
    <row r="18" spans="1:7" x14ac:dyDescent="0.25">
      <c r="A18" s="3" t="s">
        <v>66</v>
      </c>
      <c r="B18" s="2" t="s">
        <v>71</v>
      </c>
      <c r="C18" s="2" t="s">
        <v>1</v>
      </c>
      <c r="D18" s="2" t="s">
        <v>72</v>
      </c>
      <c r="E18" s="2" t="b">
        <v>1</v>
      </c>
      <c r="F18" s="2">
        <v>0</v>
      </c>
      <c r="G18" s="2">
        <v>4</v>
      </c>
    </row>
    <row r="19" spans="1:7" s="2" customFormat="1" x14ac:dyDescent="0.25">
      <c r="A19" s="3" t="s">
        <v>67</v>
      </c>
      <c r="B19" s="2">
        <f>data!$E$7:$E$503</f>
        <v>7971692</v>
      </c>
    </row>
    <row r="20" spans="1:7" s="7" customFormat="1" x14ac:dyDescent="0.25">
      <c r="A20" s="6" t="s">
        <v>68</v>
      </c>
    </row>
    <row r="21" spans="1:7" x14ac:dyDescent="0.25">
      <c r="A21" s="3" t="s">
        <v>73</v>
      </c>
      <c r="B21" s="2" t="s">
        <v>78</v>
      </c>
      <c r="C21" s="2" t="s">
        <v>2</v>
      </c>
      <c r="D21" s="2" t="s">
        <v>79</v>
      </c>
      <c r="E21" s="2" t="b">
        <v>1</v>
      </c>
      <c r="F21" s="2">
        <v>0</v>
      </c>
      <c r="G21" s="2">
        <v>4</v>
      </c>
    </row>
    <row r="22" spans="1:7" s="2" customFormat="1" x14ac:dyDescent="0.25">
      <c r="A22" s="3" t="s">
        <v>74</v>
      </c>
      <c r="B22" s="2">
        <f>data!$F$7:$F$503</f>
        <v>7885539</v>
      </c>
    </row>
    <row r="23" spans="1:7" s="7" customFormat="1" x14ac:dyDescent="0.25">
      <c r="A23" s="6" t="s">
        <v>75</v>
      </c>
    </row>
    <row r="24" spans="1:7" x14ac:dyDescent="0.25">
      <c r="A24" s="3" t="s">
        <v>80</v>
      </c>
      <c r="B24" s="2" t="s">
        <v>85</v>
      </c>
      <c r="C24" s="2" t="s">
        <v>3</v>
      </c>
      <c r="D24" s="2" t="s">
        <v>86</v>
      </c>
      <c r="E24" s="2" t="b">
        <v>1</v>
      </c>
      <c r="F24" s="2">
        <v>0</v>
      </c>
      <c r="G24" s="2">
        <v>4</v>
      </c>
    </row>
    <row r="25" spans="1:7" s="2" customFormat="1" x14ac:dyDescent="0.25">
      <c r="A25" s="3" t="s">
        <v>81</v>
      </c>
      <c r="B25" s="2">
        <f>data!$G$7:$G$503</f>
        <v>7853901</v>
      </c>
    </row>
    <row r="26" spans="1:7" s="7" customFormat="1" x14ac:dyDescent="0.25">
      <c r="A26" s="6" t="s">
        <v>82</v>
      </c>
    </row>
    <row r="27" spans="1:7" x14ac:dyDescent="0.25">
      <c r="A27" s="3" t="s">
        <v>87</v>
      </c>
      <c r="B27" s="2" t="s">
        <v>92</v>
      </c>
      <c r="C27" s="2" t="s">
        <v>4</v>
      </c>
      <c r="D27" s="2" t="s">
        <v>93</v>
      </c>
      <c r="E27" s="2" t="b">
        <v>1</v>
      </c>
      <c r="F27" s="2">
        <v>0</v>
      </c>
      <c r="G27" s="2">
        <v>4</v>
      </c>
    </row>
    <row r="28" spans="1:7" s="2" customFormat="1" x14ac:dyDescent="0.25">
      <c r="A28" s="3" t="s">
        <v>88</v>
      </c>
      <c r="B28" s="2">
        <f>data!$H$7:$H$503</f>
        <v>8735528</v>
      </c>
    </row>
    <row r="29" spans="1:7" s="7" customFormat="1" x14ac:dyDescent="0.25">
      <c r="A29" s="6" t="s">
        <v>89</v>
      </c>
    </row>
    <row r="30" spans="1:7" x14ac:dyDescent="0.25">
      <c r="A30" s="3" t="s">
        <v>94</v>
      </c>
      <c r="B30" s="2" t="s">
        <v>99</v>
      </c>
      <c r="C30" s="2" t="s">
        <v>5</v>
      </c>
      <c r="D30" s="2" t="s">
        <v>100</v>
      </c>
      <c r="E30" s="2" t="b">
        <v>1</v>
      </c>
      <c r="F30" s="2">
        <v>0</v>
      </c>
      <c r="G30" s="2">
        <v>4</v>
      </c>
    </row>
    <row r="31" spans="1:7" s="2" customFormat="1" x14ac:dyDescent="0.25">
      <c r="A31" s="3" t="s">
        <v>95</v>
      </c>
      <c r="B31" s="2">
        <f>data!$I$7:$I$503</f>
        <v>8637358</v>
      </c>
    </row>
    <row r="32" spans="1:7" s="7" customFormat="1" x14ac:dyDescent="0.25">
      <c r="A32" s="6" t="s">
        <v>96</v>
      </c>
    </row>
    <row r="33" spans="1:7" x14ac:dyDescent="0.25">
      <c r="A33" s="3" t="s">
        <v>101</v>
      </c>
      <c r="B33" s="2" t="s">
        <v>106</v>
      </c>
      <c r="C33" s="2" t="s">
        <v>6</v>
      </c>
      <c r="D33" s="2" t="s">
        <v>107</v>
      </c>
      <c r="E33" s="2" t="b">
        <v>1</v>
      </c>
      <c r="F33" s="2">
        <v>0</v>
      </c>
      <c r="G33" s="2">
        <v>4</v>
      </c>
    </row>
    <row r="34" spans="1:7" s="2" customFormat="1" x14ac:dyDescent="0.25">
      <c r="A34" s="3" t="s">
        <v>102</v>
      </c>
      <c r="B34" s="2">
        <f>data!$J$7:$J$503</f>
        <v>8891633</v>
      </c>
    </row>
    <row r="35" spans="1:7" s="7" customFormat="1" x14ac:dyDescent="0.25">
      <c r="A35" s="6" t="s">
        <v>103</v>
      </c>
    </row>
    <row r="36" spans="1:7" x14ac:dyDescent="0.25">
      <c r="A36" s="3" t="s">
        <v>108</v>
      </c>
      <c r="B36" s="2" t="s">
        <v>113</v>
      </c>
      <c r="C36" s="2" t="s">
        <v>7</v>
      </c>
      <c r="D36" s="2" t="s">
        <v>114</v>
      </c>
      <c r="E36" s="2" t="b">
        <v>1</v>
      </c>
      <c r="F36" s="2">
        <v>0</v>
      </c>
      <c r="G36" s="2">
        <v>4</v>
      </c>
    </row>
    <row r="37" spans="1:7" s="2" customFormat="1" x14ac:dyDescent="0.25">
      <c r="A37" s="3" t="s">
        <v>109</v>
      </c>
      <c r="B37" s="2">
        <f>data!$K$7:$K$503</f>
        <v>9429986</v>
      </c>
    </row>
    <row r="38" spans="1:7" s="7" customFormat="1" x14ac:dyDescent="0.25">
      <c r="A38" s="6" t="s">
        <v>110</v>
      </c>
    </row>
    <row r="39" spans="1:7" x14ac:dyDescent="0.25">
      <c r="A39" s="3" t="s">
        <v>115</v>
      </c>
      <c r="B39" s="2" t="s">
        <v>120</v>
      </c>
      <c r="C39" s="2" t="s">
        <v>8</v>
      </c>
      <c r="D39" s="2" t="s">
        <v>121</v>
      </c>
      <c r="E39" s="2" t="b">
        <v>1</v>
      </c>
      <c r="F39" s="2">
        <v>0</v>
      </c>
      <c r="G39" s="2">
        <v>4</v>
      </c>
    </row>
    <row r="40" spans="1:7" s="2" customFormat="1" x14ac:dyDescent="0.25">
      <c r="A40" s="3" t="s">
        <v>116</v>
      </c>
      <c r="B40" s="2">
        <f>data!$L$7:$L$503</f>
        <v>9691912</v>
      </c>
    </row>
    <row r="41" spans="1:7" s="7" customFormat="1" x14ac:dyDescent="0.25">
      <c r="A41" s="6" t="s">
        <v>117</v>
      </c>
    </row>
    <row r="42" spans="1:7" x14ac:dyDescent="0.25">
      <c r="A42" s="3" t="s">
        <v>122</v>
      </c>
      <c r="B42" s="2" t="s">
        <v>127</v>
      </c>
      <c r="C42" s="2" t="s">
        <v>9</v>
      </c>
      <c r="D42" s="2" t="s">
        <v>128</v>
      </c>
      <c r="E42" s="2" t="b">
        <v>1</v>
      </c>
      <c r="F42" s="2">
        <v>0</v>
      </c>
      <c r="G42" s="2">
        <v>4</v>
      </c>
    </row>
    <row r="43" spans="1:7" s="2" customFormat="1" x14ac:dyDescent="0.25">
      <c r="A43" s="3" t="s">
        <v>123</v>
      </c>
      <c r="B43" s="2">
        <f>data!$M$7:$M$503</f>
        <v>9484640</v>
      </c>
    </row>
    <row r="44" spans="1:7" s="7" customFormat="1" x14ac:dyDescent="0.25">
      <c r="A44" s="6" t="s">
        <v>124</v>
      </c>
    </row>
    <row r="45" spans="1:7" x14ac:dyDescent="0.25">
      <c r="A45" s="3" t="s">
        <v>129</v>
      </c>
      <c r="B45" s="2" t="s">
        <v>134</v>
      </c>
      <c r="C45" s="2" t="s">
        <v>10</v>
      </c>
      <c r="D45" s="2" t="s">
        <v>135</v>
      </c>
      <c r="E45" s="2" t="b">
        <v>1</v>
      </c>
      <c r="F45" s="2">
        <v>0</v>
      </c>
      <c r="G45" s="2">
        <v>4</v>
      </c>
    </row>
    <row r="46" spans="1:7" s="2" customFormat="1" x14ac:dyDescent="0.25">
      <c r="A46" s="3" t="s">
        <v>130</v>
      </c>
      <c r="B46" s="2">
        <f>data!$N$7:$N$503</f>
        <v>9802371</v>
      </c>
    </row>
    <row r="47" spans="1:7" s="7" customFormat="1" x14ac:dyDescent="0.25">
      <c r="A47" s="6" t="s">
        <v>131</v>
      </c>
    </row>
    <row r="48" spans="1:7" x14ac:dyDescent="0.25">
      <c r="A48" s="3" t="s">
        <v>136</v>
      </c>
      <c r="B48" s="2" t="s">
        <v>141</v>
      </c>
      <c r="C48" s="2" t="s">
        <v>11</v>
      </c>
      <c r="D48" s="2" t="s">
        <v>142</v>
      </c>
      <c r="E48" s="2" t="b">
        <v>1</v>
      </c>
      <c r="F48" s="2">
        <v>0</v>
      </c>
      <c r="G48" s="2">
        <v>4</v>
      </c>
    </row>
    <row r="49" spans="1:2" s="2" customFormat="1" x14ac:dyDescent="0.25">
      <c r="A49" s="3" t="s">
        <v>137</v>
      </c>
      <c r="B49" s="2">
        <f>data!$O$7:$O$503</f>
        <v>10185380</v>
      </c>
    </row>
    <row r="50" spans="1:2" s="7" customFormat="1" x14ac:dyDescent="0.25">
      <c r="A50" s="6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16" x14ac:dyDescent="0.25">
      <c r="A1" s="3" t="s">
        <v>14</v>
      </c>
      <c r="B1" s="2">
        <v>1</v>
      </c>
      <c r="C1" s="2" t="s">
        <v>15</v>
      </c>
      <c r="D1" s="2">
        <v>1</v>
      </c>
      <c r="E1" s="2" t="s">
        <v>16</v>
      </c>
      <c r="F1" s="2">
        <v>5</v>
      </c>
      <c r="G1" s="2" t="s">
        <v>17</v>
      </c>
      <c r="H1" s="2">
        <v>7</v>
      </c>
      <c r="I1" s="2" t="s">
        <v>18</v>
      </c>
      <c r="J1" s="2">
        <v>1</v>
      </c>
      <c r="K1" s="2" t="s">
        <v>19</v>
      </c>
      <c r="L1" s="2">
        <f>IF(B4&gt;256,1,0)</f>
        <v>0</v>
      </c>
      <c r="M1" s="2" t="s">
        <v>20</v>
      </c>
      <c r="N1" s="2">
        <v>1</v>
      </c>
      <c r="O1" s="2" t="s">
        <v>21</v>
      </c>
      <c r="P1" s="2">
        <v>0</v>
      </c>
    </row>
    <row r="2" spans="1:16" x14ac:dyDescent="0.25">
      <c r="A2" s="3" t="s">
        <v>22</v>
      </c>
      <c r="B2" s="2" t="s">
        <v>234</v>
      </c>
    </row>
    <row r="3" spans="1:16" x14ac:dyDescent="0.25">
      <c r="A3" s="3" t="s">
        <v>23</v>
      </c>
      <c r="B3" s="2">
        <v>1</v>
      </c>
    </row>
    <row r="4" spans="1:16" x14ac:dyDescent="0.25">
      <c r="A4" s="3" t="s">
        <v>24</v>
      </c>
      <c r="B4" s="2">
        <v>2</v>
      </c>
    </row>
    <row r="17" spans="1:8" s="4" customFormat="1" x14ac:dyDescent="0.25">
      <c r="A17" s="4" t="s">
        <v>230</v>
      </c>
      <c r="C17" s="4" t="s">
        <v>144</v>
      </c>
      <c r="D17" s="4">
        <v>1</v>
      </c>
      <c r="E17" s="4" t="s">
        <v>145</v>
      </c>
      <c r="F17" s="4">
        <v>104</v>
      </c>
      <c r="G17" s="4" t="s">
        <v>231</v>
      </c>
      <c r="H17" s="4" t="s">
        <v>25</v>
      </c>
    </row>
    <row r="18" spans="1:8" s="4" customFormat="1" x14ac:dyDescent="0.25"/>
    <row r="19" spans="1:8" s="4" customFormat="1" x14ac:dyDescent="0.25"/>
    <row r="20" spans="1:8" s="4" customFormat="1" x14ac:dyDescent="0.25"/>
    <row r="21" spans="1:8" s="4" customFormat="1" x14ac:dyDescent="0.25"/>
    <row r="22" spans="1:8" s="4" customFormat="1" x14ac:dyDescent="0.25"/>
    <row r="23" spans="1:8" s="4" customFormat="1" x14ac:dyDescent="0.25"/>
    <row r="24" spans="1:8" s="4" customFormat="1" x14ac:dyDescent="0.25"/>
    <row r="25" spans="1:8" s="4" customFormat="1" x14ac:dyDescent="0.25"/>
    <row r="26" spans="1:8" s="4" customFormat="1" x14ac:dyDescent="0.25"/>
    <row r="27" spans="1:8" s="4" customFormat="1" x14ac:dyDescent="0.25"/>
    <row r="28" spans="1:8" s="4" customFormat="1" x14ac:dyDescent="0.25"/>
    <row r="29" spans="1:8" s="4" customFormat="1" x14ac:dyDescent="0.25"/>
    <row r="30" spans="1:8" s="4" customFormat="1" x14ac:dyDescent="0.25"/>
    <row r="31" spans="1:8" s="4" customFormat="1" x14ac:dyDescent="0.25"/>
    <row r="32" spans="1:8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pans="1:9" s="4" customFormat="1" x14ac:dyDescent="0.25"/>
    <row r="114" spans="1:9" s="4" customFormat="1" x14ac:dyDescent="0.25"/>
    <row r="115" spans="1:9" s="4" customFormat="1" x14ac:dyDescent="0.25"/>
    <row r="116" spans="1:9" s="4" customFormat="1" x14ac:dyDescent="0.25"/>
    <row r="117" spans="1:9" s="4" customFormat="1" x14ac:dyDescent="0.25"/>
    <row r="118" spans="1:9" s="4" customFormat="1" x14ac:dyDescent="0.25"/>
    <row r="119" spans="1:9" s="4" customFormat="1" x14ac:dyDescent="0.25"/>
    <row r="120" spans="1:9" s="4" customFormat="1" ht="15.75" thickBot="1" x14ac:dyDescent="0.3"/>
    <row r="121" spans="1:9" s="5" customFormat="1" ht="15.75" thickTop="1" x14ac:dyDescent="0.25">
      <c r="A121" s="8" t="s">
        <v>51</v>
      </c>
      <c r="B121" s="9" t="s">
        <v>52</v>
      </c>
      <c r="C121" s="9" t="s">
        <v>236</v>
      </c>
      <c r="D121" s="9" t="s">
        <v>53</v>
      </c>
      <c r="E121" s="9" t="str">
        <f>data!$Q$7</f>
        <v>Tag Used</v>
      </c>
      <c r="F121" s="9" t="s">
        <v>54</v>
      </c>
      <c r="G121" s="9">
        <v>1</v>
      </c>
      <c r="H121" s="9" t="s">
        <v>55</v>
      </c>
      <c r="I121" s="9">
        <v>6</v>
      </c>
    </row>
    <row r="128" spans="1:9" s="4" customFormat="1" x14ac:dyDescent="0.25"/>
    <row r="129" spans="1:13" s="4" customFormat="1" x14ac:dyDescent="0.25"/>
    <row r="130" spans="1:13" s="4" customFormat="1" x14ac:dyDescent="0.25"/>
    <row r="131" spans="1:13" s="4" customFormat="1" x14ac:dyDescent="0.25"/>
    <row r="132" spans="1:13" s="10" customFormat="1" x14ac:dyDescent="0.25"/>
    <row r="133" spans="1:13" x14ac:dyDescent="0.25">
      <c r="A133" s="3" t="s">
        <v>62</v>
      </c>
      <c r="B133" s="2" t="s">
        <v>52</v>
      </c>
      <c r="C133" s="2" t="s">
        <v>239</v>
      </c>
      <c r="D133" s="2" t="s">
        <v>53</v>
      </c>
      <c r="E133" s="2" t="str">
        <f>data!$R$7</f>
        <v>Prediction</v>
      </c>
      <c r="F133" s="2" t="s">
        <v>54</v>
      </c>
      <c r="G133" s="2">
        <v>2</v>
      </c>
      <c r="H133" s="2" t="s">
        <v>55</v>
      </c>
      <c r="I133" s="2">
        <v>7</v>
      </c>
    </row>
    <row r="140" spans="1:13" s="4" customFormat="1" x14ac:dyDescent="0.25">
      <c r="A140" s="4" t="s">
        <v>201</v>
      </c>
      <c r="C140" s="4" t="s">
        <v>202</v>
      </c>
      <c r="D140" s="4">
        <v>1</v>
      </c>
      <c r="E140" s="4" t="s">
        <v>203</v>
      </c>
      <c r="F140" s="4">
        <v>5</v>
      </c>
    </row>
    <row r="141" spans="1:13" s="4" customFormat="1" x14ac:dyDescent="0.25"/>
    <row r="142" spans="1:13" s="4" customFormat="1" x14ac:dyDescent="0.25">
      <c r="A142" s="4" t="s">
        <v>243</v>
      </c>
      <c r="C142" s="4" t="s">
        <v>244</v>
      </c>
      <c r="D142" s="4">
        <v>1</v>
      </c>
      <c r="E142" s="4" t="s">
        <v>245</v>
      </c>
      <c r="F142" s="4">
        <v>3</v>
      </c>
      <c r="G142" s="4" t="s">
        <v>246</v>
      </c>
      <c r="H142" s="4" t="s">
        <v>204</v>
      </c>
      <c r="I142" s="4" t="s">
        <v>247</v>
      </c>
      <c r="J142" s="4" t="s">
        <v>199</v>
      </c>
      <c r="K142" s="4" t="s">
        <v>248</v>
      </c>
      <c r="M142" s="4" t="s">
        <v>249</v>
      </c>
    </row>
    <row r="143" spans="1:13" s="4" customFormat="1" x14ac:dyDescent="0.25">
      <c r="A143" s="4" t="s">
        <v>250</v>
      </c>
    </row>
    <row r="144" spans="1:13" s="10" customFormat="1" x14ac:dyDescent="0.25">
      <c r="A144" s="10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20" x14ac:dyDescent="0.25">
      <c r="A1" s="3" t="s">
        <v>26</v>
      </c>
      <c r="B1" s="2" t="s">
        <v>235</v>
      </c>
      <c r="C1" s="1" t="s">
        <v>37</v>
      </c>
      <c r="E1" s="1" t="s">
        <v>38</v>
      </c>
      <c r="G1" s="1" t="s">
        <v>39</v>
      </c>
      <c r="I1" s="1" t="s">
        <v>40</v>
      </c>
      <c r="J1" s="1">
        <v>1</v>
      </c>
      <c r="K1" s="1" t="s">
        <v>41</v>
      </c>
      <c r="L1" s="1">
        <v>0</v>
      </c>
      <c r="M1" s="1" t="s">
        <v>42</v>
      </c>
      <c r="N1" s="1">
        <v>0</v>
      </c>
      <c r="O1" s="1" t="s">
        <v>43</v>
      </c>
      <c r="P1" s="1">
        <v>1</v>
      </c>
      <c r="Q1" s="1" t="s">
        <v>44</v>
      </c>
      <c r="R1" s="1">
        <v>0</v>
      </c>
      <c r="S1" s="1" t="s">
        <v>45</v>
      </c>
      <c r="T1" s="1">
        <v>0</v>
      </c>
    </row>
    <row r="2" spans="1:20" x14ac:dyDescent="0.25">
      <c r="A2" s="3" t="s">
        <v>22</v>
      </c>
      <c r="B2" s="2" t="s">
        <v>234</v>
      </c>
    </row>
    <row r="3" spans="1:20" x14ac:dyDescent="0.25">
      <c r="A3" s="3" t="s">
        <v>27</v>
      </c>
      <c r="B3" s="2" t="b">
        <f>IF(B10&gt;256,"TripUpST110AndEarlier",TRUE)</f>
        <v>1</v>
      </c>
    </row>
    <row r="4" spans="1:20" x14ac:dyDescent="0.25">
      <c r="A4" s="3" t="s">
        <v>28</v>
      </c>
      <c r="B4" s="2" t="s">
        <v>47</v>
      </c>
    </row>
    <row r="5" spans="1:20" x14ac:dyDescent="0.25">
      <c r="A5" s="3" t="s">
        <v>29</v>
      </c>
      <c r="B5" s="2" t="b">
        <v>1</v>
      </c>
    </row>
    <row r="6" spans="1:20" x14ac:dyDescent="0.25">
      <c r="A6" s="3" t="s">
        <v>30</v>
      </c>
      <c r="B6" s="2" t="b">
        <v>1</v>
      </c>
    </row>
    <row r="7" spans="1:20" s="2" customFormat="1" x14ac:dyDescent="0.25">
      <c r="A7" s="3" t="s">
        <v>31</v>
      </c>
      <c r="B7" s="2" t="e">
        <f>data!$Q$7:$R$503</f>
        <v>#VALUE!</v>
      </c>
    </row>
    <row r="8" spans="1:20" x14ac:dyDescent="0.25">
      <c r="A8" s="3" t="s">
        <v>32</v>
      </c>
      <c r="B8" s="2">
        <v>1</v>
      </c>
      <c r="C8" s="1" t="s">
        <v>35</v>
      </c>
      <c r="D8" s="1" t="s">
        <v>36</v>
      </c>
    </row>
    <row r="9" spans="1:20" x14ac:dyDescent="0.25">
      <c r="A9" s="3" t="s">
        <v>33</v>
      </c>
      <c r="B9" s="2"/>
    </row>
    <row r="10" spans="1:20" x14ac:dyDescent="0.25">
      <c r="A10" s="3" t="s">
        <v>34</v>
      </c>
      <c r="B10" s="2">
        <v>2</v>
      </c>
    </row>
    <row r="12" spans="1:20" x14ac:dyDescent="0.25">
      <c r="A12" s="3" t="s">
        <v>48</v>
      </c>
      <c r="B12" s="2" t="s">
        <v>237</v>
      </c>
      <c r="C12" s="2"/>
      <c r="D12" s="2" t="s">
        <v>238</v>
      </c>
      <c r="E12" s="2" t="b">
        <v>1</v>
      </c>
      <c r="F12" s="2">
        <v>0</v>
      </c>
      <c r="G12" s="2">
        <v>4</v>
      </c>
    </row>
    <row r="13" spans="1:20" s="2" customFormat="1" x14ac:dyDescent="0.25">
      <c r="A13" s="3" t="s">
        <v>49</v>
      </c>
      <c r="B13" s="2" t="str">
        <f>data!$Q$7:$Q$503</f>
        <v>predict</v>
      </c>
    </row>
    <row r="14" spans="1:20" s="7" customFormat="1" x14ac:dyDescent="0.25">
      <c r="A14" s="6" t="s">
        <v>50</v>
      </c>
    </row>
    <row r="15" spans="1:20" x14ac:dyDescent="0.25">
      <c r="A15" s="3" t="s">
        <v>59</v>
      </c>
      <c r="B15" s="2" t="s">
        <v>240</v>
      </c>
      <c r="C15" s="2"/>
      <c r="D15" s="2" t="s">
        <v>241</v>
      </c>
      <c r="E15" s="2" t="b">
        <v>1</v>
      </c>
      <c r="F15" s="2">
        <v>0</v>
      </c>
      <c r="G15" s="2">
        <v>4</v>
      </c>
    </row>
    <row r="16" spans="1:20" s="2" customFormat="1" x14ac:dyDescent="0.25">
      <c r="A16" s="3" t="s">
        <v>60</v>
      </c>
      <c r="B16" s="2">
        <f>data!$R$7:$R$503</f>
        <v>9253453.1529648267</v>
      </c>
    </row>
    <row r="17" spans="1:1" s="7" customFormat="1" x14ac:dyDescent="0.25">
      <c r="A17" s="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_PALNN_G3304251092494461200</vt:lpstr>
      <vt:lpstr>regression</vt:lpstr>
      <vt:lpstr>data</vt:lpstr>
      <vt:lpstr>_DSET_DG22F6E06F</vt:lpstr>
      <vt:lpstr>_STDS_DG22F6E06F</vt:lpstr>
      <vt:lpstr>_DSET_DG816877E</vt:lpstr>
      <vt:lpstr>_STDS_DG816877E</vt:lpstr>
      <vt:lpstr>NTLP_VP187732EAC2E8C1B</vt:lpstr>
      <vt:lpstr>ST_Miles</vt:lpstr>
      <vt:lpstr>ST_Miles1</vt:lpstr>
      <vt:lpstr>ST_Miles10</vt:lpstr>
      <vt:lpstr>ST_Miles11</vt:lpstr>
      <vt:lpstr>ST_Miles12</vt:lpstr>
      <vt:lpstr>ST_Miles2</vt:lpstr>
      <vt:lpstr>ST_Miles3</vt:lpstr>
      <vt:lpstr>ST_Miles4</vt:lpstr>
      <vt:lpstr>ST_Miles5</vt:lpstr>
      <vt:lpstr>ST_Miles6</vt:lpstr>
      <vt:lpstr>ST_Miles7</vt:lpstr>
      <vt:lpstr>ST_Miles8</vt:lpstr>
      <vt:lpstr>ST_Miles9</vt:lpstr>
      <vt:lpstr>ST_PredictionReportNetTrainedonDataSet1</vt:lpstr>
      <vt:lpstr>ST_PredictionReportNetTrainedonDataSet1_18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Swider, Victoria - Indianapolis</cp:lastModifiedBy>
  <dcterms:created xsi:type="dcterms:W3CDTF">2012-06-10T15:10:46Z</dcterms:created>
  <dcterms:modified xsi:type="dcterms:W3CDTF">2013-10-01T18:51:12Z</dcterms:modified>
</cp:coreProperties>
</file>