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 firstSheet="1" activeTab="1"/>
  </bookViews>
  <sheets>
    <sheet name="_PALNN_G0542462755544194093" sheetId="6" state="hidden" r:id="rId1"/>
    <sheet name="Sheet1" sheetId="1" r:id="rId2"/>
    <sheet name="Sheet2" sheetId="2" r:id="rId3"/>
    <sheet name="Sheet3" sheetId="3" r:id="rId4"/>
    <sheet name="_DSET_DG2A23AFCE" sheetId="4" state="hidden" r:id="rId5"/>
    <sheet name="_STDS_DG2A23AFCE" sheetId="5" state="hidden" r:id="rId6"/>
    <sheet name="_DSET_DG24AE43B6" sheetId="9" state="hidden" r:id="rId7"/>
    <sheet name="_STDS_DG24AE43B6" sheetId="10" state="hidden" r:id="rId8"/>
  </sheets>
  <definedNames>
    <definedName name="NeuralToolsLastUsedEditionHigher">1</definedName>
    <definedName name="NeuralToolsLivePredictionTag">1</definedName>
    <definedName name="NTLP_VP2D420696242D8700">_DSET_DG24AE43B6!$A$140</definedName>
    <definedName name="ST_PredictionReportNetTrainedonDataSet1">Sheet1!$L$6:$L$221</definedName>
    <definedName name="ST_PredictionReportNetTrainedonDataSet1_13">Sheet1!$M$6:$M$221</definedName>
    <definedName name="ST_Temp">Sheet1!$I$6:$I$221</definedName>
    <definedName name="ST_Wind">Sheet1!$H$6:$H$221</definedName>
    <definedName name="ST_Windchill">Sheet1!$J$6:$J$221</definedName>
  </definedNames>
  <calcPr calcId="145621"/>
</workbook>
</file>

<file path=xl/calcChain.xml><?xml version="1.0" encoding="utf-8"?>
<calcChain xmlns="http://schemas.openxmlformats.org/spreadsheetml/2006/main">
  <c r="E133" i="9" l="1"/>
  <c r="B13" i="10"/>
  <c r="E121" i="9"/>
  <c r="B7" i="10"/>
  <c r="B3" i="10"/>
  <c r="L1" i="9"/>
  <c r="E145" i="4"/>
  <c r="B16" i="5"/>
  <c r="E133" i="4"/>
  <c r="B13" i="5"/>
  <c r="E121" i="4"/>
  <c r="B7" i="5"/>
  <c r="B3" i="5"/>
  <c r="L1" i="4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B19" i="5" s="1"/>
  <c r="J20" i="1"/>
  <c r="J21" i="1"/>
  <c r="J22" i="1"/>
  <c r="J23" i="1"/>
  <c r="J31" i="1"/>
  <c r="J6" i="1"/>
  <c r="I202" i="1"/>
  <c r="I220" i="1" s="1"/>
  <c r="I210" i="1"/>
  <c r="H219" i="1"/>
  <c r="H189" i="1"/>
  <c r="H207" i="1" s="1"/>
  <c r="H25" i="1"/>
  <c r="I25" i="1"/>
  <c r="J25" i="1" s="1"/>
  <c r="H26" i="1"/>
  <c r="I26" i="1"/>
  <c r="H27" i="1"/>
  <c r="I27" i="1"/>
  <c r="J27" i="1" s="1"/>
  <c r="H28" i="1"/>
  <c r="H46" i="1" s="1"/>
  <c r="I28" i="1"/>
  <c r="H29" i="1"/>
  <c r="I29" i="1"/>
  <c r="J29" i="1" s="1"/>
  <c r="H30" i="1"/>
  <c r="I30" i="1"/>
  <c r="H31" i="1"/>
  <c r="I31" i="1"/>
  <c r="I49" i="1" s="1"/>
  <c r="H32" i="1"/>
  <c r="H50" i="1" s="1"/>
  <c r="I32" i="1"/>
  <c r="H33" i="1"/>
  <c r="I33" i="1"/>
  <c r="J33" i="1" s="1"/>
  <c r="H34" i="1"/>
  <c r="I34" i="1"/>
  <c r="H35" i="1"/>
  <c r="I35" i="1"/>
  <c r="J35" i="1" s="1"/>
  <c r="H36" i="1"/>
  <c r="H54" i="1" s="1"/>
  <c r="I36" i="1"/>
  <c r="H37" i="1"/>
  <c r="I37" i="1"/>
  <c r="J37" i="1" s="1"/>
  <c r="H38" i="1"/>
  <c r="I38" i="1"/>
  <c r="H39" i="1"/>
  <c r="I39" i="1"/>
  <c r="I57" i="1" s="1"/>
  <c r="H40" i="1"/>
  <c r="H58" i="1" s="1"/>
  <c r="I40" i="1"/>
  <c r="H41" i="1"/>
  <c r="I41" i="1"/>
  <c r="J41" i="1" s="1"/>
  <c r="H42" i="1"/>
  <c r="H60" i="1" s="1"/>
  <c r="H78" i="1" s="1"/>
  <c r="H96" i="1" s="1"/>
  <c r="H43" i="1"/>
  <c r="I44" i="1"/>
  <c r="H45" i="1"/>
  <c r="I46" i="1"/>
  <c r="H47" i="1"/>
  <c r="I48" i="1"/>
  <c r="H49" i="1"/>
  <c r="I50" i="1"/>
  <c r="H51" i="1"/>
  <c r="I52" i="1"/>
  <c r="H53" i="1"/>
  <c r="I54" i="1"/>
  <c r="H55" i="1"/>
  <c r="I56" i="1"/>
  <c r="H57" i="1"/>
  <c r="I58" i="1"/>
  <c r="H59" i="1"/>
  <c r="H61" i="1"/>
  <c r="H79" i="1" s="1"/>
  <c r="H97" i="1" s="1"/>
  <c r="H115" i="1" s="1"/>
  <c r="H133" i="1" s="1"/>
  <c r="H151" i="1" s="1"/>
  <c r="H169" i="1" s="1"/>
  <c r="H187" i="1" s="1"/>
  <c r="H205" i="1" s="1"/>
  <c r="I62" i="1"/>
  <c r="H63" i="1"/>
  <c r="H81" i="1" s="1"/>
  <c r="H99" i="1" s="1"/>
  <c r="H117" i="1" s="1"/>
  <c r="H135" i="1" s="1"/>
  <c r="H153" i="1" s="1"/>
  <c r="H171" i="1" s="1"/>
  <c r="I64" i="1"/>
  <c r="H65" i="1"/>
  <c r="H83" i="1" s="1"/>
  <c r="H101" i="1" s="1"/>
  <c r="H119" i="1" s="1"/>
  <c r="H137" i="1" s="1"/>
  <c r="H155" i="1" s="1"/>
  <c r="H173" i="1" s="1"/>
  <c r="H191" i="1" s="1"/>
  <c r="H209" i="1" s="1"/>
  <c r="I66" i="1"/>
  <c r="H67" i="1"/>
  <c r="H85" i="1" s="1"/>
  <c r="H103" i="1" s="1"/>
  <c r="H121" i="1" s="1"/>
  <c r="H139" i="1" s="1"/>
  <c r="H157" i="1" s="1"/>
  <c r="H175" i="1" s="1"/>
  <c r="H193" i="1" s="1"/>
  <c r="H211" i="1" s="1"/>
  <c r="I68" i="1"/>
  <c r="H69" i="1"/>
  <c r="H87" i="1" s="1"/>
  <c r="H105" i="1" s="1"/>
  <c r="H123" i="1" s="1"/>
  <c r="H141" i="1" s="1"/>
  <c r="H159" i="1" s="1"/>
  <c r="H177" i="1" s="1"/>
  <c r="H195" i="1" s="1"/>
  <c r="H213" i="1" s="1"/>
  <c r="I70" i="1"/>
  <c r="H71" i="1"/>
  <c r="H89" i="1" s="1"/>
  <c r="H107" i="1" s="1"/>
  <c r="H125" i="1" s="1"/>
  <c r="H143" i="1" s="1"/>
  <c r="H161" i="1" s="1"/>
  <c r="H179" i="1" s="1"/>
  <c r="H197" i="1" s="1"/>
  <c r="H215" i="1" s="1"/>
  <c r="I72" i="1"/>
  <c r="H73" i="1"/>
  <c r="H91" i="1" s="1"/>
  <c r="H109" i="1" s="1"/>
  <c r="H127" i="1" s="1"/>
  <c r="H145" i="1" s="1"/>
  <c r="H163" i="1" s="1"/>
  <c r="H181" i="1" s="1"/>
  <c r="H199" i="1" s="1"/>
  <c r="H217" i="1" s="1"/>
  <c r="I74" i="1"/>
  <c r="H75" i="1"/>
  <c r="H93" i="1" s="1"/>
  <c r="H111" i="1" s="1"/>
  <c r="H129" i="1" s="1"/>
  <c r="H147" i="1" s="1"/>
  <c r="H165" i="1" s="1"/>
  <c r="H183" i="1" s="1"/>
  <c r="H201" i="1" s="1"/>
  <c r="I76" i="1"/>
  <c r="H77" i="1"/>
  <c r="H95" i="1" s="1"/>
  <c r="H113" i="1" s="1"/>
  <c r="H131" i="1" s="1"/>
  <c r="H149" i="1" s="1"/>
  <c r="H167" i="1" s="1"/>
  <c r="H185" i="1" s="1"/>
  <c r="H203" i="1" s="1"/>
  <c r="H221" i="1" s="1"/>
  <c r="I80" i="1"/>
  <c r="I82" i="1"/>
  <c r="I84" i="1"/>
  <c r="I86" i="1"/>
  <c r="I88" i="1"/>
  <c r="I90" i="1"/>
  <c r="I92" i="1"/>
  <c r="I94" i="1"/>
  <c r="I98" i="1"/>
  <c r="I100" i="1"/>
  <c r="I102" i="1"/>
  <c r="I104" i="1"/>
  <c r="I106" i="1"/>
  <c r="I108" i="1"/>
  <c r="I110" i="1"/>
  <c r="I112" i="1"/>
  <c r="H114" i="1"/>
  <c r="I116" i="1"/>
  <c r="I118" i="1"/>
  <c r="I120" i="1"/>
  <c r="I122" i="1"/>
  <c r="I124" i="1"/>
  <c r="I126" i="1"/>
  <c r="I128" i="1"/>
  <c r="I130" i="1"/>
  <c r="H132" i="1"/>
  <c r="H150" i="1" s="1"/>
  <c r="H168" i="1" s="1"/>
  <c r="H186" i="1" s="1"/>
  <c r="H204" i="1" s="1"/>
  <c r="I134" i="1"/>
  <c r="I136" i="1"/>
  <c r="I138" i="1"/>
  <c r="I140" i="1"/>
  <c r="I142" i="1"/>
  <c r="I144" i="1"/>
  <c r="I146" i="1"/>
  <c r="I148" i="1"/>
  <c r="I152" i="1"/>
  <c r="I154" i="1"/>
  <c r="I156" i="1"/>
  <c r="I158" i="1"/>
  <c r="I160" i="1"/>
  <c r="I162" i="1"/>
  <c r="I180" i="1" s="1"/>
  <c r="I164" i="1"/>
  <c r="I166" i="1"/>
  <c r="I184" i="1" s="1"/>
  <c r="I170" i="1"/>
  <c r="I188" i="1" s="1"/>
  <c r="I172" i="1"/>
  <c r="I174" i="1"/>
  <c r="I192" i="1" s="1"/>
  <c r="I176" i="1"/>
  <c r="I178" i="1"/>
  <c r="I196" i="1" s="1"/>
  <c r="I24" i="1"/>
  <c r="H24" i="1"/>
  <c r="M35" i="1"/>
  <c r="M31" i="1"/>
  <c r="M27" i="1"/>
  <c r="M23" i="1"/>
  <c r="M19" i="1"/>
  <c r="M15" i="1"/>
  <c r="M11" i="1"/>
  <c r="M7" i="1"/>
  <c r="M22" i="1"/>
  <c r="M18" i="1"/>
  <c r="M14" i="1"/>
  <c r="M10" i="1"/>
  <c r="M6" i="1"/>
  <c r="M41" i="1"/>
  <c r="M33" i="1"/>
  <c r="M25" i="1"/>
  <c r="M17" i="1"/>
  <c r="M9" i="1"/>
  <c r="M37" i="1"/>
  <c r="M16" i="1"/>
  <c r="M21" i="1"/>
  <c r="M20" i="1"/>
  <c r="M13" i="1"/>
  <c r="M12" i="1"/>
  <c r="M29" i="1"/>
  <c r="M8" i="1"/>
  <c r="B16" i="10" l="1"/>
  <c r="J54" i="1"/>
  <c r="H72" i="1"/>
  <c r="H90" i="1" s="1"/>
  <c r="J30" i="1"/>
  <c r="H48" i="1"/>
  <c r="H66" i="1" s="1"/>
  <c r="J57" i="1"/>
  <c r="I75" i="1"/>
  <c r="J49" i="1"/>
  <c r="I67" i="1"/>
  <c r="J58" i="1"/>
  <c r="H76" i="1"/>
  <c r="H94" i="1" s="1"/>
  <c r="J38" i="1"/>
  <c r="H56" i="1"/>
  <c r="H74" i="1" s="1"/>
  <c r="J34" i="1"/>
  <c r="H52" i="1"/>
  <c r="H70" i="1" s="1"/>
  <c r="H68" i="1"/>
  <c r="H86" i="1" s="1"/>
  <c r="J50" i="1"/>
  <c r="J46" i="1"/>
  <c r="H64" i="1"/>
  <c r="H82" i="1" s="1"/>
  <c r="H44" i="1"/>
  <c r="H62" i="1" s="1"/>
  <c r="J26" i="1"/>
  <c r="J24" i="1"/>
  <c r="I42" i="1"/>
  <c r="J39" i="1"/>
  <c r="I59" i="1"/>
  <c r="I55" i="1"/>
  <c r="I53" i="1"/>
  <c r="I51" i="1"/>
  <c r="I47" i="1"/>
  <c r="I45" i="1"/>
  <c r="I43" i="1"/>
  <c r="I194" i="1"/>
  <c r="I190" i="1"/>
  <c r="I182" i="1"/>
  <c r="I198" i="1"/>
  <c r="I214" i="1"/>
  <c r="I206" i="1"/>
  <c r="J76" i="1"/>
  <c r="J72" i="1"/>
  <c r="J68" i="1"/>
  <c r="J64" i="1"/>
  <c r="J56" i="1"/>
  <c r="J52" i="1"/>
  <c r="J48" i="1"/>
  <c r="J44" i="1"/>
  <c r="J40" i="1"/>
  <c r="J36" i="1"/>
  <c r="J32" i="1"/>
  <c r="J28" i="1"/>
  <c r="M50" i="1"/>
  <c r="M26" i="1"/>
  <c r="M39" i="1"/>
  <c r="M76" i="1"/>
  <c r="M40" i="1"/>
  <c r="M54" i="1"/>
  <c r="M34" i="1"/>
  <c r="M72" i="1"/>
  <c r="M68" i="1"/>
  <c r="M48" i="1"/>
  <c r="M32" i="1"/>
  <c r="M58" i="1"/>
  <c r="M24" i="1"/>
  <c r="M36" i="1"/>
  <c r="M30" i="1"/>
  <c r="M57" i="1"/>
  <c r="M38" i="1"/>
  <c r="M64" i="1"/>
  <c r="M44" i="1"/>
  <c r="M28" i="1"/>
  <c r="M56" i="1"/>
  <c r="M49" i="1"/>
  <c r="M46" i="1"/>
  <c r="M52" i="1"/>
  <c r="J59" i="1" l="1"/>
  <c r="I77" i="1"/>
  <c r="I212" i="1"/>
  <c r="J43" i="1"/>
  <c r="I61" i="1"/>
  <c r="J53" i="1"/>
  <c r="I71" i="1"/>
  <c r="H80" i="1"/>
  <c r="J62" i="1"/>
  <c r="J86" i="1"/>
  <c r="H104" i="1"/>
  <c r="I200" i="1"/>
  <c r="I208" i="1"/>
  <c r="J45" i="1"/>
  <c r="I63" i="1"/>
  <c r="J55" i="1"/>
  <c r="I73" i="1"/>
  <c r="I60" i="1"/>
  <c r="J42" i="1"/>
  <c r="J82" i="1"/>
  <c r="H100" i="1"/>
  <c r="H88" i="1"/>
  <c r="J70" i="1"/>
  <c r="J94" i="1"/>
  <c r="H112" i="1"/>
  <c r="J67" i="1"/>
  <c r="I85" i="1"/>
  <c r="J90" i="1"/>
  <c r="H108" i="1"/>
  <c r="I65" i="1"/>
  <c r="J47" i="1"/>
  <c r="I216" i="1"/>
  <c r="J51" i="1"/>
  <c r="I69" i="1"/>
  <c r="H92" i="1"/>
  <c r="J74" i="1"/>
  <c r="J75" i="1"/>
  <c r="I93" i="1"/>
  <c r="J66" i="1"/>
  <c r="H84" i="1"/>
  <c r="M59" i="1"/>
  <c r="M43" i="1"/>
  <c r="M45" i="1"/>
  <c r="M67" i="1"/>
  <c r="M74" i="1"/>
  <c r="M62" i="1"/>
  <c r="M42" i="1"/>
  <c r="M70" i="1"/>
  <c r="M47" i="1"/>
  <c r="M51" i="1"/>
  <c r="M75" i="1"/>
  <c r="M66" i="1"/>
  <c r="M53" i="1"/>
  <c r="M86" i="1"/>
  <c r="M55" i="1"/>
  <c r="M82" i="1"/>
  <c r="M94" i="1"/>
  <c r="M90" i="1"/>
  <c r="H118" i="1" l="1"/>
  <c r="J100" i="1"/>
  <c r="J71" i="1"/>
  <c r="I89" i="1"/>
  <c r="J93" i="1"/>
  <c r="I111" i="1"/>
  <c r="J69" i="1"/>
  <c r="I87" i="1"/>
  <c r="H130" i="1"/>
  <c r="J112" i="1"/>
  <c r="J85" i="1"/>
  <c r="I103" i="1"/>
  <c r="J63" i="1"/>
  <c r="I81" i="1"/>
  <c r="I218" i="1"/>
  <c r="J61" i="1"/>
  <c r="I79" i="1"/>
  <c r="H110" i="1"/>
  <c r="J92" i="1"/>
  <c r="H126" i="1"/>
  <c r="J108" i="1"/>
  <c r="J73" i="1"/>
  <c r="I91" i="1"/>
  <c r="H122" i="1"/>
  <c r="J104" i="1"/>
  <c r="H102" i="1"/>
  <c r="J84" i="1"/>
  <c r="J65" i="1"/>
  <c r="I83" i="1"/>
  <c r="H106" i="1"/>
  <c r="J88" i="1"/>
  <c r="J60" i="1"/>
  <c r="I78" i="1"/>
  <c r="H98" i="1"/>
  <c r="J80" i="1"/>
  <c r="J77" i="1"/>
  <c r="I95" i="1"/>
  <c r="M112" i="1"/>
  <c r="M88" i="1"/>
  <c r="M71" i="1"/>
  <c r="M69" i="1"/>
  <c r="M108" i="1"/>
  <c r="M104" i="1"/>
  <c r="M65" i="1"/>
  <c r="M60" i="1"/>
  <c r="M77" i="1"/>
  <c r="M85" i="1"/>
  <c r="M73" i="1"/>
  <c r="M100" i="1"/>
  <c r="M93" i="1"/>
  <c r="M92" i="1"/>
  <c r="M84" i="1"/>
  <c r="M63" i="1"/>
  <c r="M61" i="1"/>
  <c r="M80" i="1"/>
  <c r="H140" i="1" l="1"/>
  <c r="J122" i="1"/>
  <c r="J98" i="1"/>
  <c r="H116" i="1"/>
  <c r="J106" i="1"/>
  <c r="H124" i="1"/>
  <c r="J91" i="1"/>
  <c r="I109" i="1"/>
  <c r="J103" i="1"/>
  <c r="I121" i="1"/>
  <c r="H148" i="1"/>
  <c r="J130" i="1"/>
  <c r="I113" i="1"/>
  <c r="J95" i="1"/>
  <c r="I96" i="1"/>
  <c r="J78" i="1"/>
  <c r="J83" i="1"/>
  <c r="I101" i="1"/>
  <c r="H120" i="1"/>
  <c r="J102" i="1"/>
  <c r="H128" i="1"/>
  <c r="J110" i="1"/>
  <c r="J87" i="1"/>
  <c r="I105" i="1"/>
  <c r="J89" i="1"/>
  <c r="I107" i="1"/>
  <c r="J118" i="1"/>
  <c r="H136" i="1"/>
  <c r="J79" i="1"/>
  <c r="I97" i="1"/>
  <c r="J81" i="1"/>
  <c r="I99" i="1"/>
  <c r="I129" i="1"/>
  <c r="J111" i="1"/>
  <c r="J126" i="1"/>
  <c r="H144" i="1"/>
  <c r="M106" i="1"/>
  <c r="M103" i="1"/>
  <c r="M83" i="1"/>
  <c r="M89" i="1"/>
  <c r="M122" i="1"/>
  <c r="M95" i="1"/>
  <c r="M111" i="1"/>
  <c r="M91" i="1"/>
  <c r="M118" i="1"/>
  <c r="M130" i="1"/>
  <c r="M78" i="1"/>
  <c r="M102" i="1"/>
  <c r="M79" i="1"/>
  <c r="M110" i="1"/>
  <c r="M98" i="1"/>
  <c r="M87" i="1"/>
  <c r="M81" i="1"/>
  <c r="M126" i="1"/>
  <c r="H138" i="1" l="1"/>
  <c r="J120" i="1"/>
  <c r="J96" i="1"/>
  <c r="I114" i="1"/>
  <c r="H166" i="1"/>
  <c r="J148" i="1"/>
  <c r="J97" i="1"/>
  <c r="I115" i="1"/>
  <c r="J101" i="1"/>
  <c r="I119" i="1"/>
  <c r="J121" i="1"/>
  <c r="I139" i="1"/>
  <c r="J129" i="1"/>
  <c r="I147" i="1"/>
  <c r="H162" i="1"/>
  <c r="J144" i="1"/>
  <c r="J99" i="1"/>
  <c r="I117" i="1"/>
  <c r="H154" i="1"/>
  <c r="J136" i="1"/>
  <c r="J105" i="1"/>
  <c r="I123" i="1"/>
  <c r="J109" i="1"/>
  <c r="I127" i="1"/>
  <c r="H134" i="1"/>
  <c r="J116" i="1"/>
  <c r="J107" i="1"/>
  <c r="I125" i="1"/>
  <c r="H142" i="1"/>
  <c r="J124" i="1"/>
  <c r="H146" i="1"/>
  <c r="J128" i="1"/>
  <c r="J113" i="1"/>
  <c r="I131" i="1"/>
  <c r="H158" i="1"/>
  <c r="J140" i="1"/>
  <c r="M144" i="1"/>
  <c r="M136" i="1"/>
  <c r="M128" i="1"/>
  <c r="M140" i="1"/>
  <c r="M101" i="1"/>
  <c r="M129" i="1"/>
  <c r="M99" i="1"/>
  <c r="M105" i="1"/>
  <c r="M113" i="1"/>
  <c r="M120" i="1"/>
  <c r="M148" i="1"/>
  <c r="M116" i="1"/>
  <c r="M124" i="1"/>
  <c r="M96" i="1"/>
  <c r="M97" i="1"/>
  <c r="M121" i="1"/>
  <c r="M109" i="1"/>
  <c r="M107" i="1"/>
  <c r="J158" i="1" l="1"/>
  <c r="H176" i="1"/>
  <c r="H172" i="1"/>
  <c r="J154" i="1"/>
  <c r="J131" i="1"/>
  <c r="I149" i="1"/>
  <c r="J123" i="1"/>
  <c r="I141" i="1"/>
  <c r="J117" i="1"/>
  <c r="I135" i="1"/>
  <c r="J147" i="1"/>
  <c r="I165" i="1"/>
  <c r="J119" i="1"/>
  <c r="I137" i="1"/>
  <c r="H160" i="1"/>
  <c r="J142" i="1"/>
  <c r="H152" i="1"/>
  <c r="J134" i="1"/>
  <c r="H184" i="1"/>
  <c r="J166" i="1"/>
  <c r="J138" i="1"/>
  <c r="H156" i="1"/>
  <c r="J125" i="1"/>
  <c r="I143" i="1"/>
  <c r="I145" i="1"/>
  <c r="J127" i="1"/>
  <c r="J139" i="1"/>
  <c r="I157" i="1"/>
  <c r="J115" i="1"/>
  <c r="I133" i="1"/>
  <c r="I132" i="1"/>
  <c r="J114" i="1"/>
  <c r="H180" i="1"/>
  <c r="J162" i="1"/>
  <c r="J146" i="1"/>
  <c r="H164" i="1"/>
  <c r="M139" i="1"/>
  <c r="M154" i="1"/>
  <c r="M142" i="1"/>
  <c r="M166" i="1"/>
  <c r="M114" i="1"/>
  <c r="M158" i="1"/>
  <c r="M131" i="1"/>
  <c r="M117" i="1"/>
  <c r="M119" i="1"/>
  <c r="M138" i="1"/>
  <c r="M115" i="1"/>
  <c r="M134" i="1"/>
  <c r="M127" i="1"/>
  <c r="M162" i="1"/>
  <c r="M123" i="1"/>
  <c r="M147" i="1"/>
  <c r="M125" i="1"/>
  <c r="M146" i="1"/>
  <c r="J132" i="1" l="1"/>
  <c r="I150" i="1"/>
  <c r="H202" i="1"/>
  <c r="J184" i="1"/>
  <c r="H190" i="1"/>
  <c r="J172" i="1"/>
  <c r="J133" i="1"/>
  <c r="I151" i="1"/>
  <c r="H174" i="1"/>
  <c r="J156" i="1"/>
  <c r="J137" i="1"/>
  <c r="I155" i="1"/>
  <c r="J135" i="1"/>
  <c r="I153" i="1"/>
  <c r="J149" i="1"/>
  <c r="I167" i="1"/>
  <c r="H194" i="1"/>
  <c r="J176" i="1"/>
  <c r="H198" i="1"/>
  <c r="J180" i="1"/>
  <c r="J145" i="1"/>
  <c r="I163" i="1"/>
  <c r="H170" i="1"/>
  <c r="J152" i="1"/>
  <c r="H182" i="1"/>
  <c r="J164" i="1"/>
  <c r="J157" i="1"/>
  <c r="I175" i="1"/>
  <c r="I161" i="1"/>
  <c r="J143" i="1"/>
  <c r="J165" i="1"/>
  <c r="I183" i="1"/>
  <c r="J141" i="1"/>
  <c r="I159" i="1"/>
  <c r="H178" i="1"/>
  <c r="J160" i="1"/>
  <c r="M184" i="1"/>
  <c r="M180" i="1"/>
  <c r="M152" i="1"/>
  <c r="M160" i="1"/>
  <c r="M132" i="1"/>
  <c r="M135" i="1"/>
  <c r="M145" i="1"/>
  <c r="M141" i="1"/>
  <c r="M172" i="1"/>
  <c r="M156" i="1"/>
  <c r="M176" i="1"/>
  <c r="M164" i="1"/>
  <c r="M143" i="1"/>
  <c r="M133" i="1"/>
  <c r="M137" i="1"/>
  <c r="M149" i="1"/>
  <c r="M157" i="1"/>
  <c r="M165" i="1"/>
  <c r="J178" i="1" l="1"/>
  <c r="H196" i="1"/>
  <c r="H188" i="1"/>
  <c r="J170" i="1"/>
  <c r="H220" i="1"/>
  <c r="J220" i="1" s="1"/>
  <c r="J202" i="1"/>
  <c r="J159" i="1"/>
  <c r="I177" i="1"/>
  <c r="J163" i="1"/>
  <c r="I181" i="1"/>
  <c r="J153" i="1"/>
  <c r="I171" i="1"/>
  <c r="I168" i="1"/>
  <c r="J150" i="1"/>
  <c r="J161" i="1"/>
  <c r="I179" i="1"/>
  <c r="H200" i="1"/>
  <c r="J182" i="1"/>
  <c r="H212" i="1"/>
  <c r="J212" i="1" s="1"/>
  <c r="J194" i="1"/>
  <c r="H192" i="1"/>
  <c r="J174" i="1"/>
  <c r="H208" i="1"/>
  <c r="J208" i="1" s="1"/>
  <c r="J190" i="1"/>
  <c r="I201" i="1"/>
  <c r="J183" i="1"/>
  <c r="J175" i="1"/>
  <c r="I193" i="1"/>
  <c r="J167" i="1"/>
  <c r="I185" i="1"/>
  <c r="J155" i="1"/>
  <c r="I173" i="1"/>
  <c r="J151" i="1"/>
  <c r="I169" i="1"/>
  <c r="H216" i="1"/>
  <c r="J216" i="1" s="1"/>
  <c r="J198" i="1"/>
  <c r="M202" i="1"/>
  <c r="M150" i="1"/>
  <c r="M182" i="1"/>
  <c r="M174" i="1"/>
  <c r="M183" i="1"/>
  <c r="M155" i="1"/>
  <c r="M163" i="1"/>
  <c r="M159" i="1"/>
  <c r="M153" i="1"/>
  <c r="M161" i="1"/>
  <c r="M212" i="1"/>
  <c r="M208" i="1"/>
  <c r="M175" i="1"/>
  <c r="M216" i="1"/>
  <c r="M151" i="1"/>
  <c r="M170" i="1"/>
  <c r="M194" i="1"/>
  <c r="M190" i="1"/>
  <c r="M198" i="1"/>
  <c r="M178" i="1"/>
  <c r="M220" i="1"/>
  <c r="M167" i="1"/>
  <c r="H210" i="1" l="1"/>
  <c r="J210" i="1" s="1"/>
  <c r="J192" i="1"/>
  <c r="J173" i="1"/>
  <c r="I191" i="1"/>
  <c r="J193" i="1"/>
  <c r="I211" i="1"/>
  <c r="J211" i="1" s="1"/>
  <c r="J179" i="1"/>
  <c r="I197" i="1"/>
  <c r="J171" i="1"/>
  <c r="I189" i="1"/>
  <c r="J177" i="1"/>
  <c r="I195" i="1"/>
  <c r="J201" i="1"/>
  <c r="I219" i="1"/>
  <c r="J219" i="1" s="1"/>
  <c r="H218" i="1"/>
  <c r="J218" i="1" s="1"/>
  <c r="J200" i="1"/>
  <c r="J168" i="1"/>
  <c r="I186" i="1"/>
  <c r="H206" i="1"/>
  <c r="J206" i="1" s="1"/>
  <c r="J188" i="1"/>
  <c r="J169" i="1"/>
  <c r="I187" i="1"/>
  <c r="J185" i="1"/>
  <c r="I203" i="1"/>
  <c r="J181" i="1"/>
  <c r="I199" i="1"/>
  <c r="H214" i="1"/>
  <c r="J214" i="1" s="1"/>
  <c r="J196" i="1"/>
  <c r="M200" i="1"/>
  <c r="M188" i="1"/>
  <c r="M196" i="1"/>
  <c r="M210" i="1"/>
  <c r="M193" i="1"/>
  <c r="M171" i="1"/>
  <c r="M201" i="1"/>
  <c r="M168" i="1"/>
  <c r="M169" i="1"/>
  <c r="M181" i="1"/>
  <c r="M192" i="1"/>
  <c r="M211" i="1"/>
  <c r="M219" i="1"/>
  <c r="M173" i="1"/>
  <c r="M179" i="1"/>
  <c r="M177" i="1"/>
  <c r="M218" i="1"/>
  <c r="M206" i="1"/>
  <c r="M185" i="1"/>
  <c r="M214" i="1"/>
  <c r="I217" i="1" l="1"/>
  <c r="J217" i="1" s="1"/>
  <c r="J199" i="1"/>
  <c r="J187" i="1"/>
  <c r="I205" i="1"/>
  <c r="J205" i="1" s="1"/>
  <c r="J186" i="1"/>
  <c r="I204" i="1"/>
  <c r="J204" i="1" s="1"/>
  <c r="J189" i="1"/>
  <c r="I207" i="1"/>
  <c r="J207" i="1" s="1"/>
  <c r="J203" i="1"/>
  <c r="I221" i="1"/>
  <c r="J221" i="1" s="1"/>
  <c r="J195" i="1"/>
  <c r="I213" i="1"/>
  <c r="J213" i="1" s="1"/>
  <c r="J197" i="1"/>
  <c r="I215" i="1"/>
  <c r="J215" i="1" s="1"/>
  <c r="I209" i="1"/>
  <c r="J209" i="1" s="1"/>
  <c r="J191" i="1"/>
  <c r="M205" i="1"/>
  <c r="M207" i="1"/>
  <c r="M213" i="1"/>
  <c r="M191" i="1"/>
  <c r="M217" i="1"/>
  <c r="M186" i="1"/>
  <c r="M203" i="1"/>
  <c r="M197" i="1"/>
  <c r="M199" i="1"/>
  <c r="M204" i="1"/>
  <c r="M221" i="1"/>
  <c r="M215" i="1"/>
  <c r="M187" i="1"/>
  <c r="M189" i="1"/>
  <c r="M195" i="1"/>
  <c r="M209" i="1"/>
</calcChain>
</file>

<file path=xl/comments1.xml><?xml version="1.0" encoding="utf-8"?>
<comments xmlns="http://schemas.openxmlformats.org/spreadsheetml/2006/main">
  <authors>
    <author>Winston, Wayne L.</author>
  </authors>
  <commentList>
    <comment ref="L4" authorId="0">
      <text>
        <r>
          <rPr>
            <sz val="8"/>
            <color indexed="81"/>
            <rFont val="Tahoma"/>
            <family val="2"/>
          </rPr>
          <t>NeuralTools Quick Summary (Prediction)
Net Information
   Name: Net Trained on Data Set #1
   Configuration: GRNN Numeric Predictor
   Location: This Workbook
   Independent Category Variables: 0
   Independent Numeric Variables: 2 (Wind, Temp)
   Dependent Variable: Numeric Var. (Windchill)
Prediction
   Number of Cases: 216
   Live Prediction Enabled: YES
Data Set
   Name: Data Set #1
   Number of Rows: 216
   Manual Case Tags: NO
   Variable Matching: Automatic
   Indep. Category Variables Used: None
   Indep. Numeric Variables Used: Names from training
   Dependent Variable: Numeric Var. (Windchill)</t>
        </r>
      </text>
    </comment>
    <comment ref="M5" authorId="0">
      <text>
        <r>
          <rPr>
            <sz val="8"/>
            <color indexed="81"/>
            <rFont val="Tahoma"/>
            <family val="2"/>
          </rPr>
          <t>NeuralTools Live Prediction Variable
Name of Net: "Net Trained on Data Set #1"
Net Configuration: GRNN Numeric Predictor
Variable Matching: Automatic
   Independent Category Variables: 0
   Independent Numeric Variables: 2
      Wind
      Temp</t>
        </r>
      </text>
    </comment>
  </commentList>
</comments>
</file>

<file path=xl/sharedStrings.xml><?xml version="1.0" encoding="utf-8"?>
<sst xmlns="http://schemas.openxmlformats.org/spreadsheetml/2006/main" count="478" uniqueCount="170">
  <si>
    <t>Wind</t>
  </si>
  <si>
    <t>Temp</t>
  </si>
  <si>
    <t>Windchill</t>
  </si>
  <si>
    <t>Sheet Format Major</t>
  </si>
  <si>
    <t>Sheet Format Minor</t>
  </si>
  <si>
    <t>PalDSManager Version that generated sheet, Major</t>
  </si>
  <si>
    <t>PalDSManager Version that generated sheet, Minor</t>
  </si>
  <si>
    <t>Min. PalDSManager Version to Read Sheet, Major</t>
  </si>
  <si>
    <t>Min. PalDSManager Version to Read Sheet, Minor</t>
  </si>
  <si>
    <t>Min. PalDSManager version to not put up warning about extra info, Major</t>
  </si>
  <si>
    <t>Min. PalDSManager version to not put up warning about extra info, Minor</t>
  </si>
  <si>
    <t>GUID</t>
  </si>
  <si>
    <t>Data Set Type</t>
  </si>
  <si>
    <t>Num Stored Vars (Extension)</t>
  </si>
  <si>
    <t>DG2A23AFCE</t>
  </si>
  <si>
    <t>Name</t>
  </si>
  <si>
    <t>Format Range</t>
  </si>
  <si>
    <t>Variable Layout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</si>
  <si>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</si>
  <si>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</si>
  <si>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</si>
  <si>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</si>
  <si>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</si>
  <si>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</si>
  <si>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PalDSManager generated this sheet</t>
  </si>
  <si>
    <t>StatTools hasn't deleted this sheet since last time it was handled by PalDSManager (this stamp added starting with PalDSManager 1.1)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</si>
  <si>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</si>
  <si>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</si>
  <si>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</si>
  <si>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</si>
  <si>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</si>
  <si>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</si>
  <si>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</si>
  <si>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</si>
  <si>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</si>
  <si>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Data Set #1</t>
  </si>
  <si>
    <t>Columns</t>
  </si>
  <si>
    <t>1:Info</t>
  </si>
  <si>
    <t>1:Ranges</t>
  </si>
  <si>
    <t>1:MultiRefs</t>
  </si>
  <si>
    <t>1:Extension Info</t>
  </si>
  <si>
    <t>Persistent GUID:</t>
  </si>
  <si>
    <t>Anchor Cell:</t>
  </si>
  <si>
    <t>Index in Main Sheet:</t>
  </si>
  <si>
    <t>NeuralTools Type:</t>
  </si>
  <si>
    <t>VP1DACE8C12E7CC000</t>
  </si>
  <si>
    <t>VG93EAC2D3A1EE822</t>
  </si>
  <si>
    <t>ST_Wind</t>
  </si>
  <si>
    <t>2:Info</t>
  </si>
  <si>
    <t>2:Ranges</t>
  </si>
  <si>
    <t>2:MultiRefs</t>
  </si>
  <si>
    <t>2:Extension Info</t>
  </si>
  <si>
    <t>VP1843A2592F462DEF</t>
  </si>
  <si>
    <t>VGBADE583286F3D80</t>
  </si>
  <si>
    <t>ST_Temp</t>
  </si>
  <si>
    <t>3:Info</t>
  </si>
  <si>
    <t>3:Ranges</t>
  </si>
  <si>
    <t>3:MultiRefs</t>
  </si>
  <si>
    <t>3:Extension Info</t>
  </si>
  <si>
    <t>VP2DE47CA825151FED</t>
  </si>
  <si>
    <t>VGDEE0B89EBE5450</t>
  </si>
  <si>
    <t>ST_Windchill</t>
  </si>
  <si>
    <t>NeuralTools Input DS Record</t>
  </si>
  <si>
    <t>Format of Record</t>
  </si>
  <si>
    <t>Rows in Record</t>
  </si>
  <si>
    <t>Last Net Trained Column</t>
  </si>
  <si>
    <t>Last VariableMatching Record (1 to 30)</t>
  </si>
  <si>
    <t>Training Dialog Row</t>
  </si>
  <si>
    <t>Auto Test</t>
  </si>
  <si>
    <t>Auto Testing Percent</t>
  </si>
  <si>
    <t>Auto Predict</t>
  </si>
  <si>
    <t>Auto Predict LP Box Checked</t>
  </si>
  <si>
    <t>Auto Predict Write in DS</t>
  </si>
  <si>
    <t>Calculate Variable Impacts</t>
  </si>
  <si>
    <t>Net Configuration Row</t>
  </si>
  <si>
    <t>Configuration Type</t>
  </si>
  <si>
    <t>MLFN Auto Config</t>
  </si>
  <si>
    <t>MLFN 1st Layer</t>
  </si>
  <si>
    <t>MLFN 2nd Layer</t>
  </si>
  <si>
    <t>BNS Train PNN/GRNN</t>
  </si>
  <si>
    <t>BNS MLFN Auto Configuration</t>
  </si>
  <si>
    <t>BNS MLFN Min Nodes</t>
  </si>
  <si>
    <t>BNS MLFN Max Nodes</t>
  </si>
  <si>
    <t>BNS Keep All Nets</t>
  </si>
  <si>
    <t>Perform Linear Regression</t>
  </si>
  <si>
    <t>Runtime Row</t>
  </si>
  <si>
    <t>Stop after hours</t>
  </si>
  <si>
    <t>Number of hours</t>
  </si>
  <si>
    <t>Stop on error change within period</t>
  </si>
  <si>
    <t>Percent</t>
  </si>
  <si>
    <t>Minutes</t>
  </si>
  <si>
    <t>Stop after trials</t>
  </si>
  <si>
    <t>Number of trials</t>
  </si>
  <si>
    <t>Testing Dialog Row</t>
  </si>
  <si>
    <t>GUID of Net to Test</t>
  </si>
  <si>
    <t>File or Workbook Name (Net to Test)</t>
  </si>
  <si>
    <t>Prediction Dialog Row</t>
  </si>
  <si>
    <t>GUID of Net to Use</t>
  </si>
  <si>
    <t>File or Workbook Name (Net to Use)</t>
  </si>
  <si>
    <t>Which Cases</t>
  </si>
  <si>
    <t>Write in DS (Prediction)</t>
  </si>
  <si>
    <t>LP Box Checked (Prediction)</t>
  </si>
  <si>
    <t>LP Exclude Cases with Missing Indep. Values</t>
  </si>
  <si>
    <t>Nets Trained on DS (GUIDs)</t>
  </si>
  <si>
    <t>Nets Trained on DS (workbook name or file path)</t>
  </si>
  <si>
    <t>2 Missing Data Utility Rows (2nd row: selected variable GUIDs)</t>
  </si>
  <si>
    <t>All Variables Selected</t>
  </si>
  <si>
    <t>Selected Var. Count</t>
  </si>
  <si>
    <t>Find Blank Cells</t>
  </si>
  <si>
    <t>Find Error Codes</t>
  </si>
  <si>
    <t>Find Non-Numeric Data</t>
  </si>
  <si>
    <t>Find Specified Text</t>
  </si>
  <si>
    <t>Specified Text to Find</t>
  </si>
  <si>
    <t>Category Replacement Option</t>
  </si>
  <si>
    <t>Specified Replacement Category</t>
  </si>
  <si>
    <t>Numeric Replacement Option</t>
  </si>
  <si>
    <t>Specified Replacement Double</t>
  </si>
  <si>
    <t>The next 90 rows contain up to 30 3-row VariableMatching records</t>
  </si>
  <si>
    <t>_TRUE</t>
  </si>
  <si>
    <t>_FALSE</t>
  </si>
  <si>
    <t>NeuralTools Variable Record</t>
  </si>
  <si>
    <t>Format of Variable Record</t>
  </si>
  <si>
    <t>Rows in Variable Record</t>
  </si>
  <si>
    <t>G0542462755544194093</t>
  </si>
  <si>
    <t>windchill.xlsx</t>
  </si>
  <si>
    <t>NT1.0.0 field: NT Version that generated sheet, Major</t>
  </si>
  <si>
    <t>NT1.0.0 field: NT Version that generated sheet, Minor</t>
  </si>
  <si>
    <t>NT1.0.0 field: Min. NT Version to Read Sheet, Major</t>
  </si>
  <si>
    <t>NT1.0.0 field: Min. NT Version to Read Sheet, Minor</t>
  </si>
  <si>
    <t>NT1.0.0 field: Min. NT version to not put up warning about extra info, Major</t>
  </si>
  <si>
    <t>NT1.0.0 field: Min. NT version to not put up warning about extra info, Minor</t>
  </si>
  <si>
    <t>NT Version that generated sheet, Major</t>
  </si>
  <si>
    <t>NT Version that generated sheet, Minor</t>
  </si>
  <si>
    <t>NT Version that generated sheet, Revision</t>
  </si>
  <si>
    <t>Min. NT Version to Read Sheet, Major</t>
  </si>
  <si>
    <t>Min. NT Version to Read Sheet, Minor</t>
  </si>
  <si>
    <t>Min. NT Version to Read Sheet, Revision</t>
  </si>
  <si>
    <t>Min. NT version to not put up warning about extra info, Major</t>
  </si>
  <si>
    <t>Min. NT version to not put up warning about extra info, Minor</t>
  </si>
  <si>
    <t>Min. NT version to not put up warning about extra info, Revision</t>
  </si>
  <si>
    <t>Net Trained on Data Set #1</t>
  </si>
  <si>
    <t>Description</t>
  </si>
  <si>
    <t>First row NetInformation object saved</t>
  </si>
  <si>
    <t>First row NeuralNet object saved</t>
  </si>
  <si>
    <t>Length of file with NetInfo</t>
  </si>
  <si>
    <t>Length of file with NeuralNet</t>
  </si>
  <si>
    <t>0000001164ᔁsssssssssssssssssssssssssssssssssssssssssssssssssssssssssssssssssssssssssssssssssssssssss৾烲ः볿獓ँउउउ缨䵡Ｃ_xFFFF_⫿ंउऐउँउँउउउउउĪउဉउԉउ܉उĉउउउ⤉缨ڪ２_xFFFF_⫿इउऄउउउتउЉउउउ⨉अउऄउँउЪउᔉउᐉぇ㐵㐲㈶㔷㔵㐴㤱〴㌹̪उĉउउȪउᬉउᨉ敎⁴牔楡敮⁤湯䐠瑡⁡敓⁴ㄣĪउЉउउउ⠉ϩउ_xFFFF__xFFFF_ःĉउउःࠉउउउउ⫿ँउ۾؄؆؆؆؃Ć؆Ć؁＆_xFFFF_⣿ϩ؆_xFFFF__xFFFF_Ī؆І؆Ȇ؆⠆쨆㮚_xFFFF__xFFFF_؃ࠆ؆؆؆؆⫿ϫ؆؈؆뛻鐷곯䀱؃ࠆ؆܆၇뵩䂀⩀؃؆؄؆_xFFFF__xFFFF_Ȫ؆І؆＆_xFFFF_⫿؁؆؅؆圄湩⩤ϩ؆؁؆⠆ߑ؆_xFFFF__xFFFF_Ъ؆ࠆ؆ﬆ❆훌㆟⩀؃؆؈؆䜇椐肽䁀Ȫ؆ࠆ؆؆؆؆丆⩀؁؆؈؆؆؆؆䀔⤩Ĩ髊［_xFFFF_⫿Ϭ؆؈۾؆؆؆؆￸؃ࠆ؆ἆ䕟㧿⩀Ϫ؆؈؆ௗ镴쀇̪؆І؆＆_xFFFF_⫿؂؆؄؆_xFFFF__xFFFF_Ī؆Ԇ؆І敔灭؃Ć؆؆턨؇＆_xFFFF_⫿؄؆؈؆ℽ᭲䀹̪؆ࠆ؆휆_xD80B_瓦ޕ⫀؂؆؈؆؆؆؆䁄Ī؆ࠆ؆؆؆؆䚀⧀⤩؃＆_xFFFF_⫿؁؆؄؆؆؆⠩ϫ؆_xFFFF__xFFFF_؃ࠆ؆܆牰摥捩⩴Ϫ؆؅؆琄獥⩴؃؆؄؆_xFFFF__xFFFF_Ȫ؆໾Ўฎ．_xFFFF_⫿กฎญฎ琌条癟牡慩汢⩥ϩฎฆฎ琅慲湩⤩ก．_xFFFF_⫿Ϭฎจฎฎฎฎ￸ฃࠎฎ㴎산ᓮ䇈⩀ϪฎจฎԞ쀽̪ฎЎฎ．_xFFFF_⫿ขฎคฎ_xFFFF__xFFFF_Īฎ਎ฎऎ楗摮档汩⩬ϩฎกฎ⠎ߑฎ_xFFFF__xFFFF_ЪฎࠎฎⰎ蒵䆺⩀ฃฎจฎԞ쀽Ȫฎࠎฎฎⱻ矃䈼⩀กฎจฎ䭑萱蘪쁘⤩턨ง．_xFFFF_⫿ซஔଋଈଋଋଋଋଋਪଋЋଋଋଋ⨋ଉଋଁଋ⨋ଈଋଈଋଋଋଋଋܪଋࠋଋଋଋଋଋ⨋ଆଋଁଋ⨋ଅଋଈଋଋଋ蒀䄮Ъଋċଋċ̪ଋࠋଋଋଋଋଋ⩀ଂଋଁଋ⨁ଁଋଁଋ⤁⤩</t>
  </si>
  <si>
    <t>0000005503蘁sssssssssssssssssssssssssssssssssssssssssssssssssssssssssssssssssssssssssssssssssssssssss৾烲ः༾ँउउउ缨䵡Ｃ_xFFFF_⫿ंउऐउँउँउउउउउĪउဉउԉउ܉उĉउउउ⤉缨ڪ２_xFFFF_⫿इउऄउउउتउЉउउउ⨉अउऄउँउЪउᔉउᐉぇ㐵㐲㈶㔷㔵㐴㤱〴㌹̪उĉउउȪउᬉउᨉ敎⁴牔楡敮⁤湯䐠瑡⁡敓⁴ㄣĪउЉउउउ⠉ϩउ_xFFFF__xFFFF_ःĉउउःࠉउउउउ⫿ँउ۾؄؆؆؆؃Ć؆Ć؁＆_xFFFF_⣿ϩ؆_xFFFF__xFFFF_Ī؆І؆Ȇ؆⠆쨆㮚_xFFFF__xFFFF_؃ࠆ؆؆؆؆⫿ϫ؆؈؆뛻鐷곯䀱؃ࠆ؆܆၇뵩䂀⩀؃؆؄؆_xFFFF__xFFFF_Ȫ؆І؆＆_xFFFF_⫿؁؆؅؆圄湩⩤ϩ؆؁؆⠆ߑ؆_xFFFF__xFFFF_Ъ؆ࠆ؆ﬆ❆훌㆟⩀؃؆؈؆䜇椐肽䁀Ȫ؆ࠆ؆؆؆؆丆⩀؁؆؈؆؆؆؆䀔⤩Ĩ髊［_xFFFF_⫿Ϭ؆؈۾؆؆؆؆￸؃ࠆ؆ἆ䕟㧿⩀Ϫ؆؈؆ௗ镴쀇̪؆І؆＆_xFFFF_⫿؂؆؄؆_xFFFF__xFFFF_Ī؆Ԇ؆І敔灭؃Ć؆؆턨؇＆_xFFFF_⫿؄؆؈؆ℽ᭲䀹̪؆ࠆ؆휆_xD80B_瓦ޕ⫀؂؆؈؆؆؆؆䁄Ī؆ࠆ؆؆؆؆䚀⧀⤩؃＆_xFFFF_⫿؁؆؄؆؆؆⠩ϫ؆_xFFFF__xFFFF_؃ࠆ؆܆牰摥捩⩴Ϫ؆؅؆琄獥⩴؃؆؄؆_xFFFF__xFFFF_Ȫ؆໾Ўฎ．_xFFFF_⫿กฎญฎ琌条癟牡慩汢⩥ϩฎฆฎ琅慲湩⤩ก．_xFFFF_⫿Ϭฎจฎฎฎฎ￸ฃࠎฎ㴎산ᓮ䇈⩀ϪฎจฎԞ쀽̪ฎЎฎ．_xFFFF_⫿ขฎคฎ_xFFFF__xFFFF_Īฎ਎ฎऎ楗摮档汩⩬ϩฎกฎ⠎ߑฎ_xFFFF__xFFFF_ЪฎࠎฎⰎ蒵䆺⩀ฃฎจฎԞ쀽Ȫฎࠎฎฎⱻ矃䈼⩀กฎจฎ䭑萱蘪쁘⤩턨ง．_xFFFF_⫿ซ௾ଋଈଋଋଋଋଋਪଋЋଋଋଋ⨋ଉଋଁଋ⨋ଈଋଈଋଋଋଋଋܪଋࠋଋଋଋଋଋ⨋ଆଋଁଋ⨋ଅଋଈଋଋଋ蒀䄮Ъଋċଋċ̪ଋࠋଋଋଋଋଋ⩀ଂଋଁଋ⨁ଁଋଁଋ⤁⤩Ｈ蚼ｭ_xFFFF_⫿ϳଋრଋ偎䕒䥄呃丠呅佗䭒䘠䱉୅澅ଁଋଂଋଂଋଁଋଂଋଁଋꝈସ얈׽ଋଋ賭现ଋଋଋଋଋଋଋଋଋଋଋଋǾāāāāāāāāāāāāāāāāāāāāāāāāāāāāƭāăā䄶ꐈﳎ뿜Ⓗ뗏嫫㿷ܾ婰䓾㿷䄶ꐈﳎ뿜妜搤䜤㿴稪䌌㿴䄶ꐈﳎ뿜_xDE47_វ㿦㽞늷穭㿦䄶ꐈﳎ뿜蟟⼹郿㿓꾢捅㿔䄶ꐈﳎ뿜䒢硳㓭뾴ﯧ刔뾩䄶ꐈﳎ뿜ﶬ꓇屘뿑ฑ㿯搔뿎䄶ꐈﳎ뿜⨰ꭵ뿝ꄋ㧑뿛䄶ꐈﳎ뿜⯯濝꘳뿰銢ሤꢔǾ뿯䄶ꐈﳎ뿜솇맺뿳挵혻뿲䄶ꐈﳎ뿜숱ጲ췂뿶紙즜_xD82D_뿵䄶ꐈﳎ뿜赒擝뿹雺ꧡ_xDA1F_뿸褈쑍뿅ݹ溳㿺霷᧾_xDC85_㿹褈쑍뿅Ⓗ뗏嫫㿷戲_xDB35_칠㿶褈쑍뿅蹻ቹ㍝㿱嶢눘㿰褈쑍뿅蚵膝㼫㿬虃㶳䟨㿫褈쑍뿅_xDE47_វ㿦᰹쀡⮟㿥褈쑍뿅둣痤㿟摠蔝Ắ㿞褈쑍뿅蟟⼹郿㿓運觸㿑褈쑍뿅浬ꈹǾއ㾽㭎똲㾶褈쑍뿅䒢硳㓭뾴彿년Ⱁ뾺褈쑍뿅ﶬ꓇屘뿑杵쎕뿒褈쑍뿅⭚餏﵉뿤쨎껟驛뿥褈쑍뿅솇맺뿳萖鏋뿳⊉毽㾼ݹ溳㿺蘽⫓耗㿹⊉毽㾼Ⓗ뗏嫫㿷荂ｸ杚㿶⊉毽㾼妜搤䜤㿴聈퐝亞㿳⊉毽㾼蹻ቹ㍝㿱絎ꣂ㗢㿰⊉毽㾼蚵膝㼫㿬龜㩌㿪⊉毽㾼_xDE47_វ㿦ꐘࣔ㿤⊉Ǿ毽㾼둣痤㿟톂髅꺸㿛⊉毽㾼蟟⼹郿㿓謱_xDAB3_鞏㿎⊉毽㾼浬ꈹއ㾽춃ｭ䚹㾧⊉毽㾼䒢硳㓭뾴ꑳ_xDAFC_뿂⊉毽㾼ﶬ꓇屘뿑帠᫪_xDD0A_뿕⊉毽㾼솜㱤ⓘ뿫䃫ᆗ苮뿭⊉毽㾼⯯濝꘳뿰ꍯ㐦_xDA33_뿱⊉毽㾼솇맺뿳Ꙫ征뿴⊉毽㾼숱ጲ췂뿶ꥤ諜஫뿸⊉毽㾼赒擝뿹걝똷⑧뿻ඎ廙匨㿙ݹ溳㿺Ͼ㏪⸩㿹ඎ廙匨㿙Ⓗ뗏嫫㿷駈⹒ఉ㿶ඎ廙匨㿙妜搤䜤㿴䖉⢺㿲ඎ廙匨㿙蹻ቹ㍝㿱䙃辒㿯ඎ廙匨㿙_xDE47_វ㿦醑⿢ܒ㿣ඎ廙匨㿙蟟⼹郿㿓Ɏ昅煮㿉ඎ廙匨㿙浬ꈹއ㾽঑⡌⤇㽽ඎ廙匨㿙䒢硳㓭뾴䆱➷뿈ඎ廙匨㿙⭚餏﵉뿤৬Ṳ횮뿨ඎ廙匨㿙⯯濝꘳뿰굵ᩩ꾗뿲ඎ廙匨㿙솇맺뿳Ƶ 톷뿵ඎ廙匨Ǿ㿙숱ጲ췂뿶嗷▚뿸椽洃뛨㿥ݹ溳㿺箽㟓㿸椽洃뛨㿥Ⓗ뗏嫫㿷_xDE80_쮺맙㿵椽洃뛨㿥妜搤䜤㿴䅅徢轆㿲椽洃뛨㿥蹻ቹ㍝㿱䠓쥥㿮椽洃뛨㿥蚵膝㼫㿬ඝ໢琿㿨椽洃뛨㿥_xDE47_វ㿦팦㚰Ἐ㿢椽洃뛨㿥蟟⼹郿㿓磨᤹팪㿅椽洃뛨㿥䒢硳㓭뾴嫏ꡐ혌뿌椽洃뛨㿥ﶬ꓇屘뿑ꉏҊᕔ뿛椽洃뛨㿥⨰ꭵ뿝讟_xDA76_Ǿ_xDFD0_뿣椽洃뛨㿥⭚餏﵉뿤옖늧㓷뿪椽洃뛨㿥솜㱤ⓘ뿫聇䕬䔏뿰椽洃뛨㿥솇맺뿳몼ᶝ騶뿶椽洃뛨㿥숱ጲ췂뿶培覶쓉뿹椽洃뛨㿥赒擝뿹뿼䮳峅쐼㿮Ⓗ뗏嫫㿷홍縬漂㿵䮳峅쐼㿮蹻ቹ㍝㿱⊚ﭬᓮ㿮䮳峅쐼㿮蚵膝㼫㿬嶙﫵끣㿧䮳峅쐼㿮_xDE47_វ㿦颙奄䯘㿡䮳峅쐼㿮蟟⼹郿㿓㩨ଋ㿂䮳峅쐼㿮浬Ǿꈹއ㾽晬湛ᲀ뾮䮳峅쐼㿮䒢硳㓭뾴ຸ貦뿐䮳峅쐼㿮ﶬ꓇屘뿑胍ྦ喼뿝䮳峅쐼㿮⨰ꭵ뿝զࡊཀྵ뿥䮳峅쐼㿮⭚餏﵉뿤쩨ࣀ珴뿫䮳峅쐼㿮솜㱤ⓘ뿫잴蒛뿰䮳峅쐼㿮⯯濝꘳뿰⨴ӗẅ뿴䮳峅쐼㿮솇맺뿳貴蔒僊뿷䮳峅쐼㿮숱ጲ췂뿶Ս茐뿺䮳峅쐼㿮赒擝뿹决薉땕뿽霕♃㿳ݹ溳㿺렡흩掎㿸Ǿ霕♃㿳Ⓗ뗏嫫㿷♇妿⨶㿵霕♃㿳妜搤䜤㿴鑭_xDC14_㿱霕♃㿳蹻ቹ㍝㿱ԩ볔漊㿭霕♃㿳蚵膝㼫㿬셾ﱙ㿦霕♃㿳_xDE47_វ㿦뷂옩覨㿠霕♃㿳둣痤㿟㐣閩ⷯ㿔霕♃㿳蟟⼹郿㿓닷篻∶㾽霕♃㿳浬ꈹއ㾽檞庭獑뾶霕♃㿳ﶬ꓇屘뿑䓿枘뿟霕♃㿳⨰ꭵ뿝ᡩᷕ♽뿦霕♃㿳⭚餏﵉Ǿ뿤㰝ᤪ餮뿬霕♃㿳⯯濝꘳뿰䇀ߪ뽈뿴霕♃㿳솇맺뿳펜薔뿷霕♃㿳숱ጲ췂뿶整̿ㇹ뿻霕♃㿳赒擝뿹胩歑뿾衐Ḥ潲㿸ݹ溳㿺飵⩡㿸衐Ḥ潲㿸Ⓗ뗏嫫㿷㽋荾㿴衐Ḥ潲㿸蹻ቹ㍝㿱퀮넝핞㿬衐Ḥ潲㿸蚵膝㼫㿬磹蘮喒㿦衐Ḥ潲㿸_xDE47_វ㿦䎊뙾ꮌ㿟衐Ḥ潲㿸둣痤㿟锥悟꯴㿒衐ḤӾ潲㿸蟟⼹郿㿓髳⬃녰㾶衐Ḥ潲㿸浬ꈹއ㾽ắⱷ䳱뾽衐Ḥ潲㿸䒢硳㓭뾴瘔ꃼ勔뿔衐Ḥ潲㿸ﶬ꓇屘뿑鈽筭ꤶ뿠衐Ḥ潲㿸⨰ꭵ뿝Ꙝ⤂뿧衐Ḥ潲㿸⭚餏﵉뿤䂥테꣎뿭衐Ḥ潲㿸솜㱤ⓘ뿫쯭縝ᑍ뿲衐Ḥ潲㿸솇맺뿳⌡ꤍ鐙뿸衐Ḥ潲㿸숱ጲ췂뿶캻뺄폿뿻衐Ḥ潲㿸赒擝뿹穔폼Ꮵ뿿픺袅姛뿹ݹ溳㿺ŚǾ_xD98F_眝㿽픺袅姛뿹妜搤䜤㿴䨐㣸⹐㿸픺袅姛뿹蚵膝㼫㿬鋆顡㿲픺袅姛뿹둣痤㿟뛻㥩㿫픺袅姛뿹蟟⼹郿㿓ﾱ仾㿥픺袅姛뿹浬ꈹއ㾽䡦깨꟎㿠픺袅姛뿹䒢硳㓭뾴∹ᮣ븂㿖픺袅姛뿹ﶬ꓇屘뿑杌듫壍㿈픺袅姛뿹⨰ꭵ뿝儯钄겹㾙픺袅姛뿹솜㱤ⓘ뿫頒衪뿓픺袅姛뿹⯯濝꘳뿰ڧ⩀ᨆ뿞픺袅姛뿹˾솇맺뿳몜떶嗐뿤픺袅姛뿹숱ጲ췂뿶燧噍麞뿩픺袅姛뿹赒擝뿹⤯뿮邤팱뿴ݹ溳㿺籋읫ㄯ㿼邤팱뿴妜搤䜤㿴꠷䑍鶬㿶邤팱뿴蹻ቹ㍝㿱븮芾폪㿳邤팱뿴蚵膝㼫㿬퐥섯ਨ㿱邤팱뿴_xDE47_វ㿦퐷ａ胍㿬邤팱뿴둣痤㿟Ȧ簤㿦邤팱뿴蟟⼹郿㿓Ⱃ句姆㿡邤팱뿴浬ꈹއ㾽뀁貆Ǿ㿗邤팱뿴ﶬ꓇屘뿑ﭺ㾓邤팱뿴⨰ꭵ뿝郚䷄턜뿃邤팱뿴솜㱤ⓘ뿫챛᦬᭎뿠邤팱뿴⯯濝꘳뿰ꁭ鳊껑뿥邤팱뿴솇맺뿳璀Ῠ䉕뿫邤팱뿴숱ጲ췂뿶⑉冃櫬뿰邤팱뿴赒擝뿹๒ጒ㒮뿳飃䲇뿰Ⓗ뗏嫫㿷ꇚ⼄罺㿸飃䲇뿰妜搤䜤㿴옲龐鷞㿵飃䲇뿰蹻ቹ㍝㿱လ뱃㿲飃䲇뿰_xDE47_Ǿវ㿦晵㿩飃䲇뿰둣痤㿟꼨쎂⻠㿤飃䲇뿰蟟⼹郿㿓䤵흓㿜飃䲇뿰浬ꈹއ㾽脐୦僥㿑飃䲇뿰䒢硳㓭뾴䧃㙜⧛㾷飃䲇뿰ﶬ꓇屘뿑点샡뾶飃䲇뿰⨰ꭵ뿝쫍긇䉥뿑飃䲇뿰⭚餏﵉뿤㥬죓뿜飃䲇뿰솜㱤ⓘ뿫吆ᓓ➡뿤飃䲇뿰⯯濝꘳뿰୕㎻뿩飃䲇뿰솇맺뿳슥劢긏뿯Ǿ飃䲇뿰숱ጲ췂뿶㳺㣅뢣뿲̑䇆讻뿧ݹ溳㿺➘统씇㿺̑䇆讻뿧蹻ቹ㍝㿱徕量㿱̑䇆讻뿧蚵膝㼫㿬㧒薔㿭̑䇆讻뿧_xDE47_វ㿦둹ܟ㿨̑䇆讻뿧蟟⼹郿㿓厘囩牍㿘̑䇆讻뿧浬ꈹއ㾽金㖨䢨㿉̑䇆讻뿧䒢硳㓭뾴윗ퟧ쭛㾊̑䇆讻뿧ﶬ꓇屘뿑飧몫뿅̑䇆讻뿧⨰ꭵ뿝휥饪얗뿖̑䇆讻뿧⭚餏﵉뿤Ʃ檿䧈뿡̑䇆讻뿧솜㱤ⓘ뿫癁࣊ヅ뿧̑䇆讻뿧⯯濝꘳뿰ﮘꛔេ뿭̑䇆讻뿧솇맺뿳쁷≯罟뿱̑䇆讻뿧숱ጲ췂뿶̤煵狝뿴̑䇆讻뿧赒擝뿹䗎쁺晛뿷䄶ꐈﳎ뿜ݹ溳㿺™㪵䛰㿺턅ꏈష㿒ီ発ڸ㿁)</t>
  </si>
  <si>
    <t>NeuralTools Output DS Record</t>
  </si>
  <si>
    <t>Input DS GUID</t>
  </si>
  <si>
    <t>Tag Used</t>
  </si>
  <si>
    <t>Prediction</t>
  </si>
  <si>
    <t>DG24AE43B6</t>
  </si>
  <si>
    <t>Prediction Report: "Net Trained on Data Set #1"</t>
  </si>
  <si>
    <t>VPA3032AE1A461A07</t>
  </si>
  <si>
    <t>VG57BB5E2E5391B8</t>
  </si>
  <si>
    <t>ST_PredictionReportNetTrainedonDataSet1</t>
  </si>
  <si>
    <t>VP2D420696242D8700</t>
  </si>
  <si>
    <t>VG36FABA1D28AC051B</t>
  </si>
  <si>
    <t>ST_PredictionReportNetTrainedonDataSet1_13</t>
  </si>
  <si>
    <t>predict</t>
  </si>
  <si>
    <t>VariableMatching Record</t>
  </si>
  <si>
    <t>Format of VM Record</t>
  </si>
  <si>
    <t>Rows in VM Record</t>
  </si>
  <si>
    <t>Net Guid</t>
  </si>
  <si>
    <t>Auto Matching</t>
  </si>
  <si>
    <t>Cat. Vars (Custom Matching)</t>
  </si>
  <si>
    <t>Num. Vars (Custom Matching)</t>
  </si>
  <si>
    <t>Net Names (Custom Matching)</t>
  </si>
  <si>
    <t>Workbook Names (Custom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</si>
</sst>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FF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rgb="FF000000"/>
      </right>
      <top style="dashed">
        <color rgb="FF000000"/>
      </top>
      <bottom/>
      <diagonal/>
    </border>
    <border>
      <left style="double">
        <color rgb="FF000000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rgb="FF000000"/>
      </right>
      <top/>
      <bottom/>
      <diagonal/>
    </border>
    <border>
      <left style="double">
        <color rgb="FF000000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6" borderId="3" xfId="0" applyFill="1" applyBorder="1"/>
    <xf numFmtId="0" fontId="0" fillId="0" borderId="6" xfId="0" applyBorder="1" applyAlignment="1">
      <alignment horizontal="left"/>
    </xf>
    <xf numFmtId="0" fontId="3" fillId="6" borderId="5" xfId="0" applyFont="1" applyFill="1" applyBorder="1"/>
    <xf numFmtId="2" fontId="3" fillId="4" borderId="9" xfId="0" applyNumberFormat="1" applyFont="1" applyFill="1" applyBorder="1"/>
    <xf numFmtId="2" fontId="3" fillId="4" borderId="12" xfId="0" applyNumberFormat="1" applyFont="1" applyFill="1" applyBorder="1"/>
    <xf numFmtId="2" fontId="3" fillId="4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/>
  </sheetViews>
  <sheetFormatPr defaultColWidth="30.7109375" defaultRowHeight="15" x14ac:dyDescent="0.25"/>
  <sheetData>
    <row r="1" spans="1:34" x14ac:dyDescent="0.25">
      <c r="A1" t="s">
        <v>3</v>
      </c>
      <c r="B1">
        <v>2</v>
      </c>
      <c r="C1" t="s">
        <v>4</v>
      </c>
      <c r="D1">
        <v>0</v>
      </c>
      <c r="E1" t="s">
        <v>125</v>
      </c>
      <c r="F1">
        <v>5</v>
      </c>
      <c r="G1" t="s">
        <v>126</v>
      </c>
      <c r="H1">
        <v>7</v>
      </c>
      <c r="I1" t="s">
        <v>127</v>
      </c>
      <c r="J1">
        <v>101</v>
      </c>
      <c r="K1" t="s">
        <v>128</v>
      </c>
      <c r="L1">
        <v>0</v>
      </c>
      <c r="M1" t="s">
        <v>129</v>
      </c>
      <c r="N1">
        <v>1</v>
      </c>
      <c r="O1" t="s">
        <v>130</v>
      </c>
      <c r="P1">
        <v>0</v>
      </c>
      <c r="Q1" t="s">
        <v>131</v>
      </c>
      <c r="R1">
        <v>5</v>
      </c>
      <c r="S1" t="s">
        <v>132</v>
      </c>
      <c r="T1">
        <v>7</v>
      </c>
      <c r="U1" t="s">
        <v>133</v>
      </c>
      <c r="V1">
        <v>1</v>
      </c>
      <c r="W1" t="s">
        <v>134</v>
      </c>
      <c r="X1">
        <v>1</v>
      </c>
      <c r="Y1" t="s">
        <v>135</v>
      </c>
      <c r="Z1">
        <v>0</v>
      </c>
      <c r="AA1" t="s">
        <v>136</v>
      </c>
      <c r="AB1">
        <v>1</v>
      </c>
      <c r="AC1" t="s">
        <v>137</v>
      </c>
      <c r="AD1">
        <v>1</v>
      </c>
      <c r="AE1" t="s">
        <v>138</v>
      </c>
      <c r="AF1">
        <v>0</v>
      </c>
      <c r="AG1" t="s">
        <v>139</v>
      </c>
      <c r="AH1">
        <v>0</v>
      </c>
    </row>
    <row r="2" spans="1:34" x14ac:dyDescent="0.25">
      <c r="A2" t="s">
        <v>11</v>
      </c>
      <c r="B2" t="s">
        <v>123</v>
      </c>
      <c r="C2" t="s">
        <v>15</v>
      </c>
      <c r="D2" t="s">
        <v>140</v>
      </c>
      <c r="E2" t="s">
        <v>141</v>
      </c>
      <c r="G2" t="s">
        <v>142</v>
      </c>
      <c r="H2">
        <v>9</v>
      </c>
      <c r="I2" t="s">
        <v>143</v>
      </c>
      <c r="J2">
        <v>110</v>
      </c>
      <c r="K2" t="s">
        <v>144</v>
      </c>
      <c r="L2">
        <v>1164</v>
      </c>
      <c r="M2" t="s">
        <v>145</v>
      </c>
      <c r="N2">
        <v>5503</v>
      </c>
    </row>
    <row r="9" spans="1:34" x14ac:dyDescent="0.25">
      <c r="A9" t="s">
        <v>146</v>
      </c>
    </row>
    <row r="110" spans="1:1" x14ac:dyDescent="0.25">
      <c r="A11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4:M222"/>
  <sheetViews>
    <sheetView tabSelected="1" topLeftCell="A210" workbookViewId="0">
      <selection activeCell="P215" sqref="P215"/>
    </sheetView>
  </sheetViews>
  <sheetFormatPr defaultRowHeight="15" x14ac:dyDescent="0.25"/>
  <cols>
    <col min="11" max="11" width="5.7109375" customWidth="1"/>
    <col min="12" max="12" width="8.85546875" bestFit="1" customWidth="1"/>
    <col min="13" max="13" width="10.140625" bestFit="1" customWidth="1"/>
    <col min="14" max="14" width="5.7109375" customWidth="1"/>
  </cols>
  <sheetData>
    <row r="4" spans="8:13" ht="15.75" thickBot="1" x14ac:dyDescent="0.3">
      <c r="L4" s="24" t="s">
        <v>153</v>
      </c>
      <c r="M4" s="24"/>
    </row>
    <row r="5" spans="8:13" ht="15.75" thickTop="1" x14ac:dyDescent="0.25">
      <c r="H5" s="11" t="s">
        <v>0</v>
      </c>
      <c r="I5" s="12" t="s">
        <v>1</v>
      </c>
      <c r="J5" s="13" t="s">
        <v>2</v>
      </c>
      <c r="L5" s="23" t="s">
        <v>150</v>
      </c>
      <c r="M5" s="25" t="s">
        <v>151</v>
      </c>
    </row>
    <row r="6" spans="8:13" x14ac:dyDescent="0.25">
      <c r="H6" s="14">
        <v>5</v>
      </c>
      <c r="I6" s="15">
        <v>40</v>
      </c>
      <c r="J6" s="16">
        <f>35.74+0.6215*I6-35.75*H6^0.16+0.4275*I6*H6^0.16</f>
        <v>36.47240485832117</v>
      </c>
      <c r="L6" s="14" t="s">
        <v>160</v>
      </c>
      <c r="M6" s="26">
        <f>_xll.NetOutputPrediction(NTLP_VP2D420696242D8700, "DG24AE43B6", "VP2D420696242D8700", Sheet1!$H$5:$J$5, H6:J6)</f>
        <v>35.694946397560159</v>
      </c>
    </row>
    <row r="7" spans="8:13" x14ac:dyDescent="0.25">
      <c r="H7" s="17">
        <v>5</v>
      </c>
      <c r="I7" s="18">
        <v>35</v>
      </c>
      <c r="J7" s="19">
        <f t="shared" ref="J7:J70" si="0">35.74+0.6215*I7-35.75*H7^0.16+0.4275*I7*H7^0.16</f>
        <v>30.599610777069774</v>
      </c>
      <c r="L7" s="17" t="s">
        <v>160</v>
      </c>
      <c r="M7" s="27">
        <f>_xll.NetOutputPrediction(NTLP_VP2D420696242D8700, "DG24AE43B6", "VP2D420696242D8700", Sheet1!$H$5:$J$5, H7:J7)</f>
        <v>29.46944034022566</v>
      </c>
    </row>
    <row r="8" spans="8:13" x14ac:dyDescent="0.25">
      <c r="H8" s="17">
        <v>5</v>
      </c>
      <c r="I8" s="18">
        <v>30</v>
      </c>
      <c r="J8" s="19">
        <f t="shared" si="0"/>
        <v>24.726816695818378</v>
      </c>
      <c r="L8" s="17" t="s">
        <v>160</v>
      </c>
      <c r="M8" s="27">
        <f>_xll.NetOutputPrediction(NTLP_VP2D420696242D8700, "DG24AE43B6", "VP2D420696242D8700", Sheet1!$H$5:$J$5, H8:J8)</f>
        <v>23.445717890548437</v>
      </c>
    </row>
    <row r="9" spans="8:13" x14ac:dyDescent="0.25">
      <c r="H9" s="17">
        <v>5</v>
      </c>
      <c r="I9" s="18">
        <v>25</v>
      </c>
      <c r="J9" s="19">
        <f t="shared" si="0"/>
        <v>18.854022614566979</v>
      </c>
      <c r="L9" s="17" t="s">
        <v>160</v>
      </c>
      <c r="M9" s="27">
        <f>_xll.NetOutputPrediction(NTLP_VP2D420696242D8700, "DG24AE43B6", "VP2D420696242D8700", Sheet1!$H$5:$J$5, H9:J9)</f>
        <v>16.300454088318503</v>
      </c>
    </row>
    <row r="10" spans="8:13" x14ac:dyDescent="0.25">
      <c r="H10" s="17">
        <v>5</v>
      </c>
      <c r="I10" s="18">
        <v>20</v>
      </c>
      <c r="J10" s="19">
        <f t="shared" si="0"/>
        <v>12.981228533315585</v>
      </c>
      <c r="L10" s="17" t="s">
        <v>160</v>
      </c>
      <c r="M10" s="27">
        <f>_xll.NetOutputPrediction(NTLP_VP2D420696242D8700, "DG24AE43B6", "VP2D420696242D8700", Sheet1!$H$5:$J$5, H10:J10)</f>
        <v>11.67149091561366</v>
      </c>
    </row>
    <row r="11" spans="8:13" x14ac:dyDescent="0.25">
      <c r="H11" s="17">
        <v>5</v>
      </c>
      <c r="I11" s="18">
        <v>15</v>
      </c>
      <c r="J11" s="19">
        <f t="shared" si="0"/>
        <v>7.1084344520641878</v>
      </c>
      <c r="L11" s="17" t="s">
        <v>160</v>
      </c>
      <c r="M11" s="27">
        <f>_xll.NetOutputPrediction(NTLP_VP2D420696242D8700, "DG24AE43B6", "VP2D420696242D8700", Sheet1!$H$5:$J$5, H11:J11)</f>
        <v>4.0758850516442635</v>
      </c>
    </row>
    <row r="12" spans="8:13" x14ac:dyDescent="0.25">
      <c r="H12" s="17">
        <v>5</v>
      </c>
      <c r="I12" s="18">
        <v>10</v>
      </c>
      <c r="J12" s="19">
        <f t="shared" si="0"/>
        <v>1.2356403708127983</v>
      </c>
      <c r="L12" s="17" t="s">
        <v>160</v>
      </c>
      <c r="M12" s="27">
        <f>_xll.NetOutputPrediction(NTLP_VP2D420696242D8700, "DG24AE43B6", "VP2D420696242D8700", Sheet1!$H$5:$J$5, H12:J12)</f>
        <v>-0.68576862644371062</v>
      </c>
    </row>
    <row r="13" spans="8:13" x14ac:dyDescent="0.25">
      <c r="H13" s="17">
        <v>5</v>
      </c>
      <c r="I13" s="18">
        <v>5</v>
      </c>
      <c r="J13" s="19">
        <f t="shared" si="0"/>
        <v>-4.6371537104385983</v>
      </c>
      <c r="L13" s="17" t="s">
        <v>160</v>
      </c>
      <c r="M13" s="27">
        <f>_xll.NetOutputPrediction(NTLP_VP2D420696242D8700, "DG24AE43B6", "VP2D420696242D8700", Sheet1!$H$5:$J$5, H13:J13)</f>
        <v>-6.094564827277491</v>
      </c>
    </row>
    <row r="14" spans="8:13" x14ac:dyDescent="0.25">
      <c r="H14" s="17">
        <v>5</v>
      </c>
      <c r="I14" s="18">
        <v>0</v>
      </c>
      <c r="J14" s="19">
        <f t="shared" si="0"/>
        <v>-10.509947791689996</v>
      </c>
      <c r="L14" s="17" t="s">
        <v>160</v>
      </c>
      <c r="M14" s="27">
        <f>_xll.NetOutputPrediction(NTLP_VP2D420696242D8700, "DG24AE43B6", "VP2D420696242D8700", Sheet1!$H$5:$J$5, H14:J14)</f>
        <v>-11.788233426539119</v>
      </c>
    </row>
    <row r="15" spans="8:13" x14ac:dyDescent="0.25">
      <c r="H15" s="17">
        <v>5</v>
      </c>
      <c r="I15" s="18">
        <v>-5</v>
      </c>
      <c r="J15" s="19">
        <f t="shared" si="0"/>
        <v>-16.382741872941391</v>
      </c>
      <c r="L15" s="17" t="s">
        <v>160</v>
      </c>
      <c r="M15" s="27">
        <f>_xll.NetOutputPrediction(NTLP_VP2D420696242D8700, "DG24AE43B6", "VP2D420696242D8700", Sheet1!$H$5:$J$5, H15:J15)</f>
        <v>-16.920914765702811</v>
      </c>
    </row>
    <row r="16" spans="8:13" x14ac:dyDescent="0.25">
      <c r="H16" s="17">
        <v>5</v>
      </c>
      <c r="I16" s="18">
        <v>-10</v>
      </c>
      <c r="J16" s="19">
        <f t="shared" si="0"/>
        <v>-22.255535954192787</v>
      </c>
      <c r="L16" s="17" t="s">
        <v>160</v>
      </c>
      <c r="M16" s="27">
        <f>_xll.NetOutputPrediction(NTLP_VP2D420696242D8700, "DG24AE43B6", "VP2D420696242D8700", Sheet1!$H$5:$J$5, H16:J16)</f>
        <v>-24.037556088911657</v>
      </c>
    </row>
    <row r="17" spans="8:13" x14ac:dyDescent="0.25">
      <c r="H17" s="17">
        <v>5</v>
      </c>
      <c r="I17" s="18">
        <v>-15</v>
      </c>
      <c r="J17" s="19">
        <f t="shared" si="0"/>
        <v>-28.128330035444183</v>
      </c>
      <c r="L17" s="17" t="s">
        <v>160</v>
      </c>
      <c r="M17" s="27">
        <f>_xll.NetOutputPrediction(NTLP_VP2D420696242D8700, "DG24AE43B6", "VP2D420696242D8700", Sheet1!$H$5:$J$5, H17:J17)</f>
        <v>-29.322089208475774</v>
      </c>
    </row>
    <row r="18" spans="8:13" x14ac:dyDescent="0.25">
      <c r="H18" s="17">
        <v>5</v>
      </c>
      <c r="I18" s="18">
        <v>-20</v>
      </c>
      <c r="J18" s="19">
        <f t="shared" si="0"/>
        <v>-34.001124116695578</v>
      </c>
      <c r="L18" s="17" t="s">
        <v>160</v>
      </c>
      <c r="M18" s="27">
        <f>_xll.NetOutputPrediction(NTLP_VP2D420696242D8700, "DG24AE43B6", "VP2D420696242D8700", Sheet1!$H$5:$J$5, H18:J18)</f>
        <v>-36.375029515011789</v>
      </c>
    </row>
    <row r="19" spans="8:13" x14ac:dyDescent="0.25">
      <c r="H19" s="17">
        <v>5</v>
      </c>
      <c r="I19" s="18">
        <v>-25</v>
      </c>
      <c r="J19" s="19">
        <f t="shared" si="0"/>
        <v>-39.873918197946971</v>
      </c>
      <c r="L19" s="17" t="s">
        <v>160</v>
      </c>
      <c r="M19" s="27">
        <f>_xll.NetOutputPrediction(NTLP_VP2D420696242D8700, "DG24AE43B6", "VP2D420696242D8700", Sheet1!$H$5:$J$5, H19:J19)</f>
        <v>-42.545636238309484</v>
      </c>
    </row>
    <row r="20" spans="8:13" x14ac:dyDescent="0.25">
      <c r="H20" s="17">
        <v>5</v>
      </c>
      <c r="I20" s="18">
        <v>-30</v>
      </c>
      <c r="J20" s="19">
        <f t="shared" si="0"/>
        <v>-45.74671227919837</v>
      </c>
      <c r="L20" s="17" t="s">
        <v>160</v>
      </c>
      <c r="M20" s="27">
        <f>_xll.NetOutputPrediction(NTLP_VP2D420696242D8700, "DG24AE43B6", "VP2D420696242D8700", Sheet1!$H$5:$J$5, H20:J20)</f>
        <v>-47.853710674384018</v>
      </c>
    </row>
    <row r="21" spans="8:13" x14ac:dyDescent="0.25">
      <c r="H21" s="17">
        <v>5</v>
      </c>
      <c r="I21" s="18">
        <v>-35</v>
      </c>
      <c r="J21" s="19">
        <f t="shared" si="0"/>
        <v>-51.619506360449762</v>
      </c>
      <c r="L21" s="17" t="s">
        <v>160</v>
      </c>
      <c r="M21" s="27">
        <f>_xll.NetOutputPrediction(NTLP_VP2D420696242D8700, "DG24AE43B6", "VP2D420696242D8700", Sheet1!$H$5:$J$5, H21:J21)</f>
        <v>-53.816841143292791</v>
      </c>
    </row>
    <row r="22" spans="8:13" x14ac:dyDescent="0.25">
      <c r="H22" s="17">
        <v>5</v>
      </c>
      <c r="I22" s="18">
        <v>-40</v>
      </c>
      <c r="J22" s="19">
        <f t="shared" si="0"/>
        <v>-57.492300441701161</v>
      </c>
      <c r="L22" s="17" t="s">
        <v>160</v>
      </c>
      <c r="M22" s="27">
        <f>_xll.NetOutputPrediction(NTLP_VP2D420696242D8700, "DG24AE43B6", "VP2D420696242D8700", Sheet1!$H$5:$J$5, H22:J22)</f>
        <v>-59.757972450782439</v>
      </c>
    </row>
    <row r="23" spans="8:13" x14ac:dyDescent="0.25">
      <c r="H23" s="17">
        <v>5</v>
      </c>
      <c r="I23" s="18">
        <v>-45</v>
      </c>
      <c r="J23" s="19">
        <f t="shared" si="0"/>
        <v>-63.365094522952553</v>
      </c>
      <c r="L23" s="17" t="s">
        <v>160</v>
      </c>
      <c r="M23" s="27">
        <f>_xll.NetOutputPrediction(NTLP_VP2D420696242D8700, "DG24AE43B6", "VP2D420696242D8700", Sheet1!$H$5:$J$5, H23:J23)</f>
        <v>-64.950262326155979</v>
      </c>
    </row>
    <row r="24" spans="8:13" x14ac:dyDescent="0.25">
      <c r="H24" s="17">
        <f>H6+5</f>
        <v>10</v>
      </c>
      <c r="I24" s="18">
        <f>I6</f>
        <v>40</v>
      </c>
      <c r="J24" s="19">
        <f t="shared" si="0"/>
        <v>33.642548275588467</v>
      </c>
      <c r="L24" s="17" t="s">
        <v>160</v>
      </c>
      <c r="M24" s="27">
        <f>_xll.NetOutputPrediction(NTLP_VP2D420696242D8700, "DG24AE43B6", "VP2D420696242D8700", Sheet1!$H$5:$J$5, H24:J24)</f>
        <v>34.063385206317598</v>
      </c>
    </row>
    <row r="25" spans="8:13" x14ac:dyDescent="0.25">
      <c r="H25" s="17">
        <f t="shared" ref="H25:H88" si="1">H7+5</f>
        <v>10</v>
      </c>
      <c r="I25" s="18">
        <f t="shared" ref="I25:I88" si="2">I7</f>
        <v>35</v>
      </c>
      <c r="J25" s="19">
        <f t="shared" si="0"/>
        <v>27.445420765619041</v>
      </c>
      <c r="L25" s="17" t="s">
        <v>160</v>
      </c>
      <c r="M25" s="27">
        <f>_xll.NetOutputPrediction(NTLP_VP2D420696242D8700, "DG24AE43B6", "VP2D420696242D8700", Sheet1!$H$5:$J$5, H25:J25)</f>
        <v>26.340569782071846</v>
      </c>
    </row>
    <row r="26" spans="8:13" x14ac:dyDescent="0.25">
      <c r="H26" s="17">
        <f t="shared" si="1"/>
        <v>10</v>
      </c>
      <c r="I26" s="18">
        <f t="shared" si="2"/>
        <v>30</v>
      </c>
      <c r="J26" s="19">
        <f t="shared" si="0"/>
        <v>21.248293255649617</v>
      </c>
      <c r="L26" s="17" t="s">
        <v>160</v>
      </c>
      <c r="M26" s="27">
        <f>_xll.NetOutputPrediction(NTLP_VP2D420696242D8700, "DG24AE43B6", "VP2D420696242D8700", Sheet1!$H$5:$J$5, H26:J26)</f>
        <v>20.976165909471185</v>
      </c>
    </row>
    <row r="27" spans="8:13" x14ac:dyDescent="0.25">
      <c r="H27" s="17">
        <f t="shared" si="1"/>
        <v>10</v>
      </c>
      <c r="I27" s="18">
        <f t="shared" si="2"/>
        <v>25</v>
      </c>
      <c r="J27" s="19">
        <f t="shared" si="0"/>
        <v>15.051165745680198</v>
      </c>
      <c r="L27" s="17" t="s">
        <v>160</v>
      </c>
      <c r="M27" s="27">
        <f>_xll.NetOutputPrediction(NTLP_VP2D420696242D8700, "DG24AE43B6", "VP2D420696242D8700", Sheet1!$H$5:$J$5, H27:J27)</f>
        <v>14.786931637893119</v>
      </c>
    </row>
    <row r="28" spans="8:13" x14ac:dyDescent="0.25">
      <c r="H28" s="17">
        <f t="shared" si="1"/>
        <v>10</v>
      </c>
      <c r="I28" s="18">
        <f t="shared" si="2"/>
        <v>20</v>
      </c>
      <c r="J28" s="19">
        <f t="shared" si="0"/>
        <v>8.8540382357107763</v>
      </c>
      <c r="L28" s="17" t="s">
        <v>160</v>
      </c>
      <c r="M28" s="27">
        <f>_xll.NetOutputPrediction(NTLP_VP2D420696242D8700, "DG24AE43B6", "VP2D420696242D8700", Sheet1!$H$5:$J$5, H28:J28)</f>
        <v>9.5306305426780895</v>
      </c>
    </row>
    <row r="29" spans="8:13" x14ac:dyDescent="0.25">
      <c r="H29" s="17">
        <f t="shared" si="1"/>
        <v>10</v>
      </c>
      <c r="I29" s="18">
        <f t="shared" si="2"/>
        <v>15</v>
      </c>
      <c r="J29" s="19">
        <f t="shared" si="0"/>
        <v>2.6569107257413531</v>
      </c>
      <c r="L29" s="17" t="s">
        <v>160</v>
      </c>
      <c r="M29" s="27">
        <f>_xll.NetOutputPrediction(NTLP_VP2D420696242D8700, "DG24AE43B6", "VP2D420696242D8700", Sheet1!$H$5:$J$5, H29:J29)</f>
        <v>2.0115341911473053</v>
      </c>
    </row>
    <row r="30" spans="8:13" x14ac:dyDescent="0.25">
      <c r="H30" s="17">
        <f t="shared" si="1"/>
        <v>10</v>
      </c>
      <c r="I30" s="18">
        <f t="shared" si="2"/>
        <v>10</v>
      </c>
      <c r="J30" s="19">
        <f t="shared" si="0"/>
        <v>-3.5402167842280603</v>
      </c>
      <c r="L30" s="17" t="s">
        <v>160</v>
      </c>
      <c r="M30" s="27">
        <f>_xll.NetOutputPrediction(NTLP_VP2D420696242D8700, "DG24AE43B6", "VP2D420696242D8700", Sheet1!$H$5:$J$5, H30:J30)</f>
        <v>-3.4073027596046082</v>
      </c>
    </row>
    <row r="31" spans="8:13" x14ac:dyDescent="0.25">
      <c r="H31" s="17">
        <f t="shared" si="1"/>
        <v>10</v>
      </c>
      <c r="I31" s="18">
        <f t="shared" si="2"/>
        <v>5</v>
      </c>
      <c r="J31" s="19">
        <f t="shared" si="0"/>
        <v>-9.7373442941974826</v>
      </c>
      <c r="L31" s="17" t="s">
        <v>160</v>
      </c>
      <c r="M31" s="27">
        <f>_xll.NetOutputPrediction(NTLP_VP2D420696242D8700, "DG24AE43B6", "VP2D420696242D8700", Sheet1!$H$5:$J$5, H31:J31)</f>
        <v>-9.4104046375743415</v>
      </c>
    </row>
    <row r="32" spans="8:13" x14ac:dyDescent="0.25">
      <c r="H32" s="17">
        <f t="shared" si="1"/>
        <v>10</v>
      </c>
      <c r="I32" s="18">
        <f t="shared" si="2"/>
        <v>0</v>
      </c>
      <c r="J32" s="19">
        <f t="shared" si="0"/>
        <v>-15.934471804166904</v>
      </c>
      <c r="L32" s="17" t="s">
        <v>160</v>
      </c>
      <c r="M32" s="27">
        <f>_xll.NetOutputPrediction(NTLP_VP2D420696242D8700, "DG24AE43B6", "VP2D420696242D8700", Sheet1!$H$5:$J$5, H32:J32)</f>
        <v>-15.193600257839835</v>
      </c>
    </row>
    <row r="33" spans="8:13" x14ac:dyDescent="0.25">
      <c r="H33" s="17">
        <f t="shared" si="1"/>
        <v>10</v>
      </c>
      <c r="I33" s="18">
        <f t="shared" si="2"/>
        <v>-5</v>
      </c>
      <c r="J33" s="19">
        <f t="shared" si="0"/>
        <v>-22.131599314136327</v>
      </c>
      <c r="L33" s="17" t="s">
        <v>160</v>
      </c>
      <c r="M33" s="27">
        <f>_xll.NetOutputPrediction(NTLP_VP2D420696242D8700, "DG24AE43B6", "VP2D420696242D8700", Sheet1!$H$5:$J$5, H33:J33)</f>
        <v>-21.451955830819905</v>
      </c>
    </row>
    <row r="34" spans="8:13" x14ac:dyDescent="0.25">
      <c r="H34" s="17">
        <f t="shared" si="1"/>
        <v>10</v>
      </c>
      <c r="I34" s="18">
        <f t="shared" si="2"/>
        <v>-10</v>
      </c>
      <c r="J34" s="19">
        <f t="shared" si="0"/>
        <v>-28.328726824105743</v>
      </c>
      <c r="L34" s="17" t="s">
        <v>160</v>
      </c>
      <c r="M34" s="27">
        <f>_xll.NetOutputPrediction(NTLP_VP2D420696242D8700, "DG24AE43B6", "VP2D420696242D8700", Sheet1!$H$5:$J$5, H34:J34)</f>
        <v>-28.286832444934564</v>
      </c>
    </row>
    <row r="35" spans="8:13" x14ac:dyDescent="0.25">
      <c r="H35" s="17">
        <f t="shared" si="1"/>
        <v>10</v>
      </c>
      <c r="I35" s="18">
        <f t="shared" si="2"/>
        <v>-15</v>
      </c>
      <c r="J35" s="19">
        <f t="shared" si="0"/>
        <v>-34.525854334075163</v>
      </c>
      <c r="L35" s="17" t="s">
        <v>160</v>
      </c>
      <c r="M35" s="27">
        <f>_xll.NetOutputPrediction(NTLP_VP2D420696242D8700, "DG24AE43B6", "VP2D420696242D8700", Sheet1!$H$5:$J$5, H35:J35)</f>
        <v>-33.714310312527047</v>
      </c>
    </row>
    <row r="36" spans="8:13" x14ac:dyDescent="0.25">
      <c r="H36" s="17">
        <f t="shared" si="1"/>
        <v>10</v>
      </c>
      <c r="I36" s="18">
        <f t="shared" si="2"/>
        <v>-20</v>
      </c>
      <c r="J36" s="19">
        <f t="shared" si="0"/>
        <v>-40.722981844044583</v>
      </c>
      <c r="L36" s="17" t="s">
        <v>160</v>
      </c>
      <c r="M36" s="27">
        <f>_xll.NetOutputPrediction(NTLP_VP2D420696242D8700, "DG24AE43B6", "VP2D420696242D8700", Sheet1!$H$5:$J$5, H36:J36)</f>
        <v>-42.579760457122838</v>
      </c>
    </row>
    <row r="37" spans="8:13" x14ac:dyDescent="0.25">
      <c r="H37" s="17">
        <f t="shared" si="1"/>
        <v>10</v>
      </c>
      <c r="I37" s="18">
        <f t="shared" si="2"/>
        <v>-25</v>
      </c>
      <c r="J37" s="19">
        <f t="shared" si="0"/>
        <v>-46.920109354014002</v>
      </c>
      <c r="L37" s="17" t="s">
        <v>160</v>
      </c>
      <c r="M37" s="27">
        <f>_xll.NetOutputPrediction(NTLP_VP2D420696242D8700, "DG24AE43B6", "VP2D420696242D8700", Sheet1!$H$5:$J$5, H37:J37)</f>
        <v>-47.100725018895872</v>
      </c>
    </row>
    <row r="38" spans="8:13" x14ac:dyDescent="0.25">
      <c r="H38" s="17">
        <f t="shared" si="1"/>
        <v>10</v>
      </c>
      <c r="I38" s="18">
        <f t="shared" si="2"/>
        <v>-30</v>
      </c>
      <c r="J38" s="19">
        <f t="shared" si="0"/>
        <v>-53.117236863983422</v>
      </c>
      <c r="L38" s="17" t="s">
        <v>160</v>
      </c>
      <c r="M38" s="27">
        <f>_xll.NetOutputPrediction(NTLP_VP2D420696242D8700, "DG24AE43B6", "VP2D420696242D8700", Sheet1!$H$5:$J$5, H38:J38)</f>
        <v>-52.647137954564634</v>
      </c>
    </row>
    <row r="39" spans="8:13" x14ac:dyDescent="0.25">
      <c r="H39" s="17">
        <f t="shared" si="1"/>
        <v>10</v>
      </c>
      <c r="I39" s="18">
        <f t="shared" si="2"/>
        <v>-35</v>
      </c>
      <c r="J39" s="19">
        <f t="shared" si="0"/>
        <v>-59.314364373952841</v>
      </c>
      <c r="L39" s="17" t="s">
        <v>160</v>
      </c>
      <c r="M39" s="27">
        <f>_xll.NetOutputPrediction(NTLP_VP2D420696242D8700, "DG24AE43B6", "VP2D420696242D8700", Sheet1!$H$5:$J$5, H39:J39)</f>
        <v>-58.82080767023163</v>
      </c>
    </row>
    <row r="40" spans="8:13" x14ac:dyDescent="0.25">
      <c r="H40" s="17">
        <f t="shared" si="1"/>
        <v>10</v>
      </c>
      <c r="I40" s="18">
        <f t="shared" si="2"/>
        <v>-40</v>
      </c>
      <c r="J40" s="19">
        <f t="shared" si="0"/>
        <v>-65.511491883922261</v>
      </c>
      <c r="L40" s="17" t="s">
        <v>160</v>
      </c>
      <c r="M40" s="27">
        <f>_xll.NetOutputPrediction(NTLP_VP2D420696242D8700, "DG24AE43B6", "VP2D420696242D8700", Sheet1!$H$5:$J$5, H40:J40)</f>
        <v>-64.740922682871343</v>
      </c>
    </row>
    <row r="41" spans="8:13" x14ac:dyDescent="0.25">
      <c r="H41" s="17">
        <f t="shared" si="1"/>
        <v>10</v>
      </c>
      <c r="I41" s="18">
        <f t="shared" si="2"/>
        <v>-45</v>
      </c>
      <c r="J41" s="19">
        <f t="shared" si="0"/>
        <v>-71.708619393891681</v>
      </c>
      <c r="L41" s="17" t="s">
        <v>160</v>
      </c>
      <c r="M41" s="27">
        <f>_xll.NetOutputPrediction(NTLP_VP2D420696242D8700, "DG24AE43B6", "VP2D420696242D8700", Sheet1!$H$5:$J$5, H41:J41)</f>
        <v>-68.997364390798111</v>
      </c>
    </row>
    <row r="42" spans="8:13" x14ac:dyDescent="0.25">
      <c r="H42" s="17">
        <f t="shared" si="1"/>
        <v>15</v>
      </c>
      <c r="I42" s="18">
        <f t="shared" si="2"/>
        <v>40</v>
      </c>
      <c r="J42" s="19">
        <f t="shared" si="0"/>
        <v>31.835724640164134</v>
      </c>
      <c r="L42" s="17" t="s">
        <v>160</v>
      </c>
      <c r="M42" s="27">
        <f>_xll.NetOutputPrediction(NTLP_VP2D420696242D8700, "DG24AE43B6", "VP2D420696242D8700", Sheet1!$H$5:$J$5, H42:J42)</f>
        <v>31.150437610872466</v>
      </c>
    </row>
    <row r="43" spans="8:13" x14ac:dyDescent="0.25">
      <c r="H43" s="17">
        <f t="shared" si="1"/>
        <v>15</v>
      </c>
      <c r="I43" s="18">
        <f t="shared" si="2"/>
        <v>35</v>
      </c>
      <c r="J43" s="19">
        <f t="shared" si="0"/>
        <v>25.43151479664407</v>
      </c>
      <c r="L43" s="17" t="s">
        <v>160</v>
      </c>
      <c r="M43" s="27">
        <f>_xll.NetOutputPrediction(NTLP_VP2D420696242D8700, "DG24AE43B6", "VP2D420696242D8700", Sheet1!$H$5:$J$5, H43:J43)</f>
        <v>25.10116046033896</v>
      </c>
    </row>
    <row r="44" spans="8:13" x14ac:dyDescent="0.25">
      <c r="H44" s="17">
        <f t="shared" si="1"/>
        <v>15</v>
      </c>
      <c r="I44" s="18">
        <f t="shared" si="2"/>
        <v>30</v>
      </c>
      <c r="J44" s="19">
        <f t="shared" si="0"/>
        <v>19.027304953124002</v>
      </c>
      <c r="L44" s="17" t="s">
        <v>160</v>
      </c>
      <c r="M44" s="27">
        <f>_xll.NetOutputPrediction(NTLP_VP2D420696242D8700, "DG24AE43B6", "VP2D420696242D8700", Sheet1!$H$5:$J$5, H44:J44)</f>
        <v>19.209199355949153</v>
      </c>
    </row>
    <row r="45" spans="8:13" x14ac:dyDescent="0.25">
      <c r="H45" s="17">
        <f t="shared" si="1"/>
        <v>15</v>
      </c>
      <c r="I45" s="18">
        <f t="shared" si="2"/>
        <v>25</v>
      </c>
      <c r="J45" s="19">
        <f t="shared" si="0"/>
        <v>12.623095109603938</v>
      </c>
      <c r="L45" s="17" t="s">
        <v>160</v>
      </c>
      <c r="M45" s="27">
        <f>_xll.NetOutputPrediction(NTLP_VP2D420696242D8700, "DG24AE43B6", "VP2D420696242D8700", Sheet1!$H$5:$J$5, H45:J45)</f>
        <v>13.066868429117719</v>
      </c>
    </row>
    <row r="46" spans="8:13" x14ac:dyDescent="0.25">
      <c r="H46" s="17">
        <f t="shared" si="1"/>
        <v>15</v>
      </c>
      <c r="I46" s="18">
        <f t="shared" si="2"/>
        <v>20</v>
      </c>
      <c r="J46" s="19">
        <f t="shared" si="0"/>
        <v>6.2188852660838716</v>
      </c>
      <c r="L46" s="17" t="s">
        <v>160</v>
      </c>
      <c r="M46" s="27">
        <f>_xll.NetOutputPrediction(NTLP_VP2D420696242D8700, "DG24AE43B6", "VP2D420696242D8700", Sheet1!$H$5:$J$5, H46:J46)</f>
        <v>6.5565712392770052</v>
      </c>
    </row>
    <row r="47" spans="8:13" x14ac:dyDescent="0.25">
      <c r="H47" s="17">
        <f t="shared" si="1"/>
        <v>15</v>
      </c>
      <c r="I47" s="18">
        <f t="shared" si="2"/>
        <v>15</v>
      </c>
      <c r="J47" s="19">
        <f t="shared" si="0"/>
        <v>-0.18532457743619446</v>
      </c>
      <c r="L47" s="17" t="s">
        <v>160</v>
      </c>
      <c r="M47" s="27">
        <f>_xll.NetOutputPrediction(NTLP_VP2D420696242D8700, "DG24AE43B6", "VP2D420696242D8700", Sheet1!$H$5:$J$5, H47:J47)</f>
        <v>-0.24101747956913755</v>
      </c>
    </row>
    <row r="48" spans="8:13" x14ac:dyDescent="0.25">
      <c r="H48" s="17">
        <f t="shared" si="1"/>
        <v>15</v>
      </c>
      <c r="I48" s="18">
        <f t="shared" si="2"/>
        <v>10</v>
      </c>
      <c r="J48" s="19">
        <f t="shared" si="0"/>
        <v>-6.5895344209562525</v>
      </c>
      <c r="L48" s="17" t="s">
        <v>160</v>
      </c>
      <c r="M48" s="27">
        <f>_xll.NetOutputPrediction(NTLP_VP2D420696242D8700, "DG24AE43B6", "VP2D420696242D8700", Sheet1!$H$5:$J$5, H48:J48)</f>
        <v>-5.8715205366000944</v>
      </c>
    </row>
    <row r="49" spans="8:13" x14ac:dyDescent="0.25">
      <c r="H49" s="17">
        <f t="shared" si="1"/>
        <v>15</v>
      </c>
      <c r="I49" s="18">
        <f t="shared" si="2"/>
        <v>5</v>
      </c>
      <c r="J49" s="19">
        <f t="shared" si="0"/>
        <v>-12.993744264476318</v>
      </c>
      <c r="L49" s="17" t="s">
        <v>160</v>
      </c>
      <c r="M49" s="27">
        <f>_xll.NetOutputPrediction(NTLP_VP2D420696242D8700, "DG24AE43B6", "VP2D420696242D8700", Sheet1!$H$5:$J$5, H49:J49)</f>
        <v>-12.857982131018602</v>
      </c>
    </row>
    <row r="50" spans="8:13" x14ac:dyDescent="0.25">
      <c r="H50" s="17">
        <f t="shared" si="1"/>
        <v>15</v>
      </c>
      <c r="I50" s="18">
        <f t="shared" si="2"/>
        <v>0</v>
      </c>
      <c r="J50" s="19">
        <f t="shared" si="0"/>
        <v>-19.397954107996384</v>
      </c>
      <c r="L50" s="17" t="s">
        <v>160</v>
      </c>
      <c r="M50" s="27">
        <f>_xll.NetOutputPrediction(NTLP_VP2D420696242D8700, "DG24AE43B6", "VP2D420696242D8700", Sheet1!$H$5:$J$5, H50:J50)</f>
        <v>-19.073849741691468</v>
      </c>
    </row>
    <row r="51" spans="8:13" x14ac:dyDescent="0.25">
      <c r="H51" s="17">
        <f t="shared" si="1"/>
        <v>15</v>
      </c>
      <c r="I51" s="18">
        <f t="shared" si="2"/>
        <v>-5</v>
      </c>
      <c r="J51" s="19">
        <f t="shared" si="0"/>
        <v>-25.802163951516448</v>
      </c>
      <c r="L51" s="17" t="s">
        <v>160</v>
      </c>
      <c r="M51" s="27">
        <f>_xll.NetOutputPrediction(NTLP_VP2D420696242D8700, "DG24AE43B6", "VP2D420696242D8700", Sheet1!$H$5:$J$5, H51:J51)</f>
        <v>-26.253422877074776</v>
      </c>
    </row>
    <row r="52" spans="8:13" x14ac:dyDescent="0.25">
      <c r="H52" s="17">
        <f t="shared" si="1"/>
        <v>15</v>
      </c>
      <c r="I52" s="18">
        <f t="shared" si="2"/>
        <v>-10</v>
      </c>
      <c r="J52" s="19">
        <f t="shared" si="0"/>
        <v>-32.206373795036512</v>
      </c>
      <c r="L52" s="17" t="s">
        <v>160</v>
      </c>
      <c r="M52" s="27">
        <f>_xll.NetOutputPrediction(NTLP_VP2D420696242D8700, "DG24AE43B6", "VP2D420696242D8700", Sheet1!$H$5:$J$5, H52:J52)</f>
        <v>-32.163954101279415</v>
      </c>
    </row>
    <row r="53" spans="8:13" x14ac:dyDescent="0.25">
      <c r="H53" s="17">
        <f t="shared" si="1"/>
        <v>15</v>
      </c>
      <c r="I53" s="18">
        <f t="shared" si="2"/>
        <v>-15</v>
      </c>
      <c r="J53" s="19">
        <f t="shared" si="0"/>
        <v>-38.610583638556577</v>
      </c>
      <c r="L53" s="17" t="s">
        <v>160</v>
      </c>
      <c r="M53" s="27">
        <f>_xll.NetOutputPrediction(NTLP_VP2D420696242D8700, "DG24AE43B6", "VP2D420696242D8700", Sheet1!$H$5:$J$5, H53:J53)</f>
        <v>-38.291818098585154</v>
      </c>
    </row>
    <row r="54" spans="8:13" x14ac:dyDescent="0.25">
      <c r="H54" s="17">
        <f t="shared" si="1"/>
        <v>15</v>
      </c>
      <c r="I54" s="18">
        <f t="shared" si="2"/>
        <v>-20</v>
      </c>
      <c r="J54" s="19">
        <f t="shared" si="0"/>
        <v>-45.014793482076641</v>
      </c>
      <c r="L54" s="17" t="s">
        <v>160</v>
      </c>
      <c r="M54" s="27">
        <f>_xll.NetOutputPrediction(NTLP_VP2D420696242D8700, "DG24AE43B6", "VP2D420696242D8700", Sheet1!$H$5:$J$5, H54:J54)</f>
        <v>-45.586515040648862</v>
      </c>
    </row>
    <row r="55" spans="8:13" x14ac:dyDescent="0.25">
      <c r="H55" s="17">
        <f t="shared" si="1"/>
        <v>15</v>
      </c>
      <c r="I55" s="18">
        <f t="shared" si="2"/>
        <v>-25</v>
      </c>
      <c r="J55" s="19">
        <f t="shared" si="0"/>
        <v>-51.419003325596705</v>
      </c>
      <c r="L55" s="17" t="s">
        <v>160</v>
      </c>
      <c r="M55" s="27">
        <f>_xll.NetOutputPrediction(NTLP_VP2D420696242D8700, "DG24AE43B6", "VP2D420696242D8700", Sheet1!$H$5:$J$5, H55:J55)</f>
        <v>-51.315868042792573</v>
      </c>
    </row>
    <row r="56" spans="8:13" x14ac:dyDescent="0.25">
      <c r="H56" s="17">
        <f t="shared" si="1"/>
        <v>15</v>
      </c>
      <c r="I56" s="18">
        <f t="shared" si="2"/>
        <v>-30</v>
      </c>
      <c r="J56" s="19">
        <f t="shared" si="0"/>
        <v>-57.823213169116769</v>
      </c>
      <c r="L56" s="17" t="s">
        <v>160</v>
      </c>
      <c r="M56" s="27">
        <f>_xll.NetOutputPrediction(NTLP_VP2D420696242D8700, "DG24AE43B6", "VP2D420696242D8700", Sheet1!$H$5:$J$5, H56:J56)</f>
        <v>-57.522921715211496</v>
      </c>
    </row>
    <row r="57" spans="8:13" x14ac:dyDescent="0.25">
      <c r="H57" s="17">
        <f t="shared" si="1"/>
        <v>15</v>
      </c>
      <c r="I57" s="18">
        <f t="shared" si="2"/>
        <v>-35</v>
      </c>
      <c r="J57" s="19">
        <f t="shared" si="0"/>
        <v>-64.227423012636834</v>
      </c>
      <c r="L57" s="17" t="s">
        <v>160</v>
      </c>
      <c r="M57" s="27">
        <f>_xll.NetOutputPrediction(NTLP_VP2D420696242D8700, "DG24AE43B6", "VP2D420696242D8700", Sheet1!$H$5:$J$5, H57:J57)</f>
        <v>-63.912190107704632</v>
      </c>
    </row>
    <row r="58" spans="8:13" x14ac:dyDescent="0.25">
      <c r="H58" s="17">
        <f t="shared" si="1"/>
        <v>15</v>
      </c>
      <c r="I58" s="18">
        <f t="shared" si="2"/>
        <v>-40</v>
      </c>
      <c r="J58" s="19">
        <f t="shared" si="0"/>
        <v>-70.631632856156898</v>
      </c>
      <c r="L58" s="17" t="s">
        <v>160</v>
      </c>
      <c r="M58" s="27">
        <f>_xll.NetOutputPrediction(NTLP_VP2D420696242D8700, "DG24AE43B6", "VP2D420696242D8700", Sheet1!$H$5:$J$5, H58:J58)</f>
        <v>-69.901546089002807</v>
      </c>
    </row>
    <row r="59" spans="8:13" x14ac:dyDescent="0.25">
      <c r="H59" s="17">
        <f t="shared" si="1"/>
        <v>15</v>
      </c>
      <c r="I59" s="18">
        <f t="shared" si="2"/>
        <v>-45</v>
      </c>
      <c r="J59" s="19">
        <f t="shared" si="0"/>
        <v>-77.035842699676962</v>
      </c>
      <c r="L59" s="17" t="s">
        <v>160</v>
      </c>
      <c r="M59" s="27">
        <f>_xll.NetOutputPrediction(NTLP_VP2D420696242D8700, "DG24AE43B6", "VP2D420696242D8700", Sheet1!$H$5:$J$5, H59:J59)</f>
        <v>-74.927754752824086</v>
      </c>
    </row>
    <row r="60" spans="8:13" x14ac:dyDescent="0.25">
      <c r="H60" s="17">
        <f t="shared" si="1"/>
        <v>20</v>
      </c>
      <c r="I60" s="18">
        <f t="shared" si="2"/>
        <v>40</v>
      </c>
      <c r="J60" s="19">
        <f t="shared" si="0"/>
        <v>30.480785913112204</v>
      </c>
      <c r="L60" s="17" t="s">
        <v>160</v>
      </c>
      <c r="M60" s="27">
        <f>_xll.NetOutputPrediction(NTLP_VP2D420696242D8700, "DG24AE43B6", "VP2D420696242D8700", Sheet1!$H$5:$J$5, H60:J60)</f>
        <v>29.824271120870165</v>
      </c>
    </row>
    <row r="61" spans="8:13" x14ac:dyDescent="0.25">
      <c r="H61" s="17">
        <f t="shared" si="1"/>
        <v>20</v>
      </c>
      <c r="I61" s="18">
        <f t="shared" si="2"/>
        <v>35</v>
      </c>
      <c r="J61" s="19">
        <f t="shared" si="0"/>
        <v>23.921284834789269</v>
      </c>
      <c r="L61" s="17" t="s">
        <v>160</v>
      </c>
      <c r="M61" s="27">
        <f>_xll.NetOutputPrediction(NTLP_VP2D420696242D8700, "DG24AE43B6", "VP2D420696242D8700", Sheet1!$H$5:$J$5, H61:J61)</f>
        <v>24.479128977578938</v>
      </c>
    </row>
    <row r="62" spans="8:13" x14ac:dyDescent="0.25">
      <c r="H62" s="17">
        <f t="shared" si="1"/>
        <v>20</v>
      </c>
      <c r="I62" s="18">
        <f t="shared" si="2"/>
        <v>30</v>
      </c>
      <c r="J62" s="19">
        <f t="shared" si="0"/>
        <v>17.36178375646633</v>
      </c>
      <c r="L62" s="17" t="s">
        <v>160</v>
      </c>
      <c r="M62" s="27">
        <f>_xll.NetOutputPrediction(NTLP_VP2D420696242D8700, "DG24AE43B6", "VP2D420696242D8700", Sheet1!$H$5:$J$5, H62:J62)</f>
        <v>17.118248030895238</v>
      </c>
    </row>
    <row r="63" spans="8:13" x14ac:dyDescent="0.25">
      <c r="H63" s="17">
        <f t="shared" si="1"/>
        <v>20</v>
      </c>
      <c r="I63" s="18">
        <f t="shared" si="2"/>
        <v>25</v>
      </c>
      <c r="J63" s="19">
        <f t="shared" si="0"/>
        <v>10.802282678143399</v>
      </c>
      <c r="L63" s="17" t="s">
        <v>160</v>
      </c>
      <c r="M63" s="27">
        <f>_xll.NetOutputPrediction(NTLP_VP2D420696242D8700, "DG24AE43B6", "VP2D420696242D8700", Sheet1!$H$5:$J$5, H63:J63)</f>
        <v>11.100532688728684</v>
      </c>
    </row>
    <row r="64" spans="8:13" x14ac:dyDescent="0.25">
      <c r="H64" s="17">
        <f t="shared" si="1"/>
        <v>20</v>
      </c>
      <c r="I64" s="18">
        <f t="shared" si="2"/>
        <v>20</v>
      </c>
      <c r="J64" s="19">
        <f t="shared" si="0"/>
        <v>4.2427815998204661</v>
      </c>
      <c r="L64" s="17" t="s">
        <v>160</v>
      </c>
      <c r="M64" s="27">
        <f>_xll.NetOutputPrediction(NTLP_VP2D420696242D8700, "DG24AE43B6", "VP2D420696242D8700", Sheet1!$H$5:$J$5, H64:J64)</f>
        <v>4.132983552614192</v>
      </c>
    </row>
    <row r="65" spans="8:13" x14ac:dyDescent="0.25">
      <c r="H65" s="17">
        <f t="shared" si="1"/>
        <v>20</v>
      </c>
      <c r="I65" s="18">
        <f t="shared" si="2"/>
        <v>15</v>
      </c>
      <c r="J65" s="19">
        <f t="shared" si="0"/>
        <v>-2.3167194785024705</v>
      </c>
      <c r="L65" s="17" t="s">
        <v>160</v>
      </c>
      <c r="M65" s="27">
        <f>_xll.NetOutputPrediction(NTLP_VP2D420696242D8700, "DG24AE43B6", "VP2D420696242D8700", Sheet1!$H$5:$J$5, H65:J65)</f>
        <v>-1.9023459318237812</v>
      </c>
    </row>
    <row r="66" spans="8:13" x14ac:dyDescent="0.25">
      <c r="H66" s="17">
        <f t="shared" si="1"/>
        <v>20</v>
      </c>
      <c r="I66" s="18">
        <f t="shared" si="2"/>
        <v>10</v>
      </c>
      <c r="J66" s="19">
        <f t="shared" si="0"/>
        <v>-8.8762205568253947</v>
      </c>
      <c r="L66" s="17" t="s">
        <v>160</v>
      </c>
      <c r="M66" s="27">
        <f>_xll.NetOutputPrediction(NTLP_VP2D420696242D8700, "DG24AE43B6", "VP2D420696242D8700", Sheet1!$H$5:$J$5, H66:J66)</f>
        <v>-7.7816715283217128</v>
      </c>
    </row>
    <row r="67" spans="8:13" x14ac:dyDescent="0.25">
      <c r="H67" s="17">
        <f t="shared" si="1"/>
        <v>20</v>
      </c>
      <c r="I67" s="18">
        <f t="shared" si="2"/>
        <v>5</v>
      </c>
      <c r="J67" s="19">
        <f t="shared" si="0"/>
        <v>-15.43572163514833</v>
      </c>
      <c r="L67" s="17" t="s">
        <v>160</v>
      </c>
      <c r="M67" s="27">
        <f>_xll.NetOutputPrediction(NTLP_VP2D420696242D8700, "DG24AE43B6", "VP2D420696242D8700", Sheet1!$H$5:$J$5, H67:J67)</f>
        <v>-15.622508220817055</v>
      </c>
    </row>
    <row r="68" spans="8:13" x14ac:dyDescent="0.25">
      <c r="H68" s="17">
        <f t="shared" si="1"/>
        <v>20</v>
      </c>
      <c r="I68" s="18">
        <f t="shared" si="2"/>
        <v>0</v>
      </c>
      <c r="J68" s="19">
        <f t="shared" si="0"/>
        <v>-21.995222713471264</v>
      </c>
      <c r="L68" s="17" t="s">
        <v>160</v>
      </c>
      <c r="M68" s="27">
        <f>_xll.NetOutputPrediction(NTLP_VP2D420696242D8700, "DG24AE43B6", "VP2D420696242D8700", Sheet1!$H$5:$J$5, H68:J68)</f>
        <v>-21.42863134314543</v>
      </c>
    </row>
    <row r="69" spans="8:13" x14ac:dyDescent="0.25">
      <c r="H69" s="17">
        <f t="shared" si="1"/>
        <v>20</v>
      </c>
      <c r="I69" s="18">
        <f t="shared" si="2"/>
        <v>-5</v>
      </c>
      <c r="J69" s="19">
        <f t="shared" si="0"/>
        <v>-28.554723791794199</v>
      </c>
      <c r="L69" s="17" t="s">
        <v>160</v>
      </c>
      <c r="M69" s="27">
        <f>_xll.NetOutputPrediction(NTLP_VP2D420696242D8700, "DG24AE43B6", "VP2D420696242D8700", Sheet1!$H$5:$J$5, H69:J69)</f>
        <v>-28.565222188995971</v>
      </c>
    </row>
    <row r="70" spans="8:13" x14ac:dyDescent="0.25">
      <c r="H70" s="17">
        <f t="shared" si="1"/>
        <v>20</v>
      </c>
      <c r="I70" s="18">
        <f t="shared" si="2"/>
        <v>-10</v>
      </c>
      <c r="J70" s="19">
        <f t="shared" si="0"/>
        <v>-35.114224870117127</v>
      </c>
      <c r="L70" s="17" t="s">
        <v>160</v>
      </c>
      <c r="M70" s="27">
        <f>_xll.NetOutputPrediction(NTLP_VP2D420696242D8700, "DG24AE43B6", "VP2D420696242D8700", Sheet1!$H$5:$J$5, H70:J70)</f>
        <v>-34.974761868215467</v>
      </c>
    </row>
    <row r="71" spans="8:13" x14ac:dyDescent="0.25">
      <c r="H71" s="17">
        <f t="shared" si="1"/>
        <v>20</v>
      </c>
      <c r="I71" s="18">
        <f t="shared" si="2"/>
        <v>-15</v>
      </c>
      <c r="J71" s="19">
        <f t="shared" ref="J71:J134" si="3">35.74+0.6215*I71-35.75*H71^0.16+0.4275*I71*H71^0.16</f>
        <v>-41.673725948440065</v>
      </c>
      <c r="L71" s="17" t="s">
        <v>160</v>
      </c>
      <c r="M71" s="27">
        <f>_xll.NetOutputPrediction(NTLP_VP2D420696242D8700, "DG24AE43B6", "VP2D420696242D8700", Sheet1!$H$5:$J$5, H71:J71)</f>
        <v>-41.289279014806361</v>
      </c>
    </row>
    <row r="72" spans="8:13" x14ac:dyDescent="0.25">
      <c r="H72" s="17">
        <f t="shared" si="1"/>
        <v>20</v>
      </c>
      <c r="I72" s="18">
        <f t="shared" si="2"/>
        <v>-20</v>
      </c>
      <c r="J72" s="19">
        <f t="shared" si="3"/>
        <v>-48.233227026762997</v>
      </c>
      <c r="L72" s="17" t="s">
        <v>160</v>
      </c>
      <c r="M72" s="27">
        <f>_xll.NetOutputPrediction(NTLP_VP2D420696242D8700, "DG24AE43B6", "VP2D420696242D8700", Sheet1!$H$5:$J$5, H72:J72)</f>
        <v>-47.330045859392001</v>
      </c>
    </row>
    <row r="73" spans="8:13" x14ac:dyDescent="0.25">
      <c r="H73" s="17">
        <f t="shared" si="1"/>
        <v>20</v>
      </c>
      <c r="I73" s="18">
        <f t="shared" si="2"/>
        <v>-25</v>
      </c>
      <c r="J73" s="19">
        <f t="shared" si="3"/>
        <v>-54.792728105085928</v>
      </c>
      <c r="L73" s="17" t="s">
        <v>160</v>
      </c>
      <c r="M73" s="27">
        <f>_xll.NetOutputPrediction(NTLP_VP2D420696242D8700, "DG24AE43B6", "VP2D420696242D8700", Sheet1!$H$5:$J$5, H73:J73)</f>
        <v>-54.080331198377948</v>
      </c>
    </row>
    <row r="74" spans="8:13" x14ac:dyDescent="0.25">
      <c r="H74" s="17">
        <f t="shared" si="1"/>
        <v>20</v>
      </c>
      <c r="I74" s="18">
        <f t="shared" si="2"/>
        <v>-30</v>
      </c>
      <c r="J74" s="19">
        <f t="shared" si="3"/>
        <v>-61.352229183408859</v>
      </c>
      <c r="L74" s="17" t="s">
        <v>160</v>
      </c>
      <c r="M74" s="27">
        <f>_xll.NetOutputPrediction(NTLP_VP2D420696242D8700, "DG24AE43B6", "VP2D420696242D8700", Sheet1!$H$5:$J$5, H74:J74)</f>
        <v>-61.215268535852871</v>
      </c>
    </row>
    <row r="75" spans="8:13" x14ac:dyDescent="0.25">
      <c r="H75" s="17">
        <f t="shared" si="1"/>
        <v>20</v>
      </c>
      <c r="I75" s="18">
        <f t="shared" si="2"/>
        <v>-35</v>
      </c>
      <c r="J75" s="19">
        <f t="shared" si="3"/>
        <v>-67.91173026173179</v>
      </c>
      <c r="L75" s="17" t="s">
        <v>160</v>
      </c>
      <c r="M75" s="27">
        <f>_xll.NetOutputPrediction(NTLP_VP2D420696242D8700, "DG24AE43B6", "VP2D420696242D8700", Sheet1!$H$5:$J$5, H75:J75)</f>
        <v>-67.722027834523004</v>
      </c>
    </row>
    <row r="76" spans="8:13" x14ac:dyDescent="0.25">
      <c r="H76" s="17">
        <f t="shared" si="1"/>
        <v>20</v>
      </c>
      <c r="I76" s="18">
        <f t="shared" si="2"/>
        <v>-40</v>
      </c>
      <c r="J76" s="19">
        <f t="shared" si="3"/>
        <v>-74.471231340054729</v>
      </c>
      <c r="L76" s="17" t="s">
        <v>160</v>
      </c>
      <c r="M76" s="27">
        <f>_xll.NetOutputPrediction(NTLP_VP2D420696242D8700, "DG24AE43B6", "VP2D420696242D8700", Sheet1!$H$5:$J$5, H76:J76)</f>
        <v>-74.162327473591318</v>
      </c>
    </row>
    <row r="77" spans="8:13" x14ac:dyDescent="0.25">
      <c r="H77" s="17">
        <f t="shared" si="1"/>
        <v>20</v>
      </c>
      <c r="I77" s="18">
        <f t="shared" si="2"/>
        <v>-45</v>
      </c>
      <c r="J77" s="19">
        <f t="shared" si="3"/>
        <v>-81.030732418377653</v>
      </c>
      <c r="L77" s="17" t="s">
        <v>160</v>
      </c>
      <c r="M77" s="27">
        <f>_xll.NetOutputPrediction(NTLP_VP2D420696242D8700, "DG24AE43B6", "VP2D420696242D8700", Sheet1!$H$5:$J$5, H77:J77)</f>
        <v>-80.740376072692555</v>
      </c>
    </row>
    <row r="78" spans="8:13" x14ac:dyDescent="0.25">
      <c r="H78" s="17">
        <f t="shared" si="1"/>
        <v>25</v>
      </c>
      <c r="I78" s="18">
        <f t="shared" si="2"/>
        <v>40</v>
      </c>
      <c r="J78" s="19">
        <f t="shared" si="3"/>
        <v>29.386013548484506</v>
      </c>
      <c r="L78" s="17" t="s">
        <v>160</v>
      </c>
      <c r="M78" s="27">
        <f>_xll.NetOutputPrediction(NTLP_VP2D420696242D8700, "DG24AE43B6", "VP2D420696242D8700", Sheet1!$H$5:$J$5, H78:J78)</f>
        <v>28.775278346696098</v>
      </c>
    </row>
    <row r="79" spans="8:13" x14ac:dyDescent="0.25">
      <c r="H79" s="17">
        <f t="shared" si="1"/>
        <v>25</v>
      </c>
      <c r="I79" s="18">
        <f t="shared" si="2"/>
        <v>35</v>
      </c>
      <c r="J79" s="19">
        <f t="shared" si="3"/>
        <v>22.70103922997971</v>
      </c>
      <c r="L79" s="17" t="s">
        <v>160</v>
      </c>
      <c r="M79" s="27">
        <f>_xll.NetOutputPrediction(NTLP_VP2D420696242D8700, "DG24AE43B6", "VP2D420696242D8700", Sheet1!$H$5:$J$5, H79:J79)</f>
        <v>22.833107858700622</v>
      </c>
    </row>
    <row r="80" spans="8:13" x14ac:dyDescent="0.25">
      <c r="H80" s="17">
        <f t="shared" si="1"/>
        <v>25</v>
      </c>
      <c r="I80" s="18">
        <f t="shared" si="2"/>
        <v>30</v>
      </c>
      <c r="J80" s="19">
        <f t="shared" si="3"/>
        <v>16.016064911474913</v>
      </c>
      <c r="L80" s="17" t="s">
        <v>160</v>
      </c>
      <c r="M80" s="27">
        <f>_xll.NetOutputPrediction(NTLP_VP2D420696242D8700, "DG24AE43B6", "VP2D420696242D8700", Sheet1!$H$5:$J$5, H80:J80)</f>
        <v>16.407900603254809</v>
      </c>
    </row>
    <row r="81" spans="8:13" x14ac:dyDescent="0.25">
      <c r="H81" s="17">
        <f t="shared" si="1"/>
        <v>25</v>
      </c>
      <c r="I81" s="18">
        <f t="shared" si="2"/>
        <v>25</v>
      </c>
      <c r="J81" s="19">
        <f t="shared" si="3"/>
        <v>9.3310905929701171</v>
      </c>
      <c r="L81" s="17" t="s">
        <v>160</v>
      </c>
      <c r="M81" s="27">
        <f>_xll.NetOutputPrediction(NTLP_VP2D420696242D8700, "DG24AE43B6", "VP2D420696242D8700", Sheet1!$H$5:$J$5, H81:J81)</f>
        <v>9.6802462065372481</v>
      </c>
    </row>
    <row r="82" spans="8:13" x14ac:dyDescent="0.25">
      <c r="H82" s="17">
        <f t="shared" si="1"/>
        <v>25</v>
      </c>
      <c r="I82" s="18">
        <f t="shared" si="2"/>
        <v>20</v>
      </c>
      <c r="J82" s="19">
        <f t="shared" si="3"/>
        <v>2.6461162744653244</v>
      </c>
      <c r="L82" s="17" t="s">
        <v>160</v>
      </c>
      <c r="M82" s="27">
        <f>_xll.NetOutputPrediction(NTLP_VP2D420696242D8700, "DG24AE43B6", "VP2D420696242D8700", Sheet1!$H$5:$J$5, H82:J82)</f>
        <v>1.939996274413641</v>
      </c>
    </row>
    <row r="83" spans="8:13" x14ac:dyDescent="0.25">
      <c r="H83" s="17">
        <f t="shared" si="1"/>
        <v>25</v>
      </c>
      <c r="I83" s="18">
        <f t="shared" si="2"/>
        <v>15</v>
      </c>
      <c r="J83" s="19">
        <f t="shared" si="3"/>
        <v>-4.0388580440394719</v>
      </c>
      <c r="L83" s="17" t="s">
        <v>160</v>
      </c>
      <c r="M83" s="27">
        <f>_xll.NetOutputPrediction(NTLP_VP2D420696242D8700, "DG24AE43B6", "VP2D420696242D8700", Sheet1!$H$5:$J$5, H83:J83)</f>
        <v>-3.8601757485734431</v>
      </c>
    </row>
    <row r="84" spans="8:13" x14ac:dyDescent="0.25">
      <c r="H84" s="17">
        <f t="shared" si="1"/>
        <v>25</v>
      </c>
      <c r="I84" s="18">
        <f t="shared" si="2"/>
        <v>10</v>
      </c>
      <c r="J84" s="19">
        <f t="shared" si="3"/>
        <v>-10.723832362544259</v>
      </c>
      <c r="L84" s="17" t="s">
        <v>160</v>
      </c>
      <c r="M84" s="27">
        <f>_xll.NetOutputPrediction(NTLP_VP2D420696242D8700, "DG24AE43B6", "VP2D420696242D8700", Sheet1!$H$5:$J$5, H84:J84)</f>
        <v>-11.338992681816968</v>
      </c>
    </row>
    <row r="85" spans="8:13" x14ac:dyDescent="0.25">
      <c r="H85" s="17">
        <f t="shared" si="1"/>
        <v>25</v>
      </c>
      <c r="I85" s="18">
        <f t="shared" si="2"/>
        <v>5</v>
      </c>
      <c r="J85" s="19">
        <f t="shared" si="3"/>
        <v>-17.408806681049054</v>
      </c>
      <c r="L85" s="17" t="s">
        <v>160</v>
      </c>
      <c r="M85" s="27">
        <f>_xll.NetOutputPrediction(NTLP_VP2D420696242D8700, "DG24AE43B6", "VP2D420696242D8700", Sheet1!$H$5:$J$5, H85:J85)</f>
        <v>-17.521591291945985</v>
      </c>
    </row>
    <row r="86" spans="8:13" x14ac:dyDescent="0.25">
      <c r="H86" s="17">
        <f t="shared" si="1"/>
        <v>25</v>
      </c>
      <c r="I86" s="18">
        <f t="shared" si="2"/>
        <v>0</v>
      </c>
      <c r="J86" s="19">
        <f t="shared" si="3"/>
        <v>-24.09378099955385</v>
      </c>
      <c r="L86" s="17" t="s">
        <v>160</v>
      </c>
      <c r="M86" s="27">
        <f>_xll.NetOutputPrediction(NTLP_VP2D420696242D8700, "DG24AE43B6", "VP2D420696242D8700", Sheet1!$H$5:$J$5, H86:J86)</f>
        <v>-23.947410521607193</v>
      </c>
    </row>
    <row r="87" spans="8:13" x14ac:dyDescent="0.25">
      <c r="H87" s="17">
        <f t="shared" si="1"/>
        <v>25</v>
      </c>
      <c r="I87" s="18">
        <f t="shared" si="2"/>
        <v>-5</v>
      </c>
      <c r="J87" s="19">
        <f t="shared" si="3"/>
        <v>-30.778755318058646</v>
      </c>
      <c r="L87" s="17" t="s">
        <v>160</v>
      </c>
      <c r="M87" s="27">
        <f>_xll.NetOutputPrediction(NTLP_VP2D420696242D8700, "DG24AE43B6", "VP2D420696242D8700", Sheet1!$H$5:$J$5, H87:J87)</f>
        <v>-31.08353140727408</v>
      </c>
    </row>
    <row r="88" spans="8:13" x14ac:dyDescent="0.25">
      <c r="H88" s="17">
        <f t="shared" si="1"/>
        <v>25</v>
      </c>
      <c r="I88" s="18">
        <f t="shared" si="2"/>
        <v>-10</v>
      </c>
      <c r="J88" s="19">
        <f t="shared" si="3"/>
        <v>-37.463729636563436</v>
      </c>
      <c r="L88" s="17" t="s">
        <v>160</v>
      </c>
      <c r="M88" s="27">
        <f>_xll.NetOutputPrediction(NTLP_VP2D420696242D8700, "DG24AE43B6", "VP2D420696242D8700", Sheet1!$H$5:$J$5, H88:J88)</f>
        <v>-37.174933440815025</v>
      </c>
    </row>
    <row r="89" spans="8:13" x14ac:dyDescent="0.25">
      <c r="H89" s="17">
        <f t="shared" ref="H89:H152" si="4">H71+5</f>
        <v>25</v>
      </c>
      <c r="I89" s="18">
        <f t="shared" ref="I89:I152" si="5">I71</f>
        <v>-15</v>
      </c>
      <c r="J89" s="19">
        <f t="shared" si="3"/>
        <v>-44.148703955068228</v>
      </c>
      <c r="L89" s="17" t="s">
        <v>160</v>
      </c>
      <c r="M89" s="27">
        <f>_xll.NetOutputPrediction(NTLP_VP2D420696242D8700, "DG24AE43B6", "VP2D420696242D8700", Sheet1!$H$5:$J$5, H89:J89)</f>
        <v>-43.02680141774561</v>
      </c>
    </row>
    <row r="90" spans="8:13" x14ac:dyDescent="0.25">
      <c r="H90" s="17">
        <f t="shared" si="4"/>
        <v>25</v>
      </c>
      <c r="I90" s="18">
        <f t="shared" si="5"/>
        <v>-20</v>
      </c>
      <c r="J90" s="19">
        <f t="shared" si="3"/>
        <v>-50.833678273573028</v>
      </c>
      <c r="L90" s="17" t="s">
        <v>160</v>
      </c>
      <c r="M90" s="27">
        <f>_xll.NetOutputPrediction(NTLP_VP2D420696242D8700, "DG24AE43B6", "VP2D420696242D8700", Sheet1!$H$5:$J$5, H90:J90)</f>
        <v>-49.477580756040361</v>
      </c>
    </row>
    <row r="91" spans="8:13" x14ac:dyDescent="0.25">
      <c r="H91" s="17">
        <f t="shared" si="4"/>
        <v>25</v>
      </c>
      <c r="I91" s="18">
        <f t="shared" si="5"/>
        <v>-25</v>
      </c>
      <c r="J91" s="19">
        <f t="shared" si="3"/>
        <v>-57.518652592077814</v>
      </c>
      <c r="L91" s="17" t="s">
        <v>160</v>
      </c>
      <c r="M91" s="27">
        <f>_xll.NetOutputPrediction(NTLP_VP2D420696242D8700, "DG24AE43B6", "VP2D420696242D8700", Sheet1!$H$5:$J$5, H91:J91)</f>
        <v>-56.539453373033766</v>
      </c>
    </row>
    <row r="92" spans="8:13" x14ac:dyDescent="0.25">
      <c r="H92" s="17">
        <f t="shared" si="4"/>
        <v>25</v>
      </c>
      <c r="I92" s="18">
        <f t="shared" si="5"/>
        <v>-30</v>
      </c>
      <c r="J92" s="19">
        <f t="shared" si="3"/>
        <v>-64.203626910582614</v>
      </c>
      <c r="L92" s="17" t="s">
        <v>160</v>
      </c>
      <c r="M92" s="27">
        <f>_xll.NetOutputPrediction(NTLP_VP2D420696242D8700, "DG24AE43B6", "VP2D420696242D8700", Sheet1!$H$5:$J$5, H92:J92)</f>
        <v>-64.144293791142701</v>
      </c>
    </row>
    <row r="93" spans="8:13" x14ac:dyDescent="0.25">
      <c r="H93" s="17">
        <f t="shared" si="4"/>
        <v>25</v>
      </c>
      <c r="I93" s="18">
        <f t="shared" si="5"/>
        <v>-35</v>
      </c>
      <c r="J93" s="19">
        <f t="shared" si="3"/>
        <v>-70.888601229087413</v>
      </c>
      <c r="L93" s="17" t="s">
        <v>160</v>
      </c>
      <c r="M93" s="27">
        <f>_xll.NetOutputPrediction(NTLP_VP2D420696242D8700, "DG24AE43B6", "VP2D420696242D8700", Sheet1!$H$5:$J$5, H93:J93)</f>
        <v>-70.661163556433706</v>
      </c>
    </row>
    <row r="94" spans="8:13" x14ac:dyDescent="0.25">
      <c r="H94" s="17">
        <f t="shared" si="4"/>
        <v>25</v>
      </c>
      <c r="I94" s="18">
        <f t="shared" si="5"/>
        <v>-40</v>
      </c>
      <c r="J94" s="19">
        <f t="shared" si="3"/>
        <v>-77.573575547592213</v>
      </c>
      <c r="L94" s="17" t="s">
        <v>160</v>
      </c>
      <c r="M94" s="27">
        <f>_xll.NetOutputPrediction(NTLP_VP2D420696242D8700, "DG24AE43B6", "VP2D420696242D8700", Sheet1!$H$5:$J$5, H94:J94)</f>
        <v>-76.650703322094728</v>
      </c>
    </row>
    <row r="95" spans="8:13" x14ac:dyDescent="0.25">
      <c r="H95" s="17">
        <f t="shared" si="4"/>
        <v>25</v>
      </c>
      <c r="I95" s="18">
        <f t="shared" si="5"/>
        <v>-45</v>
      </c>
      <c r="J95" s="19">
        <f t="shared" si="3"/>
        <v>-84.258549866096985</v>
      </c>
      <c r="L95" s="17" t="s">
        <v>160</v>
      </c>
      <c r="M95" s="27">
        <f>_xll.NetOutputPrediction(NTLP_VP2D420696242D8700, "DG24AE43B6", "VP2D420696242D8700", Sheet1!$H$5:$J$5, H95:J95)</f>
        <v>-82.717921254817611</v>
      </c>
    </row>
    <row r="96" spans="8:13" x14ac:dyDescent="0.25">
      <c r="H96" s="17">
        <f t="shared" si="4"/>
        <v>30</v>
      </c>
      <c r="I96" s="18">
        <f t="shared" si="5"/>
        <v>40</v>
      </c>
      <c r="J96" s="19">
        <f t="shared" si="3"/>
        <v>28.462045104487707</v>
      </c>
      <c r="L96" s="17" t="s">
        <v>160</v>
      </c>
      <c r="M96" s="27">
        <f>_xll.NetOutputPrediction(NTLP_VP2D420696242D8700, "DG24AE43B6", "VP2D420696242D8700", Sheet1!$H$5:$J$5, H96:J96)</f>
        <v>27.748531803801022</v>
      </c>
    </row>
    <row r="97" spans="8:13" x14ac:dyDescent="0.25">
      <c r="H97" s="17">
        <f t="shared" si="4"/>
        <v>30</v>
      </c>
      <c r="I97" s="18">
        <f t="shared" si="5"/>
        <v>35</v>
      </c>
      <c r="J97" s="19">
        <f t="shared" si="3"/>
        <v>21.671173598366657</v>
      </c>
      <c r="L97" s="17" t="s">
        <v>160</v>
      </c>
      <c r="M97" s="27">
        <f>_xll.NetOutputPrediction(NTLP_VP2D420696242D8700, "DG24AE43B6", "VP2D420696242D8700", Sheet1!$H$5:$J$5, H97:J97)</f>
        <v>22.097521380996994</v>
      </c>
    </row>
    <row r="98" spans="8:13" x14ac:dyDescent="0.25">
      <c r="H98" s="17">
        <f t="shared" si="4"/>
        <v>30</v>
      </c>
      <c r="I98" s="18">
        <f t="shared" si="5"/>
        <v>30</v>
      </c>
      <c r="J98" s="19">
        <f t="shared" si="3"/>
        <v>14.880302092245604</v>
      </c>
      <c r="L98" s="17" t="s">
        <v>160</v>
      </c>
      <c r="M98" s="27">
        <f>_xll.NetOutputPrediction(NTLP_VP2D420696242D8700, "DG24AE43B6", "VP2D420696242D8700", Sheet1!$H$5:$J$5, H98:J98)</f>
        <v>15.117029764534188</v>
      </c>
    </row>
    <row r="99" spans="8:13" x14ac:dyDescent="0.25">
      <c r="H99" s="17">
        <f t="shared" si="4"/>
        <v>30</v>
      </c>
      <c r="I99" s="18">
        <f t="shared" si="5"/>
        <v>25</v>
      </c>
      <c r="J99" s="19">
        <f t="shared" si="3"/>
        <v>8.089430586124557</v>
      </c>
      <c r="L99" s="17" t="s">
        <v>160</v>
      </c>
      <c r="M99" s="27">
        <f>_xll.NetOutputPrediction(NTLP_VP2D420696242D8700, "DG24AE43B6", "VP2D420696242D8700", Sheet1!$H$5:$J$5, H99:J99)</f>
        <v>7.5142740976247495</v>
      </c>
    </row>
    <row r="100" spans="8:13" x14ac:dyDescent="0.25">
      <c r="H100" s="17">
        <f t="shared" si="4"/>
        <v>30</v>
      </c>
      <c r="I100" s="18">
        <f t="shared" si="5"/>
        <v>20</v>
      </c>
      <c r="J100" s="19">
        <f t="shared" si="3"/>
        <v>1.2985590800035069</v>
      </c>
      <c r="L100" s="17" t="s">
        <v>160</v>
      </c>
      <c r="M100" s="27">
        <f>_xll.NetOutputPrediction(NTLP_VP2D420696242D8700, "DG24AE43B6", "VP2D420696242D8700", Sheet1!$H$5:$J$5, H100:J100)</f>
        <v>0.89230204842222705</v>
      </c>
    </row>
    <row r="101" spans="8:13" x14ac:dyDescent="0.25">
      <c r="H101" s="17">
        <f t="shared" si="4"/>
        <v>30</v>
      </c>
      <c r="I101" s="18">
        <f t="shared" si="5"/>
        <v>15</v>
      </c>
      <c r="J101" s="19">
        <f t="shared" si="3"/>
        <v>-5.4923124261175449</v>
      </c>
      <c r="L101" s="17" t="s">
        <v>160</v>
      </c>
      <c r="M101" s="27">
        <f>_xll.NetOutputPrediction(NTLP_VP2D420696242D8700, "DG24AE43B6", "VP2D420696242D8700", Sheet1!$H$5:$J$5, H101:J101)</f>
        <v>-5.4968344559505056</v>
      </c>
    </row>
    <row r="102" spans="8:13" x14ac:dyDescent="0.25">
      <c r="H102" s="17">
        <f t="shared" si="4"/>
        <v>30</v>
      </c>
      <c r="I102" s="18">
        <f t="shared" si="5"/>
        <v>10</v>
      </c>
      <c r="J102" s="19">
        <f t="shared" si="3"/>
        <v>-12.283183932238586</v>
      </c>
      <c r="L102" s="17" t="s">
        <v>160</v>
      </c>
      <c r="M102" s="27">
        <f>_xll.NetOutputPrediction(NTLP_VP2D420696242D8700, "DG24AE43B6", "VP2D420696242D8700", Sheet1!$H$5:$J$5, H102:J102)</f>
        <v>-12.545154214405621</v>
      </c>
    </row>
    <row r="103" spans="8:13" x14ac:dyDescent="0.25">
      <c r="H103" s="17">
        <f t="shared" si="4"/>
        <v>30</v>
      </c>
      <c r="I103" s="18">
        <f t="shared" si="5"/>
        <v>5</v>
      </c>
      <c r="J103" s="19">
        <f t="shared" si="3"/>
        <v>-19.074055438359636</v>
      </c>
      <c r="L103" s="17" t="s">
        <v>160</v>
      </c>
      <c r="M103" s="27">
        <f>_xll.NetOutputPrediction(NTLP_VP2D420696242D8700, "DG24AE43B6", "VP2D420696242D8700", Sheet1!$H$5:$J$5, H103:J103)</f>
        <v>-19.103352901517866</v>
      </c>
    </row>
    <row r="104" spans="8:13" x14ac:dyDescent="0.25">
      <c r="H104" s="17">
        <f t="shared" si="4"/>
        <v>30</v>
      </c>
      <c r="I104" s="18">
        <f t="shared" si="5"/>
        <v>0</v>
      </c>
      <c r="J104" s="19">
        <f t="shared" si="3"/>
        <v>-25.864926944480686</v>
      </c>
      <c r="L104" s="17" t="s">
        <v>160</v>
      </c>
      <c r="M104" s="27">
        <f>_xll.NetOutputPrediction(NTLP_VP2D420696242D8700, "DG24AE43B6", "VP2D420696242D8700", Sheet1!$H$5:$J$5, H104:J104)</f>
        <v>-26.147820110627617</v>
      </c>
    </row>
    <row r="105" spans="8:13" x14ac:dyDescent="0.25">
      <c r="H105" s="17">
        <f t="shared" si="4"/>
        <v>30</v>
      </c>
      <c r="I105" s="18">
        <f t="shared" si="5"/>
        <v>-5</v>
      </c>
      <c r="J105" s="19">
        <f t="shared" si="3"/>
        <v>-32.655798450601736</v>
      </c>
      <c r="L105" s="17" t="s">
        <v>160</v>
      </c>
      <c r="M105" s="27">
        <f>_xll.NetOutputPrediction(NTLP_VP2D420696242D8700, "DG24AE43B6", "VP2D420696242D8700", Sheet1!$H$5:$J$5, H105:J105)</f>
        <v>-32.759860496988829</v>
      </c>
    </row>
    <row r="106" spans="8:13" x14ac:dyDescent="0.25">
      <c r="H106" s="17">
        <f t="shared" si="4"/>
        <v>30</v>
      </c>
      <c r="I106" s="18">
        <f t="shared" si="5"/>
        <v>-10</v>
      </c>
      <c r="J106" s="19">
        <f t="shared" si="3"/>
        <v>-39.446669956722786</v>
      </c>
      <c r="L106" s="17" t="s">
        <v>160</v>
      </c>
      <c r="M106" s="27">
        <f>_xll.NetOutputPrediction(NTLP_VP2D420696242D8700, "DG24AE43B6", "VP2D420696242D8700", Sheet1!$H$5:$J$5, H106:J106)</f>
        <v>-38.725672769165243</v>
      </c>
    </row>
    <row r="107" spans="8:13" x14ac:dyDescent="0.25">
      <c r="H107" s="17">
        <f t="shared" si="4"/>
        <v>30</v>
      </c>
      <c r="I107" s="18">
        <f t="shared" si="5"/>
        <v>-15</v>
      </c>
      <c r="J107" s="19">
        <f t="shared" si="3"/>
        <v>-46.237541462843836</v>
      </c>
      <c r="L107" s="17" t="s">
        <v>160</v>
      </c>
      <c r="M107" s="27">
        <f>_xll.NetOutputPrediction(NTLP_VP2D420696242D8700, "DG24AE43B6", "VP2D420696242D8700", Sheet1!$H$5:$J$5, H107:J107)</f>
        <v>-44.216046216138622</v>
      </c>
    </row>
    <row r="108" spans="8:13" x14ac:dyDescent="0.25">
      <c r="H108" s="17">
        <f t="shared" si="4"/>
        <v>30</v>
      </c>
      <c r="I108" s="18">
        <f t="shared" si="5"/>
        <v>-20</v>
      </c>
      <c r="J108" s="19">
        <f t="shared" si="3"/>
        <v>-53.028412968964879</v>
      </c>
      <c r="L108" s="17" t="s">
        <v>160</v>
      </c>
      <c r="M108" s="27">
        <f>_xll.NetOutputPrediction(NTLP_VP2D420696242D8700, "DG24AE43B6", "VP2D420696242D8700", Sheet1!$H$5:$J$5, H108:J108)</f>
        <v>-52.983952097990127</v>
      </c>
    </row>
    <row r="109" spans="8:13" x14ac:dyDescent="0.25">
      <c r="H109" s="17">
        <f t="shared" si="4"/>
        <v>30</v>
      </c>
      <c r="I109" s="18">
        <f t="shared" si="5"/>
        <v>-25</v>
      </c>
      <c r="J109" s="19">
        <f t="shared" si="3"/>
        <v>-59.819284475085929</v>
      </c>
      <c r="L109" s="17" t="s">
        <v>160</v>
      </c>
      <c r="M109" s="27">
        <f>_xll.NetOutputPrediction(NTLP_VP2D420696242D8700, "DG24AE43B6", "VP2D420696242D8700", Sheet1!$H$5:$J$5, H109:J109)</f>
        <v>-60.476131839725582</v>
      </c>
    </row>
    <row r="110" spans="8:13" x14ac:dyDescent="0.25">
      <c r="H110" s="17">
        <f t="shared" si="4"/>
        <v>30</v>
      </c>
      <c r="I110" s="18">
        <f t="shared" si="5"/>
        <v>-30</v>
      </c>
      <c r="J110" s="19">
        <f t="shared" si="3"/>
        <v>-66.610155981206972</v>
      </c>
      <c r="L110" s="17" t="s">
        <v>160</v>
      </c>
      <c r="M110" s="27">
        <f>_xll.NetOutputPrediction(NTLP_VP2D420696242D8700, "DG24AE43B6", "VP2D420696242D8700", Sheet1!$H$5:$J$5, H110:J110)</f>
        <v>-67.656724489650799</v>
      </c>
    </row>
    <row r="111" spans="8:13" x14ac:dyDescent="0.25">
      <c r="H111" s="17">
        <f t="shared" si="4"/>
        <v>30</v>
      </c>
      <c r="I111" s="18">
        <f t="shared" si="5"/>
        <v>-35</v>
      </c>
      <c r="J111" s="19">
        <f t="shared" si="3"/>
        <v>-73.401027487328022</v>
      </c>
      <c r="L111" s="17" t="s">
        <v>160</v>
      </c>
      <c r="M111" s="27">
        <f>_xll.NetOutputPrediction(NTLP_VP2D420696242D8700, "DG24AE43B6", "VP2D420696242D8700", Sheet1!$H$5:$J$5, H111:J111)</f>
        <v>-73.30885251370502</v>
      </c>
    </row>
    <row r="112" spans="8:13" x14ac:dyDescent="0.25">
      <c r="H112" s="17">
        <f t="shared" si="4"/>
        <v>30</v>
      </c>
      <c r="I112" s="18">
        <f t="shared" si="5"/>
        <v>-40</v>
      </c>
      <c r="J112" s="19">
        <f t="shared" si="3"/>
        <v>-80.191898993449072</v>
      </c>
      <c r="L112" s="17" t="s">
        <v>160</v>
      </c>
      <c r="M112" s="27">
        <f>_xll.NetOutputPrediction(NTLP_VP2D420696242D8700, "DG24AE43B6", "VP2D420696242D8700", Sheet1!$H$5:$J$5, H112:J112)</f>
        <v>-79.212599199802554</v>
      </c>
    </row>
    <row r="113" spans="8:13" x14ac:dyDescent="0.25">
      <c r="H113" s="17">
        <f t="shared" si="4"/>
        <v>30</v>
      </c>
      <c r="I113" s="18">
        <f t="shared" si="5"/>
        <v>-45</v>
      </c>
      <c r="J113" s="19">
        <f t="shared" si="3"/>
        <v>-86.982770499570123</v>
      </c>
      <c r="L113" s="17" t="s">
        <v>160</v>
      </c>
      <c r="M113" s="27">
        <f>_xll.NetOutputPrediction(NTLP_VP2D420696242D8700, "DG24AE43B6", "VP2D420696242D8700", Sheet1!$H$5:$J$5, H113:J113)</f>
        <v>-85.911155757654484</v>
      </c>
    </row>
    <row r="114" spans="8:13" x14ac:dyDescent="0.25">
      <c r="H114" s="17">
        <f t="shared" si="4"/>
        <v>35</v>
      </c>
      <c r="I114" s="18">
        <f t="shared" si="5"/>
        <v>40</v>
      </c>
      <c r="J114" s="19">
        <f t="shared" si="3"/>
        <v>27.659535174496114</v>
      </c>
      <c r="L114" s="17" t="s">
        <v>160</v>
      </c>
      <c r="M114" s="27">
        <f>_xll.NetOutputPrediction(NTLP_VP2D420696242D8700, "DG24AE43B6", "VP2D420696242D8700", Sheet1!$H$5:$J$5, H114:J114)</f>
        <v>26.923227869951695</v>
      </c>
    </row>
    <row r="115" spans="8:13" x14ac:dyDescent="0.25">
      <c r="H115" s="17">
        <f t="shared" si="4"/>
        <v>35</v>
      </c>
      <c r="I115" s="18">
        <f t="shared" si="5"/>
        <v>35</v>
      </c>
      <c r="J115" s="19">
        <f t="shared" si="3"/>
        <v>20.776686994093183</v>
      </c>
      <c r="L115" s="17" t="s">
        <v>160</v>
      </c>
      <c r="M115" s="27">
        <f>_xll.NetOutputPrediction(NTLP_VP2D420696242D8700, "DG24AE43B6", "VP2D420696242D8700", Sheet1!$H$5:$J$5, H115:J115)</f>
        <v>20.923220440624341</v>
      </c>
    </row>
    <row r="116" spans="8:13" x14ac:dyDescent="0.25">
      <c r="H116" s="17">
        <f t="shared" si="4"/>
        <v>35</v>
      </c>
      <c r="I116" s="18">
        <f t="shared" si="5"/>
        <v>30</v>
      </c>
      <c r="J116" s="19">
        <f t="shared" si="3"/>
        <v>13.893838813690255</v>
      </c>
      <c r="L116" s="17" t="s">
        <v>160</v>
      </c>
      <c r="M116" s="27">
        <f>_xll.NetOutputPrediction(NTLP_VP2D420696242D8700, "DG24AE43B6", "VP2D420696242D8700", Sheet1!$H$5:$J$5, H116:J116)</f>
        <v>13.7370492428444</v>
      </c>
    </row>
    <row r="117" spans="8:13" x14ac:dyDescent="0.25">
      <c r="H117" s="17">
        <f t="shared" si="4"/>
        <v>35</v>
      </c>
      <c r="I117" s="18">
        <f t="shared" si="5"/>
        <v>25</v>
      </c>
      <c r="J117" s="19">
        <f t="shared" si="3"/>
        <v>7.010990633287328</v>
      </c>
      <c r="L117" s="17" t="s">
        <v>160</v>
      </c>
      <c r="M117" s="27">
        <f>_xll.NetOutputPrediction(NTLP_VP2D420696242D8700, "DG24AE43B6", "VP2D420696242D8700", Sheet1!$H$5:$J$5, H117:J117)</f>
        <v>7.0289288962743939</v>
      </c>
    </row>
    <row r="118" spans="8:13" x14ac:dyDescent="0.25">
      <c r="H118" s="17">
        <f t="shared" si="4"/>
        <v>35</v>
      </c>
      <c r="I118" s="18">
        <f t="shared" si="5"/>
        <v>20</v>
      </c>
      <c r="J118" s="19">
        <f t="shared" si="3"/>
        <v>0.12814245288440063</v>
      </c>
      <c r="L118" s="17" t="s">
        <v>160</v>
      </c>
      <c r="M118" s="27">
        <f>_xll.NetOutputPrediction(NTLP_VP2D420696242D8700, "DG24AE43B6", "VP2D420696242D8700", Sheet1!$H$5:$J$5, H118:J118)</f>
        <v>0.3409694647796897</v>
      </c>
    </row>
    <row r="119" spans="8:13" x14ac:dyDescent="0.25">
      <c r="H119" s="17">
        <f t="shared" si="4"/>
        <v>35</v>
      </c>
      <c r="I119" s="18">
        <f t="shared" si="5"/>
        <v>15</v>
      </c>
      <c r="J119" s="19">
        <f t="shared" si="3"/>
        <v>-6.7547057275185285</v>
      </c>
      <c r="L119" s="17" t="s">
        <v>160</v>
      </c>
      <c r="M119" s="27">
        <f>_xll.NetOutputPrediction(NTLP_VP2D420696242D8700, "DG24AE43B6", "VP2D420696242D8700", Sheet1!$H$5:$J$5, H119:J119)</f>
        <v>-6.6653952285537379</v>
      </c>
    </row>
    <row r="120" spans="8:13" x14ac:dyDescent="0.25">
      <c r="H120" s="17">
        <f t="shared" si="4"/>
        <v>35</v>
      </c>
      <c r="I120" s="18">
        <f t="shared" si="5"/>
        <v>10</v>
      </c>
      <c r="J120" s="19">
        <f t="shared" si="3"/>
        <v>-13.637553907921449</v>
      </c>
      <c r="L120" s="17" t="s">
        <v>160</v>
      </c>
      <c r="M120" s="27">
        <f>_xll.NetOutputPrediction(NTLP_VP2D420696242D8700, "DG24AE43B6", "VP2D420696242D8700", Sheet1!$H$5:$J$5, H120:J120)</f>
        <v>-13.354240555332504</v>
      </c>
    </row>
    <row r="121" spans="8:13" x14ac:dyDescent="0.25">
      <c r="H121" s="17">
        <f t="shared" si="4"/>
        <v>35</v>
      </c>
      <c r="I121" s="18">
        <f t="shared" si="5"/>
        <v>5</v>
      </c>
      <c r="J121" s="19">
        <f t="shared" si="3"/>
        <v>-20.520402088324378</v>
      </c>
      <c r="L121" s="17" t="s">
        <v>160</v>
      </c>
      <c r="M121" s="27">
        <f>_xll.NetOutputPrediction(NTLP_VP2D420696242D8700, "DG24AE43B6", "VP2D420696242D8700", Sheet1!$H$5:$J$5, H121:J121)</f>
        <v>-20.599329930961417</v>
      </c>
    </row>
    <row r="122" spans="8:13" x14ac:dyDescent="0.25">
      <c r="H122" s="17">
        <f t="shared" si="4"/>
        <v>35</v>
      </c>
      <c r="I122" s="18">
        <f t="shared" si="5"/>
        <v>0</v>
      </c>
      <c r="J122" s="19">
        <f t="shared" si="3"/>
        <v>-27.403250268727305</v>
      </c>
      <c r="L122" s="17" t="s">
        <v>160</v>
      </c>
      <c r="M122" s="27">
        <f>_xll.NetOutputPrediction(NTLP_VP2D420696242D8700, "DG24AE43B6", "VP2D420696242D8700", Sheet1!$H$5:$J$5, H122:J122)</f>
        <v>-27.364865685103368</v>
      </c>
    </row>
    <row r="123" spans="8:13" x14ac:dyDescent="0.25">
      <c r="H123" s="17">
        <f t="shared" si="4"/>
        <v>35</v>
      </c>
      <c r="I123" s="18">
        <f t="shared" si="5"/>
        <v>-5</v>
      </c>
      <c r="J123" s="19">
        <f t="shared" si="3"/>
        <v>-34.286098449130236</v>
      </c>
      <c r="L123" s="17" t="s">
        <v>160</v>
      </c>
      <c r="M123" s="27">
        <f>_xll.NetOutputPrediction(NTLP_VP2D420696242D8700, "DG24AE43B6", "VP2D420696242D8700", Sheet1!$H$5:$J$5, H123:J123)</f>
        <v>-34.074798897663079</v>
      </c>
    </row>
    <row r="124" spans="8:13" x14ac:dyDescent="0.25">
      <c r="H124" s="17">
        <f t="shared" si="4"/>
        <v>35</v>
      </c>
      <c r="I124" s="18">
        <f t="shared" si="5"/>
        <v>-10</v>
      </c>
      <c r="J124" s="19">
        <f t="shared" si="3"/>
        <v>-41.16894662953316</v>
      </c>
      <c r="L124" s="17" t="s">
        <v>160</v>
      </c>
      <c r="M124" s="27">
        <f>_xll.NetOutputPrediction(NTLP_VP2D420696242D8700, "DG24AE43B6", "VP2D420696242D8700", Sheet1!$H$5:$J$5, H124:J124)</f>
        <v>-39.856777168564456</v>
      </c>
    </row>
    <row r="125" spans="8:13" x14ac:dyDescent="0.25">
      <c r="H125" s="17">
        <f t="shared" si="4"/>
        <v>35</v>
      </c>
      <c r="I125" s="18">
        <f t="shared" si="5"/>
        <v>-15</v>
      </c>
      <c r="J125" s="19">
        <f t="shared" si="3"/>
        <v>-48.051794809936091</v>
      </c>
      <c r="L125" s="17" t="s">
        <v>160</v>
      </c>
      <c r="M125" s="27">
        <f>_xll.NetOutputPrediction(NTLP_VP2D420696242D8700, "DG24AE43B6", "VP2D420696242D8700", Sheet1!$H$5:$J$5, H125:J125)</f>
        <v>-45.885955484808122</v>
      </c>
    </row>
    <row r="126" spans="8:13" x14ac:dyDescent="0.25">
      <c r="H126" s="17">
        <f t="shared" si="4"/>
        <v>35</v>
      </c>
      <c r="I126" s="18">
        <f t="shared" si="5"/>
        <v>-20</v>
      </c>
      <c r="J126" s="19">
        <f t="shared" si="3"/>
        <v>-54.934642990339015</v>
      </c>
      <c r="L126" s="17" t="s">
        <v>160</v>
      </c>
      <c r="M126" s="27">
        <f>_xll.NetOutputPrediction(NTLP_VP2D420696242D8700, "DG24AE43B6", "VP2D420696242D8700", Sheet1!$H$5:$J$5, H126:J126)</f>
        <v>-55.865078040403887</v>
      </c>
    </row>
    <row r="127" spans="8:13" x14ac:dyDescent="0.25">
      <c r="H127" s="17">
        <f t="shared" si="4"/>
        <v>35</v>
      </c>
      <c r="I127" s="18">
        <f t="shared" si="5"/>
        <v>-25</v>
      </c>
      <c r="J127" s="19">
        <f t="shared" si="3"/>
        <v>-61.817491170741938</v>
      </c>
      <c r="L127" s="17" t="s">
        <v>160</v>
      </c>
      <c r="M127" s="27">
        <f>_xll.NetOutputPrediction(NTLP_VP2D420696242D8700, "DG24AE43B6", "VP2D420696242D8700", Sheet1!$H$5:$J$5, H127:J127)</f>
        <v>-62.344871503697746</v>
      </c>
    </row>
    <row r="128" spans="8:13" x14ac:dyDescent="0.25">
      <c r="H128" s="17">
        <f t="shared" si="4"/>
        <v>35</v>
      </c>
      <c r="I128" s="18">
        <f t="shared" si="5"/>
        <v>-30</v>
      </c>
      <c r="J128" s="19">
        <f t="shared" si="3"/>
        <v>-68.700339351144862</v>
      </c>
      <c r="L128" s="17" t="s">
        <v>160</v>
      </c>
      <c r="M128" s="27">
        <f>_xll.NetOutputPrediction(NTLP_VP2D420696242D8700, "DG24AE43B6", "VP2D420696242D8700", Sheet1!$H$5:$J$5, H128:J128)</f>
        <v>-69.412061171979474</v>
      </c>
    </row>
    <row r="129" spans="8:13" x14ac:dyDescent="0.25">
      <c r="H129" s="17">
        <f t="shared" si="4"/>
        <v>35</v>
      </c>
      <c r="I129" s="18">
        <f t="shared" si="5"/>
        <v>-35</v>
      </c>
      <c r="J129" s="19">
        <f t="shared" si="3"/>
        <v>-75.583187531547793</v>
      </c>
      <c r="L129" s="17" t="s">
        <v>160</v>
      </c>
      <c r="M129" s="27">
        <f>_xll.NetOutputPrediction(NTLP_VP2D420696242D8700, "DG24AE43B6", "VP2D420696242D8700", Sheet1!$H$5:$J$5, H129:J129)</f>
        <v>-75.615681852490781</v>
      </c>
    </row>
    <row r="130" spans="8:13" x14ac:dyDescent="0.25">
      <c r="H130" s="17">
        <f t="shared" si="4"/>
        <v>35</v>
      </c>
      <c r="I130" s="18">
        <f t="shared" si="5"/>
        <v>-40</v>
      </c>
      <c r="J130" s="19">
        <f t="shared" si="3"/>
        <v>-82.466035711950724</v>
      </c>
      <c r="L130" s="17" t="s">
        <v>160</v>
      </c>
      <c r="M130" s="27">
        <f>_xll.NetOutputPrediction(NTLP_VP2D420696242D8700, "DG24AE43B6", "VP2D420696242D8700", Sheet1!$H$5:$J$5, H130:J130)</f>
        <v>-82.509109515769282</v>
      </c>
    </row>
    <row r="131" spans="8:13" x14ac:dyDescent="0.25">
      <c r="H131" s="17">
        <f t="shared" si="4"/>
        <v>35</v>
      </c>
      <c r="I131" s="18">
        <f t="shared" si="5"/>
        <v>-45</v>
      </c>
      <c r="J131" s="19">
        <f t="shared" si="3"/>
        <v>-89.348883892353641</v>
      </c>
      <c r="L131" s="17" t="s">
        <v>160</v>
      </c>
      <c r="M131" s="27">
        <f>_xll.NetOutputPrediction(NTLP_VP2D420696242D8700, "DG24AE43B6", "VP2D420696242D8700", Sheet1!$H$5:$J$5, H131:J131)</f>
        <v>-88.415126800221017</v>
      </c>
    </row>
    <row r="132" spans="8:13" x14ac:dyDescent="0.25">
      <c r="H132" s="17">
        <f t="shared" si="4"/>
        <v>40</v>
      </c>
      <c r="I132" s="18">
        <f t="shared" si="5"/>
        <v>40</v>
      </c>
      <c r="J132" s="19">
        <f t="shared" si="3"/>
        <v>26.94818949187664</v>
      </c>
      <c r="L132" s="17" t="s">
        <v>160</v>
      </c>
      <c r="M132" s="27">
        <f>_xll.NetOutputPrediction(NTLP_VP2D420696242D8700, "DG24AE43B6", "VP2D420696242D8700", Sheet1!$H$5:$J$5, H132:J132)</f>
        <v>26.201543284547114</v>
      </c>
    </row>
    <row r="133" spans="8:13" x14ac:dyDescent="0.25">
      <c r="H133" s="17">
        <f t="shared" si="4"/>
        <v>40</v>
      </c>
      <c r="I133" s="18">
        <f t="shared" si="5"/>
        <v>35</v>
      </c>
      <c r="J133" s="19">
        <f t="shared" si="3"/>
        <v>19.983813086454987</v>
      </c>
      <c r="L133" s="17" t="s">
        <v>160</v>
      </c>
      <c r="M133" s="27">
        <f>_xll.NetOutputPrediction(NTLP_VP2D420696242D8700, "DG24AE43B6", "VP2D420696242D8700", Sheet1!$H$5:$J$5, H133:J133)</f>
        <v>20.008857897323722</v>
      </c>
    </row>
    <row r="134" spans="8:13" x14ac:dyDescent="0.25">
      <c r="H134" s="17">
        <f t="shared" si="4"/>
        <v>40</v>
      </c>
      <c r="I134" s="18">
        <f t="shared" si="5"/>
        <v>30</v>
      </c>
      <c r="J134" s="19">
        <f t="shared" si="3"/>
        <v>13.019436681033337</v>
      </c>
      <c r="L134" s="17" t="s">
        <v>160</v>
      </c>
      <c r="M134" s="27">
        <f>_xll.NetOutputPrediction(NTLP_VP2D420696242D8700, "DG24AE43B6", "VP2D420696242D8700", Sheet1!$H$5:$J$5, H134:J134)</f>
        <v>13.040115990214765</v>
      </c>
    </row>
    <row r="135" spans="8:13" x14ac:dyDescent="0.25">
      <c r="H135" s="17">
        <f t="shared" si="4"/>
        <v>40</v>
      </c>
      <c r="I135" s="18">
        <f t="shared" si="5"/>
        <v>25</v>
      </c>
      <c r="J135" s="19">
        <f t="shared" ref="J135:J198" si="6">35.74+0.6215*I135-35.75*H135^0.16+0.4275*I135*H135^0.16</f>
        <v>6.0550602756116909</v>
      </c>
      <c r="L135" s="17" t="s">
        <v>160</v>
      </c>
      <c r="M135" s="27">
        <f>_xll.NetOutputPrediction(NTLP_VP2D420696242D8700, "DG24AE43B6", "VP2D420696242D8700", Sheet1!$H$5:$J$5, H135:J135)</f>
        <v>6.4795215481977095</v>
      </c>
    </row>
    <row r="136" spans="8:13" x14ac:dyDescent="0.25">
      <c r="H136" s="17">
        <f t="shared" si="4"/>
        <v>40</v>
      </c>
      <c r="I136" s="18">
        <f t="shared" si="5"/>
        <v>20</v>
      </c>
      <c r="J136" s="19">
        <f t="shared" si="6"/>
        <v>-0.90931612980995524</v>
      </c>
      <c r="L136" s="17" t="s">
        <v>160</v>
      </c>
      <c r="M136" s="27">
        <f>_xll.NetOutputPrediction(NTLP_VP2D420696242D8700, "DG24AE43B6", "VP2D420696242D8700", Sheet1!$H$5:$J$5, H136:J136)</f>
        <v>-0.85879307545587125</v>
      </c>
    </row>
    <row r="137" spans="8:13" x14ac:dyDescent="0.25">
      <c r="H137" s="17">
        <f t="shared" si="4"/>
        <v>40</v>
      </c>
      <c r="I137" s="18">
        <f t="shared" si="5"/>
        <v>15</v>
      </c>
      <c r="J137" s="19">
        <f t="shared" si="6"/>
        <v>-7.8736925352316067</v>
      </c>
      <c r="L137" s="17" t="s">
        <v>160</v>
      </c>
      <c r="M137" s="27">
        <f>_xll.NetOutputPrediction(NTLP_VP2D420696242D8700, "DG24AE43B6", "VP2D420696242D8700", Sheet1!$H$5:$J$5, H137:J137)</f>
        <v>-7.6408451046624499</v>
      </c>
    </row>
    <row r="138" spans="8:13" x14ac:dyDescent="0.25">
      <c r="H138" s="17">
        <f t="shared" si="4"/>
        <v>40</v>
      </c>
      <c r="I138" s="18">
        <f t="shared" si="5"/>
        <v>10</v>
      </c>
      <c r="J138" s="19">
        <f t="shared" si="6"/>
        <v>-14.838068940653246</v>
      </c>
      <c r="L138" s="17" t="s">
        <v>160</v>
      </c>
      <c r="M138" s="27">
        <f>_xll.NetOutputPrediction(NTLP_VP2D420696242D8700, "DG24AE43B6", "VP2D420696242D8700", Sheet1!$H$5:$J$5, H138:J138)</f>
        <v>-14.234745889277935</v>
      </c>
    </row>
    <row r="139" spans="8:13" x14ac:dyDescent="0.25">
      <c r="H139" s="17">
        <f t="shared" si="4"/>
        <v>40</v>
      </c>
      <c r="I139" s="18">
        <f t="shared" si="5"/>
        <v>5</v>
      </c>
      <c r="J139" s="19">
        <f t="shared" si="6"/>
        <v>-21.802445346074894</v>
      </c>
      <c r="L139" s="17" t="s">
        <v>160</v>
      </c>
      <c r="M139" s="27">
        <f>_xll.NetOutputPrediction(NTLP_VP2D420696242D8700, "DG24AE43B6", "VP2D420696242D8700", Sheet1!$H$5:$J$5, H139:J139)</f>
        <v>-22.153045539216556</v>
      </c>
    </row>
    <row r="140" spans="8:13" x14ac:dyDescent="0.25">
      <c r="H140" s="17">
        <f t="shared" si="4"/>
        <v>40</v>
      </c>
      <c r="I140" s="18">
        <f t="shared" si="5"/>
        <v>0</v>
      </c>
      <c r="J140" s="19">
        <f t="shared" si="6"/>
        <v>-28.766821751496543</v>
      </c>
      <c r="L140" s="17" t="s">
        <v>160</v>
      </c>
      <c r="M140" s="27">
        <f>_xll.NetOutputPrediction(NTLP_VP2D420696242D8700, "DG24AE43B6", "VP2D420696242D8700", Sheet1!$H$5:$J$5, H140:J140)</f>
        <v>-28.482948113989465</v>
      </c>
    </row>
    <row r="141" spans="8:13" x14ac:dyDescent="0.25">
      <c r="H141" s="17">
        <f t="shared" si="4"/>
        <v>40</v>
      </c>
      <c r="I141" s="18">
        <f t="shared" si="5"/>
        <v>-5</v>
      </c>
      <c r="J141" s="19">
        <f t="shared" si="6"/>
        <v>-35.73119815691819</v>
      </c>
      <c r="L141" s="17" t="s">
        <v>160</v>
      </c>
      <c r="M141" s="27">
        <f>_xll.NetOutputPrediction(NTLP_VP2D420696242D8700, "DG24AE43B6", "VP2D420696242D8700", Sheet1!$H$5:$J$5, H141:J141)</f>
        <v>-35.394431685133398</v>
      </c>
    </row>
    <row r="142" spans="8:13" x14ac:dyDescent="0.25">
      <c r="H142" s="17">
        <f t="shared" si="4"/>
        <v>40</v>
      </c>
      <c r="I142" s="18">
        <f t="shared" si="5"/>
        <v>-10</v>
      </c>
      <c r="J142" s="19">
        <f t="shared" si="6"/>
        <v>-42.695574562339836</v>
      </c>
      <c r="L142" s="17" t="s">
        <v>160</v>
      </c>
      <c r="M142" s="27">
        <f>_xll.NetOutputPrediction(NTLP_VP2D420696242D8700, "DG24AE43B6", "VP2D420696242D8700", Sheet1!$H$5:$J$5, H142:J142)</f>
        <v>-41.539996562767435</v>
      </c>
    </row>
    <row r="143" spans="8:13" x14ac:dyDescent="0.25">
      <c r="H143" s="17">
        <f t="shared" si="4"/>
        <v>40</v>
      </c>
      <c r="I143" s="18">
        <f t="shared" si="5"/>
        <v>-15</v>
      </c>
      <c r="J143" s="19">
        <f t="shared" si="6"/>
        <v>-49.659950967761482</v>
      </c>
      <c r="L143" s="17" t="s">
        <v>160</v>
      </c>
      <c r="M143" s="27">
        <f>_xll.NetOutputPrediction(NTLP_VP2D420696242D8700, "DG24AE43B6", "VP2D420696242D8700", Sheet1!$H$5:$J$5, H143:J143)</f>
        <v>-51.468875056674754</v>
      </c>
    </row>
    <row r="144" spans="8:13" x14ac:dyDescent="0.25">
      <c r="H144" s="17">
        <f t="shared" si="4"/>
        <v>40</v>
      </c>
      <c r="I144" s="18">
        <f t="shared" si="5"/>
        <v>-20</v>
      </c>
      <c r="J144" s="19">
        <f t="shared" si="6"/>
        <v>-56.624327373183135</v>
      </c>
      <c r="L144" s="17" t="s">
        <v>160</v>
      </c>
      <c r="M144" s="27">
        <f>_xll.NetOutputPrediction(NTLP_VP2D420696242D8700, "DG24AE43B6", "VP2D420696242D8700", Sheet1!$H$5:$J$5, H144:J144)</f>
        <v>-57.227891442065186</v>
      </c>
    </row>
    <row r="145" spans="8:13" x14ac:dyDescent="0.25">
      <c r="H145" s="17">
        <f t="shared" si="4"/>
        <v>40</v>
      </c>
      <c r="I145" s="18">
        <f t="shared" si="5"/>
        <v>-25</v>
      </c>
      <c r="J145" s="19">
        <f t="shared" si="6"/>
        <v>-63.588703778604781</v>
      </c>
      <c r="L145" s="17" t="s">
        <v>160</v>
      </c>
      <c r="M145" s="27">
        <f>_xll.NetOutputPrediction(NTLP_VP2D420696242D8700, "DG24AE43B6", "VP2D420696242D8700", Sheet1!$H$5:$J$5, H145:J145)</f>
        <v>-63.560826261820026</v>
      </c>
    </row>
    <row r="146" spans="8:13" x14ac:dyDescent="0.25">
      <c r="H146" s="17">
        <f t="shared" si="4"/>
        <v>40</v>
      </c>
      <c r="I146" s="18">
        <f t="shared" si="5"/>
        <v>-30</v>
      </c>
      <c r="J146" s="19">
        <f t="shared" si="6"/>
        <v>-70.553080184026427</v>
      </c>
      <c r="L146" s="17" t="s">
        <v>160</v>
      </c>
      <c r="M146" s="27">
        <f>_xll.NetOutputPrediction(NTLP_VP2D420696242D8700, "DG24AE43B6", "VP2D420696242D8700", Sheet1!$H$5:$J$5, H146:J146)</f>
        <v>-70.697759195736865</v>
      </c>
    </row>
    <row r="147" spans="8:13" x14ac:dyDescent="0.25">
      <c r="H147" s="17">
        <f t="shared" si="4"/>
        <v>40</v>
      </c>
      <c r="I147" s="18">
        <f t="shared" si="5"/>
        <v>-35</v>
      </c>
      <c r="J147" s="19">
        <f t="shared" si="6"/>
        <v>-77.517456589448074</v>
      </c>
      <c r="L147" s="17" t="s">
        <v>160</v>
      </c>
      <c r="M147" s="27">
        <f>_xll.NetOutputPrediction(NTLP_VP2D420696242D8700, "DG24AE43B6", "VP2D420696242D8700", Sheet1!$H$5:$J$5, H147:J147)</f>
        <v>-77.587743237468587</v>
      </c>
    </row>
    <row r="148" spans="8:13" x14ac:dyDescent="0.25">
      <c r="H148" s="17">
        <f t="shared" si="4"/>
        <v>40</v>
      </c>
      <c r="I148" s="18">
        <f t="shared" si="5"/>
        <v>-40</v>
      </c>
      <c r="J148" s="19">
        <f t="shared" si="6"/>
        <v>-84.481832994869734</v>
      </c>
      <c r="L148" s="17" t="s">
        <v>160</v>
      </c>
      <c r="M148" s="27">
        <f>_xll.NetOutputPrediction(NTLP_VP2D420696242D8700, "DG24AE43B6", "VP2D420696242D8700", Sheet1!$H$5:$J$5, H148:J148)</f>
        <v>-84.042651250391373</v>
      </c>
    </row>
    <row r="149" spans="8:13" x14ac:dyDescent="0.25">
      <c r="H149" s="17">
        <f t="shared" si="4"/>
        <v>40</v>
      </c>
      <c r="I149" s="18">
        <f t="shared" si="5"/>
        <v>-45</v>
      </c>
      <c r="J149" s="19">
        <f t="shared" si="6"/>
        <v>-91.446209400291366</v>
      </c>
      <c r="L149" s="17" t="s">
        <v>160</v>
      </c>
      <c r="M149" s="27">
        <f>_xll.NetOutputPrediction(NTLP_VP2D420696242D8700, "DG24AE43B6", "VP2D420696242D8700", Sheet1!$H$5:$J$5, H149:J149)</f>
        <v>-89.866674305689116</v>
      </c>
    </row>
    <row r="150" spans="8:13" x14ac:dyDescent="0.25">
      <c r="H150" s="17">
        <f t="shared" si="4"/>
        <v>45</v>
      </c>
      <c r="I150" s="18">
        <f t="shared" si="5"/>
        <v>40</v>
      </c>
      <c r="J150" s="19">
        <f t="shared" si="6"/>
        <v>26.307998160694833</v>
      </c>
      <c r="L150" s="17" t="s">
        <v>160</v>
      </c>
      <c r="M150" s="27">
        <f>_xll.NetOutputPrediction(NTLP_VP2D420696242D8700, "DG24AE43B6", "VP2D420696242D8700", Sheet1!$H$5:$J$5, H150:J150)</f>
        <v>25.505595745805358</v>
      </c>
    </row>
    <row r="151" spans="8:13" x14ac:dyDescent="0.25">
      <c r="H151" s="17">
        <f t="shared" si="4"/>
        <v>45</v>
      </c>
      <c r="I151" s="18">
        <f t="shared" si="5"/>
        <v>35</v>
      </c>
      <c r="J151" s="19">
        <f t="shared" si="6"/>
        <v>19.270248620131031</v>
      </c>
      <c r="L151" s="17" t="s">
        <v>160</v>
      </c>
      <c r="M151" s="27">
        <f>_xll.NetOutputPrediction(NTLP_VP2D420696242D8700, "DG24AE43B6", "VP2D420696242D8700", Sheet1!$H$5:$J$5, H151:J151)</f>
        <v>19.311905533556974</v>
      </c>
    </row>
    <row r="152" spans="8:13" x14ac:dyDescent="0.25">
      <c r="H152" s="17">
        <f t="shared" si="4"/>
        <v>45</v>
      </c>
      <c r="I152" s="18">
        <f t="shared" si="5"/>
        <v>30</v>
      </c>
      <c r="J152" s="19">
        <f t="shared" si="6"/>
        <v>12.23249907956723</v>
      </c>
      <c r="L152" s="17" t="s">
        <v>160</v>
      </c>
      <c r="M152" s="27">
        <f>_xll.NetOutputPrediction(NTLP_VP2D420696242D8700, "DG24AE43B6", "VP2D420696242D8700", Sheet1!$H$5:$J$5, H152:J152)</f>
        <v>12.395874710429503</v>
      </c>
    </row>
    <row r="153" spans="8:13" x14ac:dyDescent="0.25">
      <c r="H153" s="17">
        <f t="shared" ref="H153:H216" si="7">H135+5</f>
        <v>45</v>
      </c>
      <c r="I153" s="18">
        <f t="shared" ref="I153:I216" si="8">I135</f>
        <v>25</v>
      </c>
      <c r="J153" s="19">
        <f t="shared" si="6"/>
        <v>5.1947495390034319</v>
      </c>
      <c r="L153" s="17" t="s">
        <v>160</v>
      </c>
      <c r="M153" s="27">
        <f>_xll.NetOutputPrediction(NTLP_VP2D420696242D8700, "DG24AE43B6", "VP2D420696242D8700", Sheet1!$H$5:$J$5, H153:J153)</f>
        <v>5.2099395919797331</v>
      </c>
    </row>
    <row r="154" spans="8:13" x14ac:dyDescent="0.25">
      <c r="H154" s="17">
        <f t="shared" si="7"/>
        <v>45</v>
      </c>
      <c r="I154" s="18">
        <f t="shared" si="8"/>
        <v>20</v>
      </c>
      <c r="J154" s="19">
        <f t="shared" si="6"/>
        <v>-1.8430000015603643</v>
      </c>
      <c r="L154" s="17" t="s">
        <v>160</v>
      </c>
      <c r="M154" s="27">
        <f>_xll.NetOutputPrediction(NTLP_VP2D420696242D8700, "DG24AE43B6", "VP2D420696242D8700", Sheet1!$H$5:$J$5, H154:J154)</f>
        <v>-2.0012947232782246</v>
      </c>
    </row>
    <row r="155" spans="8:13" x14ac:dyDescent="0.25">
      <c r="H155" s="17">
        <f t="shared" si="7"/>
        <v>45</v>
      </c>
      <c r="I155" s="18">
        <f t="shared" si="8"/>
        <v>15</v>
      </c>
      <c r="J155" s="19">
        <f t="shared" si="6"/>
        <v>-8.8807495421241658</v>
      </c>
      <c r="L155" s="17" t="s">
        <v>160</v>
      </c>
      <c r="M155" s="27">
        <f>_xll.NetOutputPrediction(NTLP_VP2D420696242D8700, "DG24AE43B6", "VP2D420696242D8700", Sheet1!$H$5:$J$5, H155:J155)</f>
        <v>-8.2687295907365339</v>
      </c>
    </row>
    <row r="156" spans="8:13" x14ac:dyDescent="0.25">
      <c r="H156" s="17">
        <f t="shared" si="7"/>
        <v>45</v>
      </c>
      <c r="I156" s="18">
        <f t="shared" si="8"/>
        <v>10</v>
      </c>
      <c r="J156" s="19">
        <f t="shared" si="6"/>
        <v>-15.918499082687955</v>
      </c>
      <c r="L156" s="17" t="s">
        <v>160</v>
      </c>
      <c r="M156" s="27">
        <f>_xll.NetOutputPrediction(NTLP_VP2D420696242D8700, "DG24AE43B6", "VP2D420696242D8700", Sheet1!$H$5:$J$5, H156:J156)</f>
        <v>-15.877026239570297</v>
      </c>
    </row>
    <row r="157" spans="8:13" x14ac:dyDescent="0.25">
      <c r="H157" s="17">
        <f t="shared" si="7"/>
        <v>45</v>
      </c>
      <c r="I157" s="18">
        <f t="shared" si="8"/>
        <v>5</v>
      </c>
      <c r="J157" s="19">
        <f t="shared" si="6"/>
        <v>-22.956248623251756</v>
      </c>
      <c r="L157" s="17" t="s">
        <v>160</v>
      </c>
      <c r="M157" s="27">
        <f>_xll.NetOutputPrediction(NTLP_VP2D420696242D8700, "DG24AE43B6", "VP2D420696242D8700", Sheet1!$H$5:$J$5, H157:J157)</f>
        <v>-23.268940824085462</v>
      </c>
    </row>
    <row r="158" spans="8:13" x14ac:dyDescent="0.25">
      <c r="H158" s="17">
        <f t="shared" si="7"/>
        <v>45</v>
      </c>
      <c r="I158" s="18">
        <f t="shared" si="8"/>
        <v>0</v>
      </c>
      <c r="J158" s="19">
        <f t="shared" si="6"/>
        <v>-29.993998163815554</v>
      </c>
      <c r="L158" s="17" t="s">
        <v>160</v>
      </c>
      <c r="M158" s="27">
        <f>_xll.NetOutputPrediction(NTLP_VP2D420696242D8700, "DG24AE43B6", "VP2D420696242D8700", Sheet1!$H$5:$J$5, H158:J158)</f>
        <v>-29.930731274636383</v>
      </c>
    </row>
    <row r="159" spans="8:13" x14ac:dyDescent="0.25">
      <c r="H159" s="17">
        <f t="shared" si="7"/>
        <v>45</v>
      </c>
      <c r="I159" s="18">
        <f t="shared" si="8"/>
        <v>-5</v>
      </c>
      <c r="J159" s="19">
        <f t="shared" si="6"/>
        <v>-37.031747704379356</v>
      </c>
      <c r="L159" s="17" t="s">
        <v>160</v>
      </c>
      <c r="M159" s="27">
        <f>_xll.NetOutputPrediction(NTLP_VP2D420696242D8700, "DG24AE43B6", "VP2D420696242D8700", Sheet1!$H$5:$J$5, H159:J159)</f>
        <v>-37.28375756487619</v>
      </c>
    </row>
    <row r="160" spans="8:13" x14ac:dyDescent="0.25">
      <c r="H160" s="17">
        <f t="shared" si="7"/>
        <v>45</v>
      </c>
      <c r="I160" s="18">
        <f t="shared" si="8"/>
        <v>-10</v>
      </c>
      <c r="J160" s="19">
        <f t="shared" si="6"/>
        <v>-44.069497244943143</v>
      </c>
      <c r="L160" s="17" t="s">
        <v>160</v>
      </c>
      <c r="M160" s="27">
        <f>_xll.NetOutputPrediction(NTLP_VP2D420696242D8700, "DG24AE43B6", "VP2D420696242D8700", Sheet1!$H$5:$J$5, H160:J160)</f>
        <v>-44.174161118560171</v>
      </c>
    </row>
    <row r="161" spans="8:13" x14ac:dyDescent="0.25">
      <c r="H161" s="17">
        <f t="shared" si="7"/>
        <v>45</v>
      </c>
      <c r="I161" s="18">
        <f t="shared" si="8"/>
        <v>-15</v>
      </c>
      <c r="J161" s="19">
        <f t="shared" si="6"/>
        <v>-51.107246785506945</v>
      </c>
      <c r="L161" s="17" t="s">
        <v>160</v>
      </c>
      <c r="M161" s="27">
        <f>_xll.NetOutputPrediction(NTLP_VP2D420696242D8700, "DG24AE43B6", "VP2D420696242D8700", Sheet1!$H$5:$J$5, H161:J161)</f>
        <v>-51.605593891764578</v>
      </c>
    </row>
    <row r="162" spans="8:13" x14ac:dyDescent="0.25">
      <c r="H162" s="17">
        <f t="shared" si="7"/>
        <v>45</v>
      </c>
      <c r="I162" s="18">
        <f t="shared" si="8"/>
        <v>-20</v>
      </c>
      <c r="J162" s="19">
        <f t="shared" si="6"/>
        <v>-58.144996326070746</v>
      </c>
      <c r="L162" s="17" t="s">
        <v>160</v>
      </c>
      <c r="M162" s="27">
        <f>_xll.NetOutputPrediction(NTLP_VP2D420696242D8700, "DG24AE43B6", "VP2D420696242D8700", Sheet1!$H$5:$J$5, H162:J162)</f>
        <v>-58.201920459387679</v>
      </c>
    </row>
    <row r="163" spans="8:13" x14ac:dyDescent="0.25">
      <c r="H163" s="17">
        <f t="shared" si="7"/>
        <v>45</v>
      </c>
      <c r="I163" s="18">
        <f t="shared" si="8"/>
        <v>-25</v>
      </c>
      <c r="J163" s="19">
        <f t="shared" si="6"/>
        <v>-65.182745866634548</v>
      </c>
      <c r="L163" s="17" t="s">
        <v>160</v>
      </c>
      <c r="M163" s="27">
        <f>_xll.NetOutputPrediction(NTLP_VP2D420696242D8700, "DG24AE43B6", "VP2D420696242D8700", Sheet1!$H$5:$J$5, H163:J163)</f>
        <v>-64.952359894324601</v>
      </c>
    </row>
    <row r="164" spans="8:13" x14ac:dyDescent="0.25">
      <c r="H164" s="17">
        <f t="shared" si="7"/>
        <v>45</v>
      </c>
      <c r="I164" s="18">
        <f t="shared" si="8"/>
        <v>-30</v>
      </c>
      <c r="J164" s="19">
        <f t="shared" si="6"/>
        <v>-72.220495407198342</v>
      </c>
      <c r="L164" s="17" t="s">
        <v>160</v>
      </c>
      <c r="M164" s="27">
        <f>_xll.NetOutputPrediction(NTLP_VP2D420696242D8700, "DG24AE43B6", "VP2D420696242D8700", Sheet1!$H$5:$J$5, H164:J164)</f>
        <v>-72.495480673838102</v>
      </c>
    </row>
    <row r="165" spans="8:13" x14ac:dyDescent="0.25">
      <c r="H165" s="17">
        <f t="shared" si="7"/>
        <v>45</v>
      </c>
      <c r="I165" s="18">
        <f t="shared" si="8"/>
        <v>-35</v>
      </c>
      <c r="J165" s="19">
        <f t="shared" si="6"/>
        <v>-79.258244947762137</v>
      </c>
      <c r="L165" s="17" t="s">
        <v>160</v>
      </c>
      <c r="M165" s="27">
        <f>_xll.NetOutputPrediction(NTLP_VP2D420696242D8700, "DG24AE43B6", "VP2D420696242D8700", Sheet1!$H$5:$J$5, H165:J165)</f>
        <v>-79.635585167932277</v>
      </c>
    </row>
    <row r="166" spans="8:13" x14ac:dyDescent="0.25">
      <c r="H166" s="17">
        <f t="shared" si="7"/>
        <v>45</v>
      </c>
      <c r="I166" s="18">
        <f t="shared" si="8"/>
        <v>-40</v>
      </c>
      <c r="J166" s="19">
        <f t="shared" si="6"/>
        <v>-86.295994488325945</v>
      </c>
      <c r="L166" s="17" t="s">
        <v>160</v>
      </c>
      <c r="M166" s="27">
        <f>_xll.NetOutputPrediction(NTLP_VP2D420696242D8700, "DG24AE43B6", "VP2D420696242D8700", Sheet1!$H$5:$J$5, H166:J166)</f>
        <v>-86.14619048447463</v>
      </c>
    </row>
    <row r="167" spans="8:13" x14ac:dyDescent="0.25">
      <c r="H167" s="17">
        <f t="shared" si="7"/>
        <v>45</v>
      </c>
      <c r="I167" s="18">
        <f t="shared" si="8"/>
        <v>-45</v>
      </c>
      <c r="J167" s="19">
        <f t="shared" si="6"/>
        <v>-93.333744028889726</v>
      </c>
      <c r="L167" s="17" t="s">
        <v>160</v>
      </c>
      <c r="M167" s="27">
        <f>_xll.NetOutputPrediction(NTLP_VP2D420696242D8700, "DG24AE43B6", "VP2D420696242D8700", Sheet1!$H$5:$J$5, H167:J167)</f>
        <v>-92.75663081636209</v>
      </c>
    </row>
    <row r="168" spans="8:13" x14ac:dyDescent="0.25">
      <c r="H168" s="17">
        <f t="shared" si="7"/>
        <v>50</v>
      </c>
      <c r="I168" s="18">
        <f t="shared" si="8"/>
        <v>40</v>
      </c>
      <c r="J168" s="19">
        <f t="shared" si="6"/>
        <v>25.725014409761194</v>
      </c>
      <c r="L168" s="17" t="s">
        <v>160</v>
      </c>
      <c r="M168" s="27">
        <f>_xll.NetOutputPrediction(NTLP_VP2D420696242D8700, "DG24AE43B6", "VP2D420696242D8700", Sheet1!$H$5:$J$5, H168:J168)</f>
        <v>24.172090198198511</v>
      </c>
    </row>
    <row r="169" spans="8:13" x14ac:dyDescent="0.25">
      <c r="H169" s="17">
        <f t="shared" si="7"/>
        <v>50</v>
      </c>
      <c r="I169" s="18">
        <f t="shared" si="8"/>
        <v>35</v>
      </c>
      <c r="J169" s="19">
        <f t="shared" si="6"/>
        <v>18.6204483669121</v>
      </c>
      <c r="L169" s="17" t="s">
        <v>160</v>
      </c>
      <c r="M169" s="27">
        <f>_xll.NetOutputPrediction(NTLP_VP2D420696242D8700, "DG24AE43B6", "VP2D420696242D8700", Sheet1!$H$5:$J$5, H169:J169)</f>
        <v>18.641735173875539</v>
      </c>
    </row>
    <row r="170" spans="8:13" x14ac:dyDescent="0.25">
      <c r="H170" s="17">
        <f t="shared" si="7"/>
        <v>50</v>
      </c>
      <c r="I170" s="18">
        <f t="shared" si="8"/>
        <v>30</v>
      </c>
      <c r="J170" s="19">
        <f t="shared" si="6"/>
        <v>11.515882324063011</v>
      </c>
      <c r="L170" s="17" t="s">
        <v>160</v>
      </c>
      <c r="M170" s="27">
        <f>_xll.NetOutputPrediction(NTLP_VP2D420696242D8700, "DG24AE43B6", "VP2D420696242D8700", Sheet1!$H$5:$J$5, H170:J170)</f>
        <v>11.55917587934627</v>
      </c>
    </row>
    <row r="171" spans="8:13" x14ac:dyDescent="0.25">
      <c r="H171" s="17">
        <f t="shared" si="7"/>
        <v>50</v>
      </c>
      <c r="I171" s="18">
        <f t="shared" si="8"/>
        <v>25</v>
      </c>
      <c r="J171" s="19">
        <f t="shared" si="6"/>
        <v>4.4113162812139244</v>
      </c>
      <c r="L171" s="17" t="s">
        <v>160</v>
      </c>
      <c r="M171" s="27">
        <f>_xll.NetOutputPrediction(NTLP_VP2D420696242D8700, "DG24AE43B6", "VP2D420696242D8700", Sheet1!$H$5:$J$5, H171:J171)</f>
        <v>4.0046989767832102</v>
      </c>
    </row>
    <row r="172" spans="8:13" x14ac:dyDescent="0.25">
      <c r="H172" s="17">
        <f t="shared" si="7"/>
        <v>50</v>
      </c>
      <c r="I172" s="18">
        <f t="shared" si="8"/>
        <v>20</v>
      </c>
      <c r="J172" s="19">
        <f t="shared" si="6"/>
        <v>-2.6932497616351618</v>
      </c>
      <c r="L172" s="17" t="s">
        <v>160</v>
      </c>
      <c r="M172" s="27">
        <f>_xll.NetOutputPrediction(NTLP_VP2D420696242D8700, "DG24AE43B6", "VP2D420696242D8700", Sheet1!$H$5:$J$5, H172:J172)</f>
        <v>-2.6899600746459242</v>
      </c>
    </row>
    <row r="173" spans="8:13" x14ac:dyDescent="0.25">
      <c r="H173" s="17">
        <f t="shared" si="7"/>
        <v>50</v>
      </c>
      <c r="I173" s="18">
        <f t="shared" si="8"/>
        <v>15</v>
      </c>
      <c r="J173" s="19">
        <f t="shared" si="6"/>
        <v>-9.7978158044842534</v>
      </c>
      <c r="L173" s="17" t="s">
        <v>160</v>
      </c>
      <c r="M173" s="27">
        <f>_xll.NetOutputPrediction(NTLP_VP2D420696242D8700, "DG24AE43B6", "VP2D420696242D8700", Sheet1!$H$5:$J$5, H173:J173)</f>
        <v>-9.2133929870664133</v>
      </c>
    </row>
    <row r="174" spans="8:13" x14ac:dyDescent="0.25">
      <c r="H174" s="17">
        <f t="shared" si="7"/>
        <v>50</v>
      </c>
      <c r="I174" s="18">
        <f t="shared" si="8"/>
        <v>10</v>
      </c>
      <c r="J174" s="19">
        <f t="shared" si="6"/>
        <v>-16.902381847333331</v>
      </c>
      <c r="L174" s="17" t="s">
        <v>160</v>
      </c>
      <c r="M174" s="27">
        <f>_xll.NetOutputPrediction(NTLP_VP2D420696242D8700, "DG24AE43B6", "VP2D420696242D8700", Sheet1!$H$5:$J$5, H174:J174)</f>
        <v>-17.330586605757535</v>
      </c>
    </row>
    <row r="175" spans="8:13" x14ac:dyDescent="0.25">
      <c r="H175" s="17">
        <f t="shared" si="7"/>
        <v>50</v>
      </c>
      <c r="I175" s="18">
        <f t="shared" si="8"/>
        <v>5</v>
      </c>
      <c r="J175" s="19">
        <f t="shared" si="6"/>
        <v>-24.00694789018242</v>
      </c>
      <c r="L175" s="17" t="s">
        <v>160</v>
      </c>
      <c r="M175" s="27">
        <f>_xll.NetOutputPrediction(NTLP_VP2D420696242D8700, "DG24AE43B6", "VP2D420696242D8700", Sheet1!$H$5:$J$5, H175:J175)</f>
        <v>-24.482329646045805</v>
      </c>
    </row>
    <row r="176" spans="8:13" x14ac:dyDescent="0.25">
      <c r="H176" s="17">
        <f t="shared" si="7"/>
        <v>50</v>
      </c>
      <c r="I176" s="18">
        <f t="shared" si="8"/>
        <v>0</v>
      </c>
      <c r="J176" s="19">
        <f t="shared" si="6"/>
        <v>-31.11151393303151</v>
      </c>
      <c r="L176" s="17" t="s">
        <v>160</v>
      </c>
      <c r="M176" s="27">
        <f>_xll.NetOutputPrediction(NTLP_VP2D420696242D8700, "DG24AE43B6", "VP2D420696242D8700", Sheet1!$H$5:$J$5, H176:J176)</f>
        <v>-31.107645525776245</v>
      </c>
    </row>
    <row r="177" spans="8:13" x14ac:dyDescent="0.25">
      <c r="H177" s="17">
        <f t="shared" si="7"/>
        <v>50</v>
      </c>
      <c r="I177" s="18">
        <f t="shared" si="8"/>
        <v>-5</v>
      </c>
      <c r="J177" s="19">
        <f t="shared" si="6"/>
        <v>-38.216079975880596</v>
      </c>
      <c r="L177" s="17" t="s">
        <v>160</v>
      </c>
      <c r="M177" s="27">
        <f>_xll.NetOutputPrediction(NTLP_VP2D420696242D8700, "DG24AE43B6", "VP2D420696242D8700", Sheet1!$H$5:$J$5, H177:J177)</f>
        <v>-38.166283415501269</v>
      </c>
    </row>
    <row r="178" spans="8:13" x14ac:dyDescent="0.25">
      <c r="H178" s="17">
        <f t="shared" si="7"/>
        <v>50</v>
      </c>
      <c r="I178" s="18">
        <f t="shared" si="8"/>
        <v>-10</v>
      </c>
      <c r="J178" s="19">
        <f t="shared" si="6"/>
        <v>-45.320646018729683</v>
      </c>
      <c r="L178" s="17" t="s">
        <v>160</v>
      </c>
      <c r="M178" s="27">
        <f>_xll.NetOutputPrediction(NTLP_VP2D420696242D8700, "DG24AE43B6", "VP2D420696242D8700", Sheet1!$H$5:$J$5, H178:J178)</f>
        <v>-45.439666509706434</v>
      </c>
    </row>
    <row r="179" spans="8:13" x14ac:dyDescent="0.25">
      <c r="H179" s="17">
        <f t="shared" si="7"/>
        <v>50</v>
      </c>
      <c r="I179" s="18">
        <f t="shared" si="8"/>
        <v>-15</v>
      </c>
      <c r="J179" s="19">
        <f t="shared" si="6"/>
        <v>-52.425212061578769</v>
      </c>
      <c r="L179" s="17" t="s">
        <v>160</v>
      </c>
      <c r="M179" s="27">
        <f>_xll.NetOutputPrediction(NTLP_VP2D420696242D8700, "DG24AE43B6", "VP2D420696242D8700", Sheet1!$H$5:$J$5, H179:J179)</f>
        <v>-52.430843694922046</v>
      </c>
    </row>
    <row r="180" spans="8:13" x14ac:dyDescent="0.25">
      <c r="H180" s="17">
        <f t="shared" si="7"/>
        <v>50</v>
      </c>
      <c r="I180" s="18">
        <f t="shared" si="8"/>
        <v>-20</v>
      </c>
      <c r="J180" s="19">
        <f t="shared" si="6"/>
        <v>-59.529778104427862</v>
      </c>
      <c r="L180" s="17" t="s">
        <v>160</v>
      </c>
      <c r="M180" s="27">
        <f>_xll.NetOutputPrediction(NTLP_VP2D420696242D8700, "DG24AE43B6", "VP2D420696242D8700", Sheet1!$H$5:$J$5, H180:J180)</f>
        <v>-59.329906077773884</v>
      </c>
    </row>
    <row r="181" spans="8:13" x14ac:dyDescent="0.25">
      <c r="H181" s="17">
        <f t="shared" si="7"/>
        <v>50</v>
      </c>
      <c r="I181" s="18">
        <f t="shared" si="8"/>
        <v>-25</v>
      </c>
      <c r="J181" s="19">
        <f t="shared" si="6"/>
        <v>-66.634344147276948</v>
      </c>
      <c r="L181" s="17" t="s">
        <v>160</v>
      </c>
      <c r="M181" s="27">
        <f>_xll.NetOutputPrediction(NTLP_VP2D420696242D8700, "DG24AE43B6", "VP2D420696242D8700", Sheet1!$H$5:$J$5, H181:J181)</f>
        <v>-66.199119202514709</v>
      </c>
    </row>
    <row r="182" spans="8:13" x14ac:dyDescent="0.25">
      <c r="H182" s="17">
        <f t="shared" si="7"/>
        <v>50</v>
      </c>
      <c r="I182" s="18">
        <f t="shared" si="8"/>
        <v>-30</v>
      </c>
      <c r="J182" s="19">
        <f t="shared" si="6"/>
        <v>-73.738910190126035</v>
      </c>
      <c r="L182" s="17" t="s">
        <v>160</v>
      </c>
      <c r="M182" s="27">
        <f>_xll.NetOutputPrediction(NTLP_VP2D420696242D8700, "DG24AE43B6", "VP2D420696242D8700", Sheet1!$H$5:$J$5, H182:J182)</f>
        <v>-74.146225032384308</v>
      </c>
    </row>
    <row r="183" spans="8:13" x14ac:dyDescent="0.25">
      <c r="H183" s="17">
        <f t="shared" si="7"/>
        <v>50</v>
      </c>
      <c r="I183" s="18">
        <f t="shared" si="8"/>
        <v>-35</v>
      </c>
      <c r="J183" s="19">
        <f t="shared" si="6"/>
        <v>-80.843476232975121</v>
      </c>
      <c r="L183" s="17" t="s">
        <v>160</v>
      </c>
      <c r="M183" s="27">
        <f>_xll.NetOutputPrediction(NTLP_VP2D420696242D8700, "DG24AE43B6", "VP2D420696242D8700", Sheet1!$H$5:$J$5, H183:J183)</f>
        <v>-80.996376717658848</v>
      </c>
    </row>
    <row r="184" spans="8:13" x14ac:dyDescent="0.25">
      <c r="H184" s="17">
        <f t="shared" si="7"/>
        <v>50</v>
      </c>
      <c r="I184" s="18">
        <f t="shared" si="8"/>
        <v>-40</v>
      </c>
      <c r="J184" s="19">
        <f t="shared" si="6"/>
        <v>-87.948042275824207</v>
      </c>
      <c r="L184" s="17" t="s">
        <v>160</v>
      </c>
      <c r="M184" s="27">
        <f>_xll.NetOutputPrediction(NTLP_VP2D420696242D8700, "DG24AE43B6", "VP2D420696242D8700", Sheet1!$H$5:$J$5, H184:J184)</f>
        <v>-87.909039238773119</v>
      </c>
    </row>
    <row r="185" spans="8:13" x14ac:dyDescent="0.25">
      <c r="H185" s="17">
        <f t="shared" si="7"/>
        <v>50</v>
      </c>
      <c r="I185" s="18">
        <f t="shared" si="8"/>
        <v>-45</v>
      </c>
      <c r="J185" s="19">
        <f t="shared" si="6"/>
        <v>-95.052608318673293</v>
      </c>
      <c r="L185" s="17" t="s">
        <v>160</v>
      </c>
      <c r="M185" s="27">
        <f>_xll.NetOutputPrediction(NTLP_VP2D420696242D8700, "DG24AE43B6", "VP2D420696242D8700", Sheet1!$H$5:$J$5, H185:J185)</f>
        <v>-94.25888328547849</v>
      </c>
    </row>
    <row r="186" spans="8:13" x14ac:dyDescent="0.25">
      <c r="H186" s="17">
        <f t="shared" si="7"/>
        <v>55</v>
      </c>
      <c r="I186" s="18">
        <f t="shared" si="8"/>
        <v>40</v>
      </c>
      <c r="J186" s="19">
        <f t="shared" si="6"/>
        <v>25.18910802491623</v>
      </c>
      <c r="L186" s="17" t="s">
        <v>160</v>
      </c>
      <c r="M186" s="27">
        <f>_xll.NetOutputPrediction(NTLP_VP2D420696242D8700, "DG24AE43B6", "VP2D420696242D8700", Sheet1!$H$5:$J$5, H186:J186)</f>
        <v>24.120782605223319</v>
      </c>
    </row>
    <row r="187" spans="8:13" x14ac:dyDescent="0.25">
      <c r="H187" s="17">
        <f t="shared" si="7"/>
        <v>55</v>
      </c>
      <c r="I187" s="18">
        <f t="shared" si="8"/>
        <v>35</v>
      </c>
      <c r="J187" s="19">
        <f t="shared" si="6"/>
        <v>18.023121076029277</v>
      </c>
      <c r="L187" s="17" t="s">
        <v>160</v>
      </c>
      <c r="M187" s="27">
        <f>_xll.NetOutputPrediction(NTLP_VP2D420696242D8700, "DG24AE43B6", "VP2D420696242D8700", Sheet1!$H$5:$J$5, H187:J187)</f>
        <v>18.189126733361384</v>
      </c>
    </row>
    <row r="188" spans="8:13" x14ac:dyDescent="0.25">
      <c r="H188" s="17">
        <f t="shared" si="7"/>
        <v>55</v>
      </c>
      <c r="I188" s="18">
        <f t="shared" si="8"/>
        <v>30</v>
      </c>
      <c r="J188" s="19">
        <f t="shared" si="6"/>
        <v>10.857134127142324</v>
      </c>
      <c r="L188" s="17" t="s">
        <v>160</v>
      </c>
      <c r="M188" s="27">
        <f>_xll.NetOutputPrediction(NTLP_VP2D420696242D8700, "DG24AE43B6", "VP2D420696242D8700", Sheet1!$H$5:$J$5, H188:J188)</f>
        <v>10.880627962716069</v>
      </c>
    </row>
    <row r="189" spans="8:13" x14ac:dyDescent="0.25">
      <c r="H189" s="17">
        <f t="shared" si="7"/>
        <v>55</v>
      </c>
      <c r="I189" s="18">
        <f t="shared" si="8"/>
        <v>25</v>
      </c>
      <c r="J189" s="19">
        <f t="shared" si="6"/>
        <v>3.6911471782553775</v>
      </c>
      <c r="L189" s="17" t="s">
        <v>160</v>
      </c>
      <c r="M189" s="27">
        <f>_xll.NetOutputPrediction(NTLP_VP2D420696242D8700, "DG24AE43B6", "VP2D420696242D8700", Sheet1!$H$5:$J$5, H189:J189)</f>
        <v>3.4082839624695325</v>
      </c>
    </row>
    <row r="190" spans="8:13" x14ac:dyDescent="0.25">
      <c r="H190" s="17">
        <f t="shared" si="7"/>
        <v>55</v>
      </c>
      <c r="I190" s="18">
        <f t="shared" si="8"/>
        <v>20</v>
      </c>
      <c r="J190" s="19">
        <f t="shared" si="6"/>
        <v>-3.4748397706315721</v>
      </c>
      <c r="L190" s="17" t="s">
        <v>160</v>
      </c>
      <c r="M190" s="27">
        <f>_xll.NetOutputPrediction(NTLP_VP2D420696242D8700, "DG24AE43B6", "VP2D420696242D8700", Sheet1!$H$5:$J$5, H190:J190)</f>
        <v>-3.4466770088007088</v>
      </c>
    </row>
    <row r="191" spans="8:13" x14ac:dyDescent="0.25">
      <c r="H191" s="17">
        <f t="shared" si="7"/>
        <v>55</v>
      </c>
      <c r="I191" s="18">
        <f t="shared" si="8"/>
        <v>15</v>
      </c>
      <c r="J191" s="19">
        <f t="shared" si="6"/>
        <v>-10.640826719518525</v>
      </c>
      <c r="L191" s="17" t="s">
        <v>160</v>
      </c>
      <c r="M191" s="27">
        <f>_xll.NetOutputPrediction(NTLP_VP2D420696242D8700, "DG24AE43B6", "VP2D420696242D8700", Sheet1!$H$5:$J$5, H191:J191)</f>
        <v>-10.47103788070309</v>
      </c>
    </row>
    <row r="192" spans="8:13" x14ac:dyDescent="0.25">
      <c r="H192" s="17">
        <f t="shared" si="7"/>
        <v>55</v>
      </c>
      <c r="I192" s="18">
        <f t="shared" si="8"/>
        <v>10</v>
      </c>
      <c r="J192" s="19">
        <f t="shared" si="6"/>
        <v>-17.806813668405468</v>
      </c>
      <c r="L192" s="17" t="s">
        <v>160</v>
      </c>
      <c r="M192" s="27">
        <f>_xll.NetOutputPrediction(NTLP_VP2D420696242D8700, "DG24AE43B6", "VP2D420696242D8700", Sheet1!$H$5:$J$5, H192:J192)</f>
        <v>-17.969011135106847</v>
      </c>
    </row>
    <row r="193" spans="8:13" x14ac:dyDescent="0.25">
      <c r="H193" s="17">
        <f t="shared" si="7"/>
        <v>55</v>
      </c>
      <c r="I193" s="18">
        <f t="shared" si="8"/>
        <v>5</v>
      </c>
      <c r="J193" s="19">
        <f t="shared" si="6"/>
        <v>-24.972800617292418</v>
      </c>
      <c r="L193" s="17" t="s">
        <v>160</v>
      </c>
      <c r="M193" s="27">
        <f>_xll.NetOutputPrediction(NTLP_VP2D420696242D8700, "DG24AE43B6", "VP2D420696242D8700", Sheet1!$H$5:$J$5, H193:J193)</f>
        <v>-25.109988319242476</v>
      </c>
    </row>
    <row r="194" spans="8:13" x14ac:dyDescent="0.25">
      <c r="H194" s="17">
        <f t="shared" si="7"/>
        <v>55</v>
      </c>
      <c r="I194" s="18">
        <f t="shared" si="8"/>
        <v>0</v>
      </c>
      <c r="J194" s="19">
        <f t="shared" si="6"/>
        <v>-32.138787566179367</v>
      </c>
      <c r="L194" s="17" t="s">
        <v>160</v>
      </c>
      <c r="M194" s="27">
        <f>_xll.NetOutputPrediction(NTLP_VP2D420696242D8700, "DG24AE43B6", "VP2D420696242D8700", Sheet1!$H$5:$J$5, H194:J194)</f>
        <v>-31.683611173355846</v>
      </c>
    </row>
    <row r="195" spans="8:13" x14ac:dyDescent="0.25">
      <c r="H195" s="17">
        <f t="shared" si="7"/>
        <v>55</v>
      </c>
      <c r="I195" s="18">
        <f t="shared" si="8"/>
        <v>-5</v>
      </c>
      <c r="J195" s="19">
        <f t="shared" si="6"/>
        <v>-39.30477451506632</v>
      </c>
      <c r="L195" s="17" t="s">
        <v>160</v>
      </c>
      <c r="M195" s="27">
        <f>_xll.NetOutputPrediction(NTLP_VP2D420696242D8700, "DG24AE43B6", "VP2D420696242D8700", Sheet1!$H$5:$J$5, H195:J195)</f>
        <v>-39.247792098707848</v>
      </c>
    </row>
    <row r="196" spans="8:13" x14ac:dyDescent="0.25">
      <c r="H196" s="17">
        <f t="shared" si="7"/>
        <v>55</v>
      </c>
      <c r="I196" s="18">
        <f t="shared" si="8"/>
        <v>-10</v>
      </c>
      <c r="J196" s="19">
        <f t="shared" si="6"/>
        <v>-46.470761463953259</v>
      </c>
      <c r="L196" s="17" t="s">
        <v>160</v>
      </c>
      <c r="M196" s="27">
        <f>_xll.NetOutputPrediction(NTLP_VP2D420696242D8700, "DG24AE43B6", "VP2D420696242D8700", Sheet1!$H$5:$J$5, H196:J196)</f>
        <v>-46.856239328888336</v>
      </c>
    </row>
    <row r="197" spans="8:13" x14ac:dyDescent="0.25">
      <c r="H197" s="17">
        <f t="shared" si="7"/>
        <v>55</v>
      </c>
      <c r="I197" s="18">
        <f t="shared" si="8"/>
        <v>-15</v>
      </c>
      <c r="J197" s="19">
        <f t="shared" si="6"/>
        <v>-53.636748412840205</v>
      </c>
      <c r="L197" s="17" t="s">
        <v>160</v>
      </c>
      <c r="M197" s="27">
        <f>_xll.NetOutputPrediction(NTLP_VP2D420696242D8700, "DG24AE43B6", "VP2D420696242D8700", Sheet1!$H$5:$J$5, H197:J197)</f>
        <v>-53.592271676417916</v>
      </c>
    </row>
    <row r="198" spans="8:13" x14ac:dyDescent="0.25">
      <c r="H198" s="17">
        <f t="shared" si="7"/>
        <v>55</v>
      </c>
      <c r="I198" s="18">
        <f t="shared" si="8"/>
        <v>-20</v>
      </c>
      <c r="J198" s="19">
        <f t="shared" si="6"/>
        <v>-60.802735361727159</v>
      </c>
      <c r="L198" s="17" t="s">
        <v>160</v>
      </c>
      <c r="M198" s="27">
        <f>_xll.NetOutputPrediction(NTLP_VP2D420696242D8700, "DG24AE43B6", "VP2D420696242D8700", Sheet1!$H$5:$J$5, H198:J198)</f>
        <v>-60.321995580907156</v>
      </c>
    </row>
    <row r="199" spans="8:13" x14ac:dyDescent="0.25">
      <c r="H199" s="17">
        <f t="shared" si="7"/>
        <v>55</v>
      </c>
      <c r="I199" s="18">
        <f t="shared" si="8"/>
        <v>-25</v>
      </c>
      <c r="J199" s="19">
        <f t="shared" ref="J199:J221" si="9">35.74+0.6215*I199-35.75*H199^0.16+0.4275*I199*H199^0.16</f>
        <v>-67.968722310614112</v>
      </c>
      <c r="L199" s="17" t="s">
        <v>160</v>
      </c>
      <c r="M199" s="27">
        <f>_xll.NetOutputPrediction(NTLP_VP2D420696242D8700, "DG24AE43B6", "VP2D420696242D8700", Sheet1!$H$5:$J$5, H199:J199)</f>
        <v>-67.529285446244643</v>
      </c>
    </row>
    <row r="200" spans="8:13" x14ac:dyDescent="0.25">
      <c r="H200" s="17">
        <f t="shared" si="7"/>
        <v>55</v>
      </c>
      <c r="I200" s="18">
        <f t="shared" si="8"/>
        <v>-30</v>
      </c>
      <c r="J200" s="19">
        <f t="shared" si="9"/>
        <v>-75.134709259501051</v>
      </c>
      <c r="L200" s="17" t="s">
        <v>160</v>
      </c>
      <c r="M200" s="27">
        <f>_xll.NetOutputPrediction(NTLP_VP2D420696242D8700, "DG24AE43B6", "VP2D420696242D8700", Sheet1!$H$5:$J$5, H200:J200)</f>
        <v>-75.345310155911307</v>
      </c>
    </row>
    <row r="201" spans="8:13" x14ac:dyDescent="0.25">
      <c r="H201" s="17">
        <f t="shared" si="7"/>
        <v>55</v>
      </c>
      <c r="I201" s="18">
        <f t="shared" si="8"/>
        <v>-35</v>
      </c>
      <c r="J201" s="19">
        <f t="shared" si="9"/>
        <v>-82.300696208388018</v>
      </c>
      <c r="L201" s="17" t="s">
        <v>160</v>
      </c>
      <c r="M201" s="27">
        <f>_xll.NetOutputPrediction(NTLP_VP2D420696242D8700, "DG24AE43B6", "VP2D420696242D8700", Sheet1!$H$5:$J$5, H201:J201)</f>
        <v>-82.381990999579287</v>
      </c>
    </row>
    <row r="202" spans="8:13" x14ac:dyDescent="0.25">
      <c r="H202" s="17">
        <f t="shared" si="7"/>
        <v>55</v>
      </c>
      <c r="I202" s="18">
        <f t="shared" si="8"/>
        <v>-40</v>
      </c>
      <c r="J202" s="19">
        <f t="shared" si="9"/>
        <v>-89.466683157274957</v>
      </c>
      <c r="L202" s="17" t="s">
        <v>160</v>
      </c>
      <c r="M202" s="27">
        <f>_xll.NetOutputPrediction(NTLP_VP2D420696242D8700, "DG24AE43B6", "VP2D420696242D8700", Sheet1!$H$5:$J$5, H202:J202)</f>
        <v>-89.408435879350762</v>
      </c>
    </row>
    <row r="203" spans="8:13" x14ac:dyDescent="0.25">
      <c r="H203" s="17">
        <f t="shared" si="7"/>
        <v>55</v>
      </c>
      <c r="I203" s="18">
        <f t="shared" si="8"/>
        <v>-45</v>
      </c>
      <c r="J203" s="19">
        <f t="shared" si="9"/>
        <v>-96.632670106161896</v>
      </c>
      <c r="L203" s="17" t="s">
        <v>160</v>
      </c>
      <c r="M203" s="27">
        <f>_xll.NetOutputPrediction(NTLP_VP2D420696242D8700, "DG24AE43B6", "VP2D420696242D8700", Sheet1!$H$5:$J$5, H203:J203)</f>
        <v>-95.783642832404738</v>
      </c>
    </row>
    <row r="204" spans="8:13" x14ac:dyDescent="0.25">
      <c r="H204" s="17">
        <f t="shared" si="7"/>
        <v>60</v>
      </c>
      <c r="I204" s="18">
        <f t="shared" si="8"/>
        <v>40</v>
      </c>
      <c r="J204" s="19">
        <f t="shared" si="9"/>
        <v>24.692676351298985</v>
      </c>
      <c r="L204" s="17" t="s">
        <v>160</v>
      </c>
      <c r="M204" s="27">
        <f>_xll.NetOutputPrediction(NTLP_VP2D420696242D8700, "DG24AE43B6", "VP2D420696242D8700", Sheet1!$H$5:$J$5, H204:J204)</f>
        <v>24.024253623002991</v>
      </c>
    </row>
    <row r="205" spans="8:13" x14ac:dyDescent="0.25">
      <c r="H205" s="17">
        <f t="shared" si="7"/>
        <v>60</v>
      </c>
      <c r="I205" s="18">
        <f t="shared" si="8"/>
        <v>35</v>
      </c>
      <c r="J205" s="19">
        <f t="shared" si="9"/>
        <v>17.469792742768231</v>
      </c>
      <c r="L205" s="17" t="s">
        <v>160</v>
      </c>
      <c r="M205" s="27">
        <f>_xll.NetOutputPrediction(NTLP_VP2D420696242D8700, "DG24AE43B6", "VP2D420696242D8700", Sheet1!$H$5:$J$5, H205:J205)</f>
        <v>18.196589199446265</v>
      </c>
    </row>
    <row r="206" spans="8:13" x14ac:dyDescent="0.25">
      <c r="H206" s="17">
        <f t="shared" si="7"/>
        <v>60</v>
      </c>
      <c r="I206" s="18">
        <f t="shared" si="8"/>
        <v>30</v>
      </c>
      <c r="J206" s="19">
        <f t="shared" si="9"/>
        <v>10.24690913423748</v>
      </c>
      <c r="L206" s="17" t="s">
        <v>160</v>
      </c>
      <c r="M206" s="27">
        <f>_xll.NetOutputPrediction(NTLP_VP2D420696242D8700, "DG24AE43B6", "VP2D420696242D8700", Sheet1!$H$5:$J$5, H206:J206)</f>
        <v>10.648075955245758</v>
      </c>
    </row>
    <row r="207" spans="8:13" x14ac:dyDescent="0.25">
      <c r="H207" s="17">
        <f t="shared" si="7"/>
        <v>60</v>
      </c>
      <c r="I207" s="18">
        <f t="shared" si="8"/>
        <v>25</v>
      </c>
      <c r="J207" s="19">
        <f t="shared" si="9"/>
        <v>3.0240255257067297</v>
      </c>
      <c r="L207" s="17" t="s">
        <v>160</v>
      </c>
      <c r="M207" s="27">
        <f>_xll.NetOutputPrediction(NTLP_VP2D420696242D8700, "DG24AE43B6", "VP2D420696242D8700", Sheet1!$H$5:$J$5, H207:J207)</f>
        <v>2.6640863261049752</v>
      </c>
    </row>
    <row r="208" spans="8:13" x14ac:dyDescent="0.25">
      <c r="H208" s="17">
        <f t="shared" si="7"/>
        <v>60</v>
      </c>
      <c r="I208" s="18">
        <f t="shared" si="8"/>
        <v>20</v>
      </c>
      <c r="J208" s="19">
        <f t="shared" si="9"/>
        <v>-4.1988580828240174</v>
      </c>
      <c r="L208" s="17" t="s">
        <v>160</v>
      </c>
      <c r="M208" s="27">
        <f>_xll.NetOutputPrediction(NTLP_VP2D420696242D8700, "DG24AE43B6", "VP2D420696242D8700", Sheet1!$H$5:$J$5, H208:J208)</f>
        <v>-3.9898427753310379</v>
      </c>
    </row>
    <row r="209" spans="8:13" x14ac:dyDescent="0.25">
      <c r="H209" s="17">
        <f t="shared" si="7"/>
        <v>60</v>
      </c>
      <c r="I209" s="18">
        <f t="shared" si="8"/>
        <v>15</v>
      </c>
      <c r="J209" s="19">
        <f t="shared" si="9"/>
        <v>-11.42174169135477</v>
      </c>
      <c r="L209" s="17" t="s">
        <v>160</v>
      </c>
      <c r="M209" s="27">
        <f>_xll.NetOutputPrediction(NTLP_VP2D420696242D8700, "DG24AE43B6", "VP2D420696242D8700", Sheet1!$H$5:$J$5, H209:J209)</f>
        <v>-11.186867209532263</v>
      </c>
    </row>
    <row r="210" spans="8:13" x14ac:dyDescent="0.25">
      <c r="H210" s="17">
        <f t="shared" si="7"/>
        <v>60</v>
      </c>
      <c r="I210" s="18">
        <f t="shared" si="8"/>
        <v>10</v>
      </c>
      <c r="J210" s="19">
        <f t="shared" si="9"/>
        <v>-18.644625299885512</v>
      </c>
      <c r="L210" s="17" t="s">
        <v>160</v>
      </c>
      <c r="M210" s="27">
        <f>_xll.NetOutputPrediction(NTLP_VP2D420696242D8700, "DG24AE43B6", "VP2D420696242D8700", Sheet1!$H$5:$J$5, H210:J210)</f>
        <v>-18.416358604771453</v>
      </c>
    </row>
    <row r="211" spans="8:13" x14ac:dyDescent="0.25">
      <c r="H211" s="17">
        <f t="shared" si="7"/>
        <v>60</v>
      </c>
      <c r="I211" s="18">
        <f t="shared" si="8"/>
        <v>5</v>
      </c>
      <c r="J211" s="19">
        <f t="shared" si="9"/>
        <v>-25.867508908416262</v>
      </c>
      <c r="L211" s="17" t="s">
        <v>160</v>
      </c>
      <c r="M211" s="27">
        <f>_xll.NetOutputPrediction(NTLP_VP2D420696242D8700, "DG24AE43B6", "VP2D420696242D8700", Sheet1!$H$5:$J$5, H211:J211)</f>
        <v>-25.617345253199179</v>
      </c>
    </row>
    <row r="212" spans="8:13" x14ac:dyDescent="0.25">
      <c r="H212" s="17">
        <f t="shared" si="7"/>
        <v>60</v>
      </c>
      <c r="I212" s="18">
        <f t="shared" si="8"/>
        <v>0</v>
      </c>
      <c r="J212" s="19">
        <f t="shared" si="9"/>
        <v>-33.090392516947013</v>
      </c>
      <c r="L212" s="17" t="s">
        <v>160</v>
      </c>
      <c r="M212" s="27">
        <f>_xll.NetOutputPrediction(NTLP_VP2D420696242D8700, "DG24AE43B6", "VP2D420696242D8700", Sheet1!$H$5:$J$5, H212:J212)</f>
        <v>-32.638849471461143</v>
      </c>
    </row>
    <row r="213" spans="8:13" x14ac:dyDescent="0.25">
      <c r="H213" s="17">
        <f t="shared" si="7"/>
        <v>60</v>
      </c>
      <c r="I213" s="18">
        <f t="shared" si="8"/>
        <v>-5</v>
      </c>
      <c r="J213" s="19">
        <f t="shared" si="9"/>
        <v>-40.313276125477763</v>
      </c>
      <c r="L213" s="17" t="s">
        <v>160</v>
      </c>
      <c r="M213" s="27">
        <f>_xll.NetOutputPrediction(NTLP_VP2D420696242D8700, "DG24AE43B6", "VP2D420696242D8700", Sheet1!$H$5:$J$5, H213:J213)</f>
        <v>-40.21156652799646</v>
      </c>
    </row>
    <row r="214" spans="8:13" x14ac:dyDescent="0.25">
      <c r="H214" s="17">
        <f t="shared" si="7"/>
        <v>60</v>
      </c>
      <c r="I214" s="18">
        <f t="shared" si="8"/>
        <v>-10</v>
      </c>
      <c r="J214" s="19">
        <f t="shared" si="9"/>
        <v>-47.536159734008507</v>
      </c>
      <c r="L214" s="17" t="s">
        <v>160</v>
      </c>
      <c r="M214" s="27">
        <f>_xll.NetOutputPrediction(NTLP_VP2D420696242D8700, "DG24AE43B6", "VP2D420696242D8700", Sheet1!$H$5:$J$5, H214:J214)</f>
        <v>-47.438683740121093</v>
      </c>
    </row>
    <row r="215" spans="8:13" x14ac:dyDescent="0.25">
      <c r="H215" s="17">
        <f t="shared" si="7"/>
        <v>60</v>
      </c>
      <c r="I215" s="18">
        <f t="shared" si="8"/>
        <v>-15</v>
      </c>
      <c r="J215" s="19">
        <f t="shared" si="9"/>
        <v>-54.759043342539258</v>
      </c>
      <c r="L215" s="17" t="s">
        <v>160</v>
      </c>
      <c r="M215" s="27">
        <f>_xll.NetOutputPrediction(NTLP_VP2D420696242D8700, "DG24AE43B6", "VP2D420696242D8700", Sheet1!$H$5:$J$5, H215:J215)</f>
        <v>-54.432134791384229</v>
      </c>
    </row>
    <row r="216" spans="8:13" x14ac:dyDescent="0.25">
      <c r="H216" s="17">
        <f t="shared" si="7"/>
        <v>60</v>
      </c>
      <c r="I216" s="18">
        <f t="shared" si="8"/>
        <v>-20</v>
      </c>
      <c r="J216" s="19">
        <f t="shared" si="9"/>
        <v>-61.981926951070008</v>
      </c>
      <c r="L216" s="17" t="s">
        <v>160</v>
      </c>
      <c r="M216" s="27">
        <f>_xll.NetOutputPrediction(NTLP_VP2D420696242D8700, "DG24AE43B6", "VP2D420696242D8700", Sheet1!$H$5:$J$5, H216:J216)</f>
        <v>-61.466109720034908</v>
      </c>
    </row>
    <row r="217" spans="8:13" x14ac:dyDescent="0.25">
      <c r="H217" s="17">
        <f t="shared" ref="H217:H227" si="10">H199+5</f>
        <v>60</v>
      </c>
      <c r="I217" s="18">
        <f t="shared" ref="I217:I227" si="11">I199</f>
        <v>-25</v>
      </c>
      <c r="J217" s="19">
        <f t="shared" si="9"/>
        <v>-69.204810559600759</v>
      </c>
      <c r="L217" s="17" t="s">
        <v>160</v>
      </c>
      <c r="M217" s="27">
        <f>_xll.NetOutputPrediction(NTLP_VP2D420696242D8700, "DG24AE43B6", "VP2D420696242D8700", Sheet1!$H$5:$J$5, H217:J217)</f>
        <v>-68.345756908051925</v>
      </c>
    </row>
    <row r="218" spans="8:13" x14ac:dyDescent="0.25">
      <c r="H218" s="17">
        <f t="shared" si="10"/>
        <v>60</v>
      </c>
      <c r="I218" s="18">
        <f t="shared" si="11"/>
        <v>-30</v>
      </c>
      <c r="J218" s="19">
        <f t="shared" si="9"/>
        <v>-76.427694168131509</v>
      </c>
      <c r="L218" s="17" t="s">
        <v>160</v>
      </c>
      <c r="M218" s="27">
        <f>_xll.NetOutputPrediction(NTLP_VP2D420696242D8700, "DG24AE43B6", "VP2D420696242D8700", Sheet1!$H$5:$J$5, H218:J218)</f>
        <v>-76.034782080868581</v>
      </c>
    </row>
    <row r="219" spans="8:13" x14ac:dyDescent="0.25">
      <c r="H219" s="17">
        <f t="shared" si="10"/>
        <v>60</v>
      </c>
      <c r="I219" s="18">
        <f t="shared" si="11"/>
        <v>-35</v>
      </c>
      <c r="J219" s="19">
        <f t="shared" si="9"/>
        <v>-83.65057777666226</v>
      </c>
      <c r="L219" s="17" t="s">
        <v>160</v>
      </c>
      <c r="M219" s="27">
        <f>_xll.NetOutputPrediction(NTLP_VP2D420696242D8700, "DG24AE43B6", "VP2D420696242D8700", Sheet1!$H$5:$J$5, H219:J219)</f>
        <v>-83.784998068292822</v>
      </c>
    </row>
    <row r="220" spans="8:13" x14ac:dyDescent="0.25">
      <c r="H220" s="17">
        <f t="shared" si="10"/>
        <v>60</v>
      </c>
      <c r="I220" s="18">
        <f t="shared" si="11"/>
        <v>-40</v>
      </c>
      <c r="J220" s="19">
        <f t="shared" si="9"/>
        <v>-90.873461385193011</v>
      </c>
      <c r="L220" s="17" t="s">
        <v>160</v>
      </c>
      <c r="M220" s="27">
        <f>_xll.NetOutputPrediction(NTLP_VP2D420696242D8700, "DG24AE43B6", "VP2D420696242D8700", Sheet1!$H$5:$J$5, H220:J220)</f>
        <v>-90.462789218468799</v>
      </c>
    </row>
    <row r="221" spans="8:13" ht="15.75" thickBot="1" x14ac:dyDescent="0.3">
      <c r="H221" s="20">
        <f t="shared" si="10"/>
        <v>60</v>
      </c>
      <c r="I221" s="21">
        <f t="shared" si="11"/>
        <v>-45</v>
      </c>
      <c r="J221" s="22">
        <f t="shared" si="9"/>
        <v>-98.096344993723747</v>
      </c>
      <c r="L221" s="20" t="s">
        <v>160</v>
      </c>
      <c r="M221" s="28">
        <f>_xll.NetOutputPrediction(NTLP_VP2D420696242D8700, "DG24AE43B6", "VP2D420696242D8700", Sheet1!$H$5:$J$5, H221:J221)</f>
        <v>-96.87426951829292</v>
      </c>
    </row>
    <row r="222" spans="8:13" ht="15.75" thickTop="1" x14ac:dyDescent="0.25"/>
  </sheetData>
  <mergeCells count="1">
    <mergeCell ref="L4:M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3</v>
      </c>
      <c r="B1" s="2">
        <v>1</v>
      </c>
      <c r="C1" s="2" t="s">
        <v>4</v>
      </c>
      <c r="D1" s="2">
        <v>1</v>
      </c>
      <c r="E1" s="2" t="s">
        <v>5</v>
      </c>
      <c r="F1" s="2">
        <v>5</v>
      </c>
      <c r="G1" s="2" t="s">
        <v>6</v>
      </c>
      <c r="H1" s="2">
        <v>7</v>
      </c>
      <c r="I1" s="2" t="s">
        <v>7</v>
      </c>
      <c r="J1" s="2">
        <v>1</v>
      </c>
      <c r="K1" s="2" t="s">
        <v>8</v>
      </c>
      <c r="L1" s="2">
        <f>IF(B4&gt;256,1,0)</f>
        <v>0</v>
      </c>
      <c r="M1" s="2" t="s">
        <v>9</v>
      </c>
      <c r="N1" s="2">
        <v>1</v>
      </c>
      <c r="O1" s="2" t="s">
        <v>10</v>
      </c>
      <c r="P1" s="2">
        <v>0</v>
      </c>
    </row>
    <row r="2" spans="1:16" x14ac:dyDescent="0.25">
      <c r="A2" s="3" t="s">
        <v>11</v>
      </c>
      <c r="B2" s="2" t="s">
        <v>14</v>
      </c>
    </row>
    <row r="3" spans="1:16" x14ac:dyDescent="0.25">
      <c r="A3" s="3" t="s">
        <v>12</v>
      </c>
      <c r="B3" s="2">
        <v>0</v>
      </c>
    </row>
    <row r="4" spans="1:16" x14ac:dyDescent="0.25">
      <c r="A4" s="3" t="s">
        <v>13</v>
      </c>
      <c r="B4" s="2">
        <v>3</v>
      </c>
    </row>
    <row r="17" spans="1:23" s="4" customFormat="1" x14ac:dyDescent="0.25">
      <c r="A17" s="4" t="s">
        <v>62</v>
      </c>
      <c r="C17" s="4" t="s">
        <v>63</v>
      </c>
      <c r="D17" s="4">
        <v>1</v>
      </c>
      <c r="E17" s="4" t="s">
        <v>64</v>
      </c>
      <c r="F17" s="4">
        <v>104</v>
      </c>
      <c r="G17" s="4" t="s">
        <v>65</v>
      </c>
      <c r="H17" s="4">
        <v>2</v>
      </c>
      <c r="I17" s="4" t="s">
        <v>66</v>
      </c>
    </row>
    <row r="18" spans="1:23" s="4" customFormat="1" x14ac:dyDescent="0.25">
      <c r="A18" s="4" t="s">
        <v>67</v>
      </c>
      <c r="C18" s="4" t="s">
        <v>68</v>
      </c>
      <c r="D18" s="4" t="s">
        <v>118</v>
      </c>
      <c r="E18" s="4" t="s">
        <v>69</v>
      </c>
      <c r="F18" s="4">
        <v>20</v>
      </c>
      <c r="G18" s="4" t="s">
        <v>70</v>
      </c>
      <c r="H18" s="4" t="s">
        <v>118</v>
      </c>
      <c r="I18" s="4" t="s">
        <v>71</v>
      </c>
      <c r="J18" s="4" t="s">
        <v>118</v>
      </c>
      <c r="K18" s="4" t="s">
        <v>72</v>
      </c>
      <c r="L18" s="4" t="s">
        <v>119</v>
      </c>
      <c r="M18" s="4" t="s">
        <v>73</v>
      </c>
      <c r="N18" s="4" t="s">
        <v>119</v>
      </c>
    </row>
    <row r="19" spans="1:23" s="4" customFormat="1" x14ac:dyDescent="0.25">
      <c r="A19" s="4" t="s">
        <v>74</v>
      </c>
      <c r="C19" s="4" t="s">
        <v>75</v>
      </c>
      <c r="D19" s="4">
        <v>1</v>
      </c>
      <c r="E19" s="4" t="s">
        <v>76</v>
      </c>
      <c r="F19" s="4" t="s">
        <v>118</v>
      </c>
      <c r="G19" s="4" t="s">
        <v>77</v>
      </c>
      <c r="H19" s="4">
        <v>0</v>
      </c>
      <c r="I19" s="4" t="s">
        <v>78</v>
      </c>
      <c r="J19" s="4">
        <v>0</v>
      </c>
      <c r="K19" s="4" t="s">
        <v>79</v>
      </c>
      <c r="L19" s="4" t="s">
        <v>118</v>
      </c>
      <c r="M19" s="4" t="s">
        <v>80</v>
      </c>
      <c r="N19" s="4" t="s">
        <v>118</v>
      </c>
      <c r="O19" s="4" t="s">
        <v>81</v>
      </c>
      <c r="P19" s="4">
        <v>2</v>
      </c>
      <c r="Q19" s="4" t="s">
        <v>82</v>
      </c>
      <c r="R19" s="4">
        <v>6</v>
      </c>
      <c r="S19" s="4" t="s">
        <v>83</v>
      </c>
      <c r="T19" s="4" t="s">
        <v>119</v>
      </c>
      <c r="U19" s="4" t="s">
        <v>84</v>
      </c>
      <c r="V19" s="4" t="s">
        <v>118</v>
      </c>
    </row>
    <row r="20" spans="1:23" s="4" customFormat="1" x14ac:dyDescent="0.25">
      <c r="A20" s="4" t="s">
        <v>85</v>
      </c>
      <c r="C20" s="4" t="s">
        <v>86</v>
      </c>
      <c r="D20" s="4" t="s">
        <v>118</v>
      </c>
      <c r="E20" s="4" t="s">
        <v>87</v>
      </c>
      <c r="F20" s="4">
        <v>2</v>
      </c>
      <c r="G20" s="4" t="s">
        <v>88</v>
      </c>
      <c r="H20" s="4" t="s">
        <v>119</v>
      </c>
      <c r="I20" s="4" t="s">
        <v>89</v>
      </c>
      <c r="J20" s="4">
        <v>1</v>
      </c>
      <c r="K20" s="4" t="s">
        <v>90</v>
      </c>
      <c r="L20" s="4">
        <v>60</v>
      </c>
      <c r="M20" s="4" t="s">
        <v>91</v>
      </c>
      <c r="N20" s="4" t="s">
        <v>118</v>
      </c>
      <c r="O20" s="4" t="s">
        <v>92</v>
      </c>
      <c r="P20" s="4">
        <v>1000000</v>
      </c>
    </row>
    <row r="21" spans="1:23" s="4" customFormat="1" x14ac:dyDescent="0.25">
      <c r="A21" s="4" t="s">
        <v>93</v>
      </c>
      <c r="C21" s="4" t="s">
        <v>94</v>
      </c>
      <c r="E21" s="4" t="s">
        <v>95</v>
      </c>
    </row>
    <row r="22" spans="1:23" s="4" customFormat="1" x14ac:dyDescent="0.25">
      <c r="A22" s="4" t="s">
        <v>96</v>
      </c>
      <c r="C22" s="4" t="s">
        <v>97</v>
      </c>
      <c r="D22" s="4" t="s">
        <v>123</v>
      </c>
      <c r="E22" s="4" t="s">
        <v>98</v>
      </c>
      <c r="F22" s="4" t="s">
        <v>124</v>
      </c>
      <c r="G22" s="4" t="s">
        <v>99</v>
      </c>
      <c r="H22" s="4">
        <v>1</v>
      </c>
      <c r="I22" s="4" t="s">
        <v>100</v>
      </c>
      <c r="J22" s="4" t="s">
        <v>119</v>
      </c>
      <c r="K22" s="4" t="s">
        <v>101</v>
      </c>
      <c r="L22" s="4" t="s">
        <v>118</v>
      </c>
      <c r="M22" s="4" t="s">
        <v>102</v>
      </c>
      <c r="N22" s="4" t="s">
        <v>118</v>
      </c>
    </row>
    <row r="23" spans="1:23" s="4" customFormat="1" x14ac:dyDescent="0.25">
      <c r="A23" s="4" t="s">
        <v>105</v>
      </c>
      <c r="C23" s="4" t="s">
        <v>106</v>
      </c>
      <c r="E23" s="4" t="s">
        <v>107</v>
      </c>
      <c r="G23" s="4" t="s">
        <v>108</v>
      </c>
      <c r="I23" s="4" t="s">
        <v>109</v>
      </c>
      <c r="K23" s="4" t="s">
        <v>110</v>
      </c>
      <c r="M23" s="4" t="s">
        <v>111</v>
      </c>
      <c r="O23" s="4" t="s">
        <v>112</v>
      </c>
      <c r="Q23" s="4" t="s">
        <v>113</v>
      </c>
      <c r="S23" s="4" t="s">
        <v>114</v>
      </c>
      <c r="U23" s="4" t="s">
        <v>115</v>
      </c>
      <c r="W23" s="4" t="s">
        <v>116</v>
      </c>
    </row>
    <row r="24" spans="1:23" s="4" customFormat="1" x14ac:dyDescent="0.25"/>
    <row r="25" spans="1:23" s="4" customFormat="1" x14ac:dyDescent="0.25">
      <c r="A25" s="4" t="s">
        <v>103</v>
      </c>
      <c r="B25" s="4" t="s">
        <v>123</v>
      </c>
    </row>
    <row r="26" spans="1:23" s="4" customFormat="1" x14ac:dyDescent="0.25">
      <c r="A26" s="4" t="s">
        <v>104</v>
      </c>
      <c r="B26" s="4" t="s">
        <v>124</v>
      </c>
    </row>
    <row r="27" spans="1:23" s="4" customFormat="1" x14ac:dyDescent="0.25"/>
    <row r="28" spans="1:23" s="4" customFormat="1" x14ac:dyDescent="0.25"/>
    <row r="29" spans="1:23" s="4" customFormat="1" x14ac:dyDescent="0.25">
      <c r="A29" s="4" t="s">
        <v>117</v>
      </c>
    </row>
    <row r="30" spans="1:23" s="4" customFormat="1" x14ac:dyDescent="0.25"/>
    <row r="31" spans="1:23" s="4" customFormat="1" x14ac:dyDescent="0.25"/>
    <row r="32" spans="1:23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40</v>
      </c>
      <c r="B121" s="9" t="s">
        <v>41</v>
      </c>
      <c r="C121" s="9" t="s">
        <v>45</v>
      </c>
      <c r="D121" s="9" t="s">
        <v>42</v>
      </c>
      <c r="E121" s="9" t="str">
        <f>Sheet1!$H$5</f>
        <v>Wind</v>
      </c>
      <c r="F121" s="9" t="s">
        <v>43</v>
      </c>
      <c r="G121" s="9">
        <v>1</v>
      </c>
      <c r="H121" s="9" t="s">
        <v>44</v>
      </c>
      <c r="I121" s="9">
        <v>3</v>
      </c>
    </row>
    <row r="128" spans="1:9" s="4" customFormat="1" x14ac:dyDescent="0.25"/>
    <row r="129" spans="1:9" s="4" customFormat="1" x14ac:dyDescent="0.25"/>
    <row r="130" spans="1:9" s="4" customFormat="1" x14ac:dyDescent="0.25"/>
    <row r="131" spans="1:9" s="4" customFormat="1" x14ac:dyDescent="0.25"/>
    <row r="132" spans="1:9" s="10" customFormat="1" x14ac:dyDescent="0.25"/>
    <row r="133" spans="1:9" x14ac:dyDescent="0.25">
      <c r="A133" s="3" t="s">
        <v>51</v>
      </c>
      <c r="B133" s="2" t="s">
        <v>41</v>
      </c>
      <c r="C133" s="2" t="s">
        <v>52</v>
      </c>
      <c r="D133" s="2" t="s">
        <v>42</v>
      </c>
      <c r="E133" s="2" t="str">
        <f>Sheet1!$I$5</f>
        <v>Temp</v>
      </c>
      <c r="F133" s="2" t="s">
        <v>43</v>
      </c>
      <c r="G133" s="2">
        <v>2</v>
      </c>
      <c r="H133" s="2" t="s">
        <v>44</v>
      </c>
      <c r="I133" s="2">
        <v>3</v>
      </c>
    </row>
    <row r="140" spans="1:9" s="4" customFormat="1" x14ac:dyDescent="0.25"/>
    <row r="141" spans="1:9" s="4" customFormat="1" x14ac:dyDescent="0.25"/>
    <row r="142" spans="1:9" s="4" customFormat="1" x14ac:dyDescent="0.25"/>
    <row r="143" spans="1:9" s="4" customFormat="1" x14ac:dyDescent="0.25"/>
    <row r="144" spans="1:9" s="10" customFormat="1" x14ac:dyDescent="0.25"/>
    <row r="145" spans="1:9" x14ac:dyDescent="0.25">
      <c r="A145" s="3" t="s">
        <v>58</v>
      </c>
      <c r="B145" s="2" t="s">
        <v>41</v>
      </c>
      <c r="C145" s="2" t="s">
        <v>59</v>
      </c>
      <c r="D145" s="2" t="s">
        <v>42</v>
      </c>
      <c r="E145" s="2" t="str">
        <f>Sheet1!$J$5</f>
        <v>Windchill</v>
      </c>
      <c r="F145" s="2" t="s">
        <v>43</v>
      </c>
      <c r="G145" s="2">
        <v>3</v>
      </c>
      <c r="H145" s="2" t="s">
        <v>44</v>
      </c>
      <c r="I145" s="2">
        <v>4</v>
      </c>
    </row>
    <row r="152" spans="1:9" s="4" customFormat="1" x14ac:dyDescent="0.25">
      <c r="A152" s="4" t="s">
        <v>120</v>
      </c>
      <c r="C152" s="4" t="s">
        <v>121</v>
      </c>
      <c r="D152" s="4">
        <v>1</v>
      </c>
      <c r="E152" s="4" t="s">
        <v>122</v>
      </c>
      <c r="F152" s="4">
        <v>5</v>
      </c>
    </row>
    <row r="153" spans="1:9" s="4" customFormat="1" x14ac:dyDescent="0.25"/>
    <row r="154" spans="1:9" s="4" customFormat="1" x14ac:dyDescent="0.25"/>
    <row r="155" spans="1:9" s="4" customFormat="1" x14ac:dyDescent="0.25"/>
    <row r="156" spans="1:9" s="10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15</v>
      </c>
      <c r="B1" s="2" t="s">
        <v>35</v>
      </c>
      <c r="C1" s="1" t="s">
        <v>26</v>
      </c>
      <c r="E1" s="1" t="s">
        <v>27</v>
      </c>
      <c r="G1" s="1" t="s">
        <v>28</v>
      </c>
      <c r="I1" s="1" t="s">
        <v>29</v>
      </c>
      <c r="J1" s="1">
        <v>1</v>
      </c>
      <c r="K1" s="1" t="s">
        <v>30</v>
      </c>
      <c r="L1" s="1">
        <v>0</v>
      </c>
      <c r="M1" s="1" t="s">
        <v>31</v>
      </c>
      <c r="N1" s="1">
        <v>0</v>
      </c>
      <c r="O1" s="1" t="s">
        <v>32</v>
      </c>
      <c r="P1" s="1">
        <v>1</v>
      </c>
      <c r="Q1" s="1" t="s">
        <v>33</v>
      </c>
      <c r="R1" s="1">
        <v>0</v>
      </c>
      <c r="S1" s="1" t="s">
        <v>34</v>
      </c>
      <c r="T1" s="1">
        <v>0</v>
      </c>
    </row>
    <row r="2" spans="1:20" x14ac:dyDescent="0.25">
      <c r="A2" s="3" t="s">
        <v>11</v>
      </c>
      <c r="B2" s="2" t="s">
        <v>14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36</v>
      </c>
    </row>
    <row r="5" spans="1:20" x14ac:dyDescent="0.25">
      <c r="A5" s="3" t="s">
        <v>18</v>
      </c>
      <c r="B5" s="2" t="b">
        <v>1</v>
      </c>
    </row>
    <row r="6" spans="1:20" x14ac:dyDescent="0.25">
      <c r="A6" s="3" t="s">
        <v>19</v>
      </c>
      <c r="B6" s="2" t="b">
        <v>1</v>
      </c>
    </row>
    <row r="7" spans="1:20" s="2" customFormat="1" x14ac:dyDescent="0.25">
      <c r="A7" s="3" t="s">
        <v>20</v>
      </c>
      <c r="B7" s="2" t="e">
        <f>Sheet1!$H$5:$J$221</f>
        <v>#VALUE!</v>
      </c>
    </row>
    <row r="8" spans="1:20" x14ac:dyDescent="0.25">
      <c r="A8" s="3" t="s">
        <v>21</v>
      </c>
      <c r="B8" s="2">
        <v>1</v>
      </c>
      <c r="C8" s="1" t="s">
        <v>24</v>
      </c>
      <c r="D8" s="1" t="s">
        <v>25</v>
      </c>
    </row>
    <row r="9" spans="1:20" x14ac:dyDescent="0.25">
      <c r="A9" s="3" t="s">
        <v>22</v>
      </c>
      <c r="B9" s="2"/>
    </row>
    <row r="10" spans="1:20" x14ac:dyDescent="0.25">
      <c r="A10" s="3" t="s">
        <v>23</v>
      </c>
      <c r="B10" s="2">
        <v>3</v>
      </c>
    </row>
    <row r="12" spans="1:20" x14ac:dyDescent="0.25">
      <c r="A12" s="3" t="s">
        <v>37</v>
      </c>
      <c r="B12" s="2" t="s">
        <v>46</v>
      </c>
      <c r="C12" s="2" t="s">
        <v>0</v>
      </c>
      <c r="D12" s="2" t="s">
        <v>47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38</v>
      </c>
      <c r="B13" s="2">
        <f>Sheet1!$H$5:$H$221</f>
        <v>5</v>
      </c>
    </row>
    <row r="14" spans="1:20" s="7" customFormat="1" x14ac:dyDescent="0.25">
      <c r="A14" s="6" t="s">
        <v>39</v>
      </c>
    </row>
    <row r="15" spans="1:20" x14ac:dyDescent="0.25">
      <c r="A15" s="3" t="s">
        <v>48</v>
      </c>
      <c r="B15" s="2" t="s">
        <v>53</v>
      </c>
      <c r="C15" s="2" t="s">
        <v>1</v>
      </c>
      <c r="D15" s="2" t="s">
        <v>54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49</v>
      </c>
      <c r="B16" s="2">
        <f>Sheet1!$I$5:$I$221</f>
        <v>-10</v>
      </c>
    </row>
    <row r="17" spans="1:7" s="7" customFormat="1" x14ac:dyDescent="0.25">
      <c r="A17" s="6" t="s">
        <v>50</v>
      </c>
    </row>
    <row r="18" spans="1:7" x14ac:dyDescent="0.25">
      <c r="A18" s="3" t="s">
        <v>55</v>
      </c>
      <c r="B18" s="2" t="s">
        <v>60</v>
      </c>
      <c r="C18" s="2" t="s">
        <v>2</v>
      </c>
      <c r="D18" s="2" t="s">
        <v>61</v>
      </c>
      <c r="E18" s="2" t="b">
        <v>1</v>
      </c>
      <c r="F18" s="2">
        <v>0</v>
      </c>
      <c r="G18" s="2">
        <v>4</v>
      </c>
    </row>
    <row r="19" spans="1:7" s="2" customFormat="1" x14ac:dyDescent="0.25">
      <c r="A19" s="3" t="s">
        <v>56</v>
      </c>
      <c r="B19" s="2">
        <f>Sheet1!$J$5:$J$221</f>
        <v>-39.873918197946971</v>
      </c>
    </row>
    <row r="20" spans="1:7" s="7" customFormat="1" x14ac:dyDescent="0.25">
      <c r="A20" s="6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3</v>
      </c>
      <c r="B1" s="2">
        <v>1</v>
      </c>
      <c r="C1" s="2" t="s">
        <v>4</v>
      </c>
      <c r="D1" s="2">
        <v>1</v>
      </c>
      <c r="E1" s="2" t="s">
        <v>5</v>
      </c>
      <c r="F1" s="2">
        <v>5</v>
      </c>
      <c r="G1" s="2" t="s">
        <v>6</v>
      </c>
      <c r="H1" s="2">
        <v>7</v>
      </c>
      <c r="I1" s="2" t="s">
        <v>7</v>
      </c>
      <c r="J1" s="2">
        <v>1</v>
      </c>
      <c r="K1" s="2" t="s">
        <v>8</v>
      </c>
      <c r="L1" s="2">
        <f>IF(B4&gt;256,1,0)</f>
        <v>0</v>
      </c>
      <c r="M1" s="2" t="s">
        <v>9</v>
      </c>
      <c r="N1" s="2">
        <v>1</v>
      </c>
      <c r="O1" s="2" t="s">
        <v>10</v>
      </c>
      <c r="P1" s="2">
        <v>0</v>
      </c>
    </row>
    <row r="2" spans="1:16" x14ac:dyDescent="0.25">
      <c r="A2" s="3" t="s">
        <v>11</v>
      </c>
      <c r="B2" s="2" t="s">
        <v>152</v>
      </c>
    </row>
    <row r="3" spans="1:16" x14ac:dyDescent="0.25">
      <c r="A3" s="3" t="s">
        <v>12</v>
      </c>
      <c r="B3" s="2">
        <v>1</v>
      </c>
    </row>
    <row r="4" spans="1:16" x14ac:dyDescent="0.25">
      <c r="A4" s="3" t="s">
        <v>13</v>
      </c>
      <c r="B4" s="2">
        <v>2</v>
      </c>
    </row>
    <row r="17" spans="1:8" s="4" customFormat="1" x14ac:dyDescent="0.25">
      <c r="A17" s="4" t="s">
        <v>148</v>
      </c>
      <c r="C17" s="4" t="s">
        <v>63</v>
      </c>
      <c r="D17" s="4">
        <v>1</v>
      </c>
      <c r="E17" s="4" t="s">
        <v>64</v>
      </c>
      <c r="F17" s="4">
        <v>104</v>
      </c>
      <c r="G17" s="4" t="s">
        <v>149</v>
      </c>
      <c r="H17" s="4" t="s">
        <v>14</v>
      </c>
    </row>
    <row r="18" spans="1:8" s="4" customFormat="1" x14ac:dyDescent="0.25"/>
    <row r="19" spans="1:8" s="4" customFormat="1" x14ac:dyDescent="0.25"/>
    <row r="20" spans="1:8" s="4" customFormat="1" x14ac:dyDescent="0.25"/>
    <row r="21" spans="1:8" s="4" customFormat="1" x14ac:dyDescent="0.25"/>
    <row r="22" spans="1:8" s="4" customFormat="1" x14ac:dyDescent="0.25"/>
    <row r="23" spans="1:8" s="4" customFormat="1" x14ac:dyDescent="0.25"/>
    <row r="24" spans="1:8" s="4" customFormat="1" x14ac:dyDescent="0.25"/>
    <row r="25" spans="1:8" s="4" customFormat="1" x14ac:dyDescent="0.25"/>
    <row r="26" spans="1:8" s="4" customFormat="1" x14ac:dyDescent="0.25"/>
    <row r="27" spans="1:8" s="4" customFormat="1" x14ac:dyDescent="0.25"/>
    <row r="28" spans="1:8" s="4" customFormat="1" x14ac:dyDescent="0.25"/>
    <row r="29" spans="1:8" s="4" customFormat="1" x14ac:dyDescent="0.25"/>
    <row r="30" spans="1:8" s="4" customFormat="1" x14ac:dyDescent="0.25"/>
    <row r="31" spans="1:8" s="4" customFormat="1" x14ac:dyDescent="0.25"/>
    <row r="32" spans="1:8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40</v>
      </c>
      <c r="B121" s="9" t="s">
        <v>41</v>
      </c>
      <c r="C121" s="9" t="s">
        <v>154</v>
      </c>
      <c r="D121" s="9" t="s">
        <v>42</v>
      </c>
      <c r="E121" s="9" t="str">
        <f>Sheet1!$L$5</f>
        <v>Tag Used</v>
      </c>
      <c r="F121" s="9" t="s">
        <v>43</v>
      </c>
      <c r="G121" s="9">
        <v>1</v>
      </c>
      <c r="H121" s="9" t="s">
        <v>44</v>
      </c>
      <c r="I121" s="9">
        <v>6</v>
      </c>
    </row>
    <row r="128" spans="1:9" s="4" customFormat="1" x14ac:dyDescent="0.25"/>
    <row r="129" spans="1:13" s="4" customFormat="1" x14ac:dyDescent="0.25"/>
    <row r="130" spans="1:13" s="4" customFormat="1" x14ac:dyDescent="0.25"/>
    <row r="131" spans="1:13" s="4" customFormat="1" x14ac:dyDescent="0.25"/>
    <row r="132" spans="1:13" s="10" customFormat="1" x14ac:dyDescent="0.25"/>
    <row r="133" spans="1:13" x14ac:dyDescent="0.25">
      <c r="A133" s="3" t="s">
        <v>51</v>
      </c>
      <c r="B133" s="2" t="s">
        <v>41</v>
      </c>
      <c r="C133" s="2" t="s">
        <v>157</v>
      </c>
      <c r="D133" s="2" t="s">
        <v>42</v>
      </c>
      <c r="E133" s="2" t="str">
        <f>Sheet1!$M$5</f>
        <v>Prediction</v>
      </c>
      <c r="F133" s="2" t="s">
        <v>43</v>
      </c>
      <c r="G133" s="2">
        <v>2</v>
      </c>
      <c r="H133" s="2" t="s">
        <v>44</v>
      </c>
      <c r="I133" s="2">
        <v>7</v>
      </c>
    </row>
    <row r="140" spans="1:13" s="4" customFormat="1" x14ac:dyDescent="0.25">
      <c r="A140" s="4" t="s">
        <v>120</v>
      </c>
      <c r="C140" s="4" t="s">
        <v>121</v>
      </c>
      <c r="D140" s="4">
        <v>1</v>
      </c>
      <c r="E140" s="4" t="s">
        <v>122</v>
      </c>
      <c r="F140" s="4">
        <v>5</v>
      </c>
    </row>
    <row r="141" spans="1:13" s="4" customFormat="1" x14ac:dyDescent="0.25"/>
    <row r="142" spans="1:13" s="4" customFormat="1" x14ac:dyDescent="0.25">
      <c r="A142" s="4" t="s">
        <v>161</v>
      </c>
      <c r="C142" s="4" t="s">
        <v>162</v>
      </c>
      <c r="D142" s="4">
        <v>1</v>
      </c>
      <c r="E142" s="4" t="s">
        <v>163</v>
      </c>
      <c r="F142" s="4">
        <v>3</v>
      </c>
      <c r="G142" s="4" t="s">
        <v>164</v>
      </c>
      <c r="H142" s="4" t="s">
        <v>123</v>
      </c>
      <c r="I142" s="4" t="s">
        <v>165</v>
      </c>
      <c r="J142" s="4" t="s">
        <v>118</v>
      </c>
      <c r="K142" s="4" t="s">
        <v>166</v>
      </c>
      <c r="M142" s="4" t="s">
        <v>167</v>
      </c>
    </row>
    <row r="143" spans="1:13" s="4" customFormat="1" x14ac:dyDescent="0.25">
      <c r="A143" s="4" t="s">
        <v>168</v>
      </c>
    </row>
    <row r="144" spans="1:13" s="10" customFormat="1" x14ac:dyDescent="0.25">
      <c r="A144" s="10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15</v>
      </c>
      <c r="B1" s="2" t="s">
        <v>153</v>
      </c>
      <c r="C1" s="1" t="s">
        <v>26</v>
      </c>
      <c r="E1" s="1" t="s">
        <v>27</v>
      </c>
      <c r="G1" s="1" t="s">
        <v>28</v>
      </c>
      <c r="I1" s="1" t="s">
        <v>29</v>
      </c>
      <c r="J1" s="1">
        <v>1</v>
      </c>
      <c r="K1" s="1" t="s">
        <v>30</v>
      </c>
      <c r="L1" s="1">
        <v>0</v>
      </c>
      <c r="M1" s="1" t="s">
        <v>31</v>
      </c>
      <c r="N1" s="1">
        <v>0</v>
      </c>
      <c r="O1" s="1" t="s">
        <v>32</v>
      </c>
      <c r="P1" s="1">
        <v>1</v>
      </c>
      <c r="Q1" s="1" t="s">
        <v>33</v>
      </c>
      <c r="R1" s="1">
        <v>0</v>
      </c>
      <c r="S1" s="1" t="s">
        <v>34</v>
      </c>
      <c r="T1" s="1">
        <v>0</v>
      </c>
    </row>
    <row r="2" spans="1:20" x14ac:dyDescent="0.25">
      <c r="A2" s="3" t="s">
        <v>11</v>
      </c>
      <c r="B2" s="2" t="s">
        <v>152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36</v>
      </c>
    </row>
    <row r="5" spans="1:20" x14ac:dyDescent="0.25">
      <c r="A5" s="3" t="s">
        <v>18</v>
      </c>
      <c r="B5" s="2" t="b">
        <v>1</v>
      </c>
    </row>
    <row r="6" spans="1:20" x14ac:dyDescent="0.25">
      <c r="A6" s="3" t="s">
        <v>19</v>
      </c>
      <c r="B6" s="2" t="b">
        <v>1</v>
      </c>
    </row>
    <row r="7" spans="1:20" s="2" customFormat="1" x14ac:dyDescent="0.25">
      <c r="A7" s="3" t="s">
        <v>20</v>
      </c>
      <c r="B7" s="2" t="e">
        <f>Sheet1!$L$5:$M$221</f>
        <v>#VALUE!</v>
      </c>
    </row>
    <row r="8" spans="1:20" x14ac:dyDescent="0.25">
      <c r="A8" s="3" t="s">
        <v>21</v>
      </c>
      <c r="B8" s="2">
        <v>1</v>
      </c>
      <c r="C8" s="1" t="s">
        <v>24</v>
      </c>
      <c r="D8" s="1" t="s">
        <v>25</v>
      </c>
    </row>
    <row r="9" spans="1:20" x14ac:dyDescent="0.25">
      <c r="A9" s="3" t="s">
        <v>22</v>
      </c>
      <c r="B9" s="2"/>
    </row>
    <row r="10" spans="1:20" x14ac:dyDescent="0.25">
      <c r="A10" s="3" t="s">
        <v>23</v>
      </c>
      <c r="B10" s="2">
        <v>2</v>
      </c>
    </row>
    <row r="12" spans="1:20" x14ac:dyDescent="0.25">
      <c r="A12" s="3" t="s">
        <v>37</v>
      </c>
      <c r="B12" s="2" t="s">
        <v>155</v>
      </c>
      <c r="C12" s="2"/>
      <c r="D12" s="2" t="s">
        <v>156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38</v>
      </c>
      <c r="B13" s="2" t="str">
        <f>Sheet1!$L$5:$L$221</f>
        <v>predict</v>
      </c>
    </row>
    <row r="14" spans="1:20" s="7" customFormat="1" x14ac:dyDescent="0.25">
      <c r="A14" s="6" t="s">
        <v>39</v>
      </c>
    </row>
    <row r="15" spans="1:20" x14ac:dyDescent="0.25">
      <c r="A15" s="3" t="s">
        <v>48</v>
      </c>
      <c r="B15" s="2" t="s">
        <v>158</v>
      </c>
      <c r="C15" s="2"/>
      <c r="D15" s="2" t="s">
        <v>159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49</v>
      </c>
      <c r="B16" s="2">
        <f>Sheet1!$M$5:$M$221</f>
        <v>-24.037556088911657</v>
      </c>
    </row>
    <row r="17" spans="1:1" s="7" customFormat="1" x14ac:dyDescent="0.25">
      <c r="A17" s="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_PALNN_G0542462755544194093</vt:lpstr>
      <vt:lpstr>Sheet1</vt:lpstr>
      <vt:lpstr>Sheet2</vt:lpstr>
      <vt:lpstr>Sheet3</vt:lpstr>
      <vt:lpstr>_DSET_DG2A23AFCE</vt:lpstr>
      <vt:lpstr>_STDS_DG2A23AFCE</vt:lpstr>
      <vt:lpstr>_DSET_DG24AE43B6</vt:lpstr>
      <vt:lpstr>_STDS_DG24AE43B6</vt:lpstr>
      <vt:lpstr>NTLP_VP2D420696242D8700</vt:lpstr>
      <vt:lpstr>ST_PredictionReportNetTrainedonDataSet1</vt:lpstr>
      <vt:lpstr>ST_PredictionReportNetTrainedonDataSet1_13</vt:lpstr>
      <vt:lpstr>ST_Temp</vt:lpstr>
      <vt:lpstr>ST_Wind</vt:lpstr>
      <vt:lpstr>ST_Windchill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2012-06-19T12:04:15Z</dcterms:created>
  <dcterms:modified xsi:type="dcterms:W3CDTF">2012-06-19T12:21:53Z</dcterms:modified>
</cp:coreProperties>
</file>