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9270"/>
  </bookViews>
  <sheets>
    <sheet name="Sheet1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Length">Sheet1!$S$5:$S$16</definedName>
    <definedName name="looklength">Sheet1!$F$3:$G$15</definedName>
    <definedName name="lookmpg">Sheet1!$B$3:$C$15</definedName>
    <definedName name="lookmph">Sheet1!$D$3:$E$15</definedName>
    <definedName name="lookpassengers">Sheet1!$D$16:$E$28</definedName>
    <definedName name="lookprice">Sheet1!$B$16:$C$28</definedName>
    <definedName name="MPG">Sheet1!$Q$5:$Q$16</definedName>
    <definedName name="MPH">Sheet1!$R$5:$R$16</definedName>
    <definedName name="Passengers">Sheet1!$U$5:$U$16</definedName>
    <definedName name="Price">Sheet1!$T$5:$T$16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0" hidden="1">Sheet1!$K$5:$O$16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Sheet1!$K$5:$K$16</definedName>
    <definedName name="solver_lhs2" localSheetId="0" hidden="1">Sheet1!$L$5:$L$16</definedName>
    <definedName name="solver_lhs3" localSheetId="0" hidden="1">Sheet1!$M$5:$M$16</definedName>
    <definedName name="solver_lhs4" localSheetId="0" hidden="1">Sheet1!$N$5:$N$16</definedName>
    <definedName name="solver_lhs5" localSheetId="0" hidden="1">Sheet1!$O$5:$O$16</definedName>
    <definedName name="solver_mip" localSheetId="0" hidden="1">2147483647</definedName>
    <definedName name="solver_mni" localSheetId="0" hidden="1">30</definedName>
    <definedName name="solver_mrt" localSheetId="0" hidden="1">0.5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Sheet1!$O$27</definedName>
    <definedName name="solver_pre" localSheetId="0" hidden="1">0.000001</definedName>
    <definedName name="solver_rbv" localSheetId="0" hidden="1">1</definedName>
    <definedName name="solver_rel1" localSheetId="0" hidden="1">6</definedName>
    <definedName name="solver_rel2" localSheetId="0" hidden="1">6</definedName>
    <definedName name="solver_rel3" localSheetId="0" hidden="1">6</definedName>
    <definedName name="solver_rel4" localSheetId="0" hidden="1">6</definedName>
    <definedName name="solver_rel5" localSheetId="0" hidden="1">6</definedName>
    <definedName name="solver_rhs1" localSheetId="0" hidden="1">AllDifferent</definedName>
    <definedName name="solver_rhs2" localSheetId="0" hidden="1">AllDifferent</definedName>
    <definedName name="solver_rhs3" localSheetId="0" hidden="1">AllDifferent</definedName>
    <definedName name="solver_rhs4" localSheetId="0" hidden="1">AllDifferent</definedName>
    <definedName name="solver_rhs5" localSheetId="0" hidden="1">AllDifferent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R2" i="1" l="1"/>
  <c r="S2" i="1"/>
  <c r="T2" i="1"/>
  <c r="U2" i="1"/>
  <c r="Q2" i="1"/>
  <c r="U16" i="1"/>
  <c r="T7" i="1"/>
  <c r="S9" i="1"/>
  <c r="Q8" i="1"/>
  <c r="U9" i="1"/>
  <c r="T11" i="1"/>
  <c r="S13" i="1"/>
  <c r="Q12" i="1"/>
  <c r="U13" i="1"/>
  <c r="T15" i="1"/>
  <c r="R5" i="1"/>
  <c r="U12" i="1"/>
  <c r="T14" i="1"/>
  <c r="S16" i="1"/>
  <c r="T5" i="1"/>
  <c r="S11" i="1"/>
  <c r="Q15" i="1"/>
  <c r="R7" i="1"/>
  <c r="Q9" i="1"/>
  <c r="U10" i="1"/>
  <c r="T12" i="1"/>
  <c r="R11" i="1"/>
  <c r="Q13" i="1"/>
  <c r="U14" i="1"/>
  <c r="T16" i="1"/>
  <c r="R15" i="1"/>
  <c r="Q6" i="1"/>
  <c r="U7" i="1"/>
  <c r="Q5" i="1"/>
  <c r="Q16" i="1"/>
  <c r="U6" i="1"/>
  <c r="T8" i="1"/>
  <c r="R14" i="1"/>
  <c r="S10" i="1"/>
  <c r="R12" i="1"/>
  <c r="Q14" i="1"/>
  <c r="U15" i="1"/>
  <c r="S14" i="1"/>
  <c r="R16" i="1"/>
  <c r="Q7" i="1"/>
  <c r="S5" i="1"/>
  <c r="S7" i="1"/>
  <c r="R9" i="1"/>
  <c r="Q11" i="1"/>
  <c r="S6" i="1"/>
  <c r="R8" i="1"/>
  <c r="Q10" i="1"/>
  <c r="U11" i="1"/>
  <c r="T13" i="1"/>
  <c r="S15" i="1"/>
  <c r="R6" i="1"/>
  <c r="U5" i="1"/>
  <c r="T6" i="1"/>
  <c r="S8" i="1"/>
  <c r="R10" i="1"/>
  <c r="U8" i="1"/>
  <c r="T10" i="1"/>
  <c r="S12" i="1"/>
  <c r="T9" i="1"/>
  <c r="R13" i="1"/>
  <c r="X15" i="1" l="1"/>
  <c r="X11" i="1"/>
  <c r="X7" i="1"/>
  <c r="X14" i="1"/>
  <c r="X10" i="1"/>
  <c r="X6" i="1"/>
  <c r="X13" i="1"/>
  <c r="X9" i="1"/>
  <c r="X16" i="1"/>
  <c r="X12" i="1"/>
  <c r="X8" i="1"/>
  <c r="X5" i="1"/>
  <c r="W13" i="1"/>
  <c r="W9" i="1"/>
  <c r="W16" i="1"/>
  <c r="W12" i="1"/>
  <c r="W8" i="1"/>
  <c r="W15" i="1"/>
  <c r="W11" i="1"/>
  <c r="W7" i="1"/>
  <c r="W14" i="1"/>
  <c r="W10" i="1"/>
  <c r="W6" i="1"/>
  <c r="W5" i="1"/>
  <c r="V15" i="1"/>
  <c r="V11" i="1"/>
  <c r="V7" i="1"/>
  <c r="V14" i="1"/>
  <c r="V10" i="1"/>
  <c r="V6" i="1"/>
  <c r="V13" i="1"/>
  <c r="V9" i="1"/>
  <c r="V16" i="1"/>
  <c r="V12" i="1"/>
  <c r="V8" i="1"/>
  <c r="V5" i="1"/>
  <c r="O20" i="1"/>
  <c r="Q22" i="1"/>
  <c r="Q21" i="1"/>
  <c r="Q23" i="1"/>
  <c r="S23" i="1"/>
  <c r="R24" i="1"/>
  <c r="S24" i="1"/>
  <c r="O21" i="1"/>
  <c r="Q20" i="1"/>
  <c r="R23" i="1"/>
  <c r="P24" i="1"/>
  <c r="S20" i="1"/>
  <c r="P21" i="1"/>
  <c r="S21" i="1"/>
  <c r="S22" i="1"/>
  <c r="R22" i="1"/>
  <c r="O23" i="1"/>
  <c r="R20" i="1"/>
  <c r="R21" i="1"/>
  <c r="Q24" i="1"/>
  <c r="O22" i="1"/>
  <c r="P22" i="1"/>
  <c r="P20" i="1"/>
  <c r="O24" i="1"/>
  <c r="P23" i="1"/>
  <c r="M27" i="1" l="1"/>
  <c r="N27" i="1"/>
  <c r="O27" i="1" l="1"/>
</calcChain>
</file>

<file path=xl/sharedStrings.xml><?xml version="1.0" encoding="utf-8"?>
<sst xmlns="http://schemas.openxmlformats.org/spreadsheetml/2006/main" count="36" uniqueCount="14">
  <si>
    <t>MPG</t>
  </si>
  <si>
    <t>MPH</t>
  </si>
  <si>
    <t>Length</t>
  </si>
  <si>
    <t>Price</t>
  </si>
  <si>
    <t>Passengers</t>
  </si>
  <si>
    <t>Coded</t>
  </si>
  <si>
    <t>Actual</t>
  </si>
  <si>
    <t>14 ft 150 MPH $20</t>
  </si>
  <si>
    <t>40 MPG 150 MPH</t>
  </si>
  <si>
    <t>Excluded</t>
  </si>
  <si>
    <t>avgcorr</t>
  </si>
  <si>
    <t>penalties</t>
  </si>
  <si>
    <t>target</t>
  </si>
  <si>
    <t>40 MPG 6  PASS 14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</si>
</sst>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8"/>
  <sheetViews>
    <sheetView tabSelected="1" topLeftCell="L1" workbookViewId="0">
      <selection activeCell="O27" sqref="O27"/>
    </sheetView>
  </sheetViews>
  <sheetFormatPr defaultRowHeight="15" x14ac:dyDescent="0.25"/>
  <cols>
    <col min="1" max="11" width="9.140625" style="1"/>
    <col min="12" max="12" width="5" style="1" customWidth="1"/>
    <col min="13" max="13" width="9.140625" style="1"/>
    <col min="14" max="14" width="10.7109375" style="1" customWidth="1"/>
    <col min="15" max="15" width="11.7109375" style="1" customWidth="1"/>
    <col min="16" max="17" width="9.140625" style="1"/>
    <col min="18" max="19" width="7.7109375" style="1" customWidth="1"/>
    <col min="20" max="20" width="6.28515625" style="1" customWidth="1"/>
    <col min="21" max="21" width="9.140625" style="1"/>
    <col min="22" max="22" width="12.85546875" style="1" customWidth="1"/>
    <col min="23" max="16384" width="9.140625" style="1"/>
  </cols>
  <sheetData>
    <row r="2" spans="2:24" x14ac:dyDescent="0.25">
      <c r="Q2" s="1" t="str">
        <f>"look"&amp;Q4</f>
        <v>lookMPG</v>
      </c>
      <c r="R2" s="1" t="str">
        <f t="shared" ref="R2:U2" si="0">"look"&amp;R4</f>
        <v>lookMPH</v>
      </c>
      <c r="S2" s="1" t="str">
        <f t="shared" si="0"/>
        <v>lookLength</v>
      </c>
      <c r="T2" s="1" t="str">
        <f t="shared" si="0"/>
        <v>lookPrice</v>
      </c>
      <c r="U2" s="1" t="str">
        <f t="shared" si="0"/>
        <v>lookPassengers</v>
      </c>
    </row>
    <row r="3" spans="2:24" x14ac:dyDescent="0.25">
      <c r="C3" s="1" t="s">
        <v>0</v>
      </c>
      <c r="E3" s="1" t="s">
        <v>1</v>
      </c>
      <c r="G3" s="1" t="s">
        <v>2</v>
      </c>
      <c r="K3" s="1" t="s">
        <v>5</v>
      </c>
      <c r="Q3" s="1" t="s">
        <v>6</v>
      </c>
      <c r="V3" s="1" t="s">
        <v>9</v>
      </c>
      <c r="W3" s="1" t="s">
        <v>9</v>
      </c>
      <c r="X3" s="1" t="s">
        <v>9</v>
      </c>
    </row>
    <row r="4" spans="2:24" ht="30" x14ac:dyDescent="0.25">
      <c r="B4" s="1">
        <v>1</v>
      </c>
      <c r="C4" s="1">
        <v>20</v>
      </c>
      <c r="D4" s="1">
        <v>1</v>
      </c>
      <c r="E4" s="1">
        <v>100</v>
      </c>
      <c r="F4" s="1">
        <v>1</v>
      </c>
      <c r="G4" s="1">
        <v>12</v>
      </c>
      <c r="K4" s="1" t="s">
        <v>0</v>
      </c>
      <c r="L4" s="1" t="s">
        <v>1</v>
      </c>
      <c r="M4" s="1" t="s">
        <v>2</v>
      </c>
      <c r="N4" s="1" t="s">
        <v>3</v>
      </c>
      <c r="O4" s="1" t="s">
        <v>4</v>
      </c>
      <c r="Q4" s="1" t="s">
        <v>0</v>
      </c>
      <c r="R4" s="1" t="s">
        <v>1</v>
      </c>
      <c r="S4" s="1" t="s">
        <v>2</v>
      </c>
      <c r="T4" s="1" t="s">
        <v>3</v>
      </c>
      <c r="U4" s="1" t="s">
        <v>4</v>
      </c>
      <c r="V4" s="2" t="s">
        <v>13</v>
      </c>
      <c r="W4" s="2" t="s">
        <v>7</v>
      </c>
      <c r="X4" s="2" t="s">
        <v>8</v>
      </c>
    </row>
    <row r="5" spans="2:24" x14ac:dyDescent="0.25">
      <c r="B5" s="1">
        <v>2</v>
      </c>
      <c r="C5" s="1">
        <v>20</v>
      </c>
      <c r="D5" s="1">
        <v>2</v>
      </c>
      <c r="E5" s="1">
        <v>100</v>
      </c>
      <c r="F5" s="1">
        <v>2</v>
      </c>
      <c r="G5" s="1">
        <v>12</v>
      </c>
      <c r="K5" s="3">
        <v>7</v>
      </c>
      <c r="L5" s="3">
        <v>1</v>
      </c>
      <c r="M5" s="3">
        <v>8</v>
      </c>
      <c r="N5" s="3">
        <v>4</v>
      </c>
      <c r="O5" s="3">
        <v>6</v>
      </c>
      <c r="Q5" s="1">
        <f ca="1">VLOOKUP(K5,INDIRECT(Q$2),2,FALSE)</f>
        <v>40</v>
      </c>
      <c r="R5" s="1">
        <f t="shared" ref="R5:U5" ca="1" si="1">VLOOKUP(L5,INDIRECT(R$2),2,FALSE)</f>
        <v>100</v>
      </c>
      <c r="S5" s="1">
        <f t="shared" ca="1" si="1"/>
        <v>14</v>
      </c>
      <c r="T5" s="1">
        <f t="shared" ca="1" si="1"/>
        <v>25</v>
      </c>
      <c r="U5" s="1">
        <f t="shared" ca="1" si="1"/>
        <v>5</v>
      </c>
      <c r="V5" s="1">
        <f ca="1">COUNTIFS(Q5,40,U5,6,S5,14)</f>
        <v>0</v>
      </c>
      <c r="W5" s="1">
        <f ca="1">COUNTIFS(S5,14,R5,150,T5,20)</f>
        <v>0</v>
      </c>
      <c r="X5" s="1">
        <f ca="1">COUNTIFS(Q5,40,R5,150)</f>
        <v>0</v>
      </c>
    </row>
    <row r="6" spans="2:24" x14ac:dyDescent="0.25">
      <c r="B6" s="1">
        <v>3</v>
      </c>
      <c r="C6" s="1">
        <v>20</v>
      </c>
      <c r="D6" s="1">
        <v>3</v>
      </c>
      <c r="E6" s="1">
        <v>100</v>
      </c>
      <c r="F6" s="1">
        <v>3</v>
      </c>
      <c r="G6" s="1">
        <v>12</v>
      </c>
      <c r="K6" s="3">
        <v>2</v>
      </c>
      <c r="L6" s="3">
        <v>10</v>
      </c>
      <c r="M6" s="3">
        <v>9</v>
      </c>
      <c r="N6" s="3">
        <v>12</v>
      </c>
      <c r="O6" s="3">
        <v>9</v>
      </c>
      <c r="Q6" s="1">
        <f t="shared" ref="Q6:Q16" ca="1" si="2">VLOOKUP(K6,INDIRECT(Q$2),2,FALSE)</f>
        <v>20</v>
      </c>
      <c r="R6" s="1">
        <f t="shared" ref="R6:R16" ca="1" si="3">VLOOKUP(L6,INDIRECT(R$2),2,FALSE)</f>
        <v>150</v>
      </c>
      <c r="S6" s="1">
        <f t="shared" ref="S6:S16" ca="1" si="4">VLOOKUP(M6,INDIRECT(S$2),2,FALSE)</f>
        <v>14</v>
      </c>
      <c r="T6" s="1">
        <f t="shared" ref="T6:T16" ca="1" si="5">VLOOKUP(N6,INDIRECT(T$2),2,FALSE)</f>
        <v>30</v>
      </c>
      <c r="U6" s="1">
        <f t="shared" ref="U6:U16" ca="1" si="6">VLOOKUP(O6,INDIRECT(U$2),2,FALSE)</f>
        <v>6</v>
      </c>
      <c r="V6" s="1">
        <f t="shared" ref="V6:V16" ca="1" si="7">COUNTIFS(Q6,40,U6,6,S6,14)</f>
        <v>0</v>
      </c>
      <c r="W6" s="1">
        <f t="shared" ref="W6:W16" ca="1" si="8">COUNTIFS(S6,14,R6,150,T6,20)</f>
        <v>0</v>
      </c>
      <c r="X6" s="1">
        <f t="shared" ref="X6:X16" ca="1" si="9">COUNTIFS(Q6,40,R6,150)</f>
        <v>0</v>
      </c>
    </row>
    <row r="7" spans="2:24" x14ac:dyDescent="0.25">
      <c r="B7" s="1">
        <v>4</v>
      </c>
      <c r="C7" s="1">
        <v>20</v>
      </c>
      <c r="D7" s="1">
        <v>4</v>
      </c>
      <c r="E7" s="1">
        <v>100</v>
      </c>
      <c r="F7" s="1">
        <v>4</v>
      </c>
      <c r="G7" s="1">
        <v>12</v>
      </c>
      <c r="K7" s="3">
        <v>1</v>
      </c>
      <c r="L7" s="3">
        <v>12</v>
      </c>
      <c r="M7" s="3">
        <v>2</v>
      </c>
      <c r="N7" s="3">
        <v>10</v>
      </c>
      <c r="O7" s="3">
        <v>7</v>
      </c>
      <c r="Q7" s="1">
        <f t="shared" ca="1" si="2"/>
        <v>20</v>
      </c>
      <c r="R7" s="1">
        <f t="shared" ca="1" si="3"/>
        <v>150</v>
      </c>
      <c r="S7" s="1">
        <f t="shared" ca="1" si="4"/>
        <v>12</v>
      </c>
      <c r="T7" s="1">
        <f t="shared" ca="1" si="5"/>
        <v>30</v>
      </c>
      <c r="U7" s="1">
        <f t="shared" ca="1" si="6"/>
        <v>5</v>
      </c>
      <c r="V7" s="1">
        <f t="shared" ca="1" si="7"/>
        <v>0</v>
      </c>
      <c r="W7" s="1">
        <f t="shared" ca="1" si="8"/>
        <v>0</v>
      </c>
      <c r="X7" s="1">
        <f t="shared" ca="1" si="9"/>
        <v>0</v>
      </c>
    </row>
    <row r="8" spans="2:24" x14ac:dyDescent="0.25">
      <c r="B8" s="1">
        <v>5</v>
      </c>
      <c r="C8" s="1">
        <v>20</v>
      </c>
      <c r="D8" s="1">
        <v>5</v>
      </c>
      <c r="E8" s="1">
        <v>100</v>
      </c>
      <c r="F8" s="1">
        <v>5</v>
      </c>
      <c r="G8" s="1">
        <v>12</v>
      </c>
      <c r="K8" s="3">
        <v>3</v>
      </c>
      <c r="L8" s="3">
        <v>7</v>
      </c>
      <c r="M8" s="3">
        <v>4</v>
      </c>
      <c r="N8" s="3">
        <v>5</v>
      </c>
      <c r="O8" s="3">
        <v>2</v>
      </c>
      <c r="Q8" s="1">
        <f t="shared" ca="1" si="2"/>
        <v>20</v>
      </c>
      <c r="R8" s="1">
        <f t="shared" ca="1" si="3"/>
        <v>150</v>
      </c>
      <c r="S8" s="1">
        <f t="shared" ca="1" si="4"/>
        <v>12</v>
      </c>
      <c r="T8" s="1">
        <f t="shared" ca="1" si="5"/>
        <v>25</v>
      </c>
      <c r="U8" s="1">
        <f t="shared" ca="1" si="6"/>
        <v>4</v>
      </c>
      <c r="V8" s="1">
        <f t="shared" ca="1" si="7"/>
        <v>0</v>
      </c>
      <c r="W8" s="1">
        <f t="shared" ca="1" si="8"/>
        <v>0</v>
      </c>
      <c r="X8" s="1">
        <f t="shared" ca="1" si="9"/>
        <v>0</v>
      </c>
    </row>
    <row r="9" spans="2:24" x14ac:dyDescent="0.25">
      <c r="B9" s="1">
        <v>6</v>
      </c>
      <c r="C9" s="1">
        <v>20</v>
      </c>
      <c r="D9" s="1">
        <v>6</v>
      </c>
      <c r="E9" s="1">
        <v>100</v>
      </c>
      <c r="F9" s="1">
        <v>6</v>
      </c>
      <c r="G9" s="1">
        <v>12</v>
      </c>
      <c r="K9" s="3">
        <v>9</v>
      </c>
      <c r="L9" s="3">
        <v>3</v>
      </c>
      <c r="M9" s="3">
        <v>11</v>
      </c>
      <c r="N9" s="3">
        <v>1</v>
      </c>
      <c r="O9" s="3">
        <v>1</v>
      </c>
      <c r="Q9" s="1">
        <f t="shared" ca="1" si="2"/>
        <v>40</v>
      </c>
      <c r="R9" s="1">
        <f t="shared" ca="1" si="3"/>
        <v>100</v>
      </c>
      <c r="S9" s="1">
        <f t="shared" ca="1" si="4"/>
        <v>14</v>
      </c>
      <c r="T9" s="1">
        <f t="shared" ca="1" si="5"/>
        <v>25</v>
      </c>
      <c r="U9" s="1">
        <f t="shared" ca="1" si="6"/>
        <v>4</v>
      </c>
      <c r="V9" s="1">
        <f t="shared" ca="1" si="7"/>
        <v>0</v>
      </c>
      <c r="W9" s="1">
        <f t="shared" ca="1" si="8"/>
        <v>0</v>
      </c>
      <c r="X9" s="1">
        <f t="shared" ca="1" si="9"/>
        <v>0</v>
      </c>
    </row>
    <row r="10" spans="2:24" x14ac:dyDescent="0.25">
      <c r="B10" s="1">
        <v>7</v>
      </c>
      <c r="C10" s="1">
        <v>40</v>
      </c>
      <c r="D10" s="1">
        <v>7</v>
      </c>
      <c r="E10" s="1">
        <v>150</v>
      </c>
      <c r="F10" s="1">
        <v>7</v>
      </c>
      <c r="G10" s="1">
        <v>14</v>
      </c>
      <c r="K10" s="3">
        <v>5</v>
      </c>
      <c r="L10" s="3">
        <v>11</v>
      </c>
      <c r="M10" s="3">
        <v>10</v>
      </c>
      <c r="N10" s="3">
        <v>2</v>
      </c>
      <c r="O10" s="3">
        <v>11</v>
      </c>
      <c r="Q10" s="1">
        <f t="shared" ca="1" si="2"/>
        <v>20</v>
      </c>
      <c r="R10" s="1">
        <f t="shared" ca="1" si="3"/>
        <v>150</v>
      </c>
      <c r="S10" s="1">
        <f t="shared" ca="1" si="4"/>
        <v>14</v>
      </c>
      <c r="T10" s="1">
        <f t="shared" ca="1" si="5"/>
        <v>25</v>
      </c>
      <c r="U10" s="1">
        <f t="shared" ca="1" si="6"/>
        <v>6</v>
      </c>
      <c r="V10" s="1">
        <f t="shared" ca="1" si="7"/>
        <v>0</v>
      </c>
      <c r="W10" s="1">
        <f t="shared" ca="1" si="8"/>
        <v>0</v>
      </c>
      <c r="X10" s="1">
        <f t="shared" ca="1" si="9"/>
        <v>0</v>
      </c>
    </row>
    <row r="11" spans="2:24" x14ac:dyDescent="0.25">
      <c r="B11" s="1">
        <v>8</v>
      </c>
      <c r="C11" s="1">
        <v>40</v>
      </c>
      <c r="D11" s="1">
        <v>8</v>
      </c>
      <c r="E11" s="1">
        <v>150</v>
      </c>
      <c r="F11" s="1">
        <v>8</v>
      </c>
      <c r="G11" s="1">
        <v>14</v>
      </c>
      <c r="K11" s="3">
        <v>6</v>
      </c>
      <c r="L11" s="3">
        <v>9</v>
      </c>
      <c r="M11" s="3">
        <v>7</v>
      </c>
      <c r="N11" s="3">
        <v>7</v>
      </c>
      <c r="O11" s="3">
        <v>3</v>
      </c>
      <c r="Q11" s="1">
        <f t="shared" ca="1" si="2"/>
        <v>20</v>
      </c>
      <c r="R11" s="1">
        <f t="shared" ca="1" si="3"/>
        <v>150</v>
      </c>
      <c r="S11" s="1">
        <f t="shared" ca="1" si="4"/>
        <v>14</v>
      </c>
      <c r="T11" s="1">
        <f t="shared" ca="1" si="5"/>
        <v>30</v>
      </c>
      <c r="U11" s="1">
        <f t="shared" ca="1" si="6"/>
        <v>4</v>
      </c>
      <c r="V11" s="1">
        <f t="shared" ca="1" si="7"/>
        <v>0</v>
      </c>
      <c r="W11" s="1">
        <f t="shared" ca="1" si="8"/>
        <v>0</v>
      </c>
      <c r="X11" s="1">
        <f t="shared" ca="1" si="9"/>
        <v>0</v>
      </c>
    </row>
    <row r="12" spans="2:24" x14ac:dyDescent="0.25">
      <c r="B12" s="1">
        <v>9</v>
      </c>
      <c r="C12" s="1">
        <v>40</v>
      </c>
      <c r="D12" s="1">
        <v>9</v>
      </c>
      <c r="E12" s="1">
        <v>150</v>
      </c>
      <c r="F12" s="1">
        <v>9</v>
      </c>
      <c r="G12" s="1">
        <v>14</v>
      </c>
      <c r="K12" s="3">
        <v>10</v>
      </c>
      <c r="L12" s="3">
        <v>5</v>
      </c>
      <c r="M12" s="3">
        <v>6</v>
      </c>
      <c r="N12" s="3">
        <v>11</v>
      </c>
      <c r="O12" s="3">
        <v>4</v>
      </c>
      <c r="Q12" s="1">
        <f t="shared" ca="1" si="2"/>
        <v>40</v>
      </c>
      <c r="R12" s="1">
        <f t="shared" ca="1" si="3"/>
        <v>100</v>
      </c>
      <c r="S12" s="1">
        <f t="shared" ca="1" si="4"/>
        <v>12</v>
      </c>
      <c r="T12" s="1">
        <f t="shared" ca="1" si="5"/>
        <v>30</v>
      </c>
      <c r="U12" s="1">
        <f t="shared" ca="1" si="6"/>
        <v>4</v>
      </c>
      <c r="V12" s="1">
        <f t="shared" ca="1" si="7"/>
        <v>0</v>
      </c>
      <c r="W12" s="1">
        <f t="shared" ca="1" si="8"/>
        <v>0</v>
      </c>
      <c r="X12" s="1">
        <f t="shared" ca="1" si="9"/>
        <v>0</v>
      </c>
    </row>
    <row r="13" spans="2:24" x14ac:dyDescent="0.25">
      <c r="B13" s="1">
        <v>10</v>
      </c>
      <c r="C13" s="1">
        <v>40</v>
      </c>
      <c r="D13" s="1">
        <v>10</v>
      </c>
      <c r="E13" s="1">
        <v>150</v>
      </c>
      <c r="F13" s="1">
        <v>10</v>
      </c>
      <c r="G13" s="1">
        <v>14</v>
      </c>
      <c r="K13" s="3">
        <v>4</v>
      </c>
      <c r="L13" s="3">
        <v>8</v>
      </c>
      <c r="M13" s="3">
        <v>3</v>
      </c>
      <c r="N13" s="3">
        <v>6</v>
      </c>
      <c r="O13" s="3">
        <v>5</v>
      </c>
      <c r="Q13" s="1">
        <f t="shared" ca="1" si="2"/>
        <v>20</v>
      </c>
      <c r="R13" s="1">
        <f t="shared" ca="1" si="3"/>
        <v>150</v>
      </c>
      <c r="S13" s="1">
        <f t="shared" ca="1" si="4"/>
        <v>12</v>
      </c>
      <c r="T13" s="1">
        <f t="shared" ca="1" si="5"/>
        <v>25</v>
      </c>
      <c r="U13" s="1">
        <f t="shared" ca="1" si="6"/>
        <v>5</v>
      </c>
      <c r="V13" s="1">
        <f t="shared" ca="1" si="7"/>
        <v>0</v>
      </c>
      <c r="W13" s="1">
        <f t="shared" ca="1" si="8"/>
        <v>0</v>
      </c>
      <c r="X13" s="1">
        <f t="shared" ca="1" si="9"/>
        <v>0</v>
      </c>
    </row>
    <row r="14" spans="2:24" x14ac:dyDescent="0.25">
      <c r="B14" s="1">
        <v>11</v>
      </c>
      <c r="C14" s="1">
        <v>40</v>
      </c>
      <c r="D14" s="1">
        <v>11</v>
      </c>
      <c r="E14" s="1">
        <v>150</v>
      </c>
      <c r="F14" s="1">
        <v>11</v>
      </c>
      <c r="G14" s="1">
        <v>14</v>
      </c>
      <c r="K14" s="3">
        <v>12</v>
      </c>
      <c r="L14" s="3">
        <v>6</v>
      </c>
      <c r="M14" s="3">
        <v>12</v>
      </c>
      <c r="N14" s="3">
        <v>8</v>
      </c>
      <c r="O14" s="3">
        <v>8</v>
      </c>
      <c r="Q14" s="1">
        <f t="shared" ca="1" si="2"/>
        <v>40</v>
      </c>
      <c r="R14" s="1">
        <f t="shared" ca="1" si="3"/>
        <v>100</v>
      </c>
      <c r="S14" s="1">
        <f t="shared" ca="1" si="4"/>
        <v>14</v>
      </c>
      <c r="T14" s="1">
        <f t="shared" ca="1" si="5"/>
        <v>30</v>
      </c>
      <c r="U14" s="1">
        <f t="shared" ca="1" si="6"/>
        <v>5</v>
      </c>
      <c r="V14" s="1">
        <f t="shared" ca="1" si="7"/>
        <v>0</v>
      </c>
      <c r="W14" s="1">
        <f t="shared" ca="1" si="8"/>
        <v>0</v>
      </c>
      <c r="X14" s="1">
        <f t="shared" ca="1" si="9"/>
        <v>0</v>
      </c>
    </row>
    <row r="15" spans="2:24" x14ac:dyDescent="0.25">
      <c r="B15" s="1">
        <v>12</v>
      </c>
      <c r="C15" s="1">
        <v>40</v>
      </c>
      <c r="D15" s="1">
        <v>12</v>
      </c>
      <c r="E15" s="1">
        <v>150</v>
      </c>
      <c r="F15" s="1">
        <v>12</v>
      </c>
      <c r="G15" s="1">
        <v>14</v>
      </c>
      <c r="K15" s="3">
        <v>8</v>
      </c>
      <c r="L15" s="3">
        <v>2</v>
      </c>
      <c r="M15" s="3">
        <v>1</v>
      </c>
      <c r="N15" s="3">
        <v>3</v>
      </c>
      <c r="O15" s="3">
        <v>12</v>
      </c>
      <c r="Q15" s="1">
        <f t="shared" ca="1" si="2"/>
        <v>40</v>
      </c>
      <c r="R15" s="1">
        <f t="shared" ca="1" si="3"/>
        <v>100</v>
      </c>
      <c r="S15" s="1">
        <f t="shared" ca="1" si="4"/>
        <v>12</v>
      </c>
      <c r="T15" s="1">
        <f t="shared" ca="1" si="5"/>
        <v>25</v>
      </c>
      <c r="U15" s="1">
        <f t="shared" ca="1" si="6"/>
        <v>6</v>
      </c>
      <c r="V15" s="1">
        <f t="shared" ca="1" si="7"/>
        <v>0</v>
      </c>
      <c r="W15" s="1">
        <f t="shared" ca="1" si="8"/>
        <v>0</v>
      </c>
      <c r="X15" s="1">
        <f t="shared" ca="1" si="9"/>
        <v>0</v>
      </c>
    </row>
    <row r="16" spans="2:24" x14ac:dyDescent="0.25">
      <c r="C16" s="1" t="s">
        <v>3</v>
      </c>
      <c r="E16" s="1" t="s">
        <v>4</v>
      </c>
      <c r="K16" s="3">
        <v>11</v>
      </c>
      <c r="L16" s="3">
        <v>4</v>
      </c>
      <c r="M16" s="3">
        <v>5</v>
      </c>
      <c r="N16" s="3">
        <v>9</v>
      </c>
      <c r="O16" s="3">
        <v>10</v>
      </c>
      <c r="Q16" s="1">
        <f t="shared" ca="1" si="2"/>
        <v>40</v>
      </c>
      <c r="R16" s="1">
        <f t="shared" ca="1" si="3"/>
        <v>100</v>
      </c>
      <c r="S16" s="1">
        <f t="shared" ca="1" si="4"/>
        <v>12</v>
      </c>
      <c r="T16" s="1">
        <f t="shared" ca="1" si="5"/>
        <v>30</v>
      </c>
      <c r="U16" s="1">
        <f t="shared" ca="1" si="6"/>
        <v>6</v>
      </c>
      <c r="V16" s="1">
        <f t="shared" ca="1" si="7"/>
        <v>0</v>
      </c>
      <c r="W16" s="1">
        <f t="shared" ca="1" si="8"/>
        <v>0</v>
      </c>
      <c r="X16" s="1">
        <f t="shared" ca="1" si="9"/>
        <v>0</v>
      </c>
    </row>
    <row r="17" spans="2:19" x14ac:dyDescent="0.25">
      <c r="B17" s="1">
        <v>1</v>
      </c>
      <c r="C17" s="1">
        <v>25</v>
      </c>
      <c r="D17" s="1">
        <v>1</v>
      </c>
      <c r="E17" s="1">
        <v>4</v>
      </c>
    </row>
    <row r="18" spans="2:19" x14ac:dyDescent="0.25">
      <c r="B18" s="1">
        <v>2</v>
      </c>
      <c r="C18" s="1">
        <v>25</v>
      </c>
      <c r="D18" s="1">
        <v>2</v>
      </c>
      <c r="E18" s="1">
        <v>4</v>
      </c>
    </row>
    <row r="19" spans="2:19" x14ac:dyDescent="0.25">
      <c r="B19" s="1">
        <v>3</v>
      </c>
      <c r="C19" s="1">
        <v>25</v>
      </c>
      <c r="D19" s="1">
        <v>3</v>
      </c>
      <c r="E19" s="1">
        <v>4</v>
      </c>
      <c r="O19" s="1" t="s">
        <v>0</v>
      </c>
      <c r="P19" s="1" t="s">
        <v>1</v>
      </c>
      <c r="Q19" s="1" t="s">
        <v>2</v>
      </c>
      <c r="R19" s="1" t="s">
        <v>3</v>
      </c>
      <c r="S19" s="1" t="s">
        <v>4</v>
      </c>
    </row>
    <row r="20" spans="2:19" x14ac:dyDescent="0.25">
      <c r="B20" s="1">
        <v>4</v>
      </c>
      <c r="C20" s="1">
        <v>25</v>
      </c>
      <c r="D20" s="1">
        <v>4</v>
      </c>
      <c r="E20" s="1">
        <v>4</v>
      </c>
      <c r="N20" s="1" t="s">
        <v>0</v>
      </c>
      <c r="O20" s="1">
        <f ca="1">ABS(CORREL(INDIRECT(O$19),INDIRECT($N20)))</f>
        <v>1</v>
      </c>
      <c r="P20" s="1">
        <f t="shared" ref="P20:S24" ca="1" si="10">ABS(CORREL(INDIRECT(P$19),INDIRECT($N20)))</f>
        <v>1</v>
      </c>
      <c r="Q20" s="1">
        <f t="shared" ca="1" si="10"/>
        <v>0</v>
      </c>
      <c r="R20" s="1">
        <f t="shared" ca="1" si="10"/>
        <v>0</v>
      </c>
      <c r="S20" s="1">
        <f t="shared" ca="1" si="10"/>
        <v>0</v>
      </c>
    </row>
    <row r="21" spans="2:19" x14ac:dyDescent="0.25">
      <c r="B21" s="1">
        <v>5</v>
      </c>
      <c r="C21" s="1">
        <v>25</v>
      </c>
      <c r="D21" s="1">
        <v>5</v>
      </c>
      <c r="E21" s="1">
        <v>5</v>
      </c>
      <c r="N21" s="1" t="s">
        <v>1</v>
      </c>
      <c r="O21" s="1">
        <f t="shared" ref="O21:O24" ca="1" si="11">ABS(CORREL(INDIRECT(O$19),INDIRECT($N21)))</f>
        <v>1</v>
      </c>
      <c r="P21" s="1">
        <f t="shared" ca="1" si="10"/>
        <v>1</v>
      </c>
      <c r="Q21" s="1">
        <f t="shared" ca="1" si="10"/>
        <v>0</v>
      </c>
      <c r="R21" s="1">
        <f t="shared" ca="1" si="10"/>
        <v>0</v>
      </c>
      <c r="S21" s="1">
        <f t="shared" ca="1" si="10"/>
        <v>0</v>
      </c>
    </row>
    <row r="22" spans="2:19" x14ac:dyDescent="0.25">
      <c r="B22" s="1">
        <v>6</v>
      </c>
      <c r="C22" s="1">
        <v>25</v>
      </c>
      <c r="D22" s="1">
        <v>6</v>
      </c>
      <c r="E22" s="1">
        <v>5</v>
      </c>
      <c r="N22" s="1" t="s">
        <v>2</v>
      </c>
      <c r="O22" s="1">
        <f t="shared" ca="1" si="11"/>
        <v>0</v>
      </c>
      <c r="P22" s="1">
        <f t="shared" ca="1" si="10"/>
        <v>0</v>
      </c>
      <c r="Q22" s="1">
        <f t="shared" ca="1" si="10"/>
        <v>1</v>
      </c>
      <c r="R22" s="1">
        <f t="shared" ca="1" si="10"/>
        <v>0</v>
      </c>
      <c r="S22" s="1">
        <f t="shared" ca="1" si="10"/>
        <v>0</v>
      </c>
    </row>
    <row r="23" spans="2:19" x14ac:dyDescent="0.25">
      <c r="B23" s="1">
        <v>7</v>
      </c>
      <c r="C23" s="1">
        <v>30</v>
      </c>
      <c r="D23" s="1">
        <v>7</v>
      </c>
      <c r="E23" s="1">
        <v>5</v>
      </c>
      <c r="N23" s="1" t="s">
        <v>3</v>
      </c>
      <c r="O23" s="1">
        <f t="shared" ca="1" si="11"/>
        <v>0</v>
      </c>
      <c r="P23" s="1">
        <f t="shared" ca="1" si="10"/>
        <v>0</v>
      </c>
      <c r="Q23" s="1">
        <f t="shared" ca="1" si="10"/>
        <v>0</v>
      </c>
      <c r="R23" s="1">
        <f t="shared" ca="1" si="10"/>
        <v>1</v>
      </c>
      <c r="S23" s="1">
        <f t="shared" ca="1" si="10"/>
        <v>0</v>
      </c>
    </row>
    <row r="24" spans="2:19" x14ac:dyDescent="0.25">
      <c r="B24" s="1">
        <v>8</v>
      </c>
      <c r="C24" s="1">
        <v>30</v>
      </c>
      <c r="D24" s="1">
        <v>8</v>
      </c>
      <c r="E24" s="1">
        <v>5</v>
      </c>
      <c r="N24" s="1" t="s">
        <v>4</v>
      </c>
      <c r="O24" s="1">
        <f t="shared" ca="1" si="11"/>
        <v>0</v>
      </c>
      <c r="P24" s="1">
        <f t="shared" ca="1" si="10"/>
        <v>0</v>
      </c>
      <c r="Q24" s="1">
        <f t="shared" ca="1" si="10"/>
        <v>0</v>
      </c>
      <c r="R24" s="1">
        <f t="shared" ca="1" si="10"/>
        <v>0</v>
      </c>
      <c r="S24" s="1">
        <f t="shared" ca="1" si="10"/>
        <v>1</v>
      </c>
    </row>
    <row r="25" spans="2:19" x14ac:dyDescent="0.25">
      <c r="B25" s="1">
        <v>9</v>
      </c>
      <c r="C25" s="1">
        <v>30</v>
      </c>
      <c r="D25" s="1">
        <v>9</v>
      </c>
      <c r="E25" s="1">
        <v>6</v>
      </c>
    </row>
    <row r="26" spans="2:19" x14ac:dyDescent="0.25">
      <c r="B26" s="1">
        <v>10</v>
      </c>
      <c r="C26" s="1">
        <v>30</v>
      </c>
      <c r="D26" s="1">
        <v>10</v>
      </c>
      <c r="E26" s="1">
        <v>6</v>
      </c>
      <c r="M26" s="1" t="s">
        <v>10</v>
      </c>
      <c r="N26" s="1" t="s">
        <v>11</v>
      </c>
      <c r="O26" s="1" t="s">
        <v>12</v>
      </c>
    </row>
    <row r="27" spans="2:19" x14ac:dyDescent="0.25">
      <c r="B27" s="1">
        <v>11</v>
      </c>
      <c r="C27" s="1">
        <v>30</v>
      </c>
      <c r="D27" s="1">
        <v>11</v>
      </c>
      <c r="E27" s="1">
        <v>6</v>
      </c>
      <c r="M27" s="1">
        <f ca="1">(SUM(O20:S24)-5)/20</f>
        <v>0.1</v>
      </c>
      <c r="N27" s="1">
        <f ca="1">SUM(V5:X16)</f>
        <v>0</v>
      </c>
      <c r="O27" s="4">
        <f ca="1">N27+M27</f>
        <v>0.1</v>
      </c>
    </row>
    <row r="28" spans="2:19" x14ac:dyDescent="0.25">
      <c r="B28" s="1">
        <v>12</v>
      </c>
      <c r="C28" s="1">
        <v>30</v>
      </c>
      <c r="D28" s="1">
        <v>12</v>
      </c>
      <c r="E28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Length</vt:lpstr>
      <vt:lpstr>looklength</vt:lpstr>
      <vt:lpstr>lookmpg</vt:lpstr>
      <vt:lpstr>lookmph</vt:lpstr>
      <vt:lpstr>lookpassengers</vt:lpstr>
      <vt:lpstr>lookprice</vt:lpstr>
      <vt:lpstr>MPG</vt:lpstr>
      <vt:lpstr>MPH</vt:lpstr>
      <vt:lpstr>Passengers</vt:lpstr>
      <vt:lpstr>Price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Swider, Victoria - Indianapolis</cp:lastModifiedBy>
  <dcterms:created xsi:type="dcterms:W3CDTF">2012-06-22T02:23:14Z</dcterms:created>
  <dcterms:modified xsi:type="dcterms:W3CDTF">2013-10-03T20:26:53Z</dcterms:modified>
</cp:coreProperties>
</file>