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pivotTables/pivotTable1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pivotTables/pivotTable2.xml" ContentType="application/vnd.openxmlformats-officedocument.spreadsheetml.pivotTable+xml"/>
  <Override PartName="/xl/drawings/drawing7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tables/table3.xml" ContentType="application/vnd.openxmlformats-officedocument.spreadsheetml.table+xml"/>
  <Override PartName="/xl/charts/chart11.xml" ContentType="application/vnd.openxmlformats-officedocument.drawingml.chart+xml"/>
  <Override PartName="/xl/drawings/drawing10.xml" ContentType="application/vnd.openxmlformats-officedocument.drawing+xml"/>
  <Override PartName="/xl/tables/table4.xml" ContentType="application/vnd.openxmlformats-officedocument.spreadsheetml.table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ct20pdf1__2\"/>
    </mc:Choice>
  </mc:AlternateContent>
  <bookViews>
    <workbookView xWindow="0" yWindow="0" windowWidth="16392" windowHeight="6924" firstSheet="8" activeTab="9"/>
  </bookViews>
  <sheets>
    <sheet name="Combinations" sheetId="1" r:id="rId1"/>
    <sheet name="Secondary Axis" sheetId="5" r:id="rId2"/>
    <sheet name="Sales Tracker" sheetId="6" r:id="rId3"/>
    <sheet name="Labels and Tables" sheetId="4" r:id="rId4"/>
    <sheet name="Picture" sheetId="2" r:id="rId5"/>
    <sheet name="Dynamic Labels" sheetId="3" r:id="rId6"/>
    <sheet name="Sparklines" sheetId="13" r:id="rId7"/>
    <sheet name="Survey PivotChart" sheetId="12" r:id="rId8"/>
    <sheet name="Survey Data" sheetId="11" r:id="rId9"/>
    <sheet name="End of Month Dashboard" sheetId="8" r:id="rId10"/>
    <sheet name="Checkboxes" sheetId="7" r:id="rId11"/>
    <sheet name="Housing starts" sheetId="9" r:id="rId12"/>
    <sheet name="New data" sheetId="10" r:id="rId1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localSheetId="9" hidden="1">7</definedName>
    <definedName name="_AtRisk_SimSetting_ReportsList" hidden="1">7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localSheetId="9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anngrowth">'Dynamic Labels'!$D$3</definedName>
    <definedName name="look">'End of Month Dashboard'!$J$6:$K$9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localSheetId="9" hidden="1">2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localSheetId="9" hidden="1">2</definedName>
    <definedName name="RiskStandardRecalc" hidden="1">2</definedName>
    <definedName name="RiskUpdateDisplay" localSheetId="9" hidden="1">FALSE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olver_dia" localSheetId="9" hidden="1">1</definedName>
    <definedName name="solver_eng" localSheetId="9" hidden="1">1</definedName>
    <definedName name="solver_lin" localSheetId="9" hidden="1">2</definedName>
    <definedName name="solver_num" localSheetId="9" hidden="1">0</definedName>
    <definedName name="solver_opt" localSheetId="9" hidden="1">'End of Month Dashboard'!$A$1</definedName>
    <definedName name="solver_psi" localSheetId="9" hidden="1">0</definedName>
    <definedName name="solver_typ" localSheetId="9" hidden="1">1</definedName>
    <definedName name="solver_val" localSheetId="9" hidden="1">0</definedName>
    <definedName name="solver_ver" localSheetId="9" hidden="1">7</definedName>
    <definedName name="solver_vol" localSheetId="9" hidden="1">0</definedName>
    <definedName name="target">'Dynamic Labels'!$D$1</definedName>
    <definedName name="Year1sales">'Dynamic Labels'!$D$2</definedName>
  </definedNames>
  <calcPr calcId="152511"/>
  <pivotCaches>
    <pivotCache cacheId="0" r:id="rId14"/>
    <pivotCache cacheId="1" r:id="rId15"/>
  </pivotCaches>
</workbook>
</file>

<file path=xl/calcChain.xml><?xml version="1.0" encoding="utf-8"?>
<calcChain xmlns="http://schemas.openxmlformats.org/spreadsheetml/2006/main">
  <c r="D33" i="13" l="1"/>
  <c r="D46" i="13" s="1"/>
  <c r="E33" i="13"/>
  <c r="E46" i="13" s="1"/>
  <c r="F33" i="13"/>
  <c r="F46" i="13" s="1"/>
  <c r="G33" i="13"/>
  <c r="G46" i="13" s="1"/>
  <c r="H33" i="13"/>
  <c r="H46" i="13" s="1"/>
  <c r="I33" i="13"/>
  <c r="I46" i="13" s="1"/>
  <c r="J33" i="13"/>
  <c r="J46" i="13" s="1"/>
  <c r="D34" i="13"/>
  <c r="D47" i="13" s="1"/>
  <c r="E34" i="13"/>
  <c r="E47" i="13" s="1"/>
  <c r="F34" i="13"/>
  <c r="F47" i="13" s="1"/>
  <c r="G34" i="13"/>
  <c r="G47" i="13" s="1"/>
  <c r="H34" i="13"/>
  <c r="H47" i="13" s="1"/>
  <c r="I34" i="13"/>
  <c r="I47" i="13" s="1"/>
  <c r="J34" i="13"/>
  <c r="J47" i="13" s="1"/>
  <c r="D35" i="13"/>
  <c r="D48" i="13" s="1"/>
  <c r="E35" i="13"/>
  <c r="E48" i="13" s="1"/>
  <c r="F35" i="13"/>
  <c r="F48" i="13" s="1"/>
  <c r="G35" i="13"/>
  <c r="G48" i="13" s="1"/>
  <c r="H35" i="13"/>
  <c r="H48" i="13" s="1"/>
  <c r="I35" i="13"/>
  <c r="I48" i="13" s="1"/>
  <c r="J35" i="13"/>
  <c r="J48" i="13" s="1"/>
  <c r="D36" i="13"/>
  <c r="D49" i="13" s="1"/>
  <c r="E36" i="13"/>
  <c r="E49" i="13" s="1"/>
  <c r="F36" i="13"/>
  <c r="F49" i="13" s="1"/>
  <c r="G36" i="13"/>
  <c r="G49" i="13" s="1"/>
  <c r="H36" i="13"/>
  <c r="H49" i="13" s="1"/>
  <c r="I36" i="13"/>
  <c r="I49" i="13" s="1"/>
  <c r="J36" i="13"/>
  <c r="J49" i="13" s="1"/>
  <c r="D37" i="13"/>
  <c r="D50" i="13" s="1"/>
  <c r="E37" i="13"/>
  <c r="E50" i="13" s="1"/>
  <c r="F37" i="13"/>
  <c r="F50" i="13" s="1"/>
  <c r="G37" i="13"/>
  <c r="G50" i="13" s="1"/>
  <c r="H37" i="13"/>
  <c r="H50" i="13" s="1"/>
  <c r="I37" i="13"/>
  <c r="I50" i="13" s="1"/>
  <c r="J37" i="13"/>
  <c r="J50" i="13" s="1"/>
  <c r="D38" i="13"/>
  <c r="D51" i="13" s="1"/>
  <c r="E38" i="13"/>
  <c r="E51" i="13" s="1"/>
  <c r="F38" i="13"/>
  <c r="F51" i="13" s="1"/>
  <c r="G38" i="13"/>
  <c r="G51" i="13" s="1"/>
  <c r="H38" i="13"/>
  <c r="H51" i="13" s="1"/>
  <c r="I38" i="13"/>
  <c r="I51" i="13" s="1"/>
  <c r="J38" i="13"/>
  <c r="J51" i="13" s="1"/>
  <c r="D39" i="13"/>
  <c r="D52" i="13" s="1"/>
  <c r="E39" i="13"/>
  <c r="E52" i="13" s="1"/>
  <c r="F39" i="13"/>
  <c r="F52" i="13" s="1"/>
  <c r="G39" i="13"/>
  <c r="G52" i="13" s="1"/>
  <c r="H39" i="13"/>
  <c r="H52" i="13" s="1"/>
  <c r="I39" i="13"/>
  <c r="I52" i="13" s="1"/>
  <c r="J39" i="13"/>
  <c r="J52" i="13" s="1"/>
  <c r="D40" i="13"/>
  <c r="D53" i="13" s="1"/>
  <c r="E40" i="13"/>
  <c r="E53" i="13" s="1"/>
  <c r="F40" i="13"/>
  <c r="F53" i="13" s="1"/>
  <c r="G40" i="13"/>
  <c r="G53" i="13" s="1"/>
  <c r="H40" i="13"/>
  <c r="H53" i="13" s="1"/>
  <c r="I40" i="13"/>
  <c r="I53" i="13" s="1"/>
  <c r="J40" i="13"/>
  <c r="J53" i="13" s="1"/>
  <c r="D41" i="13"/>
  <c r="D54" i="13" s="1"/>
  <c r="E41" i="13"/>
  <c r="E54" i="13" s="1"/>
  <c r="F41" i="13"/>
  <c r="F54" i="13" s="1"/>
  <c r="G41" i="13"/>
  <c r="G54" i="13" s="1"/>
  <c r="H41" i="13"/>
  <c r="H54" i="13" s="1"/>
  <c r="I41" i="13"/>
  <c r="I54" i="13" s="1"/>
  <c r="J41" i="13"/>
  <c r="J54" i="13" s="1"/>
  <c r="D42" i="13"/>
  <c r="D55" i="13" s="1"/>
  <c r="E42" i="13"/>
  <c r="E55" i="13" s="1"/>
  <c r="F42" i="13"/>
  <c r="F55" i="13" s="1"/>
  <c r="G42" i="13"/>
  <c r="G55" i="13" s="1"/>
  <c r="H42" i="13"/>
  <c r="H55" i="13" s="1"/>
  <c r="I42" i="13"/>
  <c r="I55" i="13" s="1"/>
  <c r="J42" i="13"/>
  <c r="J55" i="13" s="1"/>
  <c r="E32" i="13"/>
  <c r="E45" i="13" s="1"/>
  <c r="F32" i="13"/>
  <c r="F45" i="13" s="1"/>
  <c r="G32" i="13"/>
  <c r="G45" i="13" s="1"/>
  <c r="H32" i="13"/>
  <c r="H45" i="13" s="1"/>
  <c r="I32" i="13"/>
  <c r="I45" i="13" s="1"/>
  <c r="J32" i="13"/>
  <c r="J45" i="13" s="1"/>
  <c r="D32" i="13"/>
  <c r="D45" i="13" s="1"/>
  <c r="D23" i="3" l="1"/>
  <c r="O7" i="7" l="1"/>
  <c r="P7" i="7"/>
  <c r="Q7" i="7"/>
  <c r="R7" i="7"/>
  <c r="S7" i="7"/>
  <c r="O8" i="7"/>
  <c r="P8" i="7"/>
  <c r="Q8" i="7"/>
  <c r="R8" i="7"/>
  <c r="S8" i="7"/>
  <c r="O9" i="7"/>
  <c r="P9" i="7"/>
  <c r="Q9" i="7"/>
  <c r="R9" i="7"/>
  <c r="S9" i="7"/>
  <c r="O10" i="7"/>
  <c r="P10" i="7"/>
  <c r="Q10" i="7"/>
  <c r="R10" i="7"/>
  <c r="S10" i="7"/>
  <c r="O11" i="7"/>
  <c r="P11" i="7"/>
  <c r="Q11" i="7"/>
  <c r="R11" i="7"/>
  <c r="S11" i="7"/>
  <c r="O12" i="7"/>
  <c r="P12" i="7"/>
  <c r="Q12" i="7"/>
  <c r="R12" i="7"/>
  <c r="S12" i="7"/>
  <c r="O13" i="7"/>
  <c r="P13" i="7"/>
  <c r="Q13" i="7"/>
  <c r="R13" i="7"/>
  <c r="S13" i="7"/>
  <c r="O14" i="7"/>
  <c r="P14" i="7"/>
  <c r="Q14" i="7"/>
  <c r="R14" i="7"/>
  <c r="S14" i="7"/>
  <c r="O15" i="7"/>
  <c r="P15" i="7"/>
  <c r="Q15" i="7"/>
  <c r="R15" i="7"/>
  <c r="S15" i="7"/>
  <c r="O16" i="7"/>
  <c r="P16" i="7"/>
  <c r="Q16" i="7"/>
  <c r="R16" i="7"/>
  <c r="S16" i="7"/>
  <c r="O17" i="7"/>
  <c r="P17" i="7"/>
  <c r="Q17" i="7"/>
  <c r="R17" i="7"/>
  <c r="S17" i="7"/>
  <c r="O18" i="7"/>
  <c r="P18" i="7"/>
  <c r="Q18" i="7"/>
  <c r="R18" i="7"/>
  <c r="S18" i="7"/>
  <c r="O19" i="7"/>
  <c r="P19" i="7"/>
  <c r="Q19" i="7"/>
  <c r="R19" i="7"/>
  <c r="S19" i="7"/>
  <c r="O20" i="7"/>
  <c r="P20" i="7"/>
  <c r="Q20" i="7"/>
  <c r="R20" i="7"/>
  <c r="S20" i="7"/>
  <c r="O21" i="7"/>
  <c r="P21" i="7"/>
  <c r="Q21" i="7"/>
  <c r="R21" i="7"/>
  <c r="S21" i="7"/>
  <c r="O22" i="7"/>
  <c r="P22" i="7"/>
  <c r="Q22" i="7"/>
  <c r="R22" i="7"/>
  <c r="S22" i="7"/>
  <c r="O23" i="7"/>
  <c r="P23" i="7"/>
  <c r="Q23" i="7"/>
  <c r="R23" i="7"/>
  <c r="S23" i="7"/>
  <c r="O24" i="7"/>
  <c r="P24" i="7"/>
  <c r="Q24" i="7"/>
  <c r="R24" i="7"/>
  <c r="S24" i="7"/>
  <c r="O25" i="7"/>
  <c r="P25" i="7"/>
  <c r="Q25" i="7"/>
  <c r="R25" i="7"/>
  <c r="S25" i="7"/>
  <c r="O26" i="7"/>
  <c r="P26" i="7"/>
  <c r="Q26" i="7"/>
  <c r="R26" i="7"/>
  <c r="S26" i="7"/>
  <c r="O27" i="7"/>
  <c r="P27" i="7"/>
  <c r="Q27" i="7"/>
  <c r="R27" i="7"/>
  <c r="S27" i="7"/>
  <c r="O28" i="7"/>
  <c r="P28" i="7"/>
  <c r="Q28" i="7"/>
  <c r="R28" i="7"/>
  <c r="S28" i="7"/>
  <c r="O29" i="7"/>
  <c r="P29" i="7"/>
  <c r="Q29" i="7"/>
  <c r="R29" i="7"/>
  <c r="S29" i="7"/>
  <c r="O30" i="7"/>
  <c r="P30" i="7"/>
  <c r="Q30" i="7"/>
  <c r="R30" i="7"/>
  <c r="S30" i="7"/>
  <c r="O31" i="7"/>
  <c r="P31" i="7"/>
  <c r="Q31" i="7"/>
  <c r="R31" i="7"/>
  <c r="S31" i="7"/>
  <c r="O32" i="7"/>
  <c r="P32" i="7"/>
  <c r="Q32" i="7"/>
  <c r="R32" i="7"/>
  <c r="S32" i="7"/>
  <c r="O33" i="7"/>
  <c r="P33" i="7"/>
  <c r="Q33" i="7"/>
  <c r="R33" i="7"/>
  <c r="S33" i="7"/>
  <c r="O34" i="7"/>
  <c r="P34" i="7"/>
  <c r="Q34" i="7"/>
  <c r="R34" i="7"/>
  <c r="S34" i="7"/>
  <c r="O35" i="7"/>
  <c r="P35" i="7"/>
  <c r="Q35" i="7"/>
  <c r="R35" i="7"/>
  <c r="S35" i="7"/>
  <c r="P6" i="7"/>
  <c r="Q6" i="7"/>
  <c r="R6" i="7"/>
  <c r="S6" i="7"/>
  <c r="O6" i="7"/>
  <c r="F5" i="3" l="1"/>
  <c r="G5" i="3" s="1"/>
  <c r="F6" i="3" l="1"/>
  <c r="F7" i="3" s="1"/>
  <c r="G7" i="3" s="1"/>
  <c r="F8" i="3"/>
  <c r="G6" i="3"/>
  <c r="AK12" i="8"/>
  <c r="AK16" i="8"/>
  <c r="AK20" i="8"/>
  <c r="AK24" i="8"/>
  <c r="AK19" i="8"/>
  <c r="AK13" i="8"/>
  <c r="AK17" i="8"/>
  <c r="AK21" i="8"/>
  <c r="AK15" i="8"/>
  <c r="AK14" i="8"/>
  <c r="AK18" i="8"/>
  <c r="AK22" i="8"/>
  <c r="AK11" i="8"/>
  <c r="AK23" i="8"/>
  <c r="AJ12" i="8"/>
  <c r="AJ16" i="8"/>
  <c r="AJ20" i="8"/>
  <c r="AJ24" i="8"/>
  <c r="AJ14" i="8"/>
  <c r="AJ18" i="8"/>
  <c r="AJ22" i="8"/>
  <c r="AJ19" i="8"/>
  <c r="AJ11" i="8"/>
  <c r="AJ13" i="8"/>
  <c r="AJ15" i="8"/>
  <c r="AJ17" i="8"/>
  <c r="AJ21" i="8"/>
  <c r="AJ23" i="8"/>
  <c r="AH11" i="8"/>
  <c r="AH15" i="8"/>
  <c r="AH19" i="8"/>
  <c r="AH23" i="8"/>
  <c r="AI13" i="8"/>
  <c r="AI17" i="8"/>
  <c r="AI21" i="8"/>
  <c r="AH24" i="8"/>
  <c r="AI14" i="8"/>
  <c r="AI22" i="8"/>
  <c r="AH22" i="8"/>
  <c r="AI16" i="8"/>
  <c r="AH12" i="8"/>
  <c r="AH16" i="8"/>
  <c r="AH20" i="8"/>
  <c r="AI18" i="8"/>
  <c r="AH18" i="8"/>
  <c r="AI20" i="8"/>
  <c r="AH13" i="8"/>
  <c r="AH17" i="8"/>
  <c r="AH21" i="8"/>
  <c r="AI11" i="8"/>
  <c r="AI15" i="8"/>
  <c r="AI19" i="8"/>
  <c r="AI23" i="8"/>
  <c r="AH14" i="8"/>
  <c r="AI12" i="8"/>
  <c r="AI24" i="8"/>
  <c r="F9" i="3" l="1"/>
  <c r="G8" i="3"/>
  <c r="N20" i="6"/>
  <c r="M20" i="6"/>
  <c r="Q20" i="6" s="1"/>
  <c r="L20" i="6"/>
  <c r="K20" i="6"/>
  <c r="O20" i="6" s="1"/>
  <c r="J20" i="6"/>
  <c r="N19" i="6"/>
  <c r="R19" i="6" s="1"/>
  <c r="M19" i="6"/>
  <c r="L19" i="6"/>
  <c r="P19" i="6" s="1"/>
  <c r="K19" i="6"/>
  <c r="J19" i="6"/>
  <c r="N18" i="6"/>
  <c r="M18" i="6"/>
  <c r="Q18" i="6" s="1"/>
  <c r="L18" i="6"/>
  <c r="K18" i="6"/>
  <c r="O18" i="6" s="1"/>
  <c r="J18" i="6"/>
  <c r="N17" i="6"/>
  <c r="R17" i="6" s="1"/>
  <c r="M17" i="6"/>
  <c r="L17" i="6"/>
  <c r="P17" i="6" s="1"/>
  <c r="K17" i="6"/>
  <c r="J17" i="6"/>
  <c r="N16" i="6"/>
  <c r="M16" i="6"/>
  <c r="Q16" i="6" s="1"/>
  <c r="L16" i="6"/>
  <c r="K16" i="6"/>
  <c r="O16" i="6" s="1"/>
  <c r="J16" i="6"/>
  <c r="N15" i="6"/>
  <c r="R15" i="6" s="1"/>
  <c r="M15" i="6"/>
  <c r="L15" i="6"/>
  <c r="P15" i="6" s="1"/>
  <c r="K15" i="6"/>
  <c r="J15" i="6"/>
  <c r="N14" i="6"/>
  <c r="M14" i="6"/>
  <c r="Q14" i="6" s="1"/>
  <c r="L14" i="6"/>
  <c r="K14" i="6"/>
  <c r="O14" i="6" s="1"/>
  <c r="J14" i="6"/>
  <c r="N13" i="6"/>
  <c r="R13" i="6" s="1"/>
  <c r="M13" i="6"/>
  <c r="L13" i="6"/>
  <c r="P13" i="6" s="1"/>
  <c r="K13" i="6"/>
  <c r="J13" i="6"/>
  <c r="N12" i="6"/>
  <c r="M12" i="6"/>
  <c r="Q12" i="6" s="1"/>
  <c r="L12" i="6"/>
  <c r="K12" i="6"/>
  <c r="O12" i="6" s="1"/>
  <c r="J12" i="6"/>
  <c r="N11" i="6"/>
  <c r="R11" i="6" s="1"/>
  <c r="M11" i="6"/>
  <c r="L11" i="6"/>
  <c r="P11" i="6" s="1"/>
  <c r="K11" i="6"/>
  <c r="J11" i="6"/>
  <c r="N10" i="6"/>
  <c r="M10" i="6"/>
  <c r="Q10" i="6" s="1"/>
  <c r="L10" i="6"/>
  <c r="K10" i="6"/>
  <c r="O10" i="6" s="1"/>
  <c r="J10" i="6"/>
  <c r="N9" i="6"/>
  <c r="R9" i="6" s="1"/>
  <c r="M9" i="6"/>
  <c r="L9" i="6"/>
  <c r="P9" i="6" s="1"/>
  <c r="K9" i="6"/>
  <c r="J9" i="6"/>
  <c r="N8" i="6"/>
  <c r="M8" i="6"/>
  <c r="Q8" i="6" s="1"/>
  <c r="L8" i="6"/>
  <c r="K8" i="6"/>
  <c r="O8" i="6" s="1"/>
  <c r="J8" i="6"/>
  <c r="N7" i="6"/>
  <c r="R7" i="6" s="1"/>
  <c r="M7" i="6"/>
  <c r="L7" i="6"/>
  <c r="P7" i="6" s="1"/>
  <c r="K7" i="6"/>
  <c r="J7" i="6"/>
  <c r="N6" i="6"/>
  <c r="M6" i="6"/>
  <c r="Q6" i="6" s="1"/>
  <c r="L6" i="6"/>
  <c r="K6" i="6"/>
  <c r="O6" i="6" s="1"/>
  <c r="J6" i="6"/>
  <c r="P6" i="6" l="1"/>
  <c r="O7" i="6"/>
  <c r="R8" i="6"/>
  <c r="Q9" i="6"/>
  <c r="P10" i="6"/>
  <c r="O11" i="6"/>
  <c r="R12" i="6"/>
  <c r="Q13" i="6"/>
  <c r="P14" i="6"/>
  <c r="O15" i="6"/>
  <c r="R16" i="6"/>
  <c r="Q17" i="6"/>
  <c r="P18" i="6"/>
  <c r="O19" i="6"/>
  <c r="R20" i="6"/>
  <c r="R6" i="6"/>
  <c r="Q7" i="6"/>
  <c r="P8" i="6"/>
  <c r="O9" i="6"/>
  <c r="R10" i="6"/>
  <c r="Q11" i="6"/>
  <c r="P12" i="6"/>
  <c r="O13" i="6"/>
  <c r="R14" i="6"/>
  <c r="Q15" i="6"/>
  <c r="P16" i="6"/>
  <c r="O17" i="6"/>
  <c r="R18" i="6"/>
  <c r="Q19" i="6"/>
  <c r="P20" i="6"/>
  <c r="F10" i="3"/>
  <c r="G9" i="3"/>
  <c r="F11" i="3" l="1"/>
  <c r="G10" i="3"/>
  <c r="F12" i="3" l="1"/>
  <c r="G11" i="3"/>
  <c r="F13" i="3" l="1"/>
  <c r="G12" i="3"/>
  <c r="F14" i="3" l="1"/>
  <c r="G13" i="3"/>
  <c r="F15" i="3" l="1"/>
  <c r="G15" i="3" s="1"/>
  <c r="G14" i="3"/>
  <c r="E19" i="3" l="1"/>
  <c r="D22" i="3" s="1"/>
</calcChain>
</file>

<file path=xl/sharedStrings.xml><?xml version="1.0" encoding="utf-8"?>
<sst xmlns="http://schemas.openxmlformats.org/spreadsheetml/2006/main" count="2067" uniqueCount="144">
  <si>
    <t>January</t>
  </si>
  <si>
    <t>February</t>
  </si>
  <si>
    <t>March</t>
  </si>
  <si>
    <t>April</t>
  </si>
  <si>
    <t>May</t>
  </si>
  <si>
    <t>June</t>
  </si>
  <si>
    <t>July</t>
  </si>
  <si>
    <t>Actual</t>
  </si>
  <si>
    <t>Target</t>
  </si>
  <si>
    <t>Product</t>
  </si>
  <si>
    <t>Sales</t>
  </si>
  <si>
    <t>Filtrate</t>
  </si>
  <si>
    <t>Tape</t>
  </si>
  <si>
    <t>Command</t>
  </si>
  <si>
    <t>Others</t>
  </si>
  <si>
    <t>Secondary Axis</t>
  </si>
  <si>
    <t>Units</t>
  </si>
  <si>
    <t>Revenue</t>
  </si>
  <si>
    <t>August</t>
  </si>
  <si>
    <t>September</t>
  </si>
  <si>
    <t>p</t>
  </si>
  <si>
    <t>h</t>
  </si>
  <si>
    <t>up</t>
  </si>
  <si>
    <t>q</t>
  </si>
  <si>
    <t>i</t>
  </si>
  <si>
    <t xml:space="preserve">down </t>
  </si>
  <si>
    <t>u</t>
  </si>
  <si>
    <t>g</t>
  </si>
  <si>
    <t>flat</t>
  </si>
  <si>
    <t>rank</t>
  </si>
  <si>
    <t>trend</t>
  </si>
  <si>
    <t>Feb</t>
  </si>
  <si>
    <t>Lebron</t>
  </si>
  <si>
    <t>Wade</t>
  </si>
  <si>
    <t>Dirk</t>
  </si>
  <si>
    <t>Manning</t>
  </si>
  <si>
    <t>Brady</t>
  </si>
  <si>
    <t>Halliday</t>
  </si>
  <si>
    <t>Britney</t>
  </si>
  <si>
    <t>Lindsay</t>
  </si>
  <si>
    <t>Paris</t>
  </si>
  <si>
    <t>JLO</t>
  </si>
  <si>
    <t>Emma</t>
  </si>
  <si>
    <t>Melo</t>
  </si>
  <si>
    <t>KD</t>
  </si>
  <si>
    <t>Vick</t>
  </si>
  <si>
    <t>Rodgers</t>
  </si>
  <si>
    <t>Letter</t>
  </si>
  <si>
    <t>Wingdings 3</t>
  </si>
  <si>
    <t>a</t>
  </si>
  <si>
    <t>b</t>
  </si>
  <si>
    <t>c</t>
  </si>
  <si>
    <t>d</t>
  </si>
  <si>
    <t>e</t>
  </si>
  <si>
    <t>f</t>
  </si>
  <si>
    <t>j</t>
  </si>
  <si>
    <t>k</t>
  </si>
  <si>
    <t>l</t>
  </si>
  <si>
    <t>m</t>
  </si>
  <si>
    <t>n</t>
  </si>
  <si>
    <t>o</t>
  </si>
  <si>
    <t>r</t>
  </si>
  <si>
    <t>s</t>
  </si>
  <si>
    <t>t</t>
  </si>
  <si>
    <t>v</t>
  </si>
  <si>
    <t>w</t>
  </si>
  <si>
    <t>x</t>
  </si>
  <si>
    <t>y</t>
  </si>
  <si>
    <t>z</t>
  </si>
  <si>
    <t xml:space="preserve">March </t>
  </si>
  <si>
    <t>Loews</t>
  </si>
  <si>
    <t>Abrasives</t>
  </si>
  <si>
    <t>Menards</t>
  </si>
  <si>
    <t>Safety</t>
  </si>
  <si>
    <t>Home Depot</t>
  </si>
  <si>
    <t>Grand Total</t>
  </si>
  <si>
    <t>Row Labels</t>
  </si>
  <si>
    <t>Target Total</t>
  </si>
  <si>
    <t>Home Depot Total</t>
  </si>
  <si>
    <t>Menards Total</t>
  </si>
  <si>
    <t>Loews Total</t>
  </si>
  <si>
    <t>Column Labels</t>
  </si>
  <si>
    <t>Sum of Revenue</t>
  </si>
  <si>
    <t>Week</t>
  </si>
  <si>
    <t>is good and graph updates</t>
  </si>
  <si>
    <t>and refresh pivottable then all</t>
  </si>
  <si>
    <t>if you add new data in columns d-g</t>
  </si>
  <si>
    <t>then copied AH11 formula down and across</t>
  </si>
  <si>
    <t>then made columns AH:AK a Table</t>
  </si>
  <si>
    <t>Store</t>
  </si>
  <si>
    <t>Category</t>
  </si>
  <si>
    <t>WEEK</t>
  </si>
  <si>
    <t>entered formula in AH11</t>
  </si>
  <si>
    <t>for a given store</t>
  </si>
  <si>
    <t>First I</t>
  </si>
  <si>
    <t>graph by week sales of selected products</t>
  </si>
  <si>
    <t>Month</t>
  </si>
  <si>
    <t>Housing starts (000's)</t>
  </si>
  <si>
    <t>Year</t>
  </si>
  <si>
    <t>Year1sales</t>
  </si>
  <si>
    <t>anngrowth</t>
  </si>
  <si>
    <t>Breakeven?</t>
  </si>
  <si>
    <t>target</t>
  </si>
  <si>
    <t>Year we break even</t>
  </si>
  <si>
    <t>Likely To Buy</t>
  </si>
  <si>
    <t>Recommend to friend</t>
  </si>
  <si>
    <t>Too expensive</t>
  </si>
  <si>
    <t>Better tasting</t>
  </si>
  <si>
    <t>Easy to cook</t>
  </si>
  <si>
    <t>Attractive packaging</t>
  </si>
  <si>
    <t>Nutritious meal</t>
  </si>
  <si>
    <t>Question</t>
  </si>
  <si>
    <t>Response</t>
  </si>
  <si>
    <t>Count of Response</t>
  </si>
  <si>
    <t>Chicago</t>
  </si>
  <si>
    <t>New York</t>
  </si>
  <si>
    <t>Los Angeles</t>
  </si>
  <si>
    <t>San Francisco</t>
  </si>
  <si>
    <t>Dallas</t>
  </si>
  <si>
    <t>Houston</t>
  </si>
  <si>
    <t>Atlanta</t>
  </si>
  <si>
    <t>Seattle</t>
  </si>
  <si>
    <t>Miami</t>
  </si>
  <si>
    <t>Boston</t>
  </si>
  <si>
    <t>Nashville</t>
  </si>
  <si>
    <t>Monday</t>
  </si>
  <si>
    <t>Tuesday</t>
  </si>
  <si>
    <t>Wednesday</t>
  </si>
  <si>
    <t>Thursday</t>
  </si>
  <si>
    <t>Friday</t>
  </si>
  <si>
    <t>Saturday</t>
  </si>
  <si>
    <t>Sunday</t>
  </si>
  <si>
    <t>Same Scale for each sparkline</t>
  </si>
  <si>
    <t>Different scale for each sparkline</t>
  </si>
  <si>
    <t>Chocolate</t>
  </si>
  <si>
    <t>DVDS</t>
  </si>
  <si>
    <t>Magazines</t>
  </si>
  <si>
    <t>Soda</t>
  </si>
  <si>
    <t>Hot Dogs</t>
  </si>
  <si>
    <t>Original Data</t>
  </si>
  <si>
    <t>Charted data</t>
  </si>
  <si>
    <t>Chart Title</t>
  </si>
  <si>
    <t>Series Title</t>
  </si>
  <si>
    <t>Met Goal?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</si>
</sst>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8"/>
      <color rgb="FF000000"/>
      <name val="Tahoma"/>
      <family val="2"/>
    </font>
    <font>
      <b/>
      <sz val="11"/>
      <color theme="1"/>
      <name val="Wingdings 3"/>
      <family val="1"/>
      <charset val="2"/>
    </font>
    <font>
      <sz val="8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44" fontId="0" fillId="0" borderId="0" xfId="1" applyFont="1"/>
    <xf numFmtId="0" fontId="0" fillId="0" borderId="0" xfId="0" applyAlignment="1">
      <alignment horizontal="left"/>
    </xf>
    <xf numFmtId="0" fontId="0" fillId="0" borderId="0" xfId="0" pivotButton="1"/>
    <xf numFmtId="0" fontId="2" fillId="4" borderId="3" xfId="0" applyFont="1" applyFill="1" applyBorder="1"/>
    <xf numFmtId="0" fontId="2" fillId="4" borderId="4" xfId="0" applyFont="1" applyFill="1" applyBorder="1"/>
    <xf numFmtId="17" fontId="4" fillId="0" borderId="5" xfId="0" applyNumberFormat="1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0" fillId="0" borderId="0" xfId="0" applyAlignment="1">
      <alignment wrapText="1"/>
    </xf>
    <xf numFmtId="17" fontId="4" fillId="0" borderId="6" xfId="0" applyNumberFormat="1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17" fontId="5" fillId="0" borderId="6" xfId="0" applyNumberFormat="1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10" fontId="0" fillId="0" borderId="0" xfId="0" applyNumberFormat="1"/>
    <xf numFmtId="164" fontId="0" fillId="0" borderId="0" xfId="0" applyNumberFormat="1"/>
    <xf numFmtId="0" fontId="7" fillId="0" borderId="0" xfId="0" applyFont="1"/>
    <xf numFmtId="0" fontId="3" fillId="0" borderId="0" xfId="0" pivotButton="1" applyFont="1"/>
    <xf numFmtId="0" fontId="3" fillId="3" borderId="2" xfId="0" applyFont="1" applyFill="1" applyBorder="1"/>
    <xf numFmtId="0" fontId="3" fillId="2" borderId="2" xfId="0" applyFont="1" applyFill="1" applyBorder="1"/>
    <xf numFmtId="0" fontId="3" fillId="0" borderId="0" xfId="0" applyFont="1" applyAlignment="1">
      <alignment horizontal="left"/>
    </xf>
    <xf numFmtId="0" fontId="3" fillId="0" borderId="0" xfId="0" applyNumberFormat="1" applyFont="1"/>
    <xf numFmtId="0" fontId="3" fillId="2" borderId="1" xfId="0" applyFont="1" applyFill="1" applyBorder="1"/>
    <xf numFmtId="0" fontId="3" fillId="2" borderId="0" xfId="0" applyFont="1" applyFill="1" applyBorder="1"/>
    <xf numFmtId="0" fontId="3" fillId="0" borderId="0" xfId="0" applyFont="1" applyBorder="1"/>
  </cellXfs>
  <cellStyles count="2">
    <cellStyle name="Currency" xfId="1" builtinId="4"/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22" formatCode="mmm\-yy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22" formatCode="mmm\-yy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Combinations!$G$5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strRef>
              <c:f>Combinations!$F$6:$F$12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Combinations!$G$6:$G$12</c:f>
              <c:numCache>
                <c:formatCode>General</c:formatCode>
                <c:ptCount val="7"/>
                <c:pt idx="0">
                  <c:v>1331</c:v>
                </c:pt>
                <c:pt idx="1">
                  <c:v>1606</c:v>
                </c:pt>
                <c:pt idx="2">
                  <c:v>1624</c:v>
                </c:pt>
                <c:pt idx="3">
                  <c:v>1225</c:v>
                </c:pt>
                <c:pt idx="4">
                  <c:v>1202</c:v>
                </c:pt>
                <c:pt idx="5">
                  <c:v>1618</c:v>
                </c:pt>
                <c:pt idx="6">
                  <c:v>909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1640360"/>
        <c:axId val="391633304"/>
      </c:barChart>
      <c:lineChart>
        <c:grouping val="standard"/>
        <c:varyColors val="0"/>
        <c:ser>
          <c:idx val="1"/>
          <c:order val="1"/>
          <c:tx>
            <c:strRef>
              <c:f>Combinations!$H$5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cat>
            <c:strRef>
              <c:f>Combinations!$F$6:$F$12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Combinations!$H$6:$H$12</c:f>
              <c:numCache>
                <c:formatCode>General</c:formatCode>
                <c:ptCount val="7"/>
                <c:pt idx="0">
                  <c:v>1417</c:v>
                </c:pt>
                <c:pt idx="1">
                  <c:v>1457</c:v>
                </c:pt>
                <c:pt idx="2">
                  <c:v>1488</c:v>
                </c:pt>
                <c:pt idx="3">
                  <c:v>992</c:v>
                </c:pt>
                <c:pt idx="4">
                  <c:v>1339</c:v>
                </c:pt>
                <c:pt idx="5">
                  <c:v>1334</c:v>
                </c:pt>
                <c:pt idx="6">
                  <c:v>930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640360"/>
        <c:axId val="391633304"/>
      </c:lineChart>
      <c:catAx>
        <c:axId val="391640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1633304"/>
        <c:crosses val="autoZero"/>
        <c:auto val="1"/>
        <c:lblAlgn val="ctr"/>
        <c:lblOffset val="100"/>
        <c:noMultiLvlLbl val="0"/>
      </c:catAx>
      <c:valAx>
        <c:axId val="391633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1640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Weekly Sales at the Quickie Mart</a:t>
            </a:r>
          </a:p>
        </c:rich>
      </c:tx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Checkboxes!$O$5</c:f>
              <c:strCache>
                <c:ptCount val="1"/>
                <c:pt idx="0">
                  <c:v>Chocolate</c:v>
                </c:pt>
              </c:strCache>
            </c:strRef>
          </c:tx>
          <c:xVal>
            <c:numRef>
              <c:f>Checkboxes!$N$6:$N$35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Checkboxes!$O$6:$O$35</c:f>
              <c:numCache>
                <c:formatCode>"$"#,##0.00</c:formatCode>
                <c:ptCount val="30"/>
                <c:pt idx="0">
                  <c:v>857</c:v>
                </c:pt>
                <c:pt idx="1">
                  <c:v>1050</c:v>
                </c:pt>
                <c:pt idx="2">
                  <c:v>863</c:v>
                </c:pt>
                <c:pt idx="3">
                  <c:v>933</c:v>
                </c:pt>
                <c:pt idx="4">
                  <c:v>905</c:v>
                </c:pt>
                <c:pt idx="5">
                  <c:v>901</c:v>
                </c:pt>
                <c:pt idx="6">
                  <c:v>597</c:v>
                </c:pt>
                <c:pt idx="7">
                  <c:v>1185</c:v>
                </c:pt>
                <c:pt idx="8">
                  <c:v>565</c:v>
                </c:pt>
                <c:pt idx="9">
                  <c:v>964</c:v>
                </c:pt>
                <c:pt idx="10">
                  <c:v>982</c:v>
                </c:pt>
                <c:pt idx="11">
                  <c:v>658</c:v>
                </c:pt>
                <c:pt idx="12">
                  <c:v>961</c:v>
                </c:pt>
                <c:pt idx="13">
                  <c:v>691</c:v>
                </c:pt>
                <c:pt idx="14">
                  <c:v>695</c:v>
                </c:pt>
                <c:pt idx="15">
                  <c:v>1065</c:v>
                </c:pt>
                <c:pt idx="16">
                  <c:v>851</c:v>
                </c:pt>
                <c:pt idx="17">
                  <c:v>636</c:v>
                </c:pt>
                <c:pt idx="18">
                  <c:v>989</c:v>
                </c:pt>
                <c:pt idx="19">
                  <c:v>1102</c:v>
                </c:pt>
                <c:pt idx="20">
                  <c:v>811</c:v>
                </c:pt>
                <c:pt idx="21">
                  <c:v>766</c:v>
                </c:pt>
                <c:pt idx="22">
                  <c:v>777</c:v>
                </c:pt>
                <c:pt idx="23">
                  <c:v>625</c:v>
                </c:pt>
                <c:pt idx="24">
                  <c:v>560</c:v>
                </c:pt>
                <c:pt idx="25">
                  <c:v>970</c:v>
                </c:pt>
                <c:pt idx="26">
                  <c:v>888</c:v>
                </c:pt>
                <c:pt idx="27">
                  <c:v>525</c:v>
                </c:pt>
                <c:pt idx="28">
                  <c:v>675</c:v>
                </c:pt>
                <c:pt idx="29">
                  <c:v>1113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Checkboxes!$P$5</c:f>
              <c:strCache>
                <c:ptCount val="1"/>
                <c:pt idx="0">
                  <c:v>DVDS</c:v>
                </c:pt>
              </c:strCache>
            </c:strRef>
          </c:tx>
          <c:xVal>
            <c:numRef>
              <c:f>Checkboxes!$N$6:$N$35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Checkboxes!$P$6:$P$35</c:f>
              <c:numCache>
                <c:formatCode>"$"#,##0.00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Checkboxes!$Q$5</c:f>
              <c:strCache>
                <c:ptCount val="1"/>
                <c:pt idx="0">
                  <c:v>Magazines</c:v>
                </c:pt>
              </c:strCache>
            </c:strRef>
          </c:tx>
          <c:xVal>
            <c:numRef>
              <c:f>Checkboxes!$N$6:$N$35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Checkboxes!$Q$6:$Q$35</c:f>
              <c:numCache>
                <c:formatCode>"$"#,##0.00</c:formatCode>
                <c:ptCount val="30"/>
                <c:pt idx="0">
                  <c:v>3374</c:v>
                </c:pt>
                <c:pt idx="1">
                  <c:v>3821</c:v>
                </c:pt>
                <c:pt idx="2">
                  <c:v>2857</c:v>
                </c:pt>
                <c:pt idx="3">
                  <c:v>3284</c:v>
                </c:pt>
                <c:pt idx="4">
                  <c:v>3923</c:v>
                </c:pt>
                <c:pt idx="5">
                  <c:v>3837</c:v>
                </c:pt>
                <c:pt idx="6">
                  <c:v>2713</c:v>
                </c:pt>
                <c:pt idx="7">
                  <c:v>3375</c:v>
                </c:pt>
                <c:pt idx="8">
                  <c:v>3674</c:v>
                </c:pt>
                <c:pt idx="9">
                  <c:v>2640</c:v>
                </c:pt>
                <c:pt idx="10">
                  <c:v>2926</c:v>
                </c:pt>
                <c:pt idx="11">
                  <c:v>2360</c:v>
                </c:pt>
                <c:pt idx="12">
                  <c:v>3466</c:v>
                </c:pt>
                <c:pt idx="13">
                  <c:v>2888</c:v>
                </c:pt>
                <c:pt idx="14">
                  <c:v>2433</c:v>
                </c:pt>
                <c:pt idx="15">
                  <c:v>2085</c:v>
                </c:pt>
                <c:pt idx="16">
                  <c:v>3392</c:v>
                </c:pt>
                <c:pt idx="17">
                  <c:v>3714</c:v>
                </c:pt>
                <c:pt idx="18">
                  <c:v>2534</c:v>
                </c:pt>
                <c:pt idx="19">
                  <c:v>2456</c:v>
                </c:pt>
                <c:pt idx="20">
                  <c:v>3308</c:v>
                </c:pt>
                <c:pt idx="21">
                  <c:v>3009</c:v>
                </c:pt>
                <c:pt idx="22">
                  <c:v>2395</c:v>
                </c:pt>
                <c:pt idx="23">
                  <c:v>2430</c:v>
                </c:pt>
                <c:pt idx="24">
                  <c:v>3065</c:v>
                </c:pt>
                <c:pt idx="25">
                  <c:v>3716</c:v>
                </c:pt>
                <c:pt idx="26">
                  <c:v>3800</c:v>
                </c:pt>
                <c:pt idx="27">
                  <c:v>3164</c:v>
                </c:pt>
                <c:pt idx="28">
                  <c:v>3241</c:v>
                </c:pt>
                <c:pt idx="29">
                  <c:v>3925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Checkboxes!$R$5</c:f>
              <c:strCache>
                <c:ptCount val="1"/>
                <c:pt idx="0">
                  <c:v>Soda</c:v>
                </c:pt>
              </c:strCache>
            </c:strRef>
          </c:tx>
          <c:xVal>
            <c:numRef>
              <c:f>Checkboxes!$N$6:$N$35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Checkboxes!$R$6:$R$35</c:f>
              <c:numCache>
                <c:formatCode>"$"#,##0.00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Checkboxes!$S$5</c:f>
              <c:strCache>
                <c:ptCount val="1"/>
                <c:pt idx="0">
                  <c:v>Hot Dogs</c:v>
                </c:pt>
              </c:strCache>
            </c:strRef>
          </c:tx>
          <c:xVal>
            <c:numRef>
              <c:f>Checkboxes!$N$6:$N$35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Checkboxes!$S$6:$S$35</c:f>
              <c:numCache>
                <c:formatCode>"$"#,##0.00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164936"/>
        <c:axId val="391165328"/>
      </c:scatterChart>
      <c:valAx>
        <c:axId val="39116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1165328"/>
        <c:crosses val="autoZero"/>
        <c:crossBetween val="midCat"/>
      </c:valAx>
      <c:valAx>
        <c:axId val="391165328"/>
        <c:scaling>
          <c:orientation val="minMax"/>
        </c:scaling>
        <c:delete val="0"/>
        <c:axPos val="l"/>
        <c:majorGridlines/>
        <c:numFmt formatCode="&quot;$&quot;#,##0.00" sourceLinked="1"/>
        <c:majorTickMark val="out"/>
        <c:minorTickMark val="none"/>
        <c:tickLblPos val="nextTo"/>
        <c:crossAx val="391164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'Housing starts'!$E$2</c:f>
              <c:strCache>
                <c:ptCount val="1"/>
                <c:pt idx="0">
                  <c:v>Housing starts (000's)</c:v>
                </c:pt>
              </c:strCache>
            </c:strRef>
          </c:tx>
          <c:xVal>
            <c:numRef>
              <c:f>'Housing starts'!$D$3:$D$139</c:f>
              <c:numCache>
                <c:formatCode>mmm\-yy</c:formatCode>
                <c:ptCount val="13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</c:numCache>
            </c:numRef>
          </c:xVal>
          <c:yVal>
            <c:numRef>
              <c:f>'Housing starts'!$E$3:$E$139</c:f>
              <c:numCache>
                <c:formatCode>General</c:formatCode>
                <c:ptCount val="137"/>
                <c:pt idx="0">
                  <c:v>1636</c:v>
                </c:pt>
                <c:pt idx="1">
                  <c:v>1737</c:v>
                </c:pt>
                <c:pt idx="2">
                  <c:v>1604</c:v>
                </c:pt>
                <c:pt idx="3">
                  <c:v>1626</c:v>
                </c:pt>
                <c:pt idx="4">
                  <c:v>1575</c:v>
                </c:pt>
                <c:pt idx="5">
                  <c:v>1559</c:v>
                </c:pt>
                <c:pt idx="6">
                  <c:v>1463</c:v>
                </c:pt>
                <c:pt idx="7">
                  <c:v>1541</c:v>
                </c:pt>
                <c:pt idx="8">
                  <c:v>1507</c:v>
                </c:pt>
                <c:pt idx="9">
                  <c:v>1549</c:v>
                </c:pt>
                <c:pt idx="10">
                  <c:v>1551</c:v>
                </c:pt>
                <c:pt idx="11">
                  <c:v>1532</c:v>
                </c:pt>
                <c:pt idx="12">
                  <c:v>1600</c:v>
                </c:pt>
                <c:pt idx="13">
                  <c:v>1625</c:v>
                </c:pt>
                <c:pt idx="14">
                  <c:v>1590</c:v>
                </c:pt>
                <c:pt idx="15">
                  <c:v>1649</c:v>
                </c:pt>
                <c:pt idx="16">
                  <c:v>1605</c:v>
                </c:pt>
                <c:pt idx="17">
                  <c:v>1636</c:v>
                </c:pt>
                <c:pt idx="18">
                  <c:v>1670</c:v>
                </c:pt>
                <c:pt idx="19">
                  <c:v>1567</c:v>
                </c:pt>
                <c:pt idx="20">
                  <c:v>1562</c:v>
                </c:pt>
                <c:pt idx="21">
                  <c:v>1540</c:v>
                </c:pt>
                <c:pt idx="22">
                  <c:v>1602</c:v>
                </c:pt>
                <c:pt idx="23">
                  <c:v>1568</c:v>
                </c:pt>
                <c:pt idx="24">
                  <c:v>1698</c:v>
                </c:pt>
                <c:pt idx="25">
                  <c:v>1829</c:v>
                </c:pt>
                <c:pt idx="26">
                  <c:v>1642</c:v>
                </c:pt>
                <c:pt idx="27">
                  <c:v>1592</c:v>
                </c:pt>
                <c:pt idx="28">
                  <c:v>1764</c:v>
                </c:pt>
                <c:pt idx="29">
                  <c:v>1717</c:v>
                </c:pt>
                <c:pt idx="30">
                  <c:v>1655</c:v>
                </c:pt>
                <c:pt idx="31">
                  <c:v>1633</c:v>
                </c:pt>
                <c:pt idx="32">
                  <c:v>1804</c:v>
                </c:pt>
                <c:pt idx="33">
                  <c:v>1648</c:v>
                </c:pt>
                <c:pt idx="34">
                  <c:v>1753</c:v>
                </c:pt>
                <c:pt idx="35">
                  <c:v>1788</c:v>
                </c:pt>
                <c:pt idx="36">
                  <c:v>1853</c:v>
                </c:pt>
                <c:pt idx="37">
                  <c:v>1629</c:v>
                </c:pt>
                <c:pt idx="38">
                  <c:v>1726</c:v>
                </c:pt>
                <c:pt idx="39">
                  <c:v>1643</c:v>
                </c:pt>
                <c:pt idx="40">
                  <c:v>1751</c:v>
                </c:pt>
                <c:pt idx="41">
                  <c:v>1867</c:v>
                </c:pt>
                <c:pt idx="42">
                  <c:v>1897</c:v>
                </c:pt>
                <c:pt idx="43">
                  <c:v>1833</c:v>
                </c:pt>
                <c:pt idx="44">
                  <c:v>1939</c:v>
                </c:pt>
                <c:pt idx="45">
                  <c:v>1967</c:v>
                </c:pt>
                <c:pt idx="46">
                  <c:v>2083</c:v>
                </c:pt>
                <c:pt idx="47">
                  <c:v>2057</c:v>
                </c:pt>
                <c:pt idx="48">
                  <c:v>1911</c:v>
                </c:pt>
                <c:pt idx="49">
                  <c:v>1846</c:v>
                </c:pt>
                <c:pt idx="50">
                  <c:v>1998</c:v>
                </c:pt>
                <c:pt idx="51">
                  <c:v>2003</c:v>
                </c:pt>
                <c:pt idx="52">
                  <c:v>1981</c:v>
                </c:pt>
                <c:pt idx="53">
                  <c:v>1828</c:v>
                </c:pt>
                <c:pt idx="54">
                  <c:v>2002</c:v>
                </c:pt>
                <c:pt idx="55">
                  <c:v>2024</c:v>
                </c:pt>
                <c:pt idx="56">
                  <c:v>1905</c:v>
                </c:pt>
                <c:pt idx="57">
                  <c:v>2072</c:v>
                </c:pt>
                <c:pt idx="58">
                  <c:v>1782</c:v>
                </c:pt>
                <c:pt idx="59">
                  <c:v>2042</c:v>
                </c:pt>
                <c:pt idx="60">
                  <c:v>2144</c:v>
                </c:pt>
                <c:pt idx="61">
                  <c:v>2207</c:v>
                </c:pt>
                <c:pt idx="62">
                  <c:v>1864</c:v>
                </c:pt>
                <c:pt idx="63">
                  <c:v>2061</c:v>
                </c:pt>
                <c:pt idx="64">
                  <c:v>2025</c:v>
                </c:pt>
                <c:pt idx="65">
                  <c:v>2068</c:v>
                </c:pt>
                <c:pt idx="66">
                  <c:v>2054</c:v>
                </c:pt>
                <c:pt idx="67">
                  <c:v>2095</c:v>
                </c:pt>
                <c:pt idx="68">
                  <c:v>2151</c:v>
                </c:pt>
                <c:pt idx="69">
                  <c:v>2065</c:v>
                </c:pt>
                <c:pt idx="70">
                  <c:v>2147</c:v>
                </c:pt>
                <c:pt idx="71">
                  <c:v>1994</c:v>
                </c:pt>
                <c:pt idx="72">
                  <c:v>2273</c:v>
                </c:pt>
                <c:pt idx="73">
                  <c:v>2119</c:v>
                </c:pt>
                <c:pt idx="74">
                  <c:v>1969</c:v>
                </c:pt>
                <c:pt idx="75">
                  <c:v>1821</c:v>
                </c:pt>
                <c:pt idx="76">
                  <c:v>1942</c:v>
                </c:pt>
                <c:pt idx="77">
                  <c:v>1802</c:v>
                </c:pt>
                <c:pt idx="78">
                  <c:v>1737</c:v>
                </c:pt>
                <c:pt idx="79">
                  <c:v>1650</c:v>
                </c:pt>
                <c:pt idx="80">
                  <c:v>1720</c:v>
                </c:pt>
                <c:pt idx="81">
                  <c:v>1491</c:v>
                </c:pt>
                <c:pt idx="82">
                  <c:v>1570</c:v>
                </c:pt>
                <c:pt idx="83">
                  <c:v>1649</c:v>
                </c:pt>
                <c:pt idx="84">
                  <c:v>1409</c:v>
                </c:pt>
                <c:pt idx="85">
                  <c:v>1480</c:v>
                </c:pt>
                <c:pt idx="86">
                  <c:v>1495</c:v>
                </c:pt>
                <c:pt idx="87">
                  <c:v>1490</c:v>
                </c:pt>
                <c:pt idx="88">
                  <c:v>1415</c:v>
                </c:pt>
                <c:pt idx="89">
                  <c:v>1448</c:v>
                </c:pt>
                <c:pt idx="90">
                  <c:v>1354</c:v>
                </c:pt>
                <c:pt idx="91">
                  <c:v>1330</c:v>
                </c:pt>
                <c:pt idx="92">
                  <c:v>1183</c:v>
                </c:pt>
                <c:pt idx="93">
                  <c:v>1264</c:v>
                </c:pt>
                <c:pt idx="94">
                  <c:v>1197</c:v>
                </c:pt>
                <c:pt idx="95">
                  <c:v>1037</c:v>
                </c:pt>
                <c:pt idx="96">
                  <c:v>1084</c:v>
                </c:pt>
                <c:pt idx="97">
                  <c:v>1103</c:v>
                </c:pt>
                <c:pt idx="98">
                  <c:v>1005</c:v>
                </c:pt>
                <c:pt idx="99">
                  <c:v>1013</c:v>
                </c:pt>
                <c:pt idx="100">
                  <c:v>973</c:v>
                </c:pt>
                <c:pt idx="101">
                  <c:v>1046</c:v>
                </c:pt>
                <c:pt idx="102">
                  <c:v>923</c:v>
                </c:pt>
                <c:pt idx="103">
                  <c:v>844</c:v>
                </c:pt>
                <c:pt idx="104">
                  <c:v>820</c:v>
                </c:pt>
                <c:pt idx="105">
                  <c:v>777</c:v>
                </c:pt>
                <c:pt idx="106">
                  <c:v>652</c:v>
                </c:pt>
                <c:pt idx="107">
                  <c:v>560</c:v>
                </c:pt>
                <c:pt idx="108">
                  <c:v>490</c:v>
                </c:pt>
                <c:pt idx="109">
                  <c:v>582</c:v>
                </c:pt>
                <c:pt idx="110">
                  <c:v>505</c:v>
                </c:pt>
                <c:pt idx="111">
                  <c:v>478</c:v>
                </c:pt>
                <c:pt idx="112">
                  <c:v>540</c:v>
                </c:pt>
                <c:pt idx="113">
                  <c:v>585</c:v>
                </c:pt>
                <c:pt idx="114">
                  <c:v>594</c:v>
                </c:pt>
                <c:pt idx="115">
                  <c:v>586</c:v>
                </c:pt>
                <c:pt idx="116">
                  <c:v>585</c:v>
                </c:pt>
                <c:pt idx="117">
                  <c:v>534</c:v>
                </c:pt>
                <c:pt idx="118">
                  <c:v>588</c:v>
                </c:pt>
                <c:pt idx="119">
                  <c:v>581</c:v>
                </c:pt>
                <c:pt idx="120">
                  <c:v>615</c:v>
                </c:pt>
                <c:pt idx="121">
                  <c:v>603</c:v>
                </c:pt>
                <c:pt idx="122">
                  <c:v>626</c:v>
                </c:pt>
                <c:pt idx="123">
                  <c:v>687</c:v>
                </c:pt>
                <c:pt idx="124">
                  <c:v>580</c:v>
                </c:pt>
                <c:pt idx="125">
                  <c:v>539</c:v>
                </c:pt>
                <c:pt idx="126">
                  <c:v>550</c:v>
                </c:pt>
                <c:pt idx="127">
                  <c:v>606</c:v>
                </c:pt>
                <c:pt idx="128">
                  <c:v>597</c:v>
                </c:pt>
                <c:pt idx="129">
                  <c:v>539</c:v>
                </c:pt>
                <c:pt idx="130">
                  <c:v>551</c:v>
                </c:pt>
                <c:pt idx="131">
                  <c:v>526</c:v>
                </c:pt>
                <c:pt idx="132">
                  <c:v>636</c:v>
                </c:pt>
                <c:pt idx="133">
                  <c:v>518</c:v>
                </c:pt>
                <c:pt idx="134">
                  <c:v>593</c:v>
                </c:pt>
                <c:pt idx="135">
                  <c:v>541</c:v>
                </c:pt>
                <c:pt idx="136">
                  <c:v>560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160232"/>
        <c:axId val="391160624"/>
      </c:scatterChart>
      <c:valAx>
        <c:axId val="39116023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391160624"/>
        <c:crosses val="autoZero"/>
        <c:crossBetween val="midCat"/>
      </c:valAx>
      <c:valAx>
        <c:axId val="39116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1160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'New data'!$E$2</c:f>
              <c:strCache>
                <c:ptCount val="1"/>
                <c:pt idx="0">
                  <c:v>Housing starts (000's)</c:v>
                </c:pt>
              </c:strCache>
            </c:strRef>
          </c:tx>
          <c:xVal>
            <c:numRef>
              <c:f>'New data'!$D$3:$D$141</c:f>
              <c:numCache>
                <c:formatCode>mmm\-yy</c:formatCode>
                <c:ptCount val="13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</c:numCache>
            </c:numRef>
          </c:xVal>
          <c:yVal>
            <c:numRef>
              <c:f>'New data'!$E$3:$E$141</c:f>
              <c:numCache>
                <c:formatCode>General</c:formatCode>
                <c:ptCount val="139"/>
                <c:pt idx="0">
                  <c:v>1636</c:v>
                </c:pt>
                <c:pt idx="1">
                  <c:v>1737</c:v>
                </c:pt>
                <c:pt idx="2">
                  <c:v>1604</c:v>
                </c:pt>
                <c:pt idx="3">
                  <c:v>1626</c:v>
                </c:pt>
                <c:pt idx="4">
                  <c:v>1575</c:v>
                </c:pt>
                <c:pt idx="5">
                  <c:v>1559</c:v>
                </c:pt>
                <c:pt idx="6">
                  <c:v>1463</c:v>
                </c:pt>
                <c:pt idx="7">
                  <c:v>1541</c:v>
                </c:pt>
                <c:pt idx="8">
                  <c:v>1507</c:v>
                </c:pt>
                <c:pt idx="9">
                  <c:v>1549</c:v>
                </c:pt>
                <c:pt idx="10">
                  <c:v>1551</c:v>
                </c:pt>
                <c:pt idx="11">
                  <c:v>1532</c:v>
                </c:pt>
                <c:pt idx="12">
                  <c:v>1600</c:v>
                </c:pt>
                <c:pt idx="13">
                  <c:v>1625</c:v>
                </c:pt>
                <c:pt idx="14">
                  <c:v>1590</c:v>
                </c:pt>
                <c:pt idx="15">
                  <c:v>1649</c:v>
                </c:pt>
                <c:pt idx="16">
                  <c:v>1605</c:v>
                </c:pt>
                <c:pt idx="17">
                  <c:v>1636</c:v>
                </c:pt>
                <c:pt idx="18">
                  <c:v>1670</c:v>
                </c:pt>
                <c:pt idx="19">
                  <c:v>1567</c:v>
                </c:pt>
                <c:pt idx="20">
                  <c:v>1562</c:v>
                </c:pt>
                <c:pt idx="21">
                  <c:v>1540</c:v>
                </c:pt>
                <c:pt idx="22">
                  <c:v>1602</c:v>
                </c:pt>
                <c:pt idx="23">
                  <c:v>1568</c:v>
                </c:pt>
                <c:pt idx="24">
                  <c:v>1698</c:v>
                </c:pt>
                <c:pt idx="25">
                  <c:v>1829</c:v>
                </c:pt>
                <c:pt idx="26">
                  <c:v>1642</c:v>
                </c:pt>
                <c:pt idx="27">
                  <c:v>1592</c:v>
                </c:pt>
                <c:pt idx="28">
                  <c:v>1764</c:v>
                </c:pt>
                <c:pt idx="29">
                  <c:v>1717</c:v>
                </c:pt>
                <c:pt idx="30">
                  <c:v>1655</c:v>
                </c:pt>
                <c:pt idx="31">
                  <c:v>1633</c:v>
                </c:pt>
                <c:pt idx="32">
                  <c:v>1804</c:v>
                </c:pt>
                <c:pt idx="33">
                  <c:v>1648</c:v>
                </c:pt>
                <c:pt idx="34">
                  <c:v>1753</c:v>
                </c:pt>
                <c:pt idx="35">
                  <c:v>1788</c:v>
                </c:pt>
                <c:pt idx="36">
                  <c:v>1853</c:v>
                </c:pt>
                <c:pt idx="37">
                  <c:v>1629</c:v>
                </c:pt>
                <c:pt idx="38">
                  <c:v>1726</c:v>
                </c:pt>
                <c:pt idx="39">
                  <c:v>1643</c:v>
                </c:pt>
                <c:pt idx="40">
                  <c:v>1751</c:v>
                </c:pt>
                <c:pt idx="41">
                  <c:v>1867</c:v>
                </c:pt>
                <c:pt idx="42">
                  <c:v>1897</c:v>
                </c:pt>
                <c:pt idx="43">
                  <c:v>1833</c:v>
                </c:pt>
                <c:pt idx="44">
                  <c:v>1939</c:v>
                </c:pt>
                <c:pt idx="45">
                  <c:v>1967</c:v>
                </c:pt>
                <c:pt idx="46">
                  <c:v>2083</c:v>
                </c:pt>
                <c:pt idx="47">
                  <c:v>2057</c:v>
                </c:pt>
                <c:pt idx="48">
                  <c:v>1911</c:v>
                </c:pt>
                <c:pt idx="49">
                  <c:v>1846</c:v>
                </c:pt>
                <c:pt idx="50">
                  <c:v>1998</c:v>
                </c:pt>
                <c:pt idx="51">
                  <c:v>2003</c:v>
                </c:pt>
                <c:pt idx="52">
                  <c:v>1981</c:v>
                </c:pt>
                <c:pt idx="53">
                  <c:v>1828</c:v>
                </c:pt>
                <c:pt idx="54">
                  <c:v>2002</c:v>
                </c:pt>
                <c:pt idx="55">
                  <c:v>2024</c:v>
                </c:pt>
                <c:pt idx="56">
                  <c:v>1905</c:v>
                </c:pt>
                <c:pt idx="57">
                  <c:v>2072</c:v>
                </c:pt>
                <c:pt idx="58">
                  <c:v>1782</c:v>
                </c:pt>
                <c:pt idx="59">
                  <c:v>2042</c:v>
                </c:pt>
                <c:pt idx="60">
                  <c:v>2144</c:v>
                </c:pt>
                <c:pt idx="61">
                  <c:v>2207</c:v>
                </c:pt>
                <c:pt idx="62">
                  <c:v>1864</c:v>
                </c:pt>
                <c:pt idx="63">
                  <c:v>2061</c:v>
                </c:pt>
                <c:pt idx="64">
                  <c:v>2025</c:v>
                </c:pt>
                <c:pt idx="65">
                  <c:v>2068</c:v>
                </c:pt>
                <c:pt idx="66">
                  <c:v>2054</c:v>
                </c:pt>
                <c:pt idx="67">
                  <c:v>2095</c:v>
                </c:pt>
                <c:pt idx="68">
                  <c:v>2151</c:v>
                </c:pt>
                <c:pt idx="69">
                  <c:v>2065</c:v>
                </c:pt>
                <c:pt idx="70">
                  <c:v>2147</c:v>
                </c:pt>
                <c:pt idx="71">
                  <c:v>1994</c:v>
                </c:pt>
                <c:pt idx="72">
                  <c:v>2273</c:v>
                </c:pt>
                <c:pt idx="73">
                  <c:v>2119</c:v>
                </c:pt>
                <c:pt idx="74">
                  <c:v>1969</c:v>
                </c:pt>
                <c:pt idx="75">
                  <c:v>1821</c:v>
                </c:pt>
                <c:pt idx="76">
                  <c:v>1942</c:v>
                </c:pt>
                <c:pt idx="77">
                  <c:v>1802</c:v>
                </c:pt>
                <c:pt idx="78">
                  <c:v>1737</c:v>
                </c:pt>
                <c:pt idx="79">
                  <c:v>1650</c:v>
                </c:pt>
                <c:pt idx="80">
                  <c:v>1720</c:v>
                </c:pt>
                <c:pt idx="81">
                  <c:v>1491</c:v>
                </c:pt>
                <c:pt idx="82">
                  <c:v>1570</c:v>
                </c:pt>
                <c:pt idx="83">
                  <c:v>1649</c:v>
                </c:pt>
                <c:pt idx="84">
                  <c:v>1409</c:v>
                </c:pt>
                <c:pt idx="85">
                  <c:v>1480</c:v>
                </c:pt>
                <c:pt idx="86">
                  <c:v>1495</c:v>
                </c:pt>
                <c:pt idx="87">
                  <c:v>1490</c:v>
                </c:pt>
                <c:pt idx="88">
                  <c:v>1415</c:v>
                </c:pt>
                <c:pt idx="89">
                  <c:v>1448</c:v>
                </c:pt>
                <c:pt idx="90">
                  <c:v>1354</c:v>
                </c:pt>
                <c:pt idx="91">
                  <c:v>1330</c:v>
                </c:pt>
                <c:pt idx="92">
                  <c:v>1183</c:v>
                </c:pt>
                <c:pt idx="93">
                  <c:v>1264</c:v>
                </c:pt>
                <c:pt idx="94">
                  <c:v>1197</c:v>
                </c:pt>
                <c:pt idx="95">
                  <c:v>1037</c:v>
                </c:pt>
                <c:pt idx="96">
                  <c:v>1084</c:v>
                </c:pt>
                <c:pt idx="97">
                  <c:v>1103</c:v>
                </c:pt>
                <c:pt idx="98">
                  <c:v>1005</c:v>
                </c:pt>
                <c:pt idx="99">
                  <c:v>1013</c:v>
                </c:pt>
                <c:pt idx="100">
                  <c:v>973</c:v>
                </c:pt>
                <c:pt idx="101">
                  <c:v>1046</c:v>
                </c:pt>
                <c:pt idx="102">
                  <c:v>923</c:v>
                </c:pt>
                <c:pt idx="103">
                  <c:v>844</c:v>
                </c:pt>
                <c:pt idx="104">
                  <c:v>820</c:v>
                </c:pt>
                <c:pt idx="105">
                  <c:v>777</c:v>
                </c:pt>
                <c:pt idx="106">
                  <c:v>652</c:v>
                </c:pt>
                <c:pt idx="107">
                  <c:v>560</c:v>
                </c:pt>
                <c:pt idx="108">
                  <c:v>490</c:v>
                </c:pt>
                <c:pt idx="109">
                  <c:v>582</c:v>
                </c:pt>
                <c:pt idx="110">
                  <c:v>505</c:v>
                </c:pt>
                <c:pt idx="111">
                  <c:v>478</c:v>
                </c:pt>
                <c:pt idx="112">
                  <c:v>540</c:v>
                </c:pt>
                <c:pt idx="113">
                  <c:v>585</c:v>
                </c:pt>
                <c:pt idx="114">
                  <c:v>594</c:v>
                </c:pt>
                <c:pt idx="115">
                  <c:v>586</c:v>
                </c:pt>
                <c:pt idx="116">
                  <c:v>585</c:v>
                </c:pt>
                <c:pt idx="117">
                  <c:v>534</c:v>
                </c:pt>
                <c:pt idx="118">
                  <c:v>588</c:v>
                </c:pt>
                <c:pt idx="119">
                  <c:v>581</c:v>
                </c:pt>
                <c:pt idx="120">
                  <c:v>615</c:v>
                </c:pt>
                <c:pt idx="121">
                  <c:v>603</c:v>
                </c:pt>
                <c:pt idx="122">
                  <c:v>626</c:v>
                </c:pt>
                <c:pt idx="123">
                  <c:v>687</c:v>
                </c:pt>
                <c:pt idx="124">
                  <c:v>580</c:v>
                </c:pt>
                <c:pt idx="125">
                  <c:v>539</c:v>
                </c:pt>
                <c:pt idx="126">
                  <c:v>550</c:v>
                </c:pt>
                <c:pt idx="127">
                  <c:v>606</c:v>
                </c:pt>
                <c:pt idx="128">
                  <c:v>597</c:v>
                </c:pt>
                <c:pt idx="129">
                  <c:v>539</c:v>
                </c:pt>
                <c:pt idx="130">
                  <c:v>551</c:v>
                </c:pt>
                <c:pt idx="131">
                  <c:v>526</c:v>
                </c:pt>
                <c:pt idx="132">
                  <c:v>636</c:v>
                </c:pt>
                <c:pt idx="133">
                  <c:v>518</c:v>
                </c:pt>
                <c:pt idx="134">
                  <c:v>593</c:v>
                </c:pt>
                <c:pt idx="135">
                  <c:v>541</c:v>
                </c:pt>
                <c:pt idx="136">
                  <c:v>560</c:v>
                </c:pt>
                <c:pt idx="137">
                  <c:v>1000</c:v>
                </c:pt>
                <c:pt idx="138">
                  <c:v>1500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165720"/>
        <c:axId val="391166112"/>
      </c:scatterChart>
      <c:valAx>
        <c:axId val="3911657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391166112"/>
        <c:crosses val="autoZero"/>
        <c:crossBetween val="midCat"/>
      </c:valAx>
      <c:valAx>
        <c:axId val="39116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1165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'Secondary Axis'!$F$7</c:f>
              <c:strCache>
                <c:ptCount val="1"/>
                <c:pt idx="0">
                  <c:v>Revenue</c:v>
                </c:pt>
              </c:strCache>
            </c:strRef>
          </c:tx>
          <c:invertIfNegative val="0"/>
          <c:cat>
            <c:strRef>
              <c:f>'Secondary Axis'!$D$8:$D$16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'Secondary Axis'!$F$8:$F$16</c:f>
              <c:numCache>
                <c:formatCode>_("$"* #,##0.00_);_("$"* \(#,##0.00\);_("$"* "-"??_);_(@_)</c:formatCode>
                <c:ptCount val="9"/>
                <c:pt idx="0">
                  <c:v>269885</c:v>
                </c:pt>
                <c:pt idx="1">
                  <c:v>330915</c:v>
                </c:pt>
                <c:pt idx="2">
                  <c:v>436216</c:v>
                </c:pt>
                <c:pt idx="3">
                  <c:v>450073</c:v>
                </c:pt>
                <c:pt idx="4">
                  <c:v>326430</c:v>
                </c:pt>
                <c:pt idx="5">
                  <c:v>394524</c:v>
                </c:pt>
                <c:pt idx="6">
                  <c:v>436479</c:v>
                </c:pt>
                <c:pt idx="7">
                  <c:v>280554</c:v>
                </c:pt>
                <c:pt idx="8">
                  <c:v>303800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1632912"/>
        <c:axId val="391628992"/>
      </c:barChart>
      <c:lineChart>
        <c:grouping val="standard"/>
        <c:varyColors val="0"/>
        <c:ser>
          <c:idx val="0"/>
          <c:order val="0"/>
          <c:tx>
            <c:strRef>
              <c:f>'Secondary Axis'!$E$7</c:f>
              <c:strCache>
                <c:ptCount val="1"/>
                <c:pt idx="0">
                  <c:v>Units</c:v>
                </c:pt>
              </c:strCache>
            </c:strRef>
          </c:tx>
          <c:marker>
            <c:symbol val="none"/>
          </c:marker>
          <c:cat>
            <c:strRef>
              <c:f>'Secondary Axis'!$D$8:$D$16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'Secondary Axis'!$E$8:$E$16</c:f>
              <c:numCache>
                <c:formatCode>General</c:formatCode>
                <c:ptCount val="9"/>
                <c:pt idx="0">
                  <c:v>55</c:v>
                </c:pt>
                <c:pt idx="1">
                  <c:v>65</c:v>
                </c:pt>
                <c:pt idx="2">
                  <c:v>88</c:v>
                </c:pt>
                <c:pt idx="3">
                  <c:v>89</c:v>
                </c:pt>
                <c:pt idx="4">
                  <c:v>65</c:v>
                </c:pt>
                <c:pt idx="5">
                  <c:v>78</c:v>
                </c:pt>
                <c:pt idx="6">
                  <c:v>87</c:v>
                </c:pt>
                <c:pt idx="7">
                  <c:v>57</c:v>
                </c:pt>
                <c:pt idx="8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630952"/>
        <c:axId val="391639576"/>
      </c:lineChart>
      <c:catAx>
        <c:axId val="391630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1639576"/>
        <c:crosses val="autoZero"/>
        <c:auto val="1"/>
        <c:lblAlgn val="ctr"/>
        <c:lblOffset val="100"/>
        <c:noMultiLvlLbl val="0"/>
      </c:catAx>
      <c:valAx>
        <c:axId val="391639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1630952"/>
        <c:crosses val="autoZero"/>
        <c:crossBetween val="between"/>
      </c:valAx>
      <c:valAx>
        <c:axId val="391628992"/>
        <c:scaling>
          <c:orientation val="minMax"/>
        </c:scaling>
        <c:delete val="0"/>
        <c:axPos val="r"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391632912"/>
        <c:crosses val="max"/>
        <c:crossBetween val="between"/>
      </c:valAx>
      <c:catAx>
        <c:axId val="391632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62899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'Labels and Tables'!$D$5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'Labels and Tables'!$C$6:$C$9</c:f>
              <c:strCache>
                <c:ptCount val="4"/>
                <c:pt idx="0">
                  <c:v>Filtrate</c:v>
                </c:pt>
                <c:pt idx="1">
                  <c:v>Tape</c:v>
                </c:pt>
                <c:pt idx="2">
                  <c:v>Command</c:v>
                </c:pt>
                <c:pt idx="3">
                  <c:v>Others</c:v>
                </c:pt>
              </c:strCache>
            </c:strRef>
          </c:cat>
          <c:val>
            <c:numRef>
              <c:f>'Labels and Tables'!$D$6:$D$9</c:f>
              <c:numCache>
                <c:formatCode>General</c:formatCode>
                <c:ptCount val="4"/>
                <c:pt idx="0">
                  <c:v>5000</c:v>
                </c:pt>
                <c:pt idx="1">
                  <c:v>3200</c:v>
                </c:pt>
                <c:pt idx="2">
                  <c:v>2900</c:v>
                </c:pt>
                <c:pt idx="3">
                  <c:v>2300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1628208"/>
        <c:axId val="391630560"/>
      </c:barChart>
      <c:catAx>
        <c:axId val="391628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1630560"/>
        <c:crosses val="autoZero"/>
        <c:auto val="1"/>
        <c:lblAlgn val="ctr"/>
        <c:lblOffset val="100"/>
        <c:noMultiLvlLbl val="0"/>
      </c:catAx>
      <c:valAx>
        <c:axId val="39163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1628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'Labels and Tables'!$D$5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'Labels and Tables'!$C$6:$C$9</c:f>
              <c:strCache>
                <c:ptCount val="4"/>
                <c:pt idx="0">
                  <c:v>Filtrate</c:v>
                </c:pt>
                <c:pt idx="1">
                  <c:v>Tape</c:v>
                </c:pt>
                <c:pt idx="2">
                  <c:v>Command</c:v>
                </c:pt>
                <c:pt idx="3">
                  <c:v>Others</c:v>
                </c:pt>
              </c:strCache>
            </c:strRef>
          </c:cat>
          <c:val>
            <c:numRef>
              <c:f>'Labels and Tables'!$D$6:$D$9</c:f>
              <c:numCache>
                <c:formatCode>General</c:formatCode>
                <c:ptCount val="4"/>
                <c:pt idx="0">
                  <c:v>5000</c:v>
                </c:pt>
                <c:pt idx="1">
                  <c:v>3200</c:v>
                </c:pt>
                <c:pt idx="2">
                  <c:v>2900</c:v>
                </c:pt>
                <c:pt idx="3">
                  <c:v>2300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1636048"/>
        <c:axId val="391638400"/>
      </c:barChart>
      <c:catAx>
        <c:axId val="391636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1638400"/>
        <c:crosses val="autoZero"/>
        <c:auto val="1"/>
        <c:lblAlgn val="ctr"/>
        <c:lblOffset val="100"/>
        <c:noMultiLvlLbl val="0"/>
      </c:catAx>
      <c:valAx>
        <c:axId val="3916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1636048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Ferrari Sales 200 cars=1 Ferrari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pictureOptions>
            <c:pictureFormat val="stackScale"/>
            <c:pictureStackUnit val="200"/>
          </c:pictureOptions>
          <c:cat>
            <c:strRef>
              <c:f>Picture!$D$6:$D$9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 </c:v>
                </c:pt>
                <c:pt idx="3">
                  <c:v>April</c:v>
                </c:pt>
              </c:strCache>
            </c:strRef>
          </c:cat>
          <c:val>
            <c:numRef>
              <c:f>Picture!$E$6:$E$9</c:f>
              <c:numCache>
                <c:formatCode>General</c:formatCode>
                <c:ptCount val="4"/>
                <c:pt idx="0">
                  <c:v>200</c:v>
                </c:pt>
                <c:pt idx="1">
                  <c:v>350</c:v>
                </c:pt>
                <c:pt idx="2">
                  <c:v>500</c:v>
                </c:pt>
                <c:pt idx="3">
                  <c:v>700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1637616"/>
        <c:axId val="391635264"/>
      </c:barChart>
      <c:catAx>
        <c:axId val="391637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1635264"/>
        <c:crosses val="autoZero"/>
        <c:auto val="1"/>
        <c:lblAlgn val="ctr"/>
        <c:lblOffset val="100"/>
        <c:noMultiLvlLbl val="0"/>
      </c:catAx>
      <c:valAx>
        <c:axId val="39163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163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Ferrari Sales 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pictureOptions>
            <c:pictureFormat val="stretch"/>
          </c:pictureOptions>
          <c:cat>
            <c:strRef>
              <c:f>Picture!$D$6:$D$9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 </c:v>
                </c:pt>
                <c:pt idx="3">
                  <c:v>April</c:v>
                </c:pt>
              </c:strCache>
            </c:strRef>
          </c:cat>
          <c:val>
            <c:numRef>
              <c:f>Picture!$E$6:$E$9</c:f>
              <c:numCache>
                <c:formatCode>General</c:formatCode>
                <c:ptCount val="4"/>
                <c:pt idx="0">
                  <c:v>200</c:v>
                </c:pt>
                <c:pt idx="1">
                  <c:v>350</c:v>
                </c:pt>
                <c:pt idx="2">
                  <c:v>500</c:v>
                </c:pt>
                <c:pt idx="3">
                  <c:v>700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1631344"/>
        <c:axId val="391629384"/>
      </c:barChart>
      <c:catAx>
        <c:axId val="39163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1629384"/>
        <c:crosses val="autoZero"/>
        <c:auto val="1"/>
        <c:lblAlgn val="ctr"/>
        <c:lblOffset val="100"/>
        <c:noMultiLvlLbl val="0"/>
      </c:catAx>
      <c:valAx>
        <c:axId val="391629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163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'Dynamic Labels'!$D$22</c:f>
          <c:strCache>
            <c:ptCount val="1"/>
            <c:pt idx="0">
              <c:v>We will break even in year 5</c:v>
            </c:pt>
          </c:strCache>
        </c:strRef>
      </c:tx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'Dynamic Labels'!$D$23</c:f>
              <c:strCache>
                <c:ptCount val="1"/>
                <c:pt idx="0">
                  <c:v>Sales (growth rate=0.2)</c:v>
                </c:pt>
              </c:strCache>
            </c:strRef>
          </c:tx>
          <c:xVal>
            <c:numRef>
              <c:f>'Dynamic Labels'!$E$5:$E$15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'Dynamic Labels'!$F$5:$F$15</c:f>
              <c:numCache>
                <c:formatCode>General</c:formatCode>
                <c:ptCount val="11"/>
                <c:pt idx="0">
                  <c:v>1000</c:v>
                </c:pt>
                <c:pt idx="1">
                  <c:v>1200</c:v>
                </c:pt>
                <c:pt idx="2">
                  <c:v>1440</c:v>
                </c:pt>
                <c:pt idx="3">
                  <c:v>1728</c:v>
                </c:pt>
                <c:pt idx="4">
                  <c:v>2073.6</c:v>
                </c:pt>
                <c:pt idx="5">
                  <c:v>2488.3199999999997</c:v>
                </c:pt>
                <c:pt idx="6">
                  <c:v>2985.9839999999995</c:v>
                </c:pt>
                <c:pt idx="7">
                  <c:v>3583.1807999999992</c:v>
                </c:pt>
                <c:pt idx="8">
                  <c:v>4299.8169599999992</c:v>
                </c:pt>
                <c:pt idx="9">
                  <c:v>5159.7803519999989</c:v>
                </c:pt>
                <c:pt idx="10">
                  <c:v>6191.7364223999984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636832"/>
        <c:axId val="391629776"/>
      </c:scatterChart>
      <c:valAx>
        <c:axId val="39163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1629776"/>
        <c:crosses val="autoZero"/>
        <c:crossBetween val="midCat"/>
      </c:valAx>
      <c:valAx>
        <c:axId val="39162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1636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[Chapter2charts.xlsx]Survey PivotChart!PivotTable2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'Survey PivotChart'!$B$3:$B$4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'Survey PivotChart'!$A$5:$A$7</c:f>
              <c:strCache>
                <c:ptCount val="2"/>
                <c:pt idx="0">
                  <c:v>Likely To Buy</c:v>
                </c:pt>
                <c:pt idx="1">
                  <c:v>Recommend to friend</c:v>
                </c:pt>
              </c:strCache>
            </c:strRef>
          </c:cat>
          <c:val>
            <c:numRef>
              <c:f>'Survey PivotChart'!$B$5:$B$7</c:f>
              <c:numCache>
                <c:formatCode>0.00%</c:formatCode>
                <c:ptCount val="2"/>
                <c:pt idx="0">
                  <c:v>9.7826086956521743E-2</c:v>
                </c:pt>
                <c:pt idx="1">
                  <c:v>9.4736842105263161E-2</c:v>
                </c:pt>
              </c:numCache>
            </c:numRef>
          </c:val>
        </c:ser>
        <c:ser>
          <c:idx val="1"/>
          <c:order val="1"/>
          <c:tx>
            <c:strRef>
              <c:f>'Survey PivotChart'!$C$3:$C$4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strRef>
              <c:f>'Survey PivotChart'!$A$5:$A$7</c:f>
              <c:strCache>
                <c:ptCount val="2"/>
                <c:pt idx="0">
                  <c:v>Likely To Buy</c:v>
                </c:pt>
                <c:pt idx="1">
                  <c:v>Recommend to friend</c:v>
                </c:pt>
              </c:strCache>
            </c:strRef>
          </c:cat>
          <c:val>
            <c:numRef>
              <c:f>'Survey PivotChart'!$C$5:$C$7</c:f>
              <c:numCache>
                <c:formatCode>0.00%</c:formatCode>
                <c:ptCount val="2"/>
                <c:pt idx="0">
                  <c:v>9.7826086956521743E-2</c:v>
                </c:pt>
                <c:pt idx="1">
                  <c:v>8.9473684210526316E-2</c:v>
                </c:pt>
              </c:numCache>
            </c:numRef>
          </c:val>
        </c:ser>
        <c:ser>
          <c:idx val="2"/>
          <c:order val="2"/>
          <c:tx>
            <c:strRef>
              <c:f>'Survey PivotChart'!$D$3:$D$4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strRef>
              <c:f>'Survey PivotChart'!$A$5:$A$7</c:f>
              <c:strCache>
                <c:ptCount val="2"/>
                <c:pt idx="0">
                  <c:v>Likely To Buy</c:v>
                </c:pt>
                <c:pt idx="1">
                  <c:v>Recommend to friend</c:v>
                </c:pt>
              </c:strCache>
            </c:strRef>
          </c:cat>
          <c:val>
            <c:numRef>
              <c:f>'Survey PivotChart'!$D$5:$D$7</c:f>
              <c:numCache>
                <c:formatCode>0.00%</c:formatCode>
                <c:ptCount val="2"/>
                <c:pt idx="0">
                  <c:v>0.14130434782608695</c:v>
                </c:pt>
                <c:pt idx="1">
                  <c:v>0.11578947368421053</c:v>
                </c:pt>
              </c:numCache>
            </c:numRef>
          </c:val>
        </c:ser>
        <c:ser>
          <c:idx val="3"/>
          <c:order val="3"/>
          <c:tx>
            <c:strRef>
              <c:f>'Survey PivotChart'!$E$3:$E$4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strRef>
              <c:f>'Survey PivotChart'!$A$5:$A$7</c:f>
              <c:strCache>
                <c:ptCount val="2"/>
                <c:pt idx="0">
                  <c:v>Likely To Buy</c:v>
                </c:pt>
                <c:pt idx="1">
                  <c:v>Recommend to friend</c:v>
                </c:pt>
              </c:strCache>
            </c:strRef>
          </c:cat>
          <c:val>
            <c:numRef>
              <c:f>'Survey PivotChart'!$E$5:$E$7</c:f>
              <c:numCache>
                <c:formatCode>0.00%</c:formatCode>
                <c:ptCount val="2"/>
                <c:pt idx="0">
                  <c:v>0.375</c:v>
                </c:pt>
                <c:pt idx="1">
                  <c:v>0.33157894736842103</c:v>
                </c:pt>
              </c:numCache>
            </c:numRef>
          </c:val>
        </c:ser>
        <c:ser>
          <c:idx val="4"/>
          <c:order val="4"/>
          <c:tx>
            <c:strRef>
              <c:f>'Survey PivotChart'!$F$3:$F$4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cat>
            <c:strRef>
              <c:f>'Survey PivotChart'!$A$5:$A$7</c:f>
              <c:strCache>
                <c:ptCount val="2"/>
                <c:pt idx="0">
                  <c:v>Likely To Buy</c:v>
                </c:pt>
                <c:pt idx="1">
                  <c:v>Recommend to friend</c:v>
                </c:pt>
              </c:strCache>
            </c:strRef>
          </c:cat>
          <c:val>
            <c:numRef>
              <c:f>'Survey PivotChart'!$F$5:$F$7</c:f>
              <c:numCache>
                <c:formatCode>0.00%</c:formatCode>
                <c:ptCount val="2"/>
                <c:pt idx="0">
                  <c:v>0.28804347826086957</c:v>
                </c:pt>
                <c:pt idx="1">
                  <c:v>0.36842105263157893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1630168"/>
        <c:axId val="391632128"/>
      </c:barChart>
      <c:catAx>
        <c:axId val="391630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1632128"/>
        <c:crosses val="autoZero"/>
        <c:auto val="1"/>
        <c:lblAlgn val="ctr"/>
        <c:lblOffset val="100"/>
        <c:noMultiLvlLbl val="0"/>
      </c:catAx>
      <c:valAx>
        <c:axId val="39163212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91630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'End of Month Dashboard'!$AG$8</c:f>
          <c:strCache>
            <c:ptCount val="1"/>
            <c:pt idx="0">
              <c:v>Loews</c:v>
            </c:pt>
          </c:strCache>
        </c:strRef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'End of Month Dashboard'!$AH$10</c:f>
              <c:strCache>
                <c:ptCount val="1"/>
                <c:pt idx="0">
                  <c:v>Abrasives</c:v>
                </c:pt>
              </c:strCache>
            </c:strRef>
          </c:tx>
          <c:marker>
            <c:symbol val="none"/>
          </c:marker>
          <c:xVal>
            <c:numRef>
              <c:f>'End of Month Dashboard'!$AG$11:$AG$24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'End of Month Dashboard'!$AH$11:$AH$24</c:f>
              <c:numCache>
                <c:formatCode>General</c:formatCode>
                <c:ptCount val="14"/>
                <c:pt idx="0">
                  <c:v>0</c:v>
                </c:pt>
                <c:pt idx="1">
                  <c:v>2349</c:v>
                </c:pt>
                <c:pt idx="2">
                  <c:v>2797</c:v>
                </c:pt>
                <c:pt idx="3">
                  <c:v>1501</c:v>
                </c:pt>
                <c:pt idx="4">
                  <c:v>1940</c:v>
                </c:pt>
                <c:pt idx="5">
                  <c:v>0</c:v>
                </c:pt>
                <c:pt idx="6">
                  <c:v>3049</c:v>
                </c:pt>
                <c:pt idx="7">
                  <c:v>4208</c:v>
                </c:pt>
                <c:pt idx="8">
                  <c:v>0</c:v>
                </c:pt>
                <c:pt idx="9">
                  <c:v>6117</c:v>
                </c:pt>
                <c:pt idx="10">
                  <c:v>2127</c:v>
                </c:pt>
                <c:pt idx="11">
                  <c:v>0</c:v>
                </c:pt>
                <c:pt idx="12">
                  <c:v>0</c:v>
                </c:pt>
                <c:pt idx="13">
                  <c:v>1455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'End of Month Dashboard'!$AI$10</c:f>
              <c:strCache>
                <c:ptCount val="1"/>
                <c:pt idx="0">
                  <c:v>Command</c:v>
                </c:pt>
              </c:strCache>
            </c:strRef>
          </c:tx>
          <c:marker>
            <c:symbol val="none"/>
          </c:marker>
          <c:xVal>
            <c:numRef>
              <c:f>'End of Month Dashboard'!$AG$11:$AG$24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'End of Month Dashboard'!$AI$11:$AI$24</c:f>
              <c:numCache>
                <c:formatCode>General</c:formatCode>
                <c:ptCount val="14"/>
                <c:pt idx="0">
                  <c:v>1247</c:v>
                </c:pt>
                <c:pt idx="1">
                  <c:v>0</c:v>
                </c:pt>
                <c:pt idx="2">
                  <c:v>6335</c:v>
                </c:pt>
                <c:pt idx="3">
                  <c:v>1000</c:v>
                </c:pt>
                <c:pt idx="4">
                  <c:v>2945</c:v>
                </c:pt>
                <c:pt idx="5">
                  <c:v>6494</c:v>
                </c:pt>
                <c:pt idx="6">
                  <c:v>0</c:v>
                </c:pt>
                <c:pt idx="7">
                  <c:v>0</c:v>
                </c:pt>
                <c:pt idx="8">
                  <c:v>2825</c:v>
                </c:pt>
                <c:pt idx="9">
                  <c:v>0</c:v>
                </c:pt>
                <c:pt idx="10">
                  <c:v>2394</c:v>
                </c:pt>
                <c:pt idx="11">
                  <c:v>850</c:v>
                </c:pt>
                <c:pt idx="12">
                  <c:v>1196</c:v>
                </c:pt>
                <c:pt idx="1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'End of Month Dashboard'!$AJ$10</c:f>
              <c:strCache>
                <c:ptCount val="1"/>
                <c:pt idx="0">
                  <c:v>Tape</c:v>
                </c:pt>
              </c:strCache>
            </c:strRef>
          </c:tx>
          <c:marker>
            <c:symbol val="none"/>
          </c:marker>
          <c:xVal>
            <c:numRef>
              <c:f>'End of Month Dashboard'!$AG$11:$AG$24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'End of Month Dashboard'!$AJ$11:$AJ$24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2046</c:v>
                </c:pt>
                <c:pt idx="3">
                  <c:v>1180</c:v>
                </c:pt>
                <c:pt idx="4">
                  <c:v>833</c:v>
                </c:pt>
                <c:pt idx="5">
                  <c:v>1918</c:v>
                </c:pt>
                <c:pt idx="6">
                  <c:v>0</c:v>
                </c:pt>
                <c:pt idx="7">
                  <c:v>1873</c:v>
                </c:pt>
                <c:pt idx="8">
                  <c:v>2052</c:v>
                </c:pt>
                <c:pt idx="9">
                  <c:v>1875</c:v>
                </c:pt>
                <c:pt idx="10">
                  <c:v>4461</c:v>
                </c:pt>
                <c:pt idx="11">
                  <c:v>4786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'End of Month Dashboard'!$AK$10</c:f>
              <c:strCache>
                <c:ptCount val="1"/>
                <c:pt idx="0">
                  <c:v>Safety</c:v>
                </c:pt>
              </c:strCache>
            </c:strRef>
          </c:tx>
          <c:marker>
            <c:symbol val="none"/>
          </c:marker>
          <c:xVal>
            <c:numRef>
              <c:f>'End of Month Dashboard'!$AG$11:$AG$24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'End of Month Dashboard'!$AK$11:$AK$24</c:f>
              <c:numCache>
                <c:formatCode>General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638008"/>
        <c:axId val="391635656"/>
      </c:scatterChart>
      <c:valAx>
        <c:axId val="391638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1635656"/>
        <c:crosses val="autoZero"/>
        <c:crossBetween val="midCat"/>
      </c:valAx>
      <c:valAx>
        <c:axId val="391635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1638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trlProps/ctrlProp1.xml><?xml version="1.0" encoding="utf-8"?>
<formControlPr xmlns="http://schemas.microsoft.com/office/spreadsheetml/2009/9/main" objectType="CheckBox" checked="Checked" fmlaLink="$AH$9" lockText="1" noThreeD="1"/>
</file>

<file path=xl/ctrlProps/ctrlProp2.xml><?xml version="1.0" encoding="utf-8"?>
<formControlPr xmlns="http://schemas.microsoft.com/office/spreadsheetml/2009/9/main" objectType="CheckBox" checked="Checked" fmlaLink="$AI$9" lockText="1" noThreeD="1"/>
</file>

<file path=xl/ctrlProps/ctrlProp3.xml><?xml version="1.0" encoding="utf-8"?>
<formControlPr xmlns="http://schemas.microsoft.com/office/spreadsheetml/2009/9/main" objectType="CheckBox" fmlaLink="$AK$9" lockText="1" noThreeD="1"/>
</file>

<file path=xl/ctrlProps/ctrlProp4.xml><?xml version="1.0" encoding="utf-8"?>
<formControlPr xmlns="http://schemas.microsoft.com/office/spreadsheetml/2009/9/main" objectType="CheckBox" checked="Checked" fmlaLink="$AJ$9" lockText="1" noThreeD="1"/>
</file>

<file path=xl/ctrlProps/ctrlProp5.xml><?xml version="1.0" encoding="utf-8"?>
<formControlPr xmlns="http://schemas.microsoft.com/office/spreadsheetml/2009/9/main" objectType="CheckBox" fmlaLink="$G$3" lockText="1" noThreeD="1"/>
</file>

<file path=xl/ctrlProps/ctrlProp6.xml><?xml version="1.0" encoding="utf-8"?>
<formControlPr xmlns="http://schemas.microsoft.com/office/spreadsheetml/2009/9/main" objectType="CheckBox" checked="Checked" fmlaLink="$H$3" lockText="1" noThreeD="1"/>
</file>

<file path=xl/ctrlProps/ctrlProp7.xml><?xml version="1.0" encoding="utf-8"?>
<formControlPr xmlns="http://schemas.microsoft.com/office/spreadsheetml/2009/9/main" objectType="CheckBox" fmlaLink="$I$3" lockText="1" noThreeD="1"/>
</file>

<file path=xl/ctrlProps/ctrlProp8.xml><?xml version="1.0" encoding="utf-8"?>
<formControlPr xmlns="http://schemas.microsoft.com/office/spreadsheetml/2009/9/main" objectType="CheckBox" fmlaLink="$J$3" lockText="1" noThreeD="1"/>
</file>

<file path=xl/ctrlProps/ctrlProp9.xml><?xml version="1.0" encoding="utf-8"?>
<formControlPr xmlns="http://schemas.microsoft.com/office/spreadsheetml/2009/9/main" objectType="CheckBox" checked="Checked" fmlaLink="$F$3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12</xdr:row>
      <xdr:rowOff>128587</xdr:rowOff>
    </xdr:from>
    <xdr:to>
      <xdr:col>8</xdr:col>
      <xdr:colOff>561975</xdr:colOff>
      <xdr:row>27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200024</xdr:colOff>
      <xdr:row>7</xdr:row>
      <xdr:rowOff>52385</xdr:rowOff>
    </xdr:from>
    <xdr:to>
      <xdr:col>21</xdr:col>
      <xdr:colOff>209549</xdr:colOff>
      <xdr:row>23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16</xdr:row>
      <xdr:rowOff>33337</xdr:rowOff>
    </xdr:from>
    <xdr:to>
      <xdr:col>8</xdr:col>
      <xdr:colOff>352425</xdr:colOff>
      <xdr:row>30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4</xdr:row>
      <xdr:rowOff>138112</xdr:rowOff>
    </xdr:from>
    <xdr:to>
      <xdr:col>11</xdr:col>
      <xdr:colOff>114300</xdr:colOff>
      <xdr:row>19</xdr:row>
      <xdr:rowOff>23812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20</xdr:row>
      <xdr:rowOff>176212</xdr:rowOff>
    </xdr:from>
    <xdr:to>
      <xdr:col>11</xdr:col>
      <xdr:colOff>285750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8</xdr:row>
      <xdr:rowOff>52387</xdr:rowOff>
    </xdr:from>
    <xdr:to>
      <xdr:col>16</xdr:col>
      <xdr:colOff>57150</xdr:colOff>
      <xdr:row>22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16</xdr:col>
      <xdr:colOff>304800</xdr:colOff>
      <xdr:row>39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9</xdr:row>
      <xdr:rowOff>157162</xdr:rowOff>
    </xdr:from>
    <xdr:to>
      <xdr:col>14</xdr:col>
      <xdr:colOff>200025</xdr:colOff>
      <xdr:row>24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52387</xdr:rowOff>
    </xdr:from>
    <xdr:to>
      <xdr:col>12</xdr:col>
      <xdr:colOff>495300</xdr:colOff>
      <xdr:row>22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489584</xdr:colOff>
      <xdr:row>7</xdr:row>
      <xdr:rowOff>28574</xdr:rowOff>
    </xdr:from>
    <xdr:to>
      <xdr:col>44</xdr:col>
      <xdr:colOff>217169</xdr:colOff>
      <xdr:row>21</xdr:row>
      <xdr:rowOff>57149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601980</xdr:colOff>
          <xdr:row>1</xdr:row>
          <xdr:rowOff>7620</xdr:rowOff>
        </xdr:from>
        <xdr:to>
          <xdr:col>40</xdr:col>
          <xdr:colOff>76200</xdr:colOff>
          <xdr:row>3</xdr:row>
          <xdr:rowOff>121920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Abrasives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601980</xdr:colOff>
          <xdr:row>4</xdr:row>
          <xdr:rowOff>7620</xdr:rowOff>
        </xdr:from>
        <xdr:to>
          <xdr:col>40</xdr:col>
          <xdr:colOff>76200</xdr:colOff>
          <xdr:row>6</xdr:row>
          <xdr:rowOff>121920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Command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601980</xdr:colOff>
          <xdr:row>1</xdr:row>
          <xdr:rowOff>7620</xdr:rowOff>
        </xdr:from>
        <xdr:to>
          <xdr:col>42</xdr:col>
          <xdr:colOff>76200</xdr:colOff>
          <xdr:row>3</xdr:row>
          <xdr:rowOff>121920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Safety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7620</xdr:colOff>
          <xdr:row>3</xdr:row>
          <xdr:rowOff>106680</xdr:rowOff>
        </xdr:from>
        <xdr:to>
          <xdr:col>41</xdr:col>
          <xdr:colOff>495300</xdr:colOff>
          <xdr:row>4</xdr:row>
          <xdr:rowOff>144780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Tape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</xdr:colOff>
          <xdr:row>8</xdr:row>
          <xdr:rowOff>144780</xdr:rowOff>
        </xdr:from>
        <xdr:to>
          <xdr:col>2</xdr:col>
          <xdr:colOff>114300</xdr:colOff>
          <xdr:row>12</xdr:row>
          <xdr:rowOff>68580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DVDS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594360</xdr:colOff>
          <xdr:row>13</xdr:row>
          <xdr:rowOff>182880</xdr:rowOff>
        </xdr:from>
        <xdr:to>
          <xdr:col>2</xdr:col>
          <xdr:colOff>236220</xdr:colOff>
          <xdr:row>17</xdr:row>
          <xdr:rowOff>30480</xdr:rowOff>
        </xdr:to>
        <xdr:sp macro="" textlink="">
          <xdr:nvSpPr>
            <xdr:cNvPr id="12292" name="Check Box 4" hidden="1">
              <a:extLst>
                <a:ext uri="{63B3BB69-23CF-44E3-9099-C40C66FF867C}">
                  <a14:compatExt spid="_x0000_s12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Magazines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17</xdr:row>
          <xdr:rowOff>83820</xdr:rowOff>
        </xdr:from>
        <xdr:to>
          <xdr:col>2</xdr:col>
          <xdr:colOff>182880</xdr:colOff>
          <xdr:row>19</xdr:row>
          <xdr:rowOff>121920</xdr:rowOff>
        </xdr:to>
        <xdr:sp macro="" textlink="">
          <xdr:nvSpPr>
            <xdr:cNvPr id="12294" name="Check Box 6" hidden="1">
              <a:extLst>
                <a:ext uri="{63B3BB69-23CF-44E3-9099-C40C66FF867C}">
                  <a14:compatExt spid="_x0000_s12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Soda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21</xdr:row>
          <xdr:rowOff>83820</xdr:rowOff>
        </xdr:from>
        <xdr:to>
          <xdr:col>2</xdr:col>
          <xdr:colOff>182880</xdr:colOff>
          <xdr:row>23</xdr:row>
          <xdr:rowOff>121920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Hot dogs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6</xdr:row>
          <xdr:rowOff>99060</xdr:rowOff>
        </xdr:from>
        <xdr:to>
          <xdr:col>2</xdr:col>
          <xdr:colOff>213360</xdr:colOff>
          <xdr:row>9</xdr:row>
          <xdr:rowOff>38100</xdr:rowOff>
        </xdr:to>
        <xdr:sp macro="" textlink="">
          <xdr:nvSpPr>
            <xdr:cNvPr id="12296" name="Check Box 8" hidden="1">
              <a:extLst>
                <a:ext uri="{63B3BB69-23CF-44E3-9099-C40C66FF867C}">
                  <a14:compatExt spid="_x0000_s12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Chocolate</a:t>
              </a:r>
            </a:p>
          </xdr:txBody>
        </xdr:sp>
        <xdr:clientData/>
      </xdr:twoCellAnchor>
    </mc:Choice>
    <mc:Fallback/>
  </mc:AlternateContent>
  <xdr:twoCellAnchor>
    <xdr:from>
      <xdr:col>19</xdr:col>
      <xdr:colOff>19049</xdr:colOff>
      <xdr:row>10</xdr:row>
      <xdr:rowOff>147636</xdr:rowOff>
    </xdr:from>
    <xdr:to>
      <xdr:col>27</xdr:col>
      <xdr:colOff>371474</xdr:colOff>
      <xdr:row>26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7</xdr:row>
      <xdr:rowOff>52386</xdr:rowOff>
    </xdr:from>
    <xdr:to>
      <xdr:col>18</xdr:col>
      <xdr:colOff>323850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winston.ADS/Documents/charts/randy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ayne" refreshedDate="40781.895359027774" createdVersion="3" refreshedVersion="4" minRefreshableVersion="3" recordCount="239">
  <cacheSource type="worksheet">
    <worksheetSource name="Table1" r:id="rId2"/>
  </cacheSource>
  <cacheFields count="4">
    <cacheField name="WEEK" numFmtId="0">
      <sharedItems containsSemiMixedTypes="0" containsString="0" containsNumber="1" containsInteger="1" minValue="1" maxValue="14" count="14">
        <n v="3"/>
        <n v="12"/>
        <n v="9"/>
        <n v="7"/>
        <n v="11"/>
        <n v="10"/>
        <n v="4"/>
        <n v="1"/>
        <n v="2"/>
        <n v="6"/>
        <n v="8"/>
        <n v="5"/>
        <n v="13"/>
        <n v="14"/>
      </sharedItems>
    </cacheField>
    <cacheField name="Category" numFmtId="0">
      <sharedItems count="8">
        <s v="Abrasives"/>
        <s v="Safety"/>
        <s v="Tape"/>
        <s v="Command"/>
        <s v="Menards" u="1"/>
        <s v="Target" u="1"/>
        <s v="Home Depot" u="1"/>
        <s v="Loews" u="1"/>
      </sharedItems>
    </cacheField>
    <cacheField name="Store" numFmtId="0">
      <sharedItems count="9">
        <s v="Loews"/>
        <s v="Menards"/>
        <s v="Home Depot"/>
        <s v="Target"/>
        <s v="Menars" u="1"/>
        <s v="Command" u="1"/>
        <s v="Abrasives" u="1"/>
        <s v="Tape" u="1"/>
        <s v="Safety" u="1"/>
      </sharedItems>
    </cacheField>
    <cacheField name="Revenue" numFmtId="0">
      <sharedItems containsSemiMixedTypes="0" containsString="0" containsNumber="1" containsInteger="1" minValue="501" maxValue="3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ston, Wayne L." refreshedDate="41044.409529398145" createdVersion="4" refreshedVersion="4" minRefreshableVersion="3" recordCount="1276">
  <cacheSource type="worksheet">
    <worksheetSource ref="I5:J1281" sheet="Survey Data"/>
  </cacheSource>
  <cacheFields count="2">
    <cacheField name="Response" numFmtId="0">
      <sharedItems containsSemiMixedTypes="0" containsString="0" containsNumber="1" containsInteger="1" minValue="1" maxValue="5" count="5">
        <n v="5"/>
        <n v="3"/>
        <n v="2"/>
        <n v="1"/>
        <n v="4"/>
      </sharedItems>
    </cacheField>
    <cacheField name="Question" numFmtId="0">
      <sharedItems count="7">
        <s v="Likely To Buy"/>
        <s v="Easy to cook"/>
        <s v="Attractive packaging"/>
        <s v="Too expensive"/>
        <s v="Better tasting"/>
        <s v="Nutritious meal"/>
        <s v="Recommend to frie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9">
  <r>
    <x v="0"/>
    <x v="0"/>
    <x v="0"/>
    <n v="2043"/>
  </r>
  <r>
    <x v="1"/>
    <x v="1"/>
    <x v="1"/>
    <n v="2343"/>
  </r>
  <r>
    <x v="0"/>
    <x v="2"/>
    <x v="2"/>
    <n v="1414"/>
  </r>
  <r>
    <x v="1"/>
    <x v="3"/>
    <x v="3"/>
    <n v="1820"/>
  </r>
  <r>
    <x v="2"/>
    <x v="2"/>
    <x v="2"/>
    <n v="943"/>
  </r>
  <r>
    <x v="3"/>
    <x v="2"/>
    <x v="3"/>
    <n v="1219"/>
  </r>
  <r>
    <x v="3"/>
    <x v="3"/>
    <x v="1"/>
    <n v="1156"/>
  </r>
  <r>
    <x v="4"/>
    <x v="0"/>
    <x v="0"/>
    <n v="2127"/>
  </r>
  <r>
    <x v="1"/>
    <x v="1"/>
    <x v="1"/>
    <n v="1315"/>
  </r>
  <r>
    <x v="0"/>
    <x v="2"/>
    <x v="3"/>
    <n v="1580"/>
  </r>
  <r>
    <x v="5"/>
    <x v="0"/>
    <x v="2"/>
    <n v="1598"/>
  </r>
  <r>
    <x v="6"/>
    <x v="3"/>
    <x v="0"/>
    <n v="1000"/>
  </r>
  <r>
    <x v="3"/>
    <x v="2"/>
    <x v="1"/>
    <n v="1087"/>
  </r>
  <r>
    <x v="3"/>
    <x v="0"/>
    <x v="1"/>
    <n v="1728"/>
  </r>
  <r>
    <x v="7"/>
    <x v="0"/>
    <x v="3"/>
    <n v="1911"/>
  </r>
  <r>
    <x v="3"/>
    <x v="0"/>
    <x v="1"/>
    <n v="1563"/>
  </r>
  <r>
    <x v="8"/>
    <x v="2"/>
    <x v="3"/>
    <n v="2482"/>
  </r>
  <r>
    <x v="3"/>
    <x v="1"/>
    <x v="0"/>
    <n v="1534"/>
  </r>
  <r>
    <x v="1"/>
    <x v="1"/>
    <x v="1"/>
    <n v="1471"/>
  </r>
  <r>
    <x v="8"/>
    <x v="0"/>
    <x v="0"/>
    <n v="990"/>
  </r>
  <r>
    <x v="4"/>
    <x v="2"/>
    <x v="0"/>
    <n v="1580"/>
  </r>
  <r>
    <x v="7"/>
    <x v="1"/>
    <x v="3"/>
    <n v="2389"/>
  </r>
  <r>
    <x v="8"/>
    <x v="1"/>
    <x v="1"/>
    <n v="2263"/>
  </r>
  <r>
    <x v="4"/>
    <x v="1"/>
    <x v="0"/>
    <n v="1971"/>
  </r>
  <r>
    <x v="9"/>
    <x v="2"/>
    <x v="0"/>
    <n v="1918"/>
  </r>
  <r>
    <x v="3"/>
    <x v="1"/>
    <x v="3"/>
    <n v="1273"/>
  </r>
  <r>
    <x v="9"/>
    <x v="1"/>
    <x v="1"/>
    <n v="1499"/>
  </r>
  <r>
    <x v="3"/>
    <x v="3"/>
    <x v="2"/>
    <n v="671"/>
  </r>
  <r>
    <x v="3"/>
    <x v="0"/>
    <x v="2"/>
    <n v="2016"/>
  </r>
  <r>
    <x v="10"/>
    <x v="0"/>
    <x v="2"/>
    <n v="2445"/>
  </r>
  <r>
    <x v="1"/>
    <x v="2"/>
    <x v="1"/>
    <n v="692"/>
  </r>
  <r>
    <x v="9"/>
    <x v="2"/>
    <x v="2"/>
    <n v="1553"/>
  </r>
  <r>
    <x v="3"/>
    <x v="2"/>
    <x v="1"/>
    <n v="1139"/>
  </r>
  <r>
    <x v="7"/>
    <x v="1"/>
    <x v="3"/>
    <n v="538"/>
  </r>
  <r>
    <x v="6"/>
    <x v="2"/>
    <x v="0"/>
    <n v="1180"/>
  </r>
  <r>
    <x v="1"/>
    <x v="3"/>
    <x v="2"/>
    <n v="2114"/>
  </r>
  <r>
    <x v="6"/>
    <x v="1"/>
    <x v="3"/>
    <n v="1809"/>
  </r>
  <r>
    <x v="2"/>
    <x v="3"/>
    <x v="2"/>
    <n v="1568"/>
  </r>
  <r>
    <x v="11"/>
    <x v="2"/>
    <x v="1"/>
    <n v="501"/>
  </r>
  <r>
    <x v="0"/>
    <x v="3"/>
    <x v="2"/>
    <n v="1259"/>
  </r>
  <r>
    <x v="9"/>
    <x v="1"/>
    <x v="2"/>
    <n v="1160"/>
  </r>
  <r>
    <x v="1"/>
    <x v="1"/>
    <x v="0"/>
    <n v="675"/>
  </r>
  <r>
    <x v="7"/>
    <x v="1"/>
    <x v="0"/>
    <n v="555"/>
  </r>
  <r>
    <x v="10"/>
    <x v="3"/>
    <x v="1"/>
    <n v="1329"/>
  </r>
  <r>
    <x v="1"/>
    <x v="2"/>
    <x v="1"/>
    <n v="2356"/>
  </r>
  <r>
    <x v="6"/>
    <x v="1"/>
    <x v="0"/>
    <n v="2099"/>
  </r>
  <r>
    <x v="11"/>
    <x v="0"/>
    <x v="2"/>
    <n v="1758"/>
  </r>
  <r>
    <x v="0"/>
    <x v="3"/>
    <x v="1"/>
    <n v="2369"/>
  </r>
  <r>
    <x v="4"/>
    <x v="0"/>
    <x v="1"/>
    <n v="687"/>
  </r>
  <r>
    <x v="7"/>
    <x v="3"/>
    <x v="2"/>
    <n v="1741"/>
  </r>
  <r>
    <x v="11"/>
    <x v="1"/>
    <x v="3"/>
    <n v="1853"/>
  </r>
  <r>
    <x v="10"/>
    <x v="2"/>
    <x v="3"/>
    <n v="2238"/>
  </r>
  <r>
    <x v="7"/>
    <x v="2"/>
    <x v="1"/>
    <n v="976"/>
  </r>
  <r>
    <x v="10"/>
    <x v="3"/>
    <x v="3"/>
    <n v="1233"/>
  </r>
  <r>
    <x v="0"/>
    <x v="3"/>
    <x v="0"/>
    <n v="1444"/>
  </r>
  <r>
    <x v="4"/>
    <x v="0"/>
    <x v="1"/>
    <n v="1274"/>
  </r>
  <r>
    <x v="5"/>
    <x v="0"/>
    <x v="0"/>
    <n v="1053"/>
  </r>
  <r>
    <x v="1"/>
    <x v="2"/>
    <x v="2"/>
    <n v="1978"/>
  </r>
  <r>
    <x v="7"/>
    <x v="1"/>
    <x v="3"/>
    <n v="2162"/>
  </r>
  <r>
    <x v="8"/>
    <x v="0"/>
    <x v="3"/>
    <n v="2151"/>
  </r>
  <r>
    <x v="0"/>
    <x v="1"/>
    <x v="2"/>
    <n v="1594"/>
  </r>
  <r>
    <x v="3"/>
    <x v="1"/>
    <x v="2"/>
    <n v="2223"/>
  </r>
  <r>
    <x v="10"/>
    <x v="2"/>
    <x v="2"/>
    <n v="779"/>
  </r>
  <r>
    <x v="8"/>
    <x v="3"/>
    <x v="3"/>
    <n v="2016"/>
  </r>
  <r>
    <x v="5"/>
    <x v="0"/>
    <x v="2"/>
    <n v="1452"/>
  </r>
  <r>
    <x v="0"/>
    <x v="0"/>
    <x v="1"/>
    <n v="1722"/>
  </r>
  <r>
    <x v="8"/>
    <x v="1"/>
    <x v="0"/>
    <n v="825"/>
  </r>
  <r>
    <x v="0"/>
    <x v="1"/>
    <x v="2"/>
    <n v="1758"/>
  </r>
  <r>
    <x v="9"/>
    <x v="1"/>
    <x v="1"/>
    <n v="746"/>
  </r>
  <r>
    <x v="1"/>
    <x v="3"/>
    <x v="2"/>
    <n v="964"/>
  </r>
  <r>
    <x v="8"/>
    <x v="2"/>
    <x v="2"/>
    <n v="1930"/>
  </r>
  <r>
    <x v="0"/>
    <x v="3"/>
    <x v="2"/>
    <n v="1706"/>
  </r>
  <r>
    <x v="8"/>
    <x v="2"/>
    <x v="2"/>
    <n v="2266"/>
  </r>
  <r>
    <x v="1"/>
    <x v="2"/>
    <x v="1"/>
    <n v="1819"/>
  </r>
  <r>
    <x v="11"/>
    <x v="0"/>
    <x v="1"/>
    <n v="708"/>
  </r>
  <r>
    <x v="6"/>
    <x v="1"/>
    <x v="1"/>
    <n v="2212"/>
  </r>
  <r>
    <x v="5"/>
    <x v="0"/>
    <x v="0"/>
    <n v="1237"/>
  </r>
  <r>
    <x v="2"/>
    <x v="3"/>
    <x v="0"/>
    <n v="2118"/>
  </r>
  <r>
    <x v="3"/>
    <x v="0"/>
    <x v="0"/>
    <n v="747"/>
  </r>
  <r>
    <x v="5"/>
    <x v="0"/>
    <x v="2"/>
    <n v="1757"/>
  </r>
  <r>
    <x v="9"/>
    <x v="3"/>
    <x v="2"/>
    <n v="1848"/>
  </r>
  <r>
    <x v="7"/>
    <x v="0"/>
    <x v="1"/>
    <n v="1766"/>
  </r>
  <r>
    <x v="10"/>
    <x v="2"/>
    <x v="3"/>
    <n v="1929"/>
  </r>
  <r>
    <x v="7"/>
    <x v="0"/>
    <x v="2"/>
    <n v="1627"/>
  </r>
  <r>
    <x v="6"/>
    <x v="1"/>
    <x v="0"/>
    <n v="1723"/>
  </r>
  <r>
    <x v="10"/>
    <x v="2"/>
    <x v="0"/>
    <n v="1873"/>
  </r>
  <r>
    <x v="9"/>
    <x v="1"/>
    <x v="3"/>
    <n v="2361"/>
  </r>
  <r>
    <x v="11"/>
    <x v="3"/>
    <x v="3"/>
    <n v="1738"/>
  </r>
  <r>
    <x v="5"/>
    <x v="2"/>
    <x v="0"/>
    <n v="1875"/>
  </r>
  <r>
    <x v="1"/>
    <x v="2"/>
    <x v="1"/>
    <n v="2397"/>
  </r>
  <r>
    <x v="7"/>
    <x v="1"/>
    <x v="0"/>
    <n v="510"/>
  </r>
  <r>
    <x v="6"/>
    <x v="0"/>
    <x v="0"/>
    <n v="587"/>
  </r>
  <r>
    <x v="0"/>
    <x v="3"/>
    <x v="0"/>
    <n v="2461"/>
  </r>
  <r>
    <x v="11"/>
    <x v="2"/>
    <x v="0"/>
    <n v="833"/>
  </r>
  <r>
    <x v="10"/>
    <x v="0"/>
    <x v="0"/>
    <n v="1994"/>
  </r>
  <r>
    <x v="6"/>
    <x v="3"/>
    <x v="3"/>
    <n v="615"/>
  </r>
  <r>
    <x v="8"/>
    <x v="0"/>
    <x v="1"/>
    <n v="2098"/>
  </r>
  <r>
    <x v="1"/>
    <x v="0"/>
    <x v="2"/>
    <n v="2471"/>
  </r>
  <r>
    <x v="2"/>
    <x v="2"/>
    <x v="1"/>
    <n v="1096"/>
  </r>
  <r>
    <x v="11"/>
    <x v="0"/>
    <x v="3"/>
    <n v="1568"/>
  </r>
  <r>
    <x v="0"/>
    <x v="2"/>
    <x v="2"/>
    <n v="1586"/>
  </r>
  <r>
    <x v="8"/>
    <x v="1"/>
    <x v="2"/>
    <n v="2167"/>
  </r>
  <r>
    <x v="5"/>
    <x v="3"/>
    <x v="3"/>
    <n v="947"/>
  </r>
  <r>
    <x v="10"/>
    <x v="1"/>
    <x v="0"/>
    <n v="553"/>
  </r>
  <r>
    <x v="0"/>
    <x v="1"/>
    <x v="0"/>
    <n v="1233"/>
  </r>
  <r>
    <x v="11"/>
    <x v="3"/>
    <x v="0"/>
    <n v="1759"/>
  </r>
  <r>
    <x v="7"/>
    <x v="2"/>
    <x v="3"/>
    <n v="1100"/>
  </r>
  <r>
    <x v="10"/>
    <x v="2"/>
    <x v="2"/>
    <n v="2345"/>
  </r>
  <r>
    <x v="2"/>
    <x v="2"/>
    <x v="0"/>
    <n v="2052"/>
  </r>
  <r>
    <x v="0"/>
    <x v="1"/>
    <x v="3"/>
    <n v="1492"/>
  </r>
  <r>
    <x v="9"/>
    <x v="3"/>
    <x v="0"/>
    <n v="2496"/>
  </r>
  <r>
    <x v="7"/>
    <x v="1"/>
    <x v="3"/>
    <n v="2470"/>
  </r>
  <r>
    <x v="6"/>
    <x v="3"/>
    <x v="2"/>
    <n v="1498"/>
  </r>
  <r>
    <x v="0"/>
    <x v="0"/>
    <x v="3"/>
    <n v="1578"/>
  </r>
  <r>
    <x v="7"/>
    <x v="0"/>
    <x v="2"/>
    <n v="1645"/>
  </r>
  <r>
    <x v="9"/>
    <x v="3"/>
    <x v="0"/>
    <n v="2406"/>
  </r>
  <r>
    <x v="2"/>
    <x v="1"/>
    <x v="3"/>
    <n v="2176"/>
  </r>
  <r>
    <x v="5"/>
    <x v="0"/>
    <x v="3"/>
    <n v="1249"/>
  </r>
  <r>
    <x v="7"/>
    <x v="2"/>
    <x v="1"/>
    <n v="2490"/>
  </r>
  <r>
    <x v="7"/>
    <x v="1"/>
    <x v="3"/>
    <n v="617"/>
  </r>
  <r>
    <x v="0"/>
    <x v="1"/>
    <x v="3"/>
    <n v="2047"/>
  </r>
  <r>
    <x v="7"/>
    <x v="3"/>
    <x v="0"/>
    <n v="1247"/>
  </r>
  <r>
    <x v="2"/>
    <x v="0"/>
    <x v="1"/>
    <n v="1203"/>
  </r>
  <r>
    <x v="1"/>
    <x v="1"/>
    <x v="0"/>
    <n v="867"/>
  </r>
  <r>
    <x v="5"/>
    <x v="1"/>
    <x v="3"/>
    <n v="1084"/>
  </r>
  <r>
    <x v="3"/>
    <x v="1"/>
    <x v="1"/>
    <n v="2303"/>
  </r>
  <r>
    <x v="3"/>
    <x v="1"/>
    <x v="3"/>
    <n v="2264"/>
  </r>
  <r>
    <x v="8"/>
    <x v="0"/>
    <x v="1"/>
    <n v="1739"/>
  </r>
  <r>
    <x v="2"/>
    <x v="2"/>
    <x v="1"/>
    <n v="792"/>
  </r>
  <r>
    <x v="4"/>
    <x v="0"/>
    <x v="1"/>
    <n v="854"/>
  </r>
  <r>
    <x v="7"/>
    <x v="2"/>
    <x v="3"/>
    <n v="1579"/>
  </r>
  <r>
    <x v="6"/>
    <x v="3"/>
    <x v="3"/>
    <n v="2467"/>
  </r>
  <r>
    <x v="1"/>
    <x v="2"/>
    <x v="0"/>
    <n v="545"/>
  </r>
  <r>
    <x v="4"/>
    <x v="2"/>
    <x v="0"/>
    <n v="975"/>
  </r>
  <r>
    <x v="7"/>
    <x v="0"/>
    <x v="1"/>
    <n v="2006"/>
  </r>
  <r>
    <x v="8"/>
    <x v="1"/>
    <x v="0"/>
    <n v="1540"/>
  </r>
  <r>
    <x v="6"/>
    <x v="0"/>
    <x v="1"/>
    <n v="1688"/>
  </r>
  <r>
    <x v="2"/>
    <x v="1"/>
    <x v="3"/>
    <n v="2196"/>
  </r>
  <r>
    <x v="5"/>
    <x v="3"/>
    <x v="2"/>
    <n v="2222"/>
  </r>
  <r>
    <x v="11"/>
    <x v="3"/>
    <x v="1"/>
    <n v="597"/>
  </r>
  <r>
    <x v="10"/>
    <x v="3"/>
    <x v="3"/>
    <n v="1874"/>
  </r>
  <r>
    <x v="3"/>
    <x v="1"/>
    <x v="0"/>
    <n v="1694"/>
  </r>
  <r>
    <x v="9"/>
    <x v="0"/>
    <x v="1"/>
    <n v="2223"/>
  </r>
  <r>
    <x v="10"/>
    <x v="1"/>
    <x v="2"/>
    <n v="1673"/>
  </r>
  <r>
    <x v="9"/>
    <x v="0"/>
    <x v="1"/>
    <n v="1922"/>
  </r>
  <r>
    <x v="9"/>
    <x v="1"/>
    <x v="2"/>
    <n v="1093"/>
  </r>
  <r>
    <x v="8"/>
    <x v="0"/>
    <x v="1"/>
    <n v="652"/>
  </r>
  <r>
    <x v="3"/>
    <x v="2"/>
    <x v="1"/>
    <n v="1854"/>
  </r>
  <r>
    <x v="5"/>
    <x v="2"/>
    <x v="1"/>
    <n v="2138"/>
  </r>
  <r>
    <x v="9"/>
    <x v="2"/>
    <x v="1"/>
    <n v="2245"/>
  </r>
  <r>
    <x v="7"/>
    <x v="1"/>
    <x v="1"/>
    <n v="526"/>
  </r>
  <r>
    <x v="5"/>
    <x v="1"/>
    <x v="3"/>
    <n v="758"/>
  </r>
  <r>
    <x v="4"/>
    <x v="1"/>
    <x v="1"/>
    <n v="1169"/>
  </r>
  <r>
    <x v="4"/>
    <x v="0"/>
    <x v="1"/>
    <n v="781"/>
  </r>
  <r>
    <x v="1"/>
    <x v="3"/>
    <x v="1"/>
    <n v="2431"/>
  </r>
  <r>
    <x v="2"/>
    <x v="3"/>
    <x v="0"/>
    <n v="707"/>
  </r>
  <r>
    <x v="0"/>
    <x v="2"/>
    <x v="1"/>
    <n v="959"/>
  </r>
  <r>
    <x v="5"/>
    <x v="1"/>
    <x v="3"/>
    <n v="1553"/>
  </r>
  <r>
    <x v="6"/>
    <x v="0"/>
    <x v="0"/>
    <n v="914"/>
  </r>
  <r>
    <x v="10"/>
    <x v="1"/>
    <x v="2"/>
    <n v="538"/>
  </r>
  <r>
    <x v="2"/>
    <x v="0"/>
    <x v="1"/>
    <n v="1735"/>
  </r>
  <r>
    <x v="11"/>
    <x v="1"/>
    <x v="2"/>
    <n v="1788"/>
  </r>
  <r>
    <x v="8"/>
    <x v="2"/>
    <x v="1"/>
    <n v="2159"/>
  </r>
  <r>
    <x v="10"/>
    <x v="0"/>
    <x v="3"/>
    <n v="1742"/>
  </r>
  <r>
    <x v="10"/>
    <x v="3"/>
    <x v="1"/>
    <n v="2447"/>
  </r>
  <r>
    <x v="0"/>
    <x v="3"/>
    <x v="2"/>
    <n v="2359"/>
  </r>
  <r>
    <x v="11"/>
    <x v="1"/>
    <x v="2"/>
    <n v="1967"/>
  </r>
  <r>
    <x v="4"/>
    <x v="3"/>
    <x v="0"/>
    <n v="2394"/>
  </r>
  <r>
    <x v="3"/>
    <x v="0"/>
    <x v="2"/>
    <n v="1564"/>
  </r>
  <r>
    <x v="10"/>
    <x v="1"/>
    <x v="2"/>
    <n v="971"/>
  </r>
  <r>
    <x v="3"/>
    <x v="2"/>
    <x v="3"/>
    <n v="2044"/>
  </r>
  <r>
    <x v="4"/>
    <x v="1"/>
    <x v="2"/>
    <n v="810"/>
  </r>
  <r>
    <x v="7"/>
    <x v="2"/>
    <x v="3"/>
    <n v="1543"/>
  </r>
  <r>
    <x v="5"/>
    <x v="1"/>
    <x v="2"/>
    <n v="2325"/>
  </r>
  <r>
    <x v="3"/>
    <x v="1"/>
    <x v="3"/>
    <n v="985"/>
  </r>
  <r>
    <x v="8"/>
    <x v="0"/>
    <x v="0"/>
    <n v="1359"/>
  </r>
  <r>
    <x v="11"/>
    <x v="3"/>
    <x v="0"/>
    <n v="1186"/>
  </r>
  <r>
    <x v="5"/>
    <x v="1"/>
    <x v="3"/>
    <n v="766"/>
  </r>
  <r>
    <x v="1"/>
    <x v="3"/>
    <x v="0"/>
    <n v="850"/>
  </r>
  <r>
    <x v="2"/>
    <x v="1"/>
    <x v="3"/>
    <n v="727"/>
  </r>
  <r>
    <x v="2"/>
    <x v="1"/>
    <x v="3"/>
    <n v="1464"/>
  </r>
  <r>
    <x v="8"/>
    <x v="1"/>
    <x v="0"/>
    <n v="2145"/>
  </r>
  <r>
    <x v="6"/>
    <x v="2"/>
    <x v="2"/>
    <n v="1103"/>
  </r>
  <r>
    <x v="1"/>
    <x v="2"/>
    <x v="3"/>
    <n v="1253"/>
  </r>
  <r>
    <x v="10"/>
    <x v="2"/>
    <x v="1"/>
    <n v="727"/>
  </r>
  <r>
    <x v="9"/>
    <x v="1"/>
    <x v="3"/>
    <n v="1411"/>
  </r>
  <r>
    <x v="1"/>
    <x v="0"/>
    <x v="1"/>
    <n v="1124"/>
  </r>
  <r>
    <x v="2"/>
    <x v="0"/>
    <x v="1"/>
    <n v="1328"/>
  </r>
  <r>
    <x v="6"/>
    <x v="0"/>
    <x v="1"/>
    <n v="1976"/>
  </r>
  <r>
    <x v="7"/>
    <x v="1"/>
    <x v="2"/>
    <n v="1984"/>
  </r>
  <r>
    <x v="9"/>
    <x v="2"/>
    <x v="1"/>
    <n v="2408"/>
  </r>
  <r>
    <x v="1"/>
    <x v="2"/>
    <x v="0"/>
    <n v="1899"/>
  </r>
  <r>
    <x v="4"/>
    <x v="2"/>
    <x v="0"/>
    <n v="1264"/>
  </r>
  <r>
    <x v="3"/>
    <x v="1"/>
    <x v="2"/>
    <n v="1995"/>
  </r>
  <r>
    <x v="9"/>
    <x v="0"/>
    <x v="3"/>
    <n v="2320"/>
  </r>
  <r>
    <x v="8"/>
    <x v="1"/>
    <x v="3"/>
    <n v="2332"/>
  </r>
  <r>
    <x v="1"/>
    <x v="3"/>
    <x v="2"/>
    <n v="2394"/>
  </r>
  <r>
    <x v="9"/>
    <x v="2"/>
    <x v="3"/>
    <n v="2476"/>
  </r>
  <r>
    <x v="0"/>
    <x v="0"/>
    <x v="1"/>
    <n v="1750"/>
  </r>
  <r>
    <x v="7"/>
    <x v="1"/>
    <x v="3"/>
    <n v="897"/>
  </r>
  <r>
    <x v="10"/>
    <x v="2"/>
    <x v="1"/>
    <n v="767"/>
  </r>
  <r>
    <x v="9"/>
    <x v="3"/>
    <x v="3"/>
    <n v="1671"/>
  </r>
  <r>
    <x v="6"/>
    <x v="0"/>
    <x v="1"/>
    <n v="838"/>
  </r>
  <r>
    <x v="10"/>
    <x v="0"/>
    <x v="1"/>
    <n v="910"/>
  </r>
  <r>
    <x v="8"/>
    <x v="0"/>
    <x v="1"/>
    <n v="1731"/>
  </r>
  <r>
    <x v="3"/>
    <x v="0"/>
    <x v="3"/>
    <n v="1318"/>
  </r>
  <r>
    <x v="8"/>
    <x v="1"/>
    <x v="3"/>
    <n v="2128"/>
  </r>
  <r>
    <x v="8"/>
    <x v="1"/>
    <x v="1"/>
    <n v="1033"/>
  </r>
  <r>
    <x v="0"/>
    <x v="3"/>
    <x v="0"/>
    <n v="2430"/>
  </r>
  <r>
    <x v="8"/>
    <x v="0"/>
    <x v="2"/>
    <n v="1921"/>
  </r>
  <r>
    <x v="6"/>
    <x v="0"/>
    <x v="1"/>
    <n v="1516"/>
  </r>
  <r>
    <x v="3"/>
    <x v="2"/>
    <x v="1"/>
    <n v="2392"/>
  </r>
  <r>
    <x v="5"/>
    <x v="0"/>
    <x v="0"/>
    <n v="1672"/>
  </r>
  <r>
    <x v="10"/>
    <x v="0"/>
    <x v="0"/>
    <n v="664"/>
  </r>
  <r>
    <x v="3"/>
    <x v="3"/>
    <x v="3"/>
    <n v="824"/>
  </r>
  <r>
    <x v="9"/>
    <x v="1"/>
    <x v="1"/>
    <n v="1545"/>
  </r>
  <r>
    <x v="10"/>
    <x v="1"/>
    <x v="2"/>
    <n v="2314"/>
  </r>
  <r>
    <x v="9"/>
    <x v="3"/>
    <x v="2"/>
    <n v="1906"/>
  </r>
  <r>
    <x v="0"/>
    <x v="3"/>
    <x v="3"/>
    <n v="2187"/>
  </r>
  <r>
    <x v="4"/>
    <x v="2"/>
    <x v="0"/>
    <n v="642"/>
  </r>
  <r>
    <x v="5"/>
    <x v="0"/>
    <x v="3"/>
    <n v="654"/>
  </r>
  <r>
    <x v="2"/>
    <x v="2"/>
    <x v="2"/>
    <n v="1266"/>
  </r>
  <r>
    <x v="0"/>
    <x v="0"/>
    <x v="0"/>
    <n v="754"/>
  </r>
  <r>
    <x v="10"/>
    <x v="1"/>
    <x v="0"/>
    <n v="2337"/>
  </r>
  <r>
    <x v="10"/>
    <x v="0"/>
    <x v="0"/>
    <n v="1550"/>
  </r>
  <r>
    <x v="3"/>
    <x v="0"/>
    <x v="0"/>
    <n v="2302"/>
  </r>
  <r>
    <x v="11"/>
    <x v="0"/>
    <x v="0"/>
    <n v="1940"/>
  </r>
  <r>
    <x v="4"/>
    <x v="3"/>
    <x v="2"/>
    <n v="1993"/>
  </r>
  <r>
    <x v="2"/>
    <x v="1"/>
    <x v="3"/>
    <n v="772"/>
  </r>
  <r>
    <x v="1"/>
    <x v="2"/>
    <x v="0"/>
    <n v="2342"/>
  </r>
  <r>
    <x v="2"/>
    <x v="0"/>
    <x v="1"/>
    <n v="1999"/>
  </r>
  <r>
    <x v="9"/>
    <x v="1"/>
    <x v="1"/>
    <n v="2415"/>
  </r>
  <r>
    <x v="5"/>
    <x v="0"/>
    <x v="0"/>
    <n v="2155"/>
  </r>
  <r>
    <x v="1"/>
    <x v="1"/>
    <x v="1"/>
    <n v="2436"/>
  </r>
  <r>
    <x v="9"/>
    <x v="3"/>
    <x v="0"/>
    <n v="1592"/>
  </r>
  <r>
    <x v="0"/>
    <x v="2"/>
    <x v="0"/>
    <n v="2046"/>
  </r>
  <r>
    <x v="12"/>
    <x v="3"/>
    <x v="1"/>
    <n v="3400"/>
  </r>
  <r>
    <x v="12"/>
    <x v="3"/>
    <x v="0"/>
    <n v="1196"/>
  </r>
  <r>
    <x v="13"/>
    <x v="0"/>
    <x v="0"/>
    <n v="145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76">
  <r>
    <x v="0"/>
    <x v="0"/>
  </r>
  <r>
    <x v="1"/>
    <x v="1"/>
  </r>
  <r>
    <x v="1"/>
    <x v="2"/>
  </r>
  <r>
    <x v="2"/>
    <x v="3"/>
  </r>
  <r>
    <x v="0"/>
    <x v="1"/>
  </r>
  <r>
    <x v="3"/>
    <x v="1"/>
  </r>
  <r>
    <x v="1"/>
    <x v="3"/>
  </r>
  <r>
    <x v="3"/>
    <x v="0"/>
  </r>
  <r>
    <x v="2"/>
    <x v="0"/>
  </r>
  <r>
    <x v="1"/>
    <x v="4"/>
  </r>
  <r>
    <x v="2"/>
    <x v="3"/>
  </r>
  <r>
    <x v="0"/>
    <x v="3"/>
  </r>
  <r>
    <x v="1"/>
    <x v="5"/>
  </r>
  <r>
    <x v="2"/>
    <x v="6"/>
  </r>
  <r>
    <x v="2"/>
    <x v="5"/>
  </r>
  <r>
    <x v="4"/>
    <x v="0"/>
  </r>
  <r>
    <x v="2"/>
    <x v="0"/>
  </r>
  <r>
    <x v="0"/>
    <x v="2"/>
  </r>
  <r>
    <x v="4"/>
    <x v="0"/>
  </r>
  <r>
    <x v="2"/>
    <x v="0"/>
  </r>
  <r>
    <x v="0"/>
    <x v="1"/>
  </r>
  <r>
    <x v="0"/>
    <x v="2"/>
  </r>
  <r>
    <x v="1"/>
    <x v="3"/>
  </r>
  <r>
    <x v="4"/>
    <x v="6"/>
  </r>
  <r>
    <x v="4"/>
    <x v="0"/>
  </r>
  <r>
    <x v="4"/>
    <x v="3"/>
  </r>
  <r>
    <x v="4"/>
    <x v="2"/>
  </r>
  <r>
    <x v="2"/>
    <x v="2"/>
  </r>
  <r>
    <x v="1"/>
    <x v="4"/>
  </r>
  <r>
    <x v="4"/>
    <x v="0"/>
  </r>
  <r>
    <x v="0"/>
    <x v="6"/>
  </r>
  <r>
    <x v="0"/>
    <x v="6"/>
  </r>
  <r>
    <x v="3"/>
    <x v="6"/>
  </r>
  <r>
    <x v="0"/>
    <x v="3"/>
  </r>
  <r>
    <x v="1"/>
    <x v="2"/>
  </r>
  <r>
    <x v="1"/>
    <x v="1"/>
  </r>
  <r>
    <x v="3"/>
    <x v="6"/>
  </r>
  <r>
    <x v="3"/>
    <x v="6"/>
  </r>
  <r>
    <x v="2"/>
    <x v="3"/>
  </r>
  <r>
    <x v="4"/>
    <x v="6"/>
  </r>
  <r>
    <x v="1"/>
    <x v="0"/>
  </r>
  <r>
    <x v="0"/>
    <x v="3"/>
  </r>
  <r>
    <x v="3"/>
    <x v="3"/>
  </r>
  <r>
    <x v="2"/>
    <x v="6"/>
  </r>
  <r>
    <x v="3"/>
    <x v="2"/>
  </r>
  <r>
    <x v="2"/>
    <x v="4"/>
  </r>
  <r>
    <x v="1"/>
    <x v="1"/>
  </r>
  <r>
    <x v="1"/>
    <x v="4"/>
  </r>
  <r>
    <x v="4"/>
    <x v="0"/>
  </r>
  <r>
    <x v="0"/>
    <x v="6"/>
  </r>
  <r>
    <x v="4"/>
    <x v="0"/>
  </r>
  <r>
    <x v="3"/>
    <x v="5"/>
  </r>
  <r>
    <x v="3"/>
    <x v="6"/>
  </r>
  <r>
    <x v="4"/>
    <x v="3"/>
  </r>
  <r>
    <x v="0"/>
    <x v="5"/>
  </r>
  <r>
    <x v="2"/>
    <x v="5"/>
  </r>
  <r>
    <x v="2"/>
    <x v="4"/>
  </r>
  <r>
    <x v="4"/>
    <x v="2"/>
  </r>
  <r>
    <x v="3"/>
    <x v="3"/>
  </r>
  <r>
    <x v="2"/>
    <x v="6"/>
  </r>
  <r>
    <x v="2"/>
    <x v="2"/>
  </r>
  <r>
    <x v="4"/>
    <x v="4"/>
  </r>
  <r>
    <x v="3"/>
    <x v="2"/>
  </r>
  <r>
    <x v="4"/>
    <x v="6"/>
  </r>
  <r>
    <x v="2"/>
    <x v="0"/>
  </r>
  <r>
    <x v="3"/>
    <x v="1"/>
  </r>
  <r>
    <x v="4"/>
    <x v="5"/>
  </r>
  <r>
    <x v="0"/>
    <x v="1"/>
  </r>
  <r>
    <x v="4"/>
    <x v="6"/>
  </r>
  <r>
    <x v="4"/>
    <x v="1"/>
  </r>
  <r>
    <x v="3"/>
    <x v="6"/>
  </r>
  <r>
    <x v="1"/>
    <x v="4"/>
  </r>
  <r>
    <x v="4"/>
    <x v="5"/>
  </r>
  <r>
    <x v="1"/>
    <x v="0"/>
  </r>
  <r>
    <x v="2"/>
    <x v="3"/>
  </r>
  <r>
    <x v="2"/>
    <x v="4"/>
  </r>
  <r>
    <x v="4"/>
    <x v="3"/>
  </r>
  <r>
    <x v="3"/>
    <x v="0"/>
  </r>
  <r>
    <x v="4"/>
    <x v="4"/>
  </r>
  <r>
    <x v="1"/>
    <x v="6"/>
  </r>
  <r>
    <x v="3"/>
    <x v="5"/>
  </r>
  <r>
    <x v="3"/>
    <x v="3"/>
  </r>
  <r>
    <x v="4"/>
    <x v="0"/>
  </r>
  <r>
    <x v="0"/>
    <x v="3"/>
  </r>
  <r>
    <x v="4"/>
    <x v="1"/>
  </r>
  <r>
    <x v="2"/>
    <x v="4"/>
  </r>
  <r>
    <x v="0"/>
    <x v="4"/>
  </r>
  <r>
    <x v="0"/>
    <x v="4"/>
  </r>
  <r>
    <x v="3"/>
    <x v="3"/>
  </r>
  <r>
    <x v="0"/>
    <x v="1"/>
  </r>
  <r>
    <x v="4"/>
    <x v="3"/>
  </r>
  <r>
    <x v="3"/>
    <x v="3"/>
  </r>
  <r>
    <x v="1"/>
    <x v="0"/>
  </r>
  <r>
    <x v="2"/>
    <x v="1"/>
  </r>
  <r>
    <x v="1"/>
    <x v="0"/>
  </r>
  <r>
    <x v="2"/>
    <x v="4"/>
  </r>
  <r>
    <x v="1"/>
    <x v="6"/>
  </r>
  <r>
    <x v="2"/>
    <x v="5"/>
  </r>
  <r>
    <x v="4"/>
    <x v="4"/>
  </r>
  <r>
    <x v="0"/>
    <x v="1"/>
  </r>
  <r>
    <x v="3"/>
    <x v="0"/>
  </r>
  <r>
    <x v="1"/>
    <x v="0"/>
  </r>
  <r>
    <x v="4"/>
    <x v="6"/>
  </r>
  <r>
    <x v="1"/>
    <x v="2"/>
  </r>
  <r>
    <x v="3"/>
    <x v="2"/>
  </r>
  <r>
    <x v="4"/>
    <x v="4"/>
  </r>
  <r>
    <x v="3"/>
    <x v="5"/>
  </r>
  <r>
    <x v="3"/>
    <x v="6"/>
  </r>
  <r>
    <x v="3"/>
    <x v="0"/>
  </r>
  <r>
    <x v="4"/>
    <x v="2"/>
  </r>
  <r>
    <x v="3"/>
    <x v="2"/>
  </r>
  <r>
    <x v="3"/>
    <x v="2"/>
  </r>
  <r>
    <x v="3"/>
    <x v="5"/>
  </r>
  <r>
    <x v="4"/>
    <x v="0"/>
  </r>
  <r>
    <x v="3"/>
    <x v="4"/>
  </r>
  <r>
    <x v="2"/>
    <x v="2"/>
  </r>
  <r>
    <x v="2"/>
    <x v="1"/>
  </r>
  <r>
    <x v="0"/>
    <x v="4"/>
  </r>
  <r>
    <x v="3"/>
    <x v="5"/>
  </r>
  <r>
    <x v="1"/>
    <x v="4"/>
  </r>
  <r>
    <x v="3"/>
    <x v="4"/>
  </r>
  <r>
    <x v="3"/>
    <x v="4"/>
  </r>
  <r>
    <x v="4"/>
    <x v="0"/>
  </r>
  <r>
    <x v="4"/>
    <x v="2"/>
  </r>
  <r>
    <x v="1"/>
    <x v="1"/>
  </r>
  <r>
    <x v="4"/>
    <x v="5"/>
  </r>
  <r>
    <x v="2"/>
    <x v="2"/>
  </r>
  <r>
    <x v="2"/>
    <x v="6"/>
  </r>
  <r>
    <x v="3"/>
    <x v="0"/>
  </r>
  <r>
    <x v="2"/>
    <x v="4"/>
  </r>
  <r>
    <x v="2"/>
    <x v="1"/>
  </r>
  <r>
    <x v="3"/>
    <x v="4"/>
  </r>
  <r>
    <x v="3"/>
    <x v="3"/>
  </r>
  <r>
    <x v="2"/>
    <x v="5"/>
  </r>
  <r>
    <x v="1"/>
    <x v="1"/>
  </r>
  <r>
    <x v="2"/>
    <x v="6"/>
  </r>
  <r>
    <x v="3"/>
    <x v="0"/>
  </r>
  <r>
    <x v="2"/>
    <x v="1"/>
  </r>
  <r>
    <x v="0"/>
    <x v="6"/>
  </r>
  <r>
    <x v="0"/>
    <x v="5"/>
  </r>
  <r>
    <x v="0"/>
    <x v="0"/>
  </r>
  <r>
    <x v="4"/>
    <x v="5"/>
  </r>
  <r>
    <x v="1"/>
    <x v="4"/>
  </r>
  <r>
    <x v="4"/>
    <x v="5"/>
  </r>
  <r>
    <x v="0"/>
    <x v="0"/>
  </r>
  <r>
    <x v="0"/>
    <x v="1"/>
  </r>
  <r>
    <x v="2"/>
    <x v="3"/>
  </r>
  <r>
    <x v="4"/>
    <x v="3"/>
  </r>
  <r>
    <x v="2"/>
    <x v="5"/>
  </r>
  <r>
    <x v="4"/>
    <x v="4"/>
  </r>
  <r>
    <x v="1"/>
    <x v="4"/>
  </r>
  <r>
    <x v="3"/>
    <x v="0"/>
  </r>
  <r>
    <x v="4"/>
    <x v="5"/>
  </r>
  <r>
    <x v="3"/>
    <x v="2"/>
  </r>
  <r>
    <x v="1"/>
    <x v="0"/>
  </r>
  <r>
    <x v="3"/>
    <x v="4"/>
  </r>
  <r>
    <x v="2"/>
    <x v="1"/>
  </r>
  <r>
    <x v="1"/>
    <x v="5"/>
  </r>
  <r>
    <x v="1"/>
    <x v="3"/>
  </r>
  <r>
    <x v="4"/>
    <x v="5"/>
  </r>
  <r>
    <x v="0"/>
    <x v="4"/>
  </r>
  <r>
    <x v="0"/>
    <x v="1"/>
  </r>
  <r>
    <x v="4"/>
    <x v="4"/>
  </r>
  <r>
    <x v="3"/>
    <x v="6"/>
  </r>
  <r>
    <x v="1"/>
    <x v="0"/>
  </r>
  <r>
    <x v="1"/>
    <x v="5"/>
  </r>
  <r>
    <x v="2"/>
    <x v="0"/>
  </r>
  <r>
    <x v="3"/>
    <x v="0"/>
  </r>
  <r>
    <x v="0"/>
    <x v="2"/>
  </r>
  <r>
    <x v="2"/>
    <x v="6"/>
  </r>
  <r>
    <x v="2"/>
    <x v="5"/>
  </r>
  <r>
    <x v="4"/>
    <x v="3"/>
  </r>
  <r>
    <x v="3"/>
    <x v="3"/>
  </r>
  <r>
    <x v="1"/>
    <x v="5"/>
  </r>
  <r>
    <x v="2"/>
    <x v="1"/>
  </r>
  <r>
    <x v="4"/>
    <x v="6"/>
  </r>
  <r>
    <x v="4"/>
    <x v="4"/>
  </r>
  <r>
    <x v="4"/>
    <x v="3"/>
  </r>
  <r>
    <x v="1"/>
    <x v="3"/>
  </r>
  <r>
    <x v="2"/>
    <x v="5"/>
  </r>
  <r>
    <x v="0"/>
    <x v="5"/>
  </r>
  <r>
    <x v="3"/>
    <x v="5"/>
  </r>
  <r>
    <x v="4"/>
    <x v="6"/>
  </r>
  <r>
    <x v="2"/>
    <x v="4"/>
  </r>
  <r>
    <x v="1"/>
    <x v="1"/>
  </r>
  <r>
    <x v="0"/>
    <x v="6"/>
  </r>
  <r>
    <x v="1"/>
    <x v="4"/>
  </r>
  <r>
    <x v="4"/>
    <x v="5"/>
  </r>
  <r>
    <x v="2"/>
    <x v="4"/>
  </r>
  <r>
    <x v="3"/>
    <x v="4"/>
  </r>
  <r>
    <x v="3"/>
    <x v="0"/>
  </r>
  <r>
    <x v="3"/>
    <x v="3"/>
  </r>
  <r>
    <x v="3"/>
    <x v="6"/>
  </r>
  <r>
    <x v="3"/>
    <x v="4"/>
  </r>
  <r>
    <x v="4"/>
    <x v="0"/>
  </r>
  <r>
    <x v="0"/>
    <x v="3"/>
  </r>
  <r>
    <x v="3"/>
    <x v="4"/>
  </r>
  <r>
    <x v="1"/>
    <x v="5"/>
  </r>
  <r>
    <x v="1"/>
    <x v="1"/>
  </r>
  <r>
    <x v="0"/>
    <x v="1"/>
  </r>
  <r>
    <x v="1"/>
    <x v="1"/>
  </r>
  <r>
    <x v="2"/>
    <x v="4"/>
  </r>
  <r>
    <x v="1"/>
    <x v="5"/>
  </r>
  <r>
    <x v="2"/>
    <x v="0"/>
  </r>
  <r>
    <x v="0"/>
    <x v="1"/>
  </r>
  <r>
    <x v="1"/>
    <x v="3"/>
  </r>
  <r>
    <x v="4"/>
    <x v="1"/>
  </r>
  <r>
    <x v="1"/>
    <x v="2"/>
  </r>
  <r>
    <x v="4"/>
    <x v="6"/>
  </r>
  <r>
    <x v="1"/>
    <x v="3"/>
  </r>
  <r>
    <x v="2"/>
    <x v="4"/>
  </r>
  <r>
    <x v="3"/>
    <x v="1"/>
  </r>
  <r>
    <x v="3"/>
    <x v="5"/>
  </r>
  <r>
    <x v="2"/>
    <x v="3"/>
  </r>
  <r>
    <x v="0"/>
    <x v="2"/>
  </r>
  <r>
    <x v="4"/>
    <x v="3"/>
  </r>
  <r>
    <x v="2"/>
    <x v="0"/>
  </r>
  <r>
    <x v="3"/>
    <x v="1"/>
  </r>
  <r>
    <x v="3"/>
    <x v="1"/>
  </r>
  <r>
    <x v="3"/>
    <x v="3"/>
  </r>
  <r>
    <x v="4"/>
    <x v="4"/>
  </r>
  <r>
    <x v="2"/>
    <x v="4"/>
  </r>
  <r>
    <x v="2"/>
    <x v="0"/>
  </r>
  <r>
    <x v="1"/>
    <x v="0"/>
  </r>
  <r>
    <x v="3"/>
    <x v="6"/>
  </r>
  <r>
    <x v="3"/>
    <x v="0"/>
  </r>
  <r>
    <x v="4"/>
    <x v="1"/>
  </r>
  <r>
    <x v="2"/>
    <x v="6"/>
  </r>
  <r>
    <x v="0"/>
    <x v="0"/>
  </r>
  <r>
    <x v="3"/>
    <x v="3"/>
  </r>
  <r>
    <x v="1"/>
    <x v="0"/>
  </r>
  <r>
    <x v="0"/>
    <x v="5"/>
  </r>
  <r>
    <x v="2"/>
    <x v="1"/>
  </r>
  <r>
    <x v="2"/>
    <x v="0"/>
  </r>
  <r>
    <x v="3"/>
    <x v="0"/>
  </r>
  <r>
    <x v="1"/>
    <x v="4"/>
  </r>
  <r>
    <x v="0"/>
    <x v="5"/>
  </r>
  <r>
    <x v="3"/>
    <x v="4"/>
  </r>
  <r>
    <x v="1"/>
    <x v="2"/>
  </r>
  <r>
    <x v="3"/>
    <x v="3"/>
  </r>
  <r>
    <x v="2"/>
    <x v="2"/>
  </r>
  <r>
    <x v="1"/>
    <x v="2"/>
  </r>
  <r>
    <x v="2"/>
    <x v="1"/>
  </r>
  <r>
    <x v="4"/>
    <x v="3"/>
  </r>
  <r>
    <x v="1"/>
    <x v="3"/>
  </r>
  <r>
    <x v="4"/>
    <x v="2"/>
  </r>
  <r>
    <x v="3"/>
    <x v="0"/>
  </r>
  <r>
    <x v="0"/>
    <x v="4"/>
  </r>
  <r>
    <x v="1"/>
    <x v="4"/>
  </r>
  <r>
    <x v="4"/>
    <x v="5"/>
  </r>
  <r>
    <x v="2"/>
    <x v="6"/>
  </r>
  <r>
    <x v="1"/>
    <x v="4"/>
  </r>
  <r>
    <x v="4"/>
    <x v="2"/>
  </r>
  <r>
    <x v="1"/>
    <x v="2"/>
  </r>
  <r>
    <x v="2"/>
    <x v="2"/>
  </r>
  <r>
    <x v="3"/>
    <x v="1"/>
  </r>
  <r>
    <x v="2"/>
    <x v="4"/>
  </r>
  <r>
    <x v="2"/>
    <x v="6"/>
  </r>
  <r>
    <x v="2"/>
    <x v="5"/>
  </r>
  <r>
    <x v="4"/>
    <x v="1"/>
  </r>
  <r>
    <x v="1"/>
    <x v="4"/>
  </r>
  <r>
    <x v="3"/>
    <x v="4"/>
  </r>
  <r>
    <x v="1"/>
    <x v="6"/>
  </r>
  <r>
    <x v="4"/>
    <x v="5"/>
  </r>
  <r>
    <x v="0"/>
    <x v="6"/>
  </r>
  <r>
    <x v="1"/>
    <x v="2"/>
  </r>
  <r>
    <x v="0"/>
    <x v="0"/>
  </r>
  <r>
    <x v="2"/>
    <x v="1"/>
  </r>
  <r>
    <x v="2"/>
    <x v="3"/>
  </r>
  <r>
    <x v="2"/>
    <x v="4"/>
  </r>
  <r>
    <x v="2"/>
    <x v="4"/>
  </r>
  <r>
    <x v="0"/>
    <x v="1"/>
  </r>
  <r>
    <x v="2"/>
    <x v="5"/>
  </r>
  <r>
    <x v="3"/>
    <x v="4"/>
  </r>
  <r>
    <x v="3"/>
    <x v="0"/>
  </r>
  <r>
    <x v="0"/>
    <x v="6"/>
  </r>
  <r>
    <x v="4"/>
    <x v="0"/>
  </r>
  <r>
    <x v="0"/>
    <x v="5"/>
  </r>
  <r>
    <x v="4"/>
    <x v="5"/>
  </r>
  <r>
    <x v="2"/>
    <x v="6"/>
  </r>
  <r>
    <x v="4"/>
    <x v="6"/>
  </r>
  <r>
    <x v="1"/>
    <x v="1"/>
  </r>
  <r>
    <x v="4"/>
    <x v="2"/>
  </r>
  <r>
    <x v="0"/>
    <x v="2"/>
  </r>
  <r>
    <x v="4"/>
    <x v="2"/>
  </r>
  <r>
    <x v="2"/>
    <x v="4"/>
  </r>
  <r>
    <x v="3"/>
    <x v="1"/>
  </r>
  <r>
    <x v="3"/>
    <x v="3"/>
  </r>
  <r>
    <x v="3"/>
    <x v="3"/>
  </r>
  <r>
    <x v="0"/>
    <x v="1"/>
  </r>
  <r>
    <x v="3"/>
    <x v="4"/>
  </r>
  <r>
    <x v="4"/>
    <x v="1"/>
  </r>
  <r>
    <x v="0"/>
    <x v="5"/>
  </r>
  <r>
    <x v="3"/>
    <x v="2"/>
  </r>
  <r>
    <x v="0"/>
    <x v="0"/>
  </r>
  <r>
    <x v="3"/>
    <x v="2"/>
  </r>
  <r>
    <x v="0"/>
    <x v="2"/>
  </r>
  <r>
    <x v="1"/>
    <x v="1"/>
  </r>
  <r>
    <x v="4"/>
    <x v="2"/>
  </r>
  <r>
    <x v="2"/>
    <x v="6"/>
  </r>
  <r>
    <x v="0"/>
    <x v="6"/>
  </r>
  <r>
    <x v="0"/>
    <x v="3"/>
  </r>
  <r>
    <x v="2"/>
    <x v="3"/>
  </r>
  <r>
    <x v="2"/>
    <x v="5"/>
  </r>
  <r>
    <x v="1"/>
    <x v="5"/>
  </r>
  <r>
    <x v="3"/>
    <x v="4"/>
  </r>
  <r>
    <x v="2"/>
    <x v="2"/>
  </r>
  <r>
    <x v="4"/>
    <x v="2"/>
  </r>
  <r>
    <x v="2"/>
    <x v="0"/>
  </r>
  <r>
    <x v="4"/>
    <x v="4"/>
  </r>
  <r>
    <x v="4"/>
    <x v="0"/>
  </r>
  <r>
    <x v="1"/>
    <x v="5"/>
  </r>
  <r>
    <x v="1"/>
    <x v="0"/>
  </r>
  <r>
    <x v="1"/>
    <x v="5"/>
  </r>
  <r>
    <x v="1"/>
    <x v="3"/>
  </r>
  <r>
    <x v="3"/>
    <x v="6"/>
  </r>
  <r>
    <x v="4"/>
    <x v="0"/>
  </r>
  <r>
    <x v="3"/>
    <x v="2"/>
  </r>
  <r>
    <x v="2"/>
    <x v="2"/>
  </r>
  <r>
    <x v="3"/>
    <x v="0"/>
  </r>
  <r>
    <x v="3"/>
    <x v="4"/>
  </r>
  <r>
    <x v="3"/>
    <x v="3"/>
  </r>
  <r>
    <x v="3"/>
    <x v="5"/>
  </r>
  <r>
    <x v="4"/>
    <x v="0"/>
  </r>
  <r>
    <x v="1"/>
    <x v="2"/>
  </r>
  <r>
    <x v="3"/>
    <x v="4"/>
  </r>
  <r>
    <x v="3"/>
    <x v="2"/>
  </r>
  <r>
    <x v="1"/>
    <x v="4"/>
  </r>
  <r>
    <x v="0"/>
    <x v="3"/>
  </r>
  <r>
    <x v="0"/>
    <x v="3"/>
  </r>
  <r>
    <x v="4"/>
    <x v="1"/>
  </r>
  <r>
    <x v="1"/>
    <x v="0"/>
  </r>
  <r>
    <x v="2"/>
    <x v="1"/>
  </r>
  <r>
    <x v="2"/>
    <x v="0"/>
  </r>
  <r>
    <x v="2"/>
    <x v="0"/>
  </r>
  <r>
    <x v="2"/>
    <x v="4"/>
  </r>
  <r>
    <x v="3"/>
    <x v="6"/>
  </r>
  <r>
    <x v="2"/>
    <x v="2"/>
  </r>
  <r>
    <x v="3"/>
    <x v="1"/>
  </r>
  <r>
    <x v="3"/>
    <x v="3"/>
  </r>
  <r>
    <x v="1"/>
    <x v="2"/>
  </r>
  <r>
    <x v="3"/>
    <x v="3"/>
  </r>
  <r>
    <x v="2"/>
    <x v="0"/>
  </r>
  <r>
    <x v="2"/>
    <x v="3"/>
  </r>
  <r>
    <x v="3"/>
    <x v="3"/>
  </r>
  <r>
    <x v="2"/>
    <x v="1"/>
  </r>
  <r>
    <x v="1"/>
    <x v="6"/>
  </r>
  <r>
    <x v="2"/>
    <x v="1"/>
  </r>
  <r>
    <x v="1"/>
    <x v="1"/>
  </r>
  <r>
    <x v="4"/>
    <x v="6"/>
  </r>
  <r>
    <x v="0"/>
    <x v="5"/>
  </r>
  <r>
    <x v="3"/>
    <x v="2"/>
  </r>
  <r>
    <x v="0"/>
    <x v="2"/>
  </r>
  <r>
    <x v="0"/>
    <x v="3"/>
  </r>
  <r>
    <x v="2"/>
    <x v="6"/>
  </r>
  <r>
    <x v="1"/>
    <x v="0"/>
  </r>
  <r>
    <x v="0"/>
    <x v="3"/>
  </r>
  <r>
    <x v="2"/>
    <x v="0"/>
  </r>
  <r>
    <x v="3"/>
    <x v="6"/>
  </r>
  <r>
    <x v="0"/>
    <x v="3"/>
  </r>
  <r>
    <x v="3"/>
    <x v="1"/>
  </r>
  <r>
    <x v="3"/>
    <x v="2"/>
  </r>
  <r>
    <x v="4"/>
    <x v="6"/>
  </r>
  <r>
    <x v="0"/>
    <x v="2"/>
  </r>
  <r>
    <x v="4"/>
    <x v="3"/>
  </r>
  <r>
    <x v="3"/>
    <x v="2"/>
  </r>
  <r>
    <x v="0"/>
    <x v="0"/>
  </r>
  <r>
    <x v="0"/>
    <x v="1"/>
  </r>
  <r>
    <x v="4"/>
    <x v="3"/>
  </r>
  <r>
    <x v="3"/>
    <x v="3"/>
  </r>
  <r>
    <x v="1"/>
    <x v="4"/>
  </r>
  <r>
    <x v="1"/>
    <x v="2"/>
  </r>
  <r>
    <x v="2"/>
    <x v="1"/>
  </r>
  <r>
    <x v="2"/>
    <x v="0"/>
  </r>
  <r>
    <x v="1"/>
    <x v="6"/>
  </r>
  <r>
    <x v="1"/>
    <x v="5"/>
  </r>
  <r>
    <x v="2"/>
    <x v="0"/>
  </r>
  <r>
    <x v="2"/>
    <x v="1"/>
  </r>
  <r>
    <x v="4"/>
    <x v="5"/>
  </r>
  <r>
    <x v="0"/>
    <x v="1"/>
  </r>
  <r>
    <x v="1"/>
    <x v="4"/>
  </r>
  <r>
    <x v="0"/>
    <x v="5"/>
  </r>
  <r>
    <x v="0"/>
    <x v="1"/>
  </r>
  <r>
    <x v="3"/>
    <x v="0"/>
  </r>
  <r>
    <x v="3"/>
    <x v="4"/>
  </r>
  <r>
    <x v="2"/>
    <x v="2"/>
  </r>
  <r>
    <x v="1"/>
    <x v="4"/>
  </r>
  <r>
    <x v="4"/>
    <x v="6"/>
  </r>
  <r>
    <x v="2"/>
    <x v="2"/>
  </r>
  <r>
    <x v="1"/>
    <x v="3"/>
  </r>
  <r>
    <x v="4"/>
    <x v="0"/>
  </r>
  <r>
    <x v="4"/>
    <x v="2"/>
  </r>
  <r>
    <x v="3"/>
    <x v="6"/>
  </r>
  <r>
    <x v="4"/>
    <x v="1"/>
  </r>
  <r>
    <x v="0"/>
    <x v="2"/>
  </r>
  <r>
    <x v="4"/>
    <x v="0"/>
  </r>
  <r>
    <x v="2"/>
    <x v="5"/>
  </r>
  <r>
    <x v="3"/>
    <x v="6"/>
  </r>
  <r>
    <x v="3"/>
    <x v="2"/>
  </r>
  <r>
    <x v="0"/>
    <x v="5"/>
  </r>
  <r>
    <x v="1"/>
    <x v="4"/>
  </r>
  <r>
    <x v="3"/>
    <x v="5"/>
  </r>
  <r>
    <x v="3"/>
    <x v="6"/>
  </r>
  <r>
    <x v="4"/>
    <x v="5"/>
  </r>
  <r>
    <x v="2"/>
    <x v="1"/>
  </r>
  <r>
    <x v="4"/>
    <x v="0"/>
  </r>
  <r>
    <x v="3"/>
    <x v="0"/>
  </r>
  <r>
    <x v="4"/>
    <x v="5"/>
  </r>
  <r>
    <x v="4"/>
    <x v="0"/>
  </r>
  <r>
    <x v="2"/>
    <x v="0"/>
  </r>
  <r>
    <x v="3"/>
    <x v="4"/>
  </r>
  <r>
    <x v="3"/>
    <x v="3"/>
  </r>
  <r>
    <x v="3"/>
    <x v="4"/>
  </r>
  <r>
    <x v="3"/>
    <x v="0"/>
  </r>
  <r>
    <x v="3"/>
    <x v="6"/>
  </r>
  <r>
    <x v="0"/>
    <x v="5"/>
  </r>
  <r>
    <x v="2"/>
    <x v="4"/>
  </r>
  <r>
    <x v="4"/>
    <x v="3"/>
  </r>
  <r>
    <x v="1"/>
    <x v="0"/>
  </r>
  <r>
    <x v="0"/>
    <x v="1"/>
  </r>
  <r>
    <x v="1"/>
    <x v="0"/>
  </r>
  <r>
    <x v="3"/>
    <x v="5"/>
  </r>
  <r>
    <x v="2"/>
    <x v="6"/>
  </r>
  <r>
    <x v="0"/>
    <x v="5"/>
  </r>
  <r>
    <x v="3"/>
    <x v="6"/>
  </r>
  <r>
    <x v="0"/>
    <x v="6"/>
  </r>
  <r>
    <x v="4"/>
    <x v="3"/>
  </r>
  <r>
    <x v="2"/>
    <x v="6"/>
  </r>
  <r>
    <x v="3"/>
    <x v="0"/>
  </r>
  <r>
    <x v="1"/>
    <x v="5"/>
  </r>
  <r>
    <x v="4"/>
    <x v="5"/>
  </r>
  <r>
    <x v="2"/>
    <x v="4"/>
  </r>
  <r>
    <x v="0"/>
    <x v="6"/>
  </r>
  <r>
    <x v="1"/>
    <x v="1"/>
  </r>
  <r>
    <x v="3"/>
    <x v="1"/>
  </r>
  <r>
    <x v="0"/>
    <x v="3"/>
  </r>
  <r>
    <x v="2"/>
    <x v="3"/>
  </r>
  <r>
    <x v="2"/>
    <x v="4"/>
  </r>
  <r>
    <x v="3"/>
    <x v="1"/>
  </r>
  <r>
    <x v="1"/>
    <x v="3"/>
  </r>
  <r>
    <x v="1"/>
    <x v="3"/>
  </r>
  <r>
    <x v="3"/>
    <x v="5"/>
  </r>
  <r>
    <x v="4"/>
    <x v="5"/>
  </r>
  <r>
    <x v="3"/>
    <x v="1"/>
  </r>
  <r>
    <x v="4"/>
    <x v="4"/>
  </r>
  <r>
    <x v="0"/>
    <x v="2"/>
  </r>
  <r>
    <x v="3"/>
    <x v="1"/>
  </r>
  <r>
    <x v="3"/>
    <x v="6"/>
  </r>
  <r>
    <x v="1"/>
    <x v="3"/>
  </r>
  <r>
    <x v="3"/>
    <x v="5"/>
  </r>
  <r>
    <x v="1"/>
    <x v="4"/>
  </r>
  <r>
    <x v="1"/>
    <x v="2"/>
  </r>
  <r>
    <x v="1"/>
    <x v="3"/>
  </r>
  <r>
    <x v="3"/>
    <x v="5"/>
  </r>
  <r>
    <x v="3"/>
    <x v="3"/>
  </r>
  <r>
    <x v="2"/>
    <x v="6"/>
  </r>
  <r>
    <x v="0"/>
    <x v="3"/>
  </r>
  <r>
    <x v="3"/>
    <x v="4"/>
  </r>
  <r>
    <x v="1"/>
    <x v="5"/>
  </r>
  <r>
    <x v="2"/>
    <x v="0"/>
  </r>
  <r>
    <x v="1"/>
    <x v="6"/>
  </r>
  <r>
    <x v="2"/>
    <x v="6"/>
  </r>
  <r>
    <x v="1"/>
    <x v="5"/>
  </r>
  <r>
    <x v="2"/>
    <x v="6"/>
  </r>
  <r>
    <x v="4"/>
    <x v="3"/>
  </r>
  <r>
    <x v="0"/>
    <x v="2"/>
  </r>
  <r>
    <x v="4"/>
    <x v="6"/>
  </r>
  <r>
    <x v="4"/>
    <x v="6"/>
  </r>
  <r>
    <x v="4"/>
    <x v="0"/>
  </r>
  <r>
    <x v="0"/>
    <x v="6"/>
  </r>
  <r>
    <x v="4"/>
    <x v="5"/>
  </r>
  <r>
    <x v="0"/>
    <x v="2"/>
  </r>
  <r>
    <x v="4"/>
    <x v="2"/>
  </r>
  <r>
    <x v="0"/>
    <x v="6"/>
  </r>
  <r>
    <x v="4"/>
    <x v="0"/>
  </r>
  <r>
    <x v="4"/>
    <x v="4"/>
  </r>
  <r>
    <x v="0"/>
    <x v="6"/>
  </r>
  <r>
    <x v="0"/>
    <x v="2"/>
  </r>
  <r>
    <x v="0"/>
    <x v="4"/>
  </r>
  <r>
    <x v="0"/>
    <x v="3"/>
  </r>
  <r>
    <x v="0"/>
    <x v="3"/>
  </r>
  <r>
    <x v="0"/>
    <x v="5"/>
  </r>
  <r>
    <x v="0"/>
    <x v="6"/>
  </r>
  <r>
    <x v="0"/>
    <x v="0"/>
  </r>
  <r>
    <x v="0"/>
    <x v="3"/>
  </r>
  <r>
    <x v="4"/>
    <x v="4"/>
  </r>
  <r>
    <x v="4"/>
    <x v="2"/>
  </r>
  <r>
    <x v="0"/>
    <x v="4"/>
  </r>
  <r>
    <x v="0"/>
    <x v="6"/>
  </r>
  <r>
    <x v="0"/>
    <x v="5"/>
  </r>
  <r>
    <x v="4"/>
    <x v="2"/>
  </r>
  <r>
    <x v="0"/>
    <x v="2"/>
  </r>
  <r>
    <x v="4"/>
    <x v="0"/>
  </r>
  <r>
    <x v="0"/>
    <x v="2"/>
  </r>
  <r>
    <x v="4"/>
    <x v="5"/>
  </r>
  <r>
    <x v="0"/>
    <x v="6"/>
  </r>
  <r>
    <x v="0"/>
    <x v="0"/>
  </r>
  <r>
    <x v="0"/>
    <x v="1"/>
  </r>
  <r>
    <x v="4"/>
    <x v="5"/>
  </r>
  <r>
    <x v="0"/>
    <x v="1"/>
  </r>
  <r>
    <x v="0"/>
    <x v="4"/>
  </r>
  <r>
    <x v="4"/>
    <x v="1"/>
  </r>
  <r>
    <x v="0"/>
    <x v="6"/>
  </r>
  <r>
    <x v="4"/>
    <x v="5"/>
  </r>
  <r>
    <x v="0"/>
    <x v="3"/>
  </r>
  <r>
    <x v="0"/>
    <x v="5"/>
  </r>
  <r>
    <x v="4"/>
    <x v="6"/>
  </r>
  <r>
    <x v="0"/>
    <x v="2"/>
  </r>
  <r>
    <x v="0"/>
    <x v="1"/>
  </r>
  <r>
    <x v="4"/>
    <x v="2"/>
  </r>
  <r>
    <x v="0"/>
    <x v="5"/>
  </r>
  <r>
    <x v="0"/>
    <x v="0"/>
  </r>
  <r>
    <x v="0"/>
    <x v="1"/>
  </r>
  <r>
    <x v="0"/>
    <x v="6"/>
  </r>
  <r>
    <x v="0"/>
    <x v="0"/>
  </r>
  <r>
    <x v="4"/>
    <x v="0"/>
  </r>
  <r>
    <x v="0"/>
    <x v="1"/>
  </r>
  <r>
    <x v="4"/>
    <x v="1"/>
  </r>
  <r>
    <x v="4"/>
    <x v="0"/>
  </r>
  <r>
    <x v="0"/>
    <x v="5"/>
  </r>
  <r>
    <x v="4"/>
    <x v="3"/>
  </r>
  <r>
    <x v="4"/>
    <x v="4"/>
  </r>
  <r>
    <x v="4"/>
    <x v="6"/>
  </r>
  <r>
    <x v="0"/>
    <x v="3"/>
  </r>
  <r>
    <x v="4"/>
    <x v="1"/>
  </r>
  <r>
    <x v="0"/>
    <x v="3"/>
  </r>
  <r>
    <x v="0"/>
    <x v="0"/>
  </r>
  <r>
    <x v="0"/>
    <x v="5"/>
  </r>
  <r>
    <x v="4"/>
    <x v="4"/>
  </r>
  <r>
    <x v="4"/>
    <x v="4"/>
  </r>
  <r>
    <x v="0"/>
    <x v="2"/>
  </r>
  <r>
    <x v="0"/>
    <x v="2"/>
  </r>
  <r>
    <x v="0"/>
    <x v="2"/>
  </r>
  <r>
    <x v="4"/>
    <x v="0"/>
  </r>
  <r>
    <x v="4"/>
    <x v="0"/>
  </r>
  <r>
    <x v="0"/>
    <x v="5"/>
  </r>
  <r>
    <x v="0"/>
    <x v="1"/>
  </r>
  <r>
    <x v="4"/>
    <x v="3"/>
  </r>
  <r>
    <x v="4"/>
    <x v="5"/>
  </r>
  <r>
    <x v="0"/>
    <x v="6"/>
  </r>
  <r>
    <x v="4"/>
    <x v="1"/>
  </r>
  <r>
    <x v="4"/>
    <x v="1"/>
  </r>
  <r>
    <x v="0"/>
    <x v="6"/>
  </r>
  <r>
    <x v="4"/>
    <x v="2"/>
  </r>
  <r>
    <x v="0"/>
    <x v="1"/>
  </r>
  <r>
    <x v="4"/>
    <x v="1"/>
  </r>
  <r>
    <x v="0"/>
    <x v="6"/>
  </r>
  <r>
    <x v="0"/>
    <x v="2"/>
  </r>
  <r>
    <x v="0"/>
    <x v="6"/>
  </r>
  <r>
    <x v="4"/>
    <x v="1"/>
  </r>
  <r>
    <x v="0"/>
    <x v="1"/>
  </r>
  <r>
    <x v="4"/>
    <x v="0"/>
  </r>
  <r>
    <x v="0"/>
    <x v="2"/>
  </r>
  <r>
    <x v="4"/>
    <x v="6"/>
  </r>
  <r>
    <x v="4"/>
    <x v="3"/>
  </r>
  <r>
    <x v="0"/>
    <x v="4"/>
  </r>
  <r>
    <x v="0"/>
    <x v="2"/>
  </r>
  <r>
    <x v="4"/>
    <x v="1"/>
  </r>
  <r>
    <x v="0"/>
    <x v="2"/>
  </r>
  <r>
    <x v="4"/>
    <x v="6"/>
  </r>
  <r>
    <x v="4"/>
    <x v="5"/>
  </r>
  <r>
    <x v="0"/>
    <x v="5"/>
  </r>
  <r>
    <x v="4"/>
    <x v="0"/>
  </r>
  <r>
    <x v="0"/>
    <x v="1"/>
  </r>
  <r>
    <x v="0"/>
    <x v="1"/>
  </r>
  <r>
    <x v="4"/>
    <x v="0"/>
  </r>
  <r>
    <x v="0"/>
    <x v="2"/>
  </r>
  <r>
    <x v="4"/>
    <x v="1"/>
  </r>
  <r>
    <x v="4"/>
    <x v="1"/>
  </r>
  <r>
    <x v="0"/>
    <x v="1"/>
  </r>
  <r>
    <x v="4"/>
    <x v="1"/>
  </r>
  <r>
    <x v="0"/>
    <x v="6"/>
  </r>
  <r>
    <x v="4"/>
    <x v="6"/>
  </r>
  <r>
    <x v="4"/>
    <x v="1"/>
  </r>
  <r>
    <x v="4"/>
    <x v="3"/>
  </r>
  <r>
    <x v="4"/>
    <x v="6"/>
  </r>
  <r>
    <x v="0"/>
    <x v="2"/>
  </r>
  <r>
    <x v="4"/>
    <x v="5"/>
  </r>
  <r>
    <x v="4"/>
    <x v="2"/>
  </r>
  <r>
    <x v="4"/>
    <x v="5"/>
  </r>
  <r>
    <x v="0"/>
    <x v="1"/>
  </r>
  <r>
    <x v="0"/>
    <x v="5"/>
  </r>
  <r>
    <x v="0"/>
    <x v="3"/>
  </r>
  <r>
    <x v="0"/>
    <x v="2"/>
  </r>
  <r>
    <x v="0"/>
    <x v="2"/>
  </r>
  <r>
    <x v="4"/>
    <x v="2"/>
  </r>
  <r>
    <x v="0"/>
    <x v="1"/>
  </r>
  <r>
    <x v="0"/>
    <x v="6"/>
  </r>
  <r>
    <x v="0"/>
    <x v="0"/>
  </r>
  <r>
    <x v="0"/>
    <x v="6"/>
  </r>
  <r>
    <x v="4"/>
    <x v="6"/>
  </r>
  <r>
    <x v="4"/>
    <x v="2"/>
  </r>
  <r>
    <x v="4"/>
    <x v="1"/>
  </r>
  <r>
    <x v="0"/>
    <x v="3"/>
  </r>
  <r>
    <x v="0"/>
    <x v="1"/>
  </r>
  <r>
    <x v="0"/>
    <x v="6"/>
  </r>
  <r>
    <x v="4"/>
    <x v="5"/>
  </r>
  <r>
    <x v="4"/>
    <x v="1"/>
  </r>
  <r>
    <x v="0"/>
    <x v="3"/>
  </r>
  <r>
    <x v="0"/>
    <x v="6"/>
  </r>
  <r>
    <x v="4"/>
    <x v="3"/>
  </r>
  <r>
    <x v="0"/>
    <x v="4"/>
  </r>
  <r>
    <x v="4"/>
    <x v="6"/>
  </r>
  <r>
    <x v="0"/>
    <x v="4"/>
  </r>
  <r>
    <x v="0"/>
    <x v="5"/>
  </r>
  <r>
    <x v="0"/>
    <x v="2"/>
  </r>
  <r>
    <x v="0"/>
    <x v="6"/>
  </r>
  <r>
    <x v="4"/>
    <x v="6"/>
  </r>
  <r>
    <x v="0"/>
    <x v="4"/>
  </r>
  <r>
    <x v="4"/>
    <x v="2"/>
  </r>
  <r>
    <x v="0"/>
    <x v="5"/>
  </r>
  <r>
    <x v="0"/>
    <x v="6"/>
  </r>
  <r>
    <x v="0"/>
    <x v="6"/>
  </r>
  <r>
    <x v="0"/>
    <x v="6"/>
  </r>
  <r>
    <x v="0"/>
    <x v="3"/>
  </r>
  <r>
    <x v="0"/>
    <x v="2"/>
  </r>
  <r>
    <x v="4"/>
    <x v="5"/>
  </r>
  <r>
    <x v="0"/>
    <x v="3"/>
  </r>
  <r>
    <x v="4"/>
    <x v="1"/>
  </r>
  <r>
    <x v="0"/>
    <x v="0"/>
  </r>
  <r>
    <x v="4"/>
    <x v="1"/>
  </r>
  <r>
    <x v="4"/>
    <x v="0"/>
  </r>
  <r>
    <x v="0"/>
    <x v="5"/>
  </r>
  <r>
    <x v="4"/>
    <x v="4"/>
  </r>
  <r>
    <x v="4"/>
    <x v="1"/>
  </r>
  <r>
    <x v="0"/>
    <x v="6"/>
  </r>
  <r>
    <x v="4"/>
    <x v="6"/>
  </r>
  <r>
    <x v="0"/>
    <x v="3"/>
  </r>
  <r>
    <x v="4"/>
    <x v="4"/>
  </r>
  <r>
    <x v="4"/>
    <x v="0"/>
  </r>
  <r>
    <x v="0"/>
    <x v="5"/>
  </r>
  <r>
    <x v="4"/>
    <x v="1"/>
  </r>
  <r>
    <x v="0"/>
    <x v="2"/>
  </r>
  <r>
    <x v="0"/>
    <x v="6"/>
  </r>
  <r>
    <x v="0"/>
    <x v="5"/>
  </r>
  <r>
    <x v="4"/>
    <x v="6"/>
  </r>
  <r>
    <x v="0"/>
    <x v="5"/>
  </r>
  <r>
    <x v="0"/>
    <x v="5"/>
  </r>
  <r>
    <x v="4"/>
    <x v="3"/>
  </r>
  <r>
    <x v="4"/>
    <x v="0"/>
  </r>
  <r>
    <x v="4"/>
    <x v="4"/>
  </r>
  <r>
    <x v="0"/>
    <x v="3"/>
  </r>
  <r>
    <x v="4"/>
    <x v="2"/>
  </r>
  <r>
    <x v="4"/>
    <x v="0"/>
  </r>
  <r>
    <x v="4"/>
    <x v="4"/>
  </r>
  <r>
    <x v="4"/>
    <x v="1"/>
  </r>
  <r>
    <x v="4"/>
    <x v="5"/>
  </r>
  <r>
    <x v="0"/>
    <x v="3"/>
  </r>
  <r>
    <x v="0"/>
    <x v="1"/>
  </r>
  <r>
    <x v="4"/>
    <x v="3"/>
  </r>
  <r>
    <x v="0"/>
    <x v="4"/>
  </r>
  <r>
    <x v="4"/>
    <x v="1"/>
  </r>
  <r>
    <x v="0"/>
    <x v="4"/>
  </r>
  <r>
    <x v="4"/>
    <x v="1"/>
  </r>
  <r>
    <x v="4"/>
    <x v="6"/>
  </r>
  <r>
    <x v="4"/>
    <x v="6"/>
  </r>
  <r>
    <x v="0"/>
    <x v="4"/>
  </r>
  <r>
    <x v="0"/>
    <x v="5"/>
  </r>
  <r>
    <x v="4"/>
    <x v="0"/>
  </r>
  <r>
    <x v="4"/>
    <x v="0"/>
  </r>
  <r>
    <x v="0"/>
    <x v="0"/>
  </r>
  <r>
    <x v="0"/>
    <x v="6"/>
  </r>
  <r>
    <x v="4"/>
    <x v="2"/>
  </r>
  <r>
    <x v="4"/>
    <x v="6"/>
  </r>
  <r>
    <x v="0"/>
    <x v="6"/>
  </r>
  <r>
    <x v="4"/>
    <x v="6"/>
  </r>
  <r>
    <x v="0"/>
    <x v="5"/>
  </r>
  <r>
    <x v="4"/>
    <x v="1"/>
  </r>
  <r>
    <x v="4"/>
    <x v="4"/>
  </r>
  <r>
    <x v="0"/>
    <x v="3"/>
  </r>
  <r>
    <x v="0"/>
    <x v="3"/>
  </r>
  <r>
    <x v="0"/>
    <x v="3"/>
  </r>
  <r>
    <x v="0"/>
    <x v="1"/>
  </r>
  <r>
    <x v="4"/>
    <x v="6"/>
  </r>
  <r>
    <x v="0"/>
    <x v="4"/>
  </r>
  <r>
    <x v="4"/>
    <x v="0"/>
  </r>
  <r>
    <x v="0"/>
    <x v="3"/>
  </r>
  <r>
    <x v="4"/>
    <x v="6"/>
  </r>
  <r>
    <x v="0"/>
    <x v="0"/>
  </r>
  <r>
    <x v="4"/>
    <x v="2"/>
  </r>
  <r>
    <x v="0"/>
    <x v="3"/>
  </r>
  <r>
    <x v="0"/>
    <x v="6"/>
  </r>
  <r>
    <x v="4"/>
    <x v="4"/>
  </r>
  <r>
    <x v="0"/>
    <x v="1"/>
  </r>
  <r>
    <x v="0"/>
    <x v="6"/>
  </r>
  <r>
    <x v="4"/>
    <x v="1"/>
  </r>
  <r>
    <x v="4"/>
    <x v="2"/>
  </r>
  <r>
    <x v="0"/>
    <x v="5"/>
  </r>
  <r>
    <x v="4"/>
    <x v="5"/>
  </r>
  <r>
    <x v="0"/>
    <x v="3"/>
  </r>
  <r>
    <x v="4"/>
    <x v="0"/>
  </r>
  <r>
    <x v="0"/>
    <x v="3"/>
  </r>
  <r>
    <x v="0"/>
    <x v="1"/>
  </r>
  <r>
    <x v="4"/>
    <x v="1"/>
  </r>
  <r>
    <x v="4"/>
    <x v="5"/>
  </r>
  <r>
    <x v="0"/>
    <x v="3"/>
  </r>
  <r>
    <x v="0"/>
    <x v="2"/>
  </r>
  <r>
    <x v="4"/>
    <x v="0"/>
  </r>
  <r>
    <x v="4"/>
    <x v="0"/>
  </r>
  <r>
    <x v="0"/>
    <x v="2"/>
  </r>
  <r>
    <x v="4"/>
    <x v="0"/>
  </r>
  <r>
    <x v="4"/>
    <x v="1"/>
  </r>
  <r>
    <x v="0"/>
    <x v="4"/>
  </r>
  <r>
    <x v="0"/>
    <x v="3"/>
  </r>
  <r>
    <x v="4"/>
    <x v="1"/>
  </r>
  <r>
    <x v="0"/>
    <x v="1"/>
  </r>
  <r>
    <x v="4"/>
    <x v="6"/>
  </r>
  <r>
    <x v="0"/>
    <x v="2"/>
  </r>
  <r>
    <x v="0"/>
    <x v="2"/>
  </r>
  <r>
    <x v="4"/>
    <x v="1"/>
  </r>
  <r>
    <x v="0"/>
    <x v="4"/>
  </r>
  <r>
    <x v="0"/>
    <x v="0"/>
  </r>
  <r>
    <x v="4"/>
    <x v="1"/>
  </r>
  <r>
    <x v="4"/>
    <x v="6"/>
  </r>
  <r>
    <x v="0"/>
    <x v="5"/>
  </r>
  <r>
    <x v="0"/>
    <x v="6"/>
  </r>
  <r>
    <x v="0"/>
    <x v="0"/>
  </r>
  <r>
    <x v="4"/>
    <x v="5"/>
  </r>
  <r>
    <x v="0"/>
    <x v="0"/>
  </r>
  <r>
    <x v="4"/>
    <x v="1"/>
  </r>
  <r>
    <x v="4"/>
    <x v="3"/>
  </r>
  <r>
    <x v="4"/>
    <x v="5"/>
  </r>
  <r>
    <x v="0"/>
    <x v="4"/>
  </r>
  <r>
    <x v="0"/>
    <x v="4"/>
  </r>
  <r>
    <x v="0"/>
    <x v="6"/>
  </r>
  <r>
    <x v="4"/>
    <x v="4"/>
  </r>
  <r>
    <x v="0"/>
    <x v="1"/>
  </r>
  <r>
    <x v="0"/>
    <x v="4"/>
  </r>
  <r>
    <x v="0"/>
    <x v="1"/>
  </r>
  <r>
    <x v="4"/>
    <x v="1"/>
  </r>
  <r>
    <x v="4"/>
    <x v="0"/>
  </r>
  <r>
    <x v="4"/>
    <x v="5"/>
  </r>
  <r>
    <x v="0"/>
    <x v="5"/>
  </r>
  <r>
    <x v="4"/>
    <x v="6"/>
  </r>
  <r>
    <x v="0"/>
    <x v="6"/>
  </r>
  <r>
    <x v="0"/>
    <x v="3"/>
  </r>
  <r>
    <x v="4"/>
    <x v="5"/>
  </r>
  <r>
    <x v="4"/>
    <x v="3"/>
  </r>
  <r>
    <x v="0"/>
    <x v="5"/>
  </r>
  <r>
    <x v="0"/>
    <x v="5"/>
  </r>
  <r>
    <x v="0"/>
    <x v="4"/>
  </r>
  <r>
    <x v="4"/>
    <x v="3"/>
  </r>
  <r>
    <x v="4"/>
    <x v="0"/>
  </r>
  <r>
    <x v="4"/>
    <x v="1"/>
  </r>
  <r>
    <x v="4"/>
    <x v="6"/>
  </r>
  <r>
    <x v="0"/>
    <x v="1"/>
  </r>
  <r>
    <x v="4"/>
    <x v="6"/>
  </r>
  <r>
    <x v="0"/>
    <x v="5"/>
  </r>
  <r>
    <x v="0"/>
    <x v="0"/>
  </r>
  <r>
    <x v="0"/>
    <x v="3"/>
  </r>
  <r>
    <x v="4"/>
    <x v="4"/>
  </r>
  <r>
    <x v="4"/>
    <x v="2"/>
  </r>
  <r>
    <x v="0"/>
    <x v="1"/>
  </r>
  <r>
    <x v="0"/>
    <x v="3"/>
  </r>
  <r>
    <x v="0"/>
    <x v="2"/>
  </r>
  <r>
    <x v="4"/>
    <x v="2"/>
  </r>
  <r>
    <x v="4"/>
    <x v="2"/>
  </r>
  <r>
    <x v="4"/>
    <x v="3"/>
  </r>
  <r>
    <x v="0"/>
    <x v="5"/>
  </r>
  <r>
    <x v="4"/>
    <x v="1"/>
  </r>
  <r>
    <x v="0"/>
    <x v="6"/>
  </r>
  <r>
    <x v="4"/>
    <x v="5"/>
  </r>
  <r>
    <x v="4"/>
    <x v="6"/>
  </r>
  <r>
    <x v="0"/>
    <x v="5"/>
  </r>
  <r>
    <x v="0"/>
    <x v="5"/>
  </r>
  <r>
    <x v="0"/>
    <x v="4"/>
  </r>
  <r>
    <x v="0"/>
    <x v="3"/>
  </r>
  <r>
    <x v="4"/>
    <x v="4"/>
  </r>
  <r>
    <x v="0"/>
    <x v="4"/>
  </r>
  <r>
    <x v="0"/>
    <x v="3"/>
  </r>
  <r>
    <x v="4"/>
    <x v="3"/>
  </r>
  <r>
    <x v="4"/>
    <x v="2"/>
  </r>
  <r>
    <x v="0"/>
    <x v="1"/>
  </r>
  <r>
    <x v="0"/>
    <x v="0"/>
  </r>
  <r>
    <x v="0"/>
    <x v="5"/>
  </r>
  <r>
    <x v="4"/>
    <x v="5"/>
  </r>
  <r>
    <x v="4"/>
    <x v="3"/>
  </r>
  <r>
    <x v="4"/>
    <x v="1"/>
  </r>
  <r>
    <x v="4"/>
    <x v="6"/>
  </r>
  <r>
    <x v="0"/>
    <x v="5"/>
  </r>
  <r>
    <x v="4"/>
    <x v="6"/>
  </r>
  <r>
    <x v="4"/>
    <x v="3"/>
  </r>
  <r>
    <x v="4"/>
    <x v="1"/>
  </r>
  <r>
    <x v="4"/>
    <x v="4"/>
  </r>
  <r>
    <x v="0"/>
    <x v="6"/>
  </r>
  <r>
    <x v="0"/>
    <x v="4"/>
  </r>
  <r>
    <x v="4"/>
    <x v="3"/>
  </r>
  <r>
    <x v="4"/>
    <x v="3"/>
  </r>
  <r>
    <x v="4"/>
    <x v="5"/>
  </r>
  <r>
    <x v="0"/>
    <x v="0"/>
  </r>
  <r>
    <x v="0"/>
    <x v="5"/>
  </r>
  <r>
    <x v="4"/>
    <x v="0"/>
  </r>
  <r>
    <x v="4"/>
    <x v="6"/>
  </r>
  <r>
    <x v="0"/>
    <x v="4"/>
  </r>
  <r>
    <x v="0"/>
    <x v="6"/>
  </r>
  <r>
    <x v="0"/>
    <x v="6"/>
  </r>
  <r>
    <x v="0"/>
    <x v="1"/>
  </r>
  <r>
    <x v="4"/>
    <x v="1"/>
  </r>
  <r>
    <x v="0"/>
    <x v="4"/>
  </r>
  <r>
    <x v="4"/>
    <x v="1"/>
  </r>
  <r>
    <x v="4"/>
    <x v="6"/>
  </r>
  <r>
    <x v="0"/>
    <x v="0"/>
  </r>
  <r>
    <x v="4"/>
    <x v="4"/>
  </r>
  <r>
    <x v="4"/>
    <x v="3"/>
  </r>
  <r>
    <x v="4"/>
    <x v="5"/>
  </r>
  <r>
    <x v="0"/>
    <x v="6"/>
  </r>
  <r>
    <x v="4"/>
    <x v="6"/>
  </r>
  <r>
    <x v="0"/>
    <x v="3"/>
  </r>
  <r>
    <x v="0"/>
    <x v="0"/>
  </r>
  <r>
    <x v="4"/>
    <x v="2"/>
  </r>
  <r>
    <x v="4"/>
    <x v="5"/>
  </r>
  <r>
    <x v="4"/>
    <x v="0"/>
  </r>
  <r>
    <x v="0"/>
    <x v="2"/>
  </r>
  <r>
    <x v="4"/>
    <x v="2"/>
  </r>
  <r>
    <x v="0"/>
    <x v="0"/>
  </r>
  <r>
    <x v="4"/>
    <x v="0"/>
  </r>
  <r>
    <x v="4"/>
    <x v="1"/>
  </r>
  <r>
    <x v="0"/>
    <x v="0"/>
  </r>
  <r>
    <x v="4"/>
    <x v="5"/>
  </r>
  <r>
    <x v="4"/>
    <x v="4"/>
  </r>
  <r>
    <x v="0"/>
    <x v="3"/>
  </r>
  <r>
    <x v="4"/>
    <x v="3"/>
  </r>
  <r>
    <x v="4"/>
    <x v="0"/>
  </r>
  <r>
    <x v="4"/>
    <x v="0"/>
  </r>
  <r>
    <x v="0"/>
    <x v="1"/>
  </r>
  <r>
    <x v="0"/>
    <x v="5"/>
  </r>
  <r>
    <x v="4"/>
    <x v="0"/>
  </r>
  <r>
    <x v="4"/>
    <x v="5"/>
  </r>
  <r>
    <x v="4"/>
    <x v="1"/>
  </r>
  <r>
    <x v="4"/>
    <x v="4"/>
  </r>
  <r>
    <x v="4"/>
    <x v="5"/>
  </r>
  <r>
    <x v="0"/>
    <x v="1"/>
  </r>
  <r>
    <x v="4"/>
    <x v="2"/>
  </r>
  <r>
    <x v="0"/>
    <x v="2"/>
  </r>
  <r>
    <x v="4"/>
    <x v="4"/>
  </r>
  <r>
    <x v="0"/>
    <x v="4"/>
  </r>
  <r>
    <x v="4"/>
    <x v="0"/>
  </r>
  <r>
    <x v="0"/>
    <x v="6"/>
  </r>
  <r>
    <x v="0"/>
    <x v="4"/>
  </r>
  <r>
    <x v="0"/>
    <x v="6"/>
  </r>
  <r>
    <x v="4"/>
    <x v="2"/>
  </r>
  <r>
    <x v="0"/>
    <x v="0"/>
  </r>
  <r>
    <x v="0"/>
    <x v="3"/>
  </r>
  <r>
    <x v="4"/>
    <x v="2"/>
  </r>
  <r>
    <x v="0"/>
    <x v="6"/>
  </r>
  <r>
    <x v="4"/>
    <x v="2"/>
  </r>
  <r>
    <x v="4"/>
    <x v="1"/>
  </r>
  <r>
    <x v="0"/>
    <x v="5"/>
  </r>
  <r>
    <x v="4"/>
    <x v="1"/>
  </r>
  <r>
    <x v="4"/>
    <x v="2"/>
  </r>
  <r>
    <x v="4"/>
    <x v="0"/>
  </r>
  <r>
    <x v="4"/>
    <x v="0"/>
  </r>
  <r>
    <x v="0"/>
    <x v="3"/>
  </r>
  <r>
    <x v="4"/>
    <x v="6"/>
  </r>
  <r>
    <x v="4"/>
    <x v="3"/>
  </r>
  <r>
    <x v="0"/>
    <x v="5"/>
  </r>
  <r>
    <x v="0"/>
    <x v="5"/>
  </r>
  <r>
    <x v="0"/>
    <x v="0"/>
  </r>
  <r>
    <x v="4"/>
    <x v="3"/>
  </r>
  <r>
    <x v="0"/>
    <x v="0"/>
  </r>
  <r>
    <x v="4"/>
    <x v="1"/>
  </r>
  <r>
    <x v="0"/>
    <x v="2"/>
  </r>
  <r>
    <x v="4"/>
    <x v="5"/>
  </r>
  <r>
    <x v="0"/>
    <x v="6"/>
  </r>
  <r>
    <x v="0"/>
    <x v="4"/>
  </r>
  <r>
    <x v="0"/>
    <x v="1"/>
  </r>
  <r>
    <x v="0"/>
    <x v="1"/>
  </r>
  <r>
    <x v="0"/>
    <x v="0"/>
  </r>
  <r>
    <x v="0"/>
    <x v="1"/>
  </r>
  <r>
    <x v="4"/>
    <x v="4"/>
  </r>
  <r>
    <x v="0"/>
    <x v="6"/>
  </r>
  <r>
    <x v="4"/>
    <x v="4"/>
  </r>
  <r>
    <x v="0"/>
    <x v="3"/>
  </r>
  <r>
    <x v="0"/>
    <x v="5"/>
  </r>
  <r>
    <x v="0"/>
    <x v="4"/>
  </r>
  <r>
    <x v="0"/>
    <x v="1"/>
  </r>
  <r>
    <x v="4"/>
    <x v="0"/>
  </r>
  <r>
    <x v="0"/>
    <x v="3"/>
  </r>
  <r>
    <x v="0"/>
    <x v="0"/>
  </r>
  <r>
    <x v="4"/>
    <x v="5"/>
  </r>
  <r>
    <x v="0"/>
    <x v="5"/>
  </r>
  <r>
    <x v="0"/>
    <x v="6"/>
  </r>
  <r>
    <x v="4"/>
    <x v="3"/>
  </r>
  <r>
    <x v="4"/>
    <x v="5"/>
  </r>
  <r>
    <x v="4"/>
    <x v="2"/>
  </r>
  <r>
    <x v="4"/>
    <x v="3"/>
  </r>
  <r>
    <x v="4"/>
    <x v="6"/>
  </r>
  <r>
    <x v="4"/>
    <x v="3"/>
  </r>
  <r>
    <x v="0"/>
    <x v="6"/>
  </r>
  <r>
    <x v="0"/>
    <x v="6"/>
  </r>
  <r>
    <x v="0"/>
    <x v="6"/>
  </r>
  <r>
    <x v="4"/>
    <x v="2"/>
  </r>
  <r>
    <x v="4"/>
    <x v="1"/>
  </r>
  <r>
    <x v="4"/>
    <x v="1"/>
  </r>
  <r>
    <x v="4"/>
    <x v="0"/>
  </r>
  <r>
    <x v="4"/>
    <x v="5"/>
  </r>
  <r>
    <x v="0"/>
    <x v="3"/>
  </r>
  <r>
    <x v="0"/>
    <x v="5"/>
  </r>
  <r>
    <x v="4"/>
    <x v="1"/>
  </r>
  <r>
    <x v="4"/>
    <x v="2"/>
  </r>
  <r>
    <x v="4"/>
    <x v="3"/>
  </r>
  <r>
    <x v="0"/>
    <x v="5"/>
  </r>
  <r>
    <x v="0"/>
    <x v="4"/>
  </r>
  <r>
    <x v="0"/>
    <x v="4"/>
  </r>
  <r>
    <x v="4"/>
    <x v="3"/>
  </r>
  <r>
    <x v="4"/>
    <x v="6"/>
  </r>
  <r>
    <x v="0"/>
    <x v="2"/>
  </r>
  <r>
    <x v="4"/>
    <x v="5"/>
  </r>
  <r>
    <x v="0"/>
    <x v="0"/>
  </r>
  <r>
    <x v="0"/>
    <x v="6"/>
  </r>
  <r>
    <x v="4"/>
    <x v="5"/>
  </r>
  <r>
    <x v="4"/>
    <x v="4"/>
  </r>
  <r>
    <x v="4"/>
    <x v="6"/>
  </r>
  <r>
    <x v="0"/>
    <x v="6"/>
  </r>
  <r>
    <x v="0"/>
    <x v="0"/>
  </r>
  <r>
    <x v="0"/>
    <x v="5"/>
  </r>
  <r>
    <x v="0"/>
    <x v="1"/>
  </r>
  <r>
    <x v="4"/>
    <x v="6"/>
  </r>
  <r>
    <x v="4"/>
    <x v="1"/>
  </r>
  <r>
    <x v="0"/>
    <x v="4"/>
  </r>
  <r>
    <x v="4"/>
    <x v="3"/>
  </r>
  <r>
    <x v="4"/>
    <x v="3"/>
  </r>
  <r>
    <x v="4"/>
    <x v="2"/>
  </r>
  <r>
    <x v="0"/>
    <x v="4"/>
  </r>
  <r>
    <x v="4"/>
    <x v="5"/>
  </r>
  <r>
    <x v="4"/>
    <x v="5"/>
  </r>
  <r>
    <x v="4"/>
    <x v="5"/>
  </r>
  <r>
    <x v="0"/>
    <x v="2"/>
  </r>
  <r>
    <x v="4"/>
    <x v="4"/>
  </r>
  <r>
    <x v="0"/>
    <x v="3"/>
  </r>
  <r>
    <x v="4"/>
    <x v="2"/>
  </r>
  <r>
    <x v="4"/>
    <x v="1"/>
  </r>
  <r>
    <x v="0"/>
    <x v="0"/>
  </r>
  <r>
    <x v="0"/>
    <x v="6"/>
  </r>
  <r>
    <x v="4"/>
    <x v="1"/>
  </r>
  <r>
    <x v="4"/>
    <x v="4"/>
  </r>
  <r>
    <x v="4"/>
    <x v="6"/>
  </r>
  <r>
    <x v="0"/>
    <x v="5"/>
  </r>
  <r>
    <x v="4"/>
    <x v="5"/>
  </r>
  <r>
    <x v="4"/>
    <x v="3"/>
  </r>
  <r>
    <x v="4"/>
    <x v="3"/>
  </r>
  <r>
    <x v="4"/>
    <x v="2"/>
  </r>
  <r>
    <x v="0"/>
    <x v="0"/>
  </r>
  <r>
    <x v="0"/>
    <x v="5"/>
  </r>
  <r>
    <x v="4"/>
    <x v="2"/>
  </r>
  <r>
    <x v="0"/>
    <x v="2"/>
  </r>
  <r>
    <x v="0"/>
    <x v="3"/>
  </r>
  <r>
    <x v="4"/>
    <x v="4"/>
  </r>
  <r>
    <x v="4"/>
    <x v="6"/>
  </r>
  <r>
    <x v="4"/>
    <x v="3"/>
  </r>
  <r>
    <x v="0"/>
    <x v="3"/>
  </r>
  <r>
    <x v="0"/>
    <x v="0"/>
  </r>
  <r>
    <x v="0"/>
    <x v="3"/>
  </r>
  <r>
    <x v="0"/>
    <x v="6"/>
  </r>
  <r>
    <x v="0"/>
    <x v="4"/>
  </r>
  <r>
    <x v="4"/>
    <x v="3"/>
  </r>
  <r>
    <x v="0"/>
    <x v="1"/>
  </r>
  <r>
    <x v="4"/>
    <x v="0"/>
  </r>
  <r>
    <x v="4"/>
    <x v="4"/>
  </r>
  <r>
    <x v="0"/>
    <x v="4"/>
  </r>
  <r>
    <x v="4"/>
    <x v="2"/>
  </r>
  <r>
    <x v="4"/>
    <x v="4"/>
  </r>
  <r>
    <x v="4"/>
    <x v="1"/>
  </r>
  <r>
    <x v="0"/>
    <x v="0"/>
  </r>
  <r>
    <x v="0"/>
    <x v="6"/>
  </r>
  <r>
    <x v="4"/>
    <x v="6"/>
  </r>
  <r>
    <x v="0"/>
    <x v="0"/>
  </r>
  <r>
    <x v="4"/>
    <x v="5"/>
  </r>
  <r>
    <x v="4"/>
    <x v="1"/>
  </r>
  <r>
    <x v="0"/>
    <x v="3"/>
  </r>
  <r>
    <x v="4"/>
    <x v="3"/>
  </r>
  <r>
    <x v="0"/>
    <x v="3"/>
  </r>
  <r>
    <x v="0"/>
    <x v="2"/>
  </r>
  <r>
    <x v="0"/>
    <x v="0"/>
  </r>
  <r>
    <x v="0"/>
    <x v="6"/>
  </r>
  <r>
    <x v="0"/>
    <x v="5"/>
  </r>
  <r>
    <x v="0"/>
    <x v="6"/>
  </r>
  <r>
    <x v="0"/>
    <x v="6"/>
  </r>
  <r>
    <x v="0"/>
    <x v="0"/>
  </r>
  <r>
    <x v="1"/>
    <x v="0"/>
  </r>
  <r>
    <x v="4"/>
    <x v="4"/>
  </r>
  <r>
    <x v="0"/>
    <x v="4"/>
  </r>
  <r>
    <x v="4"/>
    <x v="1"/>
  </r>
  <r>
    <x v="0"/>
    <x v="2"/>
  </r>
  <r>
    <x v="4"/>
    <x v="2"/>
  </r>
  <r>
    <x v="4"/>
    <x v="2"/>
  </r>
  <r>
    <x v="1"/>
    <x v="5"/>
  </r>
  <r>
    <x v="4"/>
    <x v="0"/>
  </r>
  <r>
    <x v="0"/>
    <x v="0"/>
  </r>
  <r>
    <x v="0"/>
    <x v="0"/>
  </r>
  <r>
    <x v="0"/>
    <x v="2"/>
  </r>
  <r>
    <x v="1"/>
    <x v="0"/>
  </r>
  <r>
    <x v="4"/>
    <x v="6"/>
  </r>
  <r>
    <x v="4"/>
    <x v="6"/>
  </r>
  <r>
    <x v="1"/>
    <x v="6"/>
  </r>
  <r>
    <x v="0"/>
    <x v="3"/>
  </r>
  <r>
    <x v="0"/>
    <x v="3"/>
  </r>
  <r>
    <x v="1"/>
    <x v="4"/>
  </r>
  <r>
    <x v="1"/>
    <x v="0"/>
  </r>
  <r>
    <x v="0"/>
    <x v="4"/>
  </r>
  <r>
    <x v="1"/>
    <x v="2"/>
  </r>
  <r>
    <x v="1"/>
    <x v="2"/>
  </r>
  <r>
    <x v="1"/>
    <x v="1"/>
  </r>
  <r>
    <x v="4"/>
    <x v="0"/>
  </r>
  <r>
    <x v="1"/>
    <x v="1"/>
  </r>
  <r>
    <x v="1"/>
    <x v="2"/>
  </r>
  <r>
    <x v="0"/>
    <x v="4"/>
  </r>
  <r>
    <x v="4"/>
    <x v="1"/>
  </r>
  <r>
    <x v="1"/>
    <x v="0"/>
  </r>
  <r>
    <x v="1"/>
    <x v="6"/>
  </r>
  <r>
    <x v="0"/>
    <x v="6"/>
  </r>
  <r>
    <x v="1"/>
    <x v="1"/>
  </r>
  <r>
    <x v="1"/>
    <x v="4"/>
  </r>
  <r>
    <x v="0"/>
    <x v="3"/>
  </r>
  <r>
    <x v="0"/>
    <x v="4"/>
  </r>
  <r>
    <x v="1"/>
    <x v="4"/>
  </r>
  <r>
    <x v="4"/>
    <x v="5"/>
  </r>
  <r>
    <x v="4"/>
    <x v="5"/>
  </r>
  <r>
    <x v="0"/>
    <x v="2"/>
  </r>
  <r>
    <x v="4"/>
    <x v="6"/>
  </r>
  <r>
    <x v="4"/>
    <x v="1"/>
  </r>
  <r>
    <x v="4"/>
    <x v="4"/>
  </r>
  <r>
    <x v="4"/>
    <x v="6"/>
  </r>
  <r>
    <x v="1"/>
    <x v="1"/>
  </r>
  <r>
    <x v="0"/>
    <x v="5"/>
  </r>
  <r>
    <x v="1"/>
    <x v="2"/>
  </r>
  <r>
    <x v="1"/>
    <x v="3"/>
  </r>
  <r>
    <x v="4"/>
    <x v="1"/>
  </r>
  <r>
    <x v="4"/>
    <x v="3"/>
  </r>
  <r>
    <x v="4"/>
    <x v="6"/>
  </r>
  <r>
    <x v="4"/>
    <x v="6"/>
  </r>
  <r>
    <x v="4"/>
    <x v="4"/>
  </r>
  <r>
    <x v="1"/>
    <x v="0"/>
  </r>
  <r>
    <x v="0"/>
    <x v="1"/>
  </r>
  <r>
    <x v="1"/>
    <x v="3"/>
  </r>
  <r>
    <x v="0"/>
    <x v="6"/>
  </r>
  <r>
    <x v="0"/>
    <x v="4"/>
  </r>
  <r>
    <x v="4"/>
    <x v="5"/>
  </r>
  <r>
    <x v="1"/>
    <x v="4"/>
  </r>
  <r>
    <x v="1"/>
    <x v="6"/>
  </r>
  <r>
    <x v="1"/>
    <x v="0"/>
  </r>
  <r>
    <x v="1"/>
    <x v="4"/>
  </r>
  <r>
    <x v="0"/>
    <x v="6"/>
  </r>
  <r>
    <x v="4"/>
    <x v="5"/>
  </r>
  <r>
    <x v="4"/>
    <x v="5"/>
  </r>
  <r>
    <x v="0"/>
    <x v="1"/>
  </r>
  <r>
    <x v="4"/>
    <x v="0"/>
  </r>
  <r>
    <x v="4"/>
    <x v="0"/>
  </r>
  <r>
    <x v="0"/>
    <x v="4"/>
  </r>
  <r>
    <x v="0"/>
    <x v="3"/>
  </r>
  <r>
    <x v="4"/>
    <x v="0"/>
  </r>
  <r>
    <x v="4"/>
    <x v="4"/>
  </r>
  <r>
    <x v="4"/>
    <x v="2"/>
  </r>
  <r>
    <x v="0"/>
    <x v="2"/>
  </r>
  <r>
    <x v="4"/>
    <x v="2"/>
  </r>
  <r>
    <x v="0"/>
    <x v="1"/>
  </r>
  <r>
    <x v="4"/>
    <x v="3"/>
  </r>
  <r>
    <x v="4"/>
    <x v="1"/>
  </r>
  <r>
    <x v="0"/>
    <x v="4"/>
  </r>
  <r>
    <x v="1"/>
    <x v="0"/>
  </r>
  <r>
    <x v="0"/>
    <x v="4"/>
  </r>
  <r>
    <x v="4"/>
    <x v="4"/>
  </r>
  <r>
    <x v="0"/>
    <x v="2"/>
  </r>
  <r>
    <x v="4"/>
    <x v="1"/>
  </r>
  <r>
    <x v="0"/>
    <x v="0"/>
  </r>
  <r>
    <x v="4"/>
    <x v="3"/>
  </r>
  <r>
    <x v="4"/>
    <x v="6"/>
  </r>
  <r>
    <x v="4"/>
    <x v="5"/>
  </r>
  <r>
    <x v="1"/>
    <x v="2"/>
  </r>
  <r>
    <x v="4"/>
    <x v="2"/>
  </r>
  <r>
    <x v="1"/>
    <x v="1"/>
  </r>
  <r>
    <x v="1"/>
    <x v="5"/>
  </r>
  <r>
    <x v="4"/>
    <x v="3"/>
  </r>
  <r>
    <x v="4"/>
    <x v="4"/>
  </r>
  <r>
    <x v="4"/>
    <x v="6"/>
  </r>
  <r>
    <x v="0"/>
    <x v="3"/>
  </r>
  <r>
    <x v="4"/>
    <x v="0"/>
  </r>
  <r>
    <x v="0"/>
    <x v="2"/>
  </r>
  <r>
    <x v="4"/>
    <x v="0"/>
  </r>
  <r>
    <x v="4"/>
    <x v="1"/>
  </r>
  <r>
    <x v="1"/>
    <x v="0"/>
  </r>
  <r>
    <x v="4"/>
    <x v="2"/>
  </r>
  <r>
    <x v="1"/>
    <x v="2"/>
  </r>
  <r>
    <x v="4"/>
    <x v="1"/>
  </r>
  <r>
    <x v="1"/>
    <x v="0"/>
  </r>
  <r>
    <x v="4"/>
    <x v="0"/>
  </r>
  <r>
    <x v="1"/>
    <x v="6"/>
  </r>
  <r>
    <x v="1"/>
    <x v="6"/>
  </r>
  <r>
    <x v="4"/>
    <x v="2"/>
  </r>
  <r>
    <x v="4"/>
    <x v="3"/>
  </r>
  <r>
    <x v="1"/>
    <x v="2"/>
  </r>
  <r>
    <x v="4"/>
    <x v="0"/>
  </r>
  <r>
    <x v="4"/>
    <x v="3"/>
  </r>
  <r>
    <x v="0"/>
    <x v="5"/>
  </r>
  <r>
    <x v="0"/>
    <x v="1"/>
  </r>
  <r>
    <x v="4"/>
    <x v="5"/>
  </r>
  <r>
    <x v="1"/>
    <x v="4"/>
  </r>
  <r>
    <x v="4"/>
    <x v="1"/>
  </r>
  <r>
    <x v="4"/>
    <x v="6"/>
  </r>
  <r>
    <x v="4"/>
    <x v="2"/>
  </r>
  <r>
    <x v="0"/>
    <x v="3"/>
  </r>
  <r>
    <x v="0"/>
    <x v="4"/>
  </r>
  <r>
    <x v="1"/>
    <x v="3"/>
  </r>
  <r>
    <x v="4"/>
    <x v="2"/>
  </r>
  <r>
    <x v="4"/>
    <x v="2"/>
  </r>
  <r>
    <x v="4"/>
    <x v="1"/>
  </r>
  <r>
    <x v="0"/>
    <x v="5"/>
  </r>
  <r>
    <x v="1"/>
    <x v="2"/>
  </r>
  <r>
    <x v="0"/>
    <x v="5"/>
  </r>
  <r>
    <x v="0"/>
    <x v="3"/>
  </r>
  <r>
    <x v="1"/>
    <x v="3"/>
  </r>
  <r>
    <x v="1"/>
    <x v="5"/>
  </r>
  <r>
    <x v="4"/>
    <x v="3"/>
  </r>
  <r>
    <x v="4"/>
    <x v="2"/>
  </r>
  <r>
    <x v="1"/>
    <x v="2"/>
  </r>
  <r>
    <x v="4"/>
    <x v="4"/>
  </r>
  <r>
    <x v="4"/>
    <x v="5"/>
  </r>
  <r>
    <x v="0"/>
    <x v="0"/>
  </r>
  <r>
    <x v="4"/>
    <x v="5"/>
  </r>
  <r>
    <x v="4"/>
    <x v="2"/>
  </r>
  <r>
    <x v="1"/>
    <x v="4"/>
  </r>
  <r>
    <x v="4"/>
    <x v="4"/>
  </r>
  <r>
    <x v="4"/>
    <x v="4"/>
  </r>
  <r>
    <x v="1"/>
    <x v="5"/>
  </r>
  <r>
    <x v="0"/>
    <x v="4"/>
  </r>
  <r>
    <x v="1"/>
    <x v="3"/>
  </r>
  <r>
    <x v="4"/>
    <x v="3"/>
  </r>
  <r>
    <x v="1"/>
    <x v="3"/>
  </r>
  <r>
    <x v="0"/>
    <x v="5"/>
  </r>
  <r>
    <x v="1"/>
    <x v="6"/>
  </r>
  <r>
    <x v="0"/>
    <x v="1"/>
  </r>
  <r>
    <x v="4"/>
    <x v="2"/>
  </r>
  <r>
    <x v="0"/>
    <x v="3"/>
  </r>
  <r>
    <x v="1"/>
    <x v="6"/>
  </r>
  <r>
    <x v="1"/>
    <x v="3"/>
  </r>
  <r>
    <x v="1"/>
    <x v="2"/>
  </r>
  <r>
    <x v="0"/>
    <x v="1"/>
  </r>
  <r>
    <x v="1"/>
    <x v="4"/>
  </r>
  <r>
    <x v="1"/>
    <x v="3"/>
  </r>
  <r>
    <x v="1"/>
    <x v="0"/>
  </r>
  <r>
    <x v="0"/>
    <x v="6"/>
  </r>
  <r>
    <x v="4"/>
    <x v="2"/>
  </r>
  <r>
    <x v="1"/>
    <x v="5"/>
  </r>
  <r>
    <x v="1"/>
    <x v="5"/>
  </r>
  <r>
    <x v="1"/>
    <x v="6"/>
  </r>
  <r>
    <x v="4"/>
    <x v="1"/>
  </r>
  <r>
    <x v="4"/>
    <x v="3"/>
  </r>
  <r>
    <x v="1"/>
    <x v="4"/>
  </r>
  <r>
    <x v="0"/>
    <x v="0"/>
  </r>
  <r>
    <x v="0"/>
    <x v="3"/>
  </r>
  <r>
    <x v="4"/>
    <x v="3"/>
  </r>
  <r>
    <x v="4"/>
    <x v="2"/>
  </r>
  <r>
    <x v="0"/>
    <x v="6"/>
  </r>
  <r>
    <x v="1"/>
    <x v="4"/>
  </r>
  <r>
    <x v="0"/>
    <x v="2"/>
  </r>
  <r>
    <x v="0"/>
    <x v="4"/>
  </r>
  <r>
    <x v="4"/>
    <x v="5"/>
  </r>
  <r>
    <x v="1"/>
    <x v="6"/>
  </r>
  <r>
    <x v="4"/>
    <x v="0"/>
  </r>
  <r>
    <x v="1"/>
    <x v="3"/>
  </r>
  <r>
    <x v="0"/>
    <x v="5"/>
  </r>
  <r>
    <x v="1"/>
    <x v="4"/>
  </r>
  <r>
    <x v="4"/>
    <x v="4"/>
  </r>
  <r>
    <x v="0"/>
    <x v="5"/>
  </r>
  <r>
    <x v="4"/>
    <x v="5"/>
  </r>
  <r>
    <x v="4"/>
    <x v="2"/>
  </r>
  <r>
    <x v="1"/>
    <x v="6"/>
  </r>
  <r>
    <x v="0"/>
    <x v="6"/>
  </r>
  <r>
    <x v="0"/>
    <x v="2"/>
  </r>
  <r>
    <x v="1"/>
    <x v="4"/>
  </r>
  <r>
    <x v="1"/>
    <x v="6"/>
  </r>
  <r>
    <x v="1"/>
    <x v="4"/>
  </r>
  <r>
    <x v="4"/>
    <x v="6"/>
  </r>
  <r>
    <x v="0"/>
    <x v="2"/>
  </r>
  <r>
    <x v="4"/>
    <x v="4"/>
  </r>
  <r>
    <x v="4"/>
    <x v="0"/>
  </r>
  <r>
    <x v="4"/>
    <x v="4"/>
  </r>
  <r>
    <x v="4"/>
    <x v="2"/>
  </r>
  <r>
    <x v="0"/>
    <x v="0"/>
  </r>
  <r>
    <x v="1"/>
    <x v="6"/>
  </r>
  <r>
    <x v="1"/>
    <x v="3"/>
  </r>
  <r>
    <x v="4"/>
    <x v="2"/>
  </r>
  <r>
    <x v="0"/>
    <x v="5"/>
  </r>
  <r>
    <x v="4"/>
    <x v="5"/>
  </r>
  <r>
    <x v="1"/>
    <x v="6"/>
  </r>
  <r>
    <x v="1"/>
    <x v="1"/>
  </r>
  <r>
    <x v="4"/>
    <x v="3"/>
  </r>
  <r>
    <x v="1"/>
    <x v="0"/>
  </r>
  <r>
    <x v="1"/>
    <x v="5"/>
  </r>
  <r>
    <x v="1"/>
    <x v="4"/>
  </r>
  <r>
    <x v="4"/>
    <x v="2"/>
  </r>
  <r>
    <x v="4"/>
    <x v="0"/>
  </r>
  <r>
    <x v="0"/>
    <x v="0"/>
  </r>
  <r>
    <x v="1"/>
    <x v="0"/>
  </r>
  <r>
    <x v="0"/>
    <x v="0"/>
  </r>
  <r>
    <x v="4"/>
    <x v="6"/>
  </r>
  <r>
    <x v="1"/>
    <x v="5"/>
  </r>
  <r>
    <x v="4"/>
    <x v="4"/>
  </r>
  <r>
    <x v="1"/>
    <x v="3"/>
  </r>
  <r>
    <x v="0"/>
    <x v="0"/>
  </r>
  <r>
    <x v="4"/>
    <x v="4"/>
  </r>
  <r>
    <x v="1"/>
    <x v="4"/>
  </r>
  <r>
    <x v="4"/>
    <x v="4"/>
  </r>
  <r>
    <x v="1"/>
    <x v="1"/>
  </r>
  <r>
    <x v="1"/>
    <x v="2"/>
  </r>
  <r>
    <x v="0"/>
    <x v="1"/>
  </r>
  <r>
    <x v="4"/>
    <x v="0"/>
  </r>
  <r>
    <x v="4"/>
    <x v="1"/>
  </r>
  <r>
    <x v="0"/>
    <x v="4"/>
  </r>
  <r>
    <x v="4"/>
    <x v="4"/>
  </r>
  <r>
    <x v="4"/>
    <x v="6"/>
  </r>
  <r>
    <x v="4"/>
    <x v="1"/>
  </r>
  <r>
    <x v="4"/>
    <x v="5"/>
  </r>
  <r>
    <x v="1"/>
    <x v="3"/>
  </r>
  <r>
    <x v="4"/>
    <x v="1"/>
  </r>
  <r>
    <x v="4"/>
    <x v="0"/>
  </r>
  <r>
    <x v="1"/>
    <x v="2"/>
  </r>
  <r>
    <x v="0"/>
    <x v="0"/>
  </r>
  <r>
    <x v="0"/>
    <x v="1"/>
  </r>
  <r>
    <x v="0"/>
    <x v="1"/>
  </r>
  <r>
    <x v="0"/>
    <x v="2"/>
  </r>
  <r>
    <x v="4"/>
    <x v="3"/>
  </r>
  <r>
    <x v="1"/>
    <x v="6"/>
  </r>
  <r>
    <x v="0"/>
    <x v="4"/>
  </r>
  <r>
    <x v="0"/>
    <x v="5"/>
  </r>
  <r>
    <x v="0"/>
    <x v="4"/>
  </r>
  <r>
    <x v="1"/>
    <x v="2"/>
  </r>
  <r>
    <x v="1"/>
    <x v="4"/>
  </r>
  <r>
    <x v="4"/>
    <x v="1"/>
  </r>
  <r>
    <x v="1"/>
    <x v="5"/>
  </r>
  <r>
    <x v="0"/>
    <x v="3"/>
  </r>
  <r>
    <x v="1"/>
    <x v="2"/>
  </r>
  <r>
    <x v="0"/>
    <x v="4"/>
  </r>
  <r>
    <x v="4"/>
    <x v="6"/>
  </r>
  <r>
    <x v="1"/>
    <x v="6"/>
  </r>
  <r>
    <x v="0"/>
    <x v="5"/>
  </r>
  <r>
    <x v="4"/>
    <x v="5"/>
  </r>
  <r>
    <x v="4"/>
    <x v="3"/>
  </r>
  <r>
    <x v="0"/>
    <x v="1"/>
  </r>
  <r>
    <x v="4"/>
    <x v="5"/>
  </r>
  <r>
    <x v="4"/>
    <x v="4"/>
  </r>
  <r>
    <x v="0"/>
    <x v="4"/>
  </r>
  <r>
    <x v="0"/>
    <x v="0"/>
  </r>
  <r>
    <x v="4"/>
    <x v="3"/>
  </r>
  <r>
    <x v="4"/>
    <x v="3"/>
  </r>
  <r>
    <x v="0"/>
    <x v="6"/>
  </r>
  <r>
    <x v="0"/>
    <x v="5"/>
  </r>
  <r>
    <x v="0"/>
    <x v="3"/>
  </r>
  <r>
    <x v="4"/>
    <x v="4"/>
  </r>
  <r>
    <x v="4"/>
    <x v="5"/>
  </r>
  <r>
    <x v="0"/>
    <x v="3"/>
  </r>
  <r>
    <x v="0"/>
    <x v="3"/>
  </r>
  <r>
    <x v="0"/>
    <x v="5"/>
  </r>
  <r>
    <x v="4"/>
    <x v="2"/>
  </r>
  <r>
    <x v="4"/>
    <x v="0"/>
  </r>
  <r>
    <x v="4"/>
    <x v="0"/>
  </r>
  <r>
    <x v="1"/>
    <x v="6"/>
  </r>
  <r>
    <x v="1"/>
    <x v="1"/>
  </r>
  <r>
    <x v="1"/>
    <x v="5"/>
  </r>
  <r>
    <x v="0"/>
    <x v="4"/>
  </r>
  <r>
    <x v="0"/>
    <x v="6"/>
  </r>
  <r>
    <x v="1"/>
    <x v="3"/>
  </r>
  <r>
    <x v="4"/>
    <x v="3"/>
  </r>
  <r>
    <x v="1"/>
    <x v="2"/>
  </r>
  <r>
    <x v="0"/>
    <x v="0"/>
  </r>
  <r>
    <x v="0"/>
    <x v="2"/>
  </r>
  <r>
    <x v="0"/>
    <x v="0"/>
  </r>
  <r>
    <x v="1"/>
    <x v="1"/>
  </r>
  <r>
    <x v="1"/>
    <x v="5"/>
  </r>
  <r>
    <x v="1"/>
    <x v="4"/>
  </r>
  <r>
    <x v="1"/>
    <x v="1"/>
  </r>
  <r>
    <x v="4"/>
    <x v="1"/>
  </r>
  <r>
    <x v="1"/>
    <x v="4"/>
  </r>
  <r>
    <x v="1"/>
    <x v="3"/>
  </r>
  <r>
    <x v="4"/>
    <x v="4"/>
  </r>
  <r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G7" firstHeaderRow="1" firstDataRow="2" firstDataCol="1"/>
  <pivotFields count="2">
    <pivotField axis="axisCol" dataField="1" showAll="0">
      <items count="6">
        <item x="3"/>
        <item x="2"/>
        <item x="1"/>
        <item x="4"/>
        <item x="0"/>
        <item t="default"/>
      </items>
    </pivotField>
    <pivotField axis="axisRow" showAll="0">
      <items count="8">
        <item h="1" x="2"/>
        <item h="1" x="4"/>
        <item h="1" x="1"/>
        <item x="0"/>
        <item h="1" x="5"/>
        <item x="6"/>
        <item h="1" x="3"/>
        <item t="default"/>
      </items>
    </pivotField>
  </pivotFields>
  <rowFields count="1">
    <field x="1"/>
  </rowFields>
  <rowItems count="3">
    <i>
      <x v="3"/>
    </i>
    <i>
      <x v="5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Response" fld="0" subtotal="count" showDataAs="percentOfRow" baseField="1" baseItem="0" numFmtId="1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I11:AD28" firstHeaderRow="1" firstDataRow="3" firstDataCol="1"/>
  <pivotFields count="4">
    <pivotField axis="axisRow" showAll="0">
      <items count="15">
        <item x="7"/>
        <item x="8"/>
        <item x="0"/>
        <item x="6"/>
        <item x="11"/>
        <item x="9"/>
        <item x="3"/>
        <item x="10"/>
        <item x="2"/>
        <item x="5"/>
        <item x="4"/>
        <item x="1"/>
        <item x="12"/>
        <item x="13"/>
        <item t="default"/>
      </items>
    </pivotField>
    <pivotField axis="axisCol" showAll="0">
      <items count="9">
        <item m="1" x="6"/>
        <item m="1" x="7"/>
        <item m="1" x="4"/>
        <item m="1" x="5"/>
        <item x="0"/>
        <item x="1"/>
        <item x="2"/>
        <item x="3"/>
        <item t="default"/>
      </items>
    </pivotField>
    <pivotField axis="axisCol" showAll="0">
      <items count="10">
        <item m="1" x="6"/>
        <item m="1" x="5"/>
        <item m="1" x="8"/>
        <item m="1" x="7"/>
        <item x="0"/>
        <item x="1"/>
        <item x="2"/>
        <item x="3"/>
        <item m="1" x="4"/>
        <item t="default"/>
      </items>
    </pivotField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2">
    <field x="2"/>
    <field x="1"/>
  </colFields>
  <colItems count="21">
    <i>
      <x v="4"/>
      <x v="4"/>
    </i>
    <i r="1">
      <x v="5"/>
    </i>
    <i r="1">
      <x v="6"/>
    </i>
    <i r="1">
      <x v="7"/>
    </i>
    <i t="default">
      <x v="4"/>
    </i>
    <i>
      <x v="5"/>
      <x v="4"/>
    </i>
    <i r="1">
      <x v="5"/>
    </i>
    <i r="1">
      <x v="6"/>
    </i>
    <i r="1">
      <x v="7"/>
    </i>
    <i t="default">
      <x v="5"/>
    </i>
    <i>
      <x v="6"/>
      <x v="4"/>
    </i>
    <i r="1">
      <x v="5"/>
    </i>
    <i r="1">
      <x v="6"/>
    </i>
    <i r="1">
      <x v="7"/>
    </i>
    <i t="default">
      <x v="6"/>
    </i>
    <i>
      <x v="7"/>
      <x v="4"/>
    </i>
    <i r="1">
      <x v="5"/>
    </i>
    <i r="1">
      <x v="6"/>
    </i>
    <i r="1">
      <x v="7"/>
    </i>
    <i t="default">
      <x v="7"/>
    </i>
    <i t="grand">
      <x/>
    </i>
  </colItems>
  <dataFields count="1">
    <dataField name="Sum of Revenue" fld="3" baseField="0" baseItem="0"/>
  </dataFields>
  <formats count="1">
    <format dxfId="22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D4:G243" totalsRowShown="0" headerRowDxfId="21" dataDxfId="20">
  <autoFilter ref="D4:G243"/>
  <tableColumns count="4">
    <tableColumn id="1" name="WEEK" dataDxfId="19"/>
    <tableColumn id="2" name="Category" dataDxfId="18"/>
    <tableColumn id="3" name="Store" dataDxfId="17"/>
    <tableColumn id="4" name="Revenue" dataDxfId="1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3" displayName="Table3" ref="AG10:AK24" totalsRowShown="0" headerRowDxfId="15" dataDxfId="13" headerRowBorderDxfId="14">
  <autoFilter ref="AG10:AK24"/>
  <tableColumns count="5">
    <tableColumn id="1" name="Week" dataDxfId="12"/>
    <tableColumn id="2" name="Abrasives" dataDxfId="11">
      <calculatedColumnFormula>IF(AH$9=FALSE,NA(),IFERROR(GETPIVOTDATA("Revenue",$I$11,"WEEK",$AG11,"Category",AH$10,"Store",$AG$8)," "))</calculatedColumnFormula>
    </tableColumn>
    <tableColumn id="3" name="Command" dataDxfId="10">
      <calculatedColumnFormula>IF(AI$9=FALSE,NA(),IFERROR(GETPIVOTDATA("Revenue",$I$11,"WEEK",$AG11,"Category",AI$10,"Store",$AG$8)," "))</calculatedColumnFormula>
    </tableColumn>
    <tableColumn id="4" name="Tape" dataDxfId="9">
      <calculatedColumnFormula>IF(AJ$9=FALSE,NA(),IFERROR(GETPIVOTDATA("Revenue",$I$11,"WEEK",$AG11,"Category",AJ$10,"Store",$AG$8)," "))</calculatedColumnFormula>
    </tableColumn>
    <tableColumn id="5" name="Safety" dataDxfId="8">
      <calculatedColumnFormula>IF(AK$9=FALSE,NA(),IFERROR(GETPIVOTDATA("Revenue",$I$11,"WEEK",$AG11,"Category",AK$10,"Store",$AG$8)," "))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D2:E139" totalsRowShown="0" headerRowDxfId="7" tableBorderDxfId="6">
  <autoFilter ref="D2:E139"/>
  <tableColumns count="2">
    <tableColumn id="1" name="Month" dataDxfId="5"/>
    <tableColumn id="2" name="Housing starts (000's)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5" displayName="Table45" ref="D2:E141" totalsRowShown="0" headerRowDxfId="3" tableBorderDxfId="2">
  <autoFilter ref="D2:E141"/>
  <tableColumns count="2">
    <tableColumn id="1" name="Month" dataDxfId="1"/>
    <tableColumn id="2" name="Housing starts (000'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7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2.xml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10" Type="http://schemas.openxmlformats.org/officeDocument/2006/relationships/table" Target="../tables/table2.xml"/><Relationship Id="rId4" Type="http://schemas.openxmlformats.org/officeDocument/2006/relationships/vmlDrawing" Target="../drawings/vmlDrawing1.vml"/><Relationship Id="rId9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F5:H12"/>
  <sheetViews>
    <sheetView topLeftCell="B1" workbookViewId="0">
      <selection activeCell="E10" sqref="E10"/>
    </sheetView>
  </sheetViews>
  <sheetFormatPr defaultRowHeight="14.4" x14ac:dyDescent="0.3"/>
  <sheetData>
    <row r="5" spans="6:8" x14ac:dyDescent="0.3">
      <c r="G5" t="s">
        <v>7</v>
      </c>
      <c r="H5" t="s">
        <v>8</v>
      </c>
    </row>
    <row r="6" spans="6:8" x14ac:dyDescent="0.3">
      <c r="F6" t="s">
        <v>0</v>
      </c>
      <c r="G6">
        <v>1331</v>
      </c>
      <c r="H6">
        <v>1417</v>
      </c>
    </row>
    <row r="7" spans="6:8" x14ac:dyDescent="0.3">
      <c r="F7" t="s">
        <v>1</v>
      </c>
      <c r="G7">
        <v>1606</v>
      </c>
      <c r="H7">
        <v>1457</v>
      </c>
    </row>
    <row r="8" spans="6:8" x14ac:dyDescent="0.3">
      <c r="F8" t="s">
        <v>2</v>
      </c>
      <c r="G8">
        <v>1624</v>
      </c>
      <c r="H8">
        <v>1488</v>
      </c>
    </row>
    <row r="9" spans="6:8" x14ac:dyDescent="0.3">
      <c r="F9" t="s">
        <v>3</v>
      </c>
      <c r="G9">
        <v>1225</v>
      </c>
      <c r="H9">
        <v>992</v>
      </c>
    </row>
    <row r="10" spans="6:8" x14ac:dyDescent="0.3">
      <c r="F10" t="s">
        <v>4</v>
      </c>
      <c r="G10">
        <v>1202</v>
      </c>
      <c r="H10">
        <v>1339</v>
      </c>
    </row>
    <row r="11" spans="6:8" x14ac:dyDescent="0.3">
      <c r="F11" t="s">
        <v>5</v>
      </c>
      <c r="G11">
        <v>1618</v>
      </c>
      <c r="H11">
        <v>1334</v>
      </c>
    </row>
    <row r="12" spans="6:8" x14ac:dyDescent="0.3">
      <c r="F12" t="s">
        <v>6</v>
      </c>
      <c r="G12">
        <v>909</v>
      </c>
      <c r="H12">
        <v>930</v>
      </c>
    </row>
  </sheetData>
  <printOptions headings="1" gridLines="1"/>
  <pageMargins left="0.7" right="0.7" top="0.75" bottom="0.75" header="0.3" footer="0.3"/>
  <pageSetup orientation="portrait" horizontalDpi="200" verticalDpi="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D2:AS243"/>
  <sheetViews>
    <sheetView tabSelected="1" topLeftCell="AF1" workbookViewId="0">
      <selection activeCell="AP6" sqref="AP6"/>
    </sheetView>
  </sheetViews>
  <sheetFormatPr defaultColWidth="9.109375" defaultRowHeight="14.4" x14ac:dyDescent="0.3"/>
  <cols>
    <col min="1" max="5" width="9.109375" style="1"/>
    <col min="6" max="7" width="11" style="1" customWidth="1"/>
    <col min="8" max="8" width="9.109375" style="1"/>
    <col min="9" max="9" width="15.5546875" style="1" bestFit="1" customWidth="1"/>
    <col min="10" max="10" width="16.33203125" style="1" bestFit="1" customWidth="1"/>
    <col min="11" max="11" width="6.5546875" style="1" customWidth="1"/>
    <col min="12" max="12" width="6" style="1" customWidth="1"/>
    <col min="13" max="13" width="10" style="1" customWidth="1"/>
    <col min="14" max="14" width="11.44140625" style="1" customWidth="1"/>
    <col min="15" max="15" width="10.6640625" style="1" customWidth="1"/>
    <col min="16" max="16" width="6.5546875" style="1" customWidth="1"/>
    <col min="17" max="17" width="6" style="1" customWidth="1"/>
    <col min="18" max="18" width="10" style="1" customWidth="1"/>
    <col min="19" max="19" width="13.88671875" style="1" customWidth="1"/>
    <col min="20" max="20" width="14" style="1" bestFit="1" customWidth="1"/>
    <col min="21" max="21" width="6.5546875" style="1" customWidth="1"/>
    <col min="22" max="22" width="6" style="1" customWidth="1"/>
    <col min="23" max="23" width="10" style="1" customWidth="1"/>
    <col min="24" max="24" width="17.33203125" style="1" bestFit="1" customWidth="1"/>
    <col min="25" max="25" width="9.5546875" style="1" customWidth="1"/>
    <col min="26" max="26" width="6.5546875" style="1" customWidth="1"/>
    <col min="27" max="27" width="6" style="1" customWidth="1"/>
    <col min="28" max="28" width="10" style="1" customWidth="1"/>
    <col min="29" max="29" width="11.44140625" style="1" bestFit="1" customWidth="1"/>
    <col min="30" max="30" width="11.33203125" style="1" customWidth="1"/>
    <col min="31" max="31" width="12.5546875" style="1" customWidth="1"/>
    <col min="32" max="32" width="11.33203125" style="1" customWidth="1"/>
    <col min="33" max="33" width="17.33203125" style="1" customWidth="1"/>
    <col min="34" max="34" width="11.6640625" style="1" customWidth="1"/>
    <col min="35" max="35" width="12.109375" style="1" customWidth="1"/>
    <col min="36" max="16384" width="9.109375" style="1"/>
  </cols>
  <sheetData>
    <row r="2" spans="4:37" x14ac:dyDescent="0.3">
      <c r="J2" s="1" t="s">
        <v>95</v>
      </c>
      <c r="AI2" s="1" t="s">
        <v>94</v>
      </c>
    </row>
    <row r="3" spans="4:37" x14ac:dyDescent="0.3">
      <c r="J3" s="1" t="s">
        <v>93</v>
      </c>
      <c r="AI3" s="1" t="s">
        <v>92</v>
      </c>
    </row>
    <row r="4" spans="4:37" x14ac:dyDescent="0.3">
      <c r="D4" s="1" t="s">
        <v>91</v>
      </c>
      <c r="E4" s="1" t="s">
        <v>90</v>
      </c>
      <c r="F4" s="1" t="s">
        <v>89</v>
      </c>
      <c r="G4" s="1" t="s">
        <v>17</v>
      </c>
      <c r="AI4" s="1" t="s">
        <v>88</v>
      </c>
    </row>
    <row r="5" spans="4:37" x14ac:dyDescent="0.3">
      <c r="D5" s="1">
        <v>3</v>
      </c>
      <c r="E5" s="1" t="s">
        <v>71</v>
      </c>
      <c r="F5" s="1" t="s">
        <v>70</v>
      </c>
      <c r="G5" s="1">
        <v>2043</v>
      </c>
      <c r="AI5" s="1" t="s">
        <v>87</v>
      </c>
    </row>
    <row r="6" spans="4:37" x14ac:dyDescent="0.3">
      <c r="D6" s="1">
        <v>12</v>
      </c>
      <c r="E6" s="1" t="s">
        <v>73</v>
      </c>
      <c r="F6" s="1" t="s">
        <v>72</v>
      </c>
      <c r="G6" s="1">
        <v>2343</v>
      </c>
      <c r="AI6" s="1" t="s">
        <v>86</v>
      </c>
    </row>
    <row r="7" spans="4:37" x14ac:dyDescent="0.3">
      <c r="D7" s="1">
        <v>3</v>
      </c>
      <c r="E7" s="1" t="s">
        <v>12</v>
      </c>
      <c r="F7" s="1" t="s">
        <v>74</v>
      </c>
      <c r="G7" s="1">
        <v>1414</v>
      </c>
      <c r="AG7" s="1" t="s">
        <v>89</v>
      </c>
      <c r="AI7" s="1" t="s">
        <v>85</v>
      </c>
    </row>
    <row r="8" spans="4:37" x14ac:dyDescent="0.3">
      <c r="D8" s="1">
        <v>12</v>
      </c>
      <c r="E8" s="1" t="s">
        <v>13</v>
      </c>
      <c r="F8" s="1" t="s">
        <v>8</v>
      </c>
      <c r="G8" s="1">
        <v>1820</v>
      </c>
      <c r="AG8" s="1" t="s">
        <v>70</v>
      </c>
      <c r="AI8" s="1" t="s">
        <v>84</v>
      </c>
    </row>
    <row r="9" spans="4:37" x14ac:dyDescent="0.3">
      <c r="D9" s="1">
        <v>9</v>
      </c>
      <c r="E9" s="1" t="s">
        <v>12</v>
      </c>
      <c r="F9" s="1" t="s">
        <v>74</v>
      </c>
      <c r="G9" s="1">
        <v>943</v>
      </c>
      <c r="AH9" s="1" t="b">
        <v>1</v>
      </c>
      <c r="AI9" s="1" t="b">
        <v>1</v>
      </c>
      <c r="AJ9" s="1" t="b">
        <v>1</v>
      </c>
      <c r="AK9" s="1" t="b">
        <v>0</v>
      </c>
    </row>
    <row r="10" spans="4:37" ht="15" thickBot="1" x14ac:dyDescent="0.35">
      <c r="D10" s="1">
        <v>7</v>
      </c>
      <c r="E10" s="1" t="s">
        <v>12</v>
      </c>
      <c r="F10" s="1" t="s">
        <v>8</v>
      </c>
      <c r="G10" s="1">
        <v>1219</v>
      </c>
      <c r="AG10" s="6" t="s">
        <v>83</v>
      </c>
      <c r="AH10" s="6" t="s">
        <v>71</v>
      </c>
      <c r="AI10" s="6" t="s">
        <v>13</v>
      </c>
      <c r="AJ10" s="6" t="s">
        <v>12</v>
      </c>
      <c r="AK10" s="5" t="s">
        <v>73</v>
      </c>
    </row>
    <row r="11" spans="4:37" ht="15" thickTop="1" x14ac:dyDescent="0.3">
      <c r="D11" s="1">
        <v>7</v>
      </c>
      <c r="E11" s="1" t="s">
        <v>13</v>
      </c>
      <c r="F11" s="1" t="s">
        <v>72</v>
      </c>
      <c r="G11" s="1">
        <v>1156</v>
      </c>
      <c r="I11" s="17" t="s">
        <v>82</v>
      </c>
      <c r="J11" s="17" t="s">
        <v>81</v>
      </c>
      <c r="AG11" s="18">
        <v>1</v>
      </c>
      <c r="AH11" s="18">
        <f t="shared" ref="AH11:AK24" si="0">IF(AH$9=FALSE,NA(),IFERROR(GETPIVOTDATA("Revenue",$I$11,"WEEK",$AG11,"Category",AH$10,"Store",$AG$8)," "))</f>
        <v>0</v>
      </c>
      <c r="AI11" s="18">
        <f t="shared" si="0"/>
        <v>1247</v>
      </c>
      <c r="AJ11" s="18">
        <f t="shared" si="0"/>
        <v>0</v>
      </c>
      <c r="AK11" s="18" t="e">
        <f t="shared" si="0"/>
        <v>#N/A</v>
      </c>
    </row>
    <row r="12" spans="4:37" x14ac:dyDescent="0.3">
      <c r="D12" s="1">
        <v>11</v>
      </c>
      <c r="E12" s="1" t="s">
        <v>71</v>
      </c>
      <c r="F12" s="1" t="s">
        <v>70</v>
      </c>
      <c r="G12" s="1">
        <v>2127</v>
      </c>
      <c r="J12" s="1" t="s">
        <v>70</v>
      </c>
      <c r="N12" s="1" t="s">
        <v>80</v>
      </c>
      <c r="O12" s="1" t="s">
        <v>72</v>
      </c>
      <c r="S12" s="1" t="s">
        <v>79</v>
      </c>
      <c r="T12" s="1" t="s">
        <v>74</v>
      </c>
      <c r="X12" s="1" t="s">
        <v>78</v>
      </c>
      <c r="Y12" s="1" t="s">
        <v>8</v>
      </c>
      <c r="AC12" s="1" t="s">
        <v>77</v>
      </c>
      <c r="AD12" s="1" t="s">
        <v>75</v>
      </c>
      <c r="AG12" s="19">
        <v>2</v>
      </c>
      <c r="AH12" s="18">
        <f t="shared" si="0"/>
        <v>2349</v>
      </c>
      <c r="AI12" s="18">
        <f t="shared" si="0"/>
        <v>0</v>
      </c>
      <c r="AJ12" s="18">
        <f t="shared" si="0"/>
        <v>0</v>
      </c>
      <c r="AK12" s="18" t="e">
        <f t="shared" si="0"/>
        <v>#N/A</v>
      </c>
    </row>
    <row r="13" spans="4:37" x14ac:dyDescent="0.3">
      <c r="D13" s="1">
        <v>12</v>
      </c>
      <c r="E13" s="1" t="s">
        <v>73</v>
      </c>
      <c r="F13" s="1" t="s">
        <v>72</v>
      </c>
      <c r="G13" s="1">
        <v>1315</v>
      </c>
      <c r="I13" s="17" t="s">
        <v>76</v>
      </c>
      <c r="J13" s="1" t="s">
        <v>71</v>
      </c>
      <c r="K13" s="1" t="s">
        <v>73</v>
      </c>
      <c r="L13" s="1" t="s">
        <v>12</v>
      </c>
      <c r="M13" s="1" t="s">
        <v>13</v>
      </c>
      <c r="O13" s="1" t="s">
        <v>71</v>
      </c>
      <c r="P13" s="1" t="s">
        <v>73</v>
      </c>
      <c r="Q13" s="1" t="s">
        <v>12</v>
      </c>
      <c r="R13" s="1" t="s">
        <v>13</v>
      </c>
      <c r="T13" s="1" t="s">
        <v>71</v>
      </c>
      <c r="U13" s="1" t="s">
        <v>73</v>
      </c>
      <c r="V13" s="1" t="s">
        <v>12</v>
      </c>
      <c r="W13" s="1" t="s">
        <v>13</v>
      </c>
      <c r="Y13" s="1" t="s">
        <v>71</v>
      </c>
      <c r="Z13" s="1" t="s">
        <v>73</v>
      </c>
      <c r="AA13" s="1" t="s">
        <v>12</v>
      </c>
      <c r="AB13" s="1" t="s">
        <v>13</v>
      </c>
      <c r="AG13" s="18">
        <v>3</v>
      </c>
      <c r="AH13" s="18">
        <f t="shared" si="0"/>
        <v>2797</v>
      </c>
      <c r="AI13" s="18">
        <f t="shared" si="0"/>
        <v>6335</v>
      </c>
      <c r="AJ13" s="18">
        <f t="shared" si="0"/>
        <v>2046</v>
      </c>
      <c r="AK13" s="18" t="e">
        <f t="shared" si="0"/>
        <v>#N/A</v>
      </c>
    </row>
    <row r="14" spans="4:37" x14ac:dyDescent="0.3">
      <c r="D14" s="1">
        <v>3</v>
      </c>
      <c r="E14" s="1" t="s">
        <v>12</v>
      </c>
      <c r="F14" s="1" t="s">
        <v>8</v>
      </c>
      <c r="G14" s="1">
        <v>1580</v>
      </c>
      <c r="I14" s="20">
        <v>1</v>
      </c>
      <c r="J14" s="21"/>
      <c r="K14" s="21">
        <v>1065</v>
      </c>
      <c r="L14" s="21"/>
      <c r="M14" s="21">
        <v>1247</v>
      </c>
      <c r="N14" s="21">
        <v>2312</v>
      </c>
      <c r="O14" s="21">
        <v>3772</v>
      </c>
      <c r="P14" s="21">
        <v>526</v>
      </c>
      <c r="Q14" s="21">
        <v>3466</v>
      </c>
      <c r="R14" s="21"/>
      <c r="S14" s="21">
        <v>7764</v>
      </c>
      <c r="T14" s="21">
        <v>3272</v>
      </c>
      <c r="U14" s="21">
        <v>1984</v>
      </c>
      <c r="V14" s="21"/>
      <c r="W14" s="21">
        <v>1741</v>
      </c>
      <c r="X14" s="21">
        <v>6997</v>
      </c>
      <c r="Y14" s="21">
        <v>1911</v>
      </c>
      <c r="Z14" s="21">
        <v>9073</v>
      </c>
      <c r="AA14" s="21">
        <v>4222</v>
      </c>
      <c r="AB14" s="21"/>
      <c r="AC14" s="21">
        <v>15206</v>
      </c>
      <c r="AD14" s="21">
        <v>32279</v>
      </c>
      <c r="AG14" s="19">
        <v>4</v>
      </c>
      <c r="AH14" s="18">
        <f t="shared" si="0"/>
        <v>1501</v>
      </c>
      <c r="AI14" s="18">
        <f t="shared" si="0"/>
        <v>1000</v>
      </c>
      <c r="AJ14" s="18">
        <f t="shared" si="0"/>
        <v>1180</v>
      </c>
      <c r="AK14" s="18" t="e">
        <f t="shared" si="0"/>
        <v>#N/A</v>
      </c>
    </row>
    <row r="15" spans="4:37" x14ac:dyDescent="0.3">
      <c r="D15" s="1">
        <v>10</v>
      </c>
      <c r="E15" s="1" t="s">
        <v>71</v>
      </c>
      <c r="F15" s="1" t="s">
        <v>74</v>
      </c>
      <c r="G15" s="1">
        <v>1598</v>
      </c>
      <c r="I15" s="20">
        <v>2</v>
      </c>
      <c r="J15" s="21">
        <v>2349</v>
      </c>
      <c r="K15" s="21">
        <v>4510</v>
      </c>
      <c r="L15" s="21"/>
      <c r="M15" s="21"/>
      <c r="N15" s="21">
        <v>6859</v>
      </c>
      <c r="O15" s="21">
        <v>6220</v>
      </c>
      <c r="P15" s="21">
        <v>3296</v>
      </c>
      <c r="Q15" s="21">
        <v>2159</v>
      </c>
      <c r="R15" s="21"/>
      <c r="S15" s="21">
        <v>11675</v>
      </c>
      <c r="T15" s="21">
        <v>1921</v>
      </c>
      <c r="U15" s="21">
        <v>2167</v>
      </c>
      <c r="V15" s="21">
        <v>4196</v>
      </c>
      <c r="W15" s="21"/>
      <c r="X15" s="21">
        <v>8284</v>
      </c>
      <c r="Y15" s="21">
        <v>2151</v>
      </c>
      <c r="Z15" s="21">
        <v>4460</v>
      </c>
      <c r="AA15" s="21">
        <v>2482</v>
      </c>
      <c r="AB15" s="21">
        <v>2016</v>
      </c>
      <c r="AC15" s="21">
        <v>11109</v>
      </c>
      <c r="AD15" s="21">
        <v>37927</v>
      </c>
      <c r="AG15" s="18">
        <v>5</v>
      </c>
      <c r="AH15" s="18">
        <f t="shared" si="0"/>
        <v>1940</v>
      </c>
      <c r="AI15" s="18">
        <f t="shared" si="0"/>
        <v>2945</v>
      </c>
      <c r="AJ15" s="18">
        <f t="shared" si="0"/>
        <v>833</v>
      </c>
      <c r="AK15" s="18" t="e">
        <f t="shared" si="0"/>
        <v>#N/A</v>
      </c>
    </row>
    <row r="16" spans="4:37" x14ac:dyDescent="0.3">
      <c r="D16" s="1">
        <v>4</v>
      </c>
      <c r="E16" s="1" t="s">
        <v>13</v>
      </c>
      <c r="F16" s="1" t="s">
        <v>70</v>
      </c>
      <c r="G16" s="1">
        <v>1000</v>
      </c>
      <c r="I16" s="20">
        <v>3</v>
      </c>
      <c r="J16" s="21">
        <v>2797</v>
      </c>
      <c r="K16" s="21">
        <v>1233</v>
      </c>
      <c r="L16" s="21">
        <v>2046</v>
      </c>
      <c r="M16" s="21">
        <v>6335</v>
      </c>
      <c r="N16" s="21">
        <v>12411</v>
      </c>
      <c r="O16" s="21">
        <v>3472</v>
      </c>
      <c r="P16" s="21"/>
      <c r="Q16" s="21">
        <v>959</v>
      </c>
      <c r="R16" s="21">
        <v>2369</v>
      </c>
      <c r="S16" s="21">
        <v>6800</v>
      </c>
      <c r="T16" s="21"/>
      <c r="U16" s="21">
        <v>3352</v>
      </c>
      <c r="V16" s="21">
        <v>3000</v>
      </c>
      <c r="W16" s="21">
        <v>5324</v>
      </c>
      <c r="X16" s="21">
        <v>11676</v>
      </c>
      <c r="Y16" s="21">
        <v>1578</v>
      </c>
      <c r="Z16" s="21">
        <v>3539</v>
      </c>
      <c r="AA16" s="21">
        <v>1580</v>
      </c>
      <c r="AB16" s="21">
        <v>2187</v>
      </c>
      <c r="AC16" s="21">
        <v>8884</v>
      </c>
      <c r="AD16" s="21">
        <v>39771</v>
      </c>
      <c r="AG16" s="19">
        <v>6</v>
      </c>
      <c r="AH16" s="18">
        <f t="shared" si="0"/>
        <v>0</v>
      </c>
      <c r="AI16" s="18">
        <f t="shared" si="0"/>
        <v>6494</v>
      </c>
      <c r="AJ16" s="18">
        <f t="shared" si="0"/>
        <v>1918</v>
      </c>
      <c r="AK16" s="18" t="e">
        <f t="shared" si="0"/>
        <v>#N/A</v>
      </c>
    </row>
    <row r="17" spans="4:45" x14ac:dyDescent="0.3">
      <c r="D17" s="1">
        <v>7</v>
      </c>
      <c r="E17" s="1" t="s">
        <v>12</v>
      </c>
      <c r="F17" s="1" t="s">
        <v>72</v>
      </c>
      <c r="G17" s="1">
        <v>1087</v>
      </c>
      <c r="I17" s="20">
        <v>4</v>
      </c>
      <c r="J17" s="21">
        <v>1501</v>
      </c>
      <c r="K17" s="21">
        <v>3822</v>
      </c>
      <c r="L17" s="21">
        <v>1180</v>
      </c>
      <c r="M17" s="21">
        <v>1000</v>
      </c>
      <c r="N17" s="21">
        <v>7503</v>
      </c>
      <c r="O17" s="21">
        <v>6018</v>
      </c>
      <c r="P17" s="21">
        <v>2212</v>
      </c>
      <c r="Q17" s="21"/>
      <c r="R17" s="21"/>
      <c r="S17" s="21">
        <v>8230</v>
      </c>
      <c r="T17" s="21"/>
      <c r="U17" s="21"/>
      <c r="V17" s="21">
        <v>1103</v>
      </c>
      <c r="W17" s="21">
        <v>1498</v>
      </c>
      <c r="X17" s="21">
        <v>2601</v>
      </c>
      <c r="Y17" s="21"/>
      <c r="Z17" s="21">
        <v>1809</v>
      </c>
      <c r="AA17" s="21"/>
      <c r="AB17" s="21">
        <v>3082</v>
      </c>
      <c r="AC17" s="21">
        <v>4891</v>
      </c>
      <c r="AD17" s="21">
        <v>23225</v>
      </c>
      <c r="AG17" s="18">
        <v>7</v>
      </c>
      <c r="AH17" s="18">
        <f t="shared" si="0"/>
        <v>3049</v>
      </c>
      <c r="AI17" s="18">
        <f t="shared" si="0"/>
        <v>0</v>
      </c>
      <c r="AJ17" s="18">
        <f t="shared" si="0"/>
        <v>0</v>
      </c>
      <c r="AK17" s="18" t="e">
        <f t="shared" si="0"/>
        <v>#N/A</v>
      </c>
    </row>
    <row r="18" spans="4:45" x14ac:dyDescent="0.3">
      <c r="D18" s="1">
        <v>7</v>
      </c>
      <c r="E18" s="1" t="s">
        <v>71</v>
      </c>
      <c r="F18" s="1" t="s">
        <v>72</v>
      </c>
      <c r="G18" s="1">
        <v>1728</v>
      </c>
      <c r="I18" s="20">
        <v>5</v>
      </c>
      <c r="J18" s="21">
        <v>1940</v>
      </c>
      <c r="K18" s="21"/>
      <c r="L18" s="21">
        <v>833</v>
      </c>
      <c r="M18" s="21">
        <v>2945</v>
      </c>
      <c r="N18" s="21">
        <v>5718</v>
      </c>
      <c r="O18" s="21">
        <v>708</v>
      </c>
      <c r="P18" s="21"/>
      <c r="Q18" s="21">
        <v>501</v>
      </c>
      <c r="R18" s="21">
        <v>597</v>
      </c>
      <c r="S18" s="21">
        <v>1806</v>
      </c>
      <c r="T18" s="21">
        <v>1758</v>
      </c>
      <c r="U18" s="21">
        <v>3755</v>
      </c>
      <c r="V18" s="21"/>
      <c r="W18" s="21"/>
      <c r="X18" s="21">
        <v>5513</v>
      </c>
      <c r="Y18" s="21">
        <v>1568</v>
      </c>
      <c r="Z18" s="21">
        <v>1853</v>
      </c>
      <c r="AA18" s="21"/>
      <c r="AB18" s="21">
        <v>1738</v>
      </c>
      <c r="AC18" s="21">
        <v>5159</v>
      </c>
      <c r="AD18" s="21">
        <v>18196</v>
      </c>
      <c r="AG18" s="19">
        <v>8</v>
      </c>
      <c r="AH18" s="18">
        <f t="shared" si="0"/>
        <v>4208</v>
      </c>
      <c r="AI18" s="18">
        <f t="shared" si="0"/>
        <v>0</v>
      </c>
      <c r="AJ18" s="18">
        <f t="shared" si="0"/>
        <v>1873</v>
      </c>
      <c r="AK18" s="18" t="e">
        <f t="shared" si="0"/>
        <v>#N/A</v>
      </c>
    </row>
    <row r="19" spans="4:45" x14ac:dyDescent="0.3">
      <c r="D19" s="1">
        <v>1</v>
      </c>
      <c r="E19" s="1" t="s">
        <v>71</v>
      </c>
      <c r="F19" s="1" t="s">
        <v>8</v>
      </c>
      <c r="G19" s="1">
        <v>1911</v>
      </c>
      <c r="I19" s="20">
        <v>6</v>
      </c>
      <c r="J19" s="21"/>
      <c r="K19" s="21"/>
      <c r="L19" s="21">
        <v>1918</v>
      </c>
      <c r="M19" s="21">
        <v>6494</v>
      </c>
      <c r="N19" s="21">
        <v>8412</v>
      </c>
      <c r="O19" s="21">
        <v>4145</v>
      </c>
      <c r="P19" s="21">
        <v>6205</v>
      </c>
      <c r="Q19" s="21">
        <v>4653</v>
      </c>
      <c r="R19" s="21"/>
      <c r="S19" s="21">
        <v>15003</v>
      </c>
      <c r="T19" s="21"/>
      <c r="U19" s="21">
        <v>2253</v>
      </c>
      <c r="V19" s="21">
        <v>1553</v>
      </c>
      <c r="W19" s="21">
        <v>3754</v>
      </c>
      <c r="X19" s="21">
        <v>7560</v>
      </c>
      <c r="Y19" s="21">
        <v>2320</v>
      </c>
      <c r="Z19" s="21">
        <v>3772</v>
      </c>
      <c r="AA19" s="21">
        <v>2476</v>
      </c>
      <c r="AB19" s="21">
        <v>1671</v>
      </c>
      <c r="AC19" s="21">
        <v>10239</v>
      </c>
      <c r="AD19" s="21">
        <v>41214</v>
      </c>
      <c r="AG19" s="18">
        <v>9</v>
      </c>
      <c r="AH19" s="18">
        <f t="shared" si="0"/>
        <v>0</v>
      </c>
      <c r="AI19" s="18">
        <f t="shared" si="0"/>
        <v>2825</v>
      </c>
      <c r="AJ19" s="18">
        <f t="shared" si="0"/>
        <v>2052</v>
      </c>
      <c r="AK19" s="18" t="e">
        <f t="shared" si="0"/>
        <v>#N/A</v>
      </c>
    </row>
    <row r="20" spans="4:45" x14ac:dyDescent="0.3">
      <c r="D20" s="1">
        <v>7</v>
      </c>
      <c r="E20" s="1" t="s">
        <v>71</v>
      </c>
      <c r="F20" s="1" t="s">
        <v>72</v>
      </c>
      <c r="G20" s="1">
        <v>1563</v>
      </c>
      <c r="I20" s="20">
        <v>7</v>
      </c>
      <c r="J20" s="21">
        <v>3049</v>
      </c>
      <c r="K20" s="21">
        <v>3228</v>
      </c>
      <c r="L20" s="21"/>
      <c r="M20" s="21"/>
      <c r="N20" s="21">
        <v>6277</v>
      </c>
      <c r="O20" s="21">
        <v>3291</v>
      </c>
      <c r="P20" s="21">
        <v>2303</v>
      </c>
      <c r="Q20" s="21">
        <v>6472</v>
      </c>
      <c r="R20" s="21">
        <v>1156</v>
      </c>
      <c r="S20" s="21">
        <v>13222</v>
      </c>
      <c r="T20" s="21">
        <v>3580</v>
      </c>
      <c r="U20" s="21">
        <v>4218</v>
      </c>
      <c r="V20" s="21"/>
      <c r="W20" s="21">
        <v>671</v>
      </c>
      <c r="X20" s="21">
        <v>8469</v>
      </c>
      <c r="Y20" s="21">
        <v>1318</v>
      </c>
      <c r="Z20" s="21">
        <v>4522</v>
      </c>
      <c r="AA20" s="21">
        <v>3263</v>
      </c>
      <c r="AB20" s="21">
        <v>824</v>
      </c>
      <c r="AC20" s="21">
        <v>9927</v>
      </c>
      <c r="AD20" s="21">
        <v>37895</v>
      </c>
      <c r="AG20" s="19">
        <v>10</v>
      </c>
      <c r="AH20" s="18">
        <f t="shared" si="0"/>
        <v>6117</v>
      </c>
      <c r="AI20" s="18">
        <f t="shared" si="0"/>
        <v>0</v>
      </c>
      <c r="AJ20" s="18">
        <f t="shared" si="0"/>
        <v>1875</v>
      </c>
      <c r="AK20" s="18" t="e">
        <f t="shared" si="0"/>
        <v>#N/A</v>
      </c>
    </row>
    <row r="21" spans="4:45" x14ac:dyDescent="0.3">
      <c r="D21" s="1">
        <v>2</v>
      </c>
      <c r="E21" s="1" t="s">
        <v>12</v>
      </c>
      <c r="F21" s="1" t="s">
        <v>8</v>
      </c>
      <c r="G21" s="1">
        <v>2482</v>
      </c>
      <c r="I21" s="20">
        <v>8</v>
      </c>
      <c r="J21" s="21">
        <v>4208</v>
      </c>
      <c r="K21" s="21">
        <v>2890</v>
      </c>
      <c r="L21" s="21">
        <v>1873</v>
      </c>
      <c r="M21" s="21"/>
      <c r="N21" s="21">
        <v>8971</v>
      </c>
      <c r="O21" s="21">
        <v>910</v>
      </c>
      <c r="P21" s="21"/>
      <c r="Q21" s="21">
        <v>1494</v>
      </c>
      <c r="R21" s="21">
        <v>3776</v>
      </c>
      <c r="S21" s="21">
        <v>6180</v>
      </c>
      <c r="T21" s="21">
        <v>2445</v>
      </c>
      <c r="U21" s="21">
        <v>5496</v>
      </c>
      <c r="V21" s="21">
        <v>3124</v>
      </c>
      <c r="W21" s="21"/>
      <c r="X21" s="21">
        <v>11065</v>
      </c>
      <c r="Y21" s="21">
        <v>1742</v>
      </c>
      <c r="Z21" s="21"/>
      <c r="AA21" s="21">
        <v>4167</v>
      </c>
      <c r="AB21" s="21">
        <v>3107</v>
      </c>
      <c r="AC21" s="21">
        <v>9016</v>
      </c>
      <c r="AD21" s="21">
        <v>35232</v>
      </c>
      <c r="AG21" s="18">
        <v>11</v>
      </c>
      <c r="AH21" s="18">
        <f t="shared" si="0"/>
        <v>2127</v>
      </c>
      <c r="AI21" s="18">
        <f t="shared" si="0"/>
        <v>2394</v>
      </c>
      <c r="AJ21" s="18">
        <f t="shared" si="0"/>
        <v>4461</v>
      </c>
      <c r="AK21" s="18" t="e">
        <f t="shared" si="0"/>
        <v>#N/A</v>
      </c>
    </row>
    <row r="22" spans="4:45" x14ac:dyDescent="0.3">
      <c r="D22" s="1">
        <v>7</v>
      </c>
      <c r="E22" s="1" t="s">
        <v>73</v>
      </c>
      <c r="F22" s="1" t="s">
        <v>70</v>
      </c>
      <c r="G22" s="1">
        <v>1534</v>
      </c>
      <c r="I22" s="20">
        <v>9</v>
      </c>
      <c r="J22" s="21"/>
      <c r="K22" s="21"/>
      <c r="L22" s="21">
        <v>2052</v>
      </c>
      <c r="M22" s="21">
        <v>2825</v>
      </c>
      <c r="N22" s="21">
        <v>4877</v>
      </c>
      <c r="O22" s="21">
        <v>6265</v>
      </c>
      <c r="P22" s="21"/>
      <c r="Q22" s="21">
        <v>1888</v>
      </c>
      <c r="R22" s="21"/>
      <c r="S22" s="21">
        <v>8153</v>
      </c>
      <c r="T22" s="21"/>
      <c r="U22" s="21"/>
      <c r="V22" s="21">
        <v>2209</v>
      </c>
      <c r="W22" s="21">
        <v>1568</v>
      </c>
      <c r="X22" s="21">
        <v>3777</v>
      </c>
      <c r="Y22" s="21"/>
      <c r="Z22" s="21">
        <v>7335</v>
      </c>
      <c r="AA22" s="21"/>
      <c r="AB22" s="21"/>
      <c r="AC22" s="21">
        <v>7335</v>
      </c>
      <c r="AD22" s="21">
        <v>24142</v>
      </c>
      <c r="AG22" s="22">
        <v>12</v>
      </c>
      <c r="AH22" s="18">
        <f t="shared" si="0"/>
        <v>0</v>
      </c>
      <c r="AI22" s="18">
        <f t="shared" si="0"/>
        <v>850</v>
      </c>
      <c r="AJ22" s="18">
        <f t="shared" si="0"/>
        <v>4786</v>
      </c>
      <c r="AK22" s="18" t="e">
        <f t="shared" si="0"/>
        <v>#N/A</v>
      </c>
    </row>
    <row r="23" spans="4:45" x14ac:dyDescent="0.3">
      <c r="D23" s="1">
        <v>12</v>
      </c>
      <c r="E23" s="1" t="s">
        <v>73</v>
      </c>
      <c r="F23" s="1" t="s">
        <v>72</v>
      </c>
      <c r="G23" s="1">
        <v>1471</v>
      </c>
      <c r="I23" s="20">
        <v>10</v>
      </c>
      <c r="J23" s="21">
        <v>6117</v>
      </c>
      <c r="K23" s="21"/>
      <c r="L23" s="21">
        <v>1875</v>
      </c>
      <c r="M23" s="21"/>
      <c r="N23" s="21">
        <v>7992</v>
      </c>
      <c r="O23" s="21"/>
      <c r="P23" s="21"/>
      <c r="Q23" s="21">
        <v>2138</v>
      </c>
      <c r="R23" s="21"/>
      <c r="S23" s="21">
        <v>2138</v>
      </c>
      <c r="T23" s="21">
        <v>4807</v>
      </c>
      <c r="U23" s="21">
        <v>2325</v>
      </c>
      <c r="V23" s="21"/>
      <c r="W23" s="21">
        <v>2222</v>
      </c>
      <c r="X23" s="21">
        <v>9354</v>
      </c>
      <c r="Y23" s="21">
        <v>1903</v>
      </c>
      <c r="Z23" s="21">
        <v>4161</v>
      </c>
      <c r="AA23" s="21"/>
      <c r="AB23" s="21">
        <v>947</v>
      </c>
      <c r="AC23" s="21">
        <v>7011</v>
      </c>
      <c r="AD23" s="21">
        <v>26495</v>
      </c>
      <c r="AG23" s="22">
        <v>13</v>
      </c>
      <c r="AH23" s="22">
        <f t="shared" si="0"/>
        <v>0</v>
      </c>
      <c r="AI23" s="18">
        <f t="shared" si="0"/>
        <v>1196</v>
      </c>
      <c r="AJ23" s="22">
        <f t="shared" si="0"/>
        <v>0</v>
      </c>
      <c r="AK23" s="23" t="e">
        <f t="shared" si="0"/>
        <v>#N/A</v>
      </c>
    </row>
    <row r="24" spans="4:45" x14ac:dyDescent="0.3">
      <c r="D24" s="1">
        <v>2</v>
      </c>
      <c r="E24" s="1" t="s">
        <v>71</v>
      </c>
      <c r="F24" s="1" t="s">
        <v>70</v>
      </c>
      <c r="G24" s="1">
        <v>990</v>
      </c>
      <c r="I24" s="20">
        <v>11</v>
      </c>
      <c r="J24" s="21">
        <v>2127</v>
      </c>
      <c r="K24" s="21">
        <v>1971</v>
      </c>
      <c r="L24" s="21">
        <v>4461</v>
      </c>
      <c r="M24" s="21">
        <v>2394</v>
      </c>
      <c r="N24" s="21">
        <v>10953</v>
      </c>
      <c r="O24" s="21">
        <v>3596</v>
      </c>
      <c r="P24" s="21">
        <v>1169</v>
      </c>
      <c r="Q24" s="21"/>
      <c r="R24" s="21"/>
      <c r="S24" s="21">
        <v>4765</v>
      </c>
      <c r="T24" s="21"/>
      <c r="U24" s="21">
        <v>810</v>
      </c>
      <c r="V24" s="21"/>
      <c r="W24" s="21">
        <v>1993</v>
      </c>
      <c r="X24" s="21">
        <v>2803</v>
      </c>
      <c r="Y24" s="21"/>
      <c r="Z24" s="21"/>
      <c r="AA24" s="21"/>
      <c r="AB24" s="21"/>
      <c r="AC24" s="21"/>
      <c r="AD24" s="21">
        <v>18521</v>
      </c>
      <c r="AG24" s="22">
        <v>14</v>
      </c>
      <c r="AH24" s="22">
        <f t="shared" si="0"/>
        <v>1455</v>
      </c>
      <c r="AI24" s="22">
        <f t="shared" si="0"/>
        <v>0</v>
      </c>
      <c r="AJ24" s="22">
        <f t="shared" si="0"/>
        <v>0</v>
      </c>
      <c r="AK24" s="23" t="e">
        <f t="shared" si="0"/>
        <v>#N/A</v>
      </c>
    </row>
    <row r="25" spans="4:45" x14ac:dyDescent="0.3">
      <c r="D25" s="1">
        <v>11</v>
      </c>
      <c r="E25" s="1" t="s">
        <v>12</v>
      </c>
      <c r="F25" s="1" t="s">
        <v>70</v>
      </c>
      <c r="G25" s="1">
        <v>1580</v>
      </c>
      <c r="I25" s="20">
        <v>12</v>
      </c>
      <c r="J25" s="21"/>
      <c r="K25" s="21">
        <v>1542</v>
      </c>
      <c r="L25" s="21">
        <v>4786</v>
      </c>
      <c r="M25" s="21">
        <v>850</v>
      </c>
      <c r="N25" s="21">
        <v>7178</v>
      </c>
      <c r="O25" s="21">
        <v>1124</v>
      </c>
      <c r="P25" s="21">
        <v>7565</v>
      </c>
      <c r="Q25" s="21">
        <v>7264</v>
      </c>
      <c r="R25" s="21">
        <v>2431</v>
      </c>
      <c r="S25" s="21">
        <v>18384</v>
      </c>
      <c r="T25" s="21">
        <v>2471</v>
      </c>
      <c r="U25" s="21"/>
      <c r="V25" s="21">
        <v>1978</v>
      </c>
      <c r="W25" s="21">
        <v>5472</v>
      </c>
      <c r="X25" s="21">
        <v>9921</v>
      </c>
      <c r="Y25" s="21"/>
      <c r="Z25" s="21"/>
      <c r="AA25" s="21">
        <v>1253</v>
      </c>
      <c r="AB25" s="21">
        <v>1820</v>
      </c>
      <c r="AC25" s="21">
        <v>3073</v>
      </c>
      <c r="AD25" s="21">
        <v>38556</v>
      </c>
    </row>
    <row r="26" spans="4:45" x14ac:dyDescent="0.3">
      <c r="D26" s="1">
        <v>1</v>
      </c>
      <c r="E26" s="1" t="s">
        <v>73</v>
      </c>
      <c r="F26" s="1" t="s">
        <v>8</v>
      </c>
      <c r="G26" s="1">
        <v>2389</v>
      </c>
      <c r="I26" s="20">
        <v>13</v>
      </c>
      <c r="J26" s="21"/>
      <c r="K26" s="21"/>
      <c r="L26" s="21"/>
      <c r="M26" s="21">
        <v>1196</v>
      </c>
      <c r="N26" s="21">
        <v>1196</v>
      </c>
      <c r="O26" s="21"/>
      <c r="P26" s="21"/>
      <c r="Q26" s="21"/>
      <c r="R26" s="21">
        <v>3400</v>
      </c>
      <c r="S26" s="21">
        <v>3400</v>
      </c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>
        <v>4596</v>
      </c>
    </row>
    <row r="27" spans="4:45" x14ac:dyDescent="0.3">
      <c r="D27" s="1">
        <v>2</v>
      </c>
      <c r="E27" s="1" t="s">
        <v>73</v>
      </c>
      <c r="F27" s="1" t="s">
        <v>72</v>
      </c>
      <c r="G27" s="1">
        <v>2263</v>
      </c>
      <c r="I27" s="20">
        <v>14</v>
      </c>
      <c r="J27" s="21">
        <v>1455</v>
      </c>
      <c r="K27" s="21"/>
      <c r="L27" s="21"/>
      <c r="M27" s="21"/>
      <c r="N27" s="21">
        <v>1455</v>
      </c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>
        <v>1455</v>
      </c>
    </row>
    <row r="28" spans="4:45" x14ac:dyDescent="0.3">
      <c r="D28" s="1">
        <v>11</v>
      </c>
      <c r="E28" s="1" t="s">
        <v>73</v>
      </c>
      <c r="F28" s="1" t="s">
        <v>70</v>
      </c>
      <c r="G28" s="1">
        <v>1971</v>
      </c>
      <c r="I28" s="20" t="s">
        <v>75</v>
      </c>
      <c r="J28" s="21">
        <v>25543</v>
      </c>
      <c r="K28" s="21">
        <v>20261</v>
      </c>
      <c r="L28" s="21">
        <v>21024</v>
      </c>
      <c r="M28" s="21">
        <v>25286</v>
      </c>
      <c r="N28" s="21">
        <v>92114</v>
      </c>
      <c r="O28" s="21">
        <v>39521</v>
      </c>
      <c r="P28" s="21">
        <v>23276</v>
      </c>
      <c r="Q28" s="21">
        <v>30994</v>
      </c>
      <c r="R28" s="21">
        <v>13729</v>
      </c>
      <c r="S28" s="21">
        <v>107520</v>
      </c>
      <c r="T28" s="21">
        <v>20254</v>
      </c>
      <c r="U28" s="21">
        <v>26360</v>
      </c>
      <c r="V28" s="21">
        <v>17163</v>
      </c>
      <c r="W28" s="21">
        <v>24243</v>
      </c>
      <c r="X28" s="21">
        <v>88020</v>
      </c>
      <c r="Y28" s="21">
        <v>14491</v>
      </c>
      <c r="Z28" s="21">
        <v>40524</v>
      </c>
      <c r="AA28" s="21">
        <v>19443</v>
      </c>
      <c r="AB28" s="21">
        <v>17392</v>
      </c>
      <c r="AC28" s="21">
        <v>91850</v>
      </c>
      <c r="AD28" s="21">
        <v>379504</v>
      </c>
      <c r="AS28" s="1" t="s">
        <v>59</v>
      </c>
    </row>
    <row r="29" spans="4:45" x14ac:dyDescent="0.3">
      <c r="D29" s="1">
        <v>6</v>
      </c>
      <c r="E29" s="1" t="s">
        <v>12</v>
      </c>
      <c r="F29" s="1" t="s">
        <v>70</v>
      </c>
      <c r="G29" s="1">
        <v>1918</v>
      </c>
    </row>
    <row r="30" spans="4:45" x14ac:dyDescent="0.3">
      <c r="D30" s="1">
        <v>7</v>
      </c>
      <c r="E30" s="1" t="s">
        <v>73</v>
      </c>
      <c r="F30" s="1" t="s">
        <v>8</v>
      </c>
      <c r="G30" s="1">
        <v>1273</v>
      </c>
    </row>
    <row r="31" spans="4:45" x14ac:dyDescent="0.3">
      <c r="D31" s="1">
        <v>6</v>
      </c>
      <c r="E31" s="1" t="s">
        <v>73</v>
      </c>
      <c r="F31" s="1" t="s">
        <v>72</v>
      </c>
      <c r="G31" s="1">
        <v>1499</v>
      </c>
    </row>
    <row r="32" spans="4:45" x14ac:dyDescent="0.3">
      <c r="D32" s="1">
        <v>7</v>
      </c>
      <c r="E32" s="1" t="s">
        <v>13</v>
      </c>
      <c r="F32" s="1" t="s">
        <v>74</v>
      </c>
      <c r="G32" s="1">
        <v>671</v>
      </c>
    </row>
    <row r="33" spans="4:7" x14ac:dyDescent="0.3">
      <c r="D33" s="1">
        <v>7</v>
      </c>
      <c r="E33" s="1" t="s">
        <v>71</v>
      </c>
      <c r="F33" s="1" t="s">
        <v>74</v>
      </c>
      <c r="G33" s="1">
        <v>2016</v>
      </c>
    </row>
    <row r="34" spans="4:7" x14ac:dyDescent="0.3">
      <c r="D34" s="1">
        <v>8</v>
      </c>
      <c r="E34" s="1" t="s">
        <v>71</v>
      </c>
      <c r="F34" s="1" t="s">
        <v>74</v>
      </c>
      <c r="G34" s="1">
        <v>2445</v>
      </c>
    </row>
    <row r="35" spans="4:7" x14ac:dyDescent="0.3">
      <c r="D35" s="1">
        <v>12</v>
      </c>
      <c r="E35" s="1" t="s">
        <v>12</v>
      </c>
      <c r="F35" s="1" t="s">
        <v>72</v>
      </c>
      <c r="G35" s="1">
        <v>692</v>
      </c>
    </row>
    <row r="36" spans="4:7" x14ac:dyDescent="0.3">
      <c r="D36" s="1">
        <v>6</v>
      </c>
      <c r="E36" s="1" t="s">
        <v>12</v>
      </c>
      <c r="F36" s="1" t="s">
        <v>74</v>
      </c>
      <c r="G36" s="1">
        <v>1553</v>
      </c>
    </row>
    <row r="37" spans="4:7" x14ac:dyDescent="0.3">
      <c r="D37" s="1">
        <v>7</v>
      </c>
      <c r="E37" s="1" t="s">
        <v>12</v>
      </c>
      <c r="F37" s="1" t="s">
        <v>72</v>
      </c>
      <c r="G37" s="1">
        <v>1139</v>
      </c>
    </row>
    <row r="38" spans="4:7" x14ac:dyDescent="0.3">
      <c r="D38" s="1">
        <v>1</v>
      </c>
      <c r="E38" s="1" t="s">
        <v>73</v>
      </c>
      <c r="F38" s="1" t="s">
        <v>8</v>
      </c>
      <c r="G38" s="1">
        <v>538</v>
      </c>
    </row>
    <row r="39" spans="4:7" x14ac:dyDescent="0.3">
      <c r="D39" s="1">
        <v>4</v>
      </c>
      <c r="E39" s="1" t="s">
        <v>12</v>
      </c>
      <c r="F39" s="1" t="s">
        <v>70</v>
      </c>
      <c r="G39" s="1">
        <v>1180</v>
      </c>
    </row>
    <row r="40" spans="4:7" x14ac:dyDescent="0.3">
      <c r="D40" s="1">
        <v>12</v>
      </c>
      <c r="E40" s="1" t="s">
        <v>13</v>
      </c>
      <c r="F40" s="1" t="s">
        <v>74</v>
      </c>
      <c r="G40" s="1">
        <v>2114</v>
      </c>
    </row>
    <row r="41" spans="4:7" x14ac:dyDescent="0.3">
      <c r="D41" s="1">
        <v>4</v>
      </c>
      <c r="E41" s="1" t="s">
        <v>73</v>
      </c>
      <c r="F41" s="1" t="s">
        <v>8</v>
      </c>
      <c r="G41" s="1">
        <v>1809</v>
      </c>
    </row>
    <row r="42" spans="4:7" x14ac:dyDescent="0.3">
      <c r="D42" s="1">
        <v>9</v>
      </c>
      <c r="E42" s="1" t="s">
        <v>13</v>
      </c>
      <c r="F42" s="1" t="s">
        <v>74</v>
      </c>
      <c r="G42" s="1">
        <v>1568</v>
      </c>
    </row>
    <row r="43" spans="4:7" x14ac:dyDescent="0.3">
      <c r="D43" s="1">
        <v>5</v>
      </c>
      <c r="E43" s="1" t="s">
        <v>12</v>
      </c>
      <c r="F43" s="1" t="s">
        <v>72</v>
      </c>
      <c r="G43" s="1">
        <v>501</v>
      </c>
    </row>
    <row r="44" spans="4:7" x14ac:dyDescent="0.3">
      <c r="D44" s="1">
        <v>3</v>
      </c>
      <c r="E44" s="1" t="s">
        <v>13</v>
      </c>
      <c r="F44" s="1" t="s">
        <v>74</v>
      </c>
      <c r="G44" s="1">
        <v>1259</v>
      </c>
    </row>
    <row r="45" spans="4:7" x14ac:dyDescent="0.3">
      <c r="D45" s="1">
        <v>6</v>
      </c>
      <c r="E45" s="1" t="s">
        <v>73</v>
      </c>
      <c r="F45" s="1" t="s">
        <v>74</v>
      </c>
      <c r="G45" s="1">
        <v>1160</v>
      </c>
    </row>
    <row r="46" spans="4:7" x14ac:dyDescent="0.3">
      <c r="D46" s="1">
        <v>12</v>
      </c>
      <c r="E46" s="1" t="s">
        <v>73</v>
      </c>
      <c r="F46" s="1" t="s">
        <v>70</v>
      </c>
      <c r="G46" s="1">
        <v>675</v>
      </c>
    </row>
    <row r="47" spans="4:7" x14ac:dyDescent="0.3">
      <c r="D47" s="1">
        <v>1</v>
      </c>
      <c r="E47" s="1" t="s">
        <v>73</v>
      </c>
      <c r="F47" s="1" t="s">
        <v>70</v>
      </c>
      <c r="G47" s="1">
        <v>555</v>
      </c>
    </row>
    <row r="48" spans="4:7" x14ac:dyDescent="0.3">
      <c r="D48" s="1">
        <v>8</v>
      </c>
      <c r="E48" s="1" t="s">
        <v>13</v>
      </c>
      <c r="F48" s="1" t="s">
        <v>72</v>
      </c>
      <c r="G48" s="1">
        <v>1329</v>
      </c>
    </row>
    <row r="49" spans="4:7" x14ac:dyDescent="0.3">
      <c r="D49" s="1">
        <v>12</v>
      </c>
      <c r="E49" s="1" t="s">
        <v>12</v>
      </c>
      <c r="F49" s="1" t="s">
        <v>72</v>
      </c>
      <c r="G49" s="1">
        <v>2356</v>
      </c>
    </row>
    <row r="50" spans="4:7" x14ac:dyDescent="0.3">
      <c r="D50" s="1">
        <v>4</v>
      </c>
      <c r="E50" s="1" t="s">
        <v>73</v>
      </c>
      <c r="F50" s="1" t="s">
        <v>70</v>
      </c>
      <c r="G50" s="1">
        <v>2099</v>
      </c>
    </row>
    <row r="51" spans="4:7" x14ac:dyDescent="0.3">
      <c r="D51" s="1">
        <v>5</v>
      </c>
      <c r="E51" s="1" t="s">
        <v>71</v>
      </c>
      <c r="F51" s="1" t="s">
        <v>74</v>
      </c>
      <c r="G51" s="1">
        <v>1758</v>
      </c>
    </row>
    <row r="52" spans="4:7" x14ac:dyDescent="0.3">
      <c r="D52" s="1">
        <v>3</v>
      </c>
      <c r="E52" s="1" t="s">
        <v>13</v>
      </c>
      <c r="F52" s="1" t="s">
        <v>72</v>
      </c>
      <c r="G52" s="1">
        <v>2369</v>
      </c>
    </row>
    <row r="53" spans="4:7" x14ac:dyDescent="0.3">
      <c r="D53" s="1">
        <v>11</v>
      </c>
      <c r="E53" s="1" t="s">
        <v>71</v>
      </c>
      <c r="F53" s="1" t="s">
        <v>72</v>
      </c>
      <c r="G53" s="1">
        <v>687</v>
      </c>
    </row>
    <row r="54" spans="4:7" x14ac:dyDescent="0.3">
      <c r="D54" s="1">
        <v>1</v>
      </c>
      <c r="E54" s="1" t="s">
        <v>13</v>
      </c>
      <c r="F54" s="1" t="s">
        <v>74</v>
      </c>
      <c r="G54" s="1">
        <v>1741</v>
      </c>
    </row>
    <row r="55" spans="4:7" x14ac:dyDescent="0.3">
      <c r="D55" s="1">
        <v>5</v>
      </c>
      <c r="E55" s="1" t="s">
        <v>73</v>
      </c>
      <c r="F55" s="1" t="s">
        <v>8</v>
      </c>
      <c r="G55" s="1">
        <v>1853</v>
      </c>
    </row>
    <row r="56" spans="4:7" x14ac:dyDescent="0.3">
      <c r="D56" s="1">
        <v>8</v>
      </c>
      <c r="E56" s="1" t="s">
        <v>12</v>
      </c>
      <c r="F56" s="1" t="s">
        <v>8</v>
      </c>
      <c r="G56" s="1">
        <v>2238</v>
      </c>
    </row>
    <row r="57" spans="4:7" x14ac:dyDescent="0.3">
      <c r="D57" s="1">
        <v>1</v>
      </c>
      <c r="E57" s="1" t="s">
        <v>12</v>
      </c>
      <c r="F57" s="1" t="s">
        <v>72</v>
      </c>
      <c r="G57" s="1">
        <v>976</v>
      </c>
    </row>
    <row r="58" spans="4:7" x14ac:dyDescent="0.3">
      <c r="D58" s="1">
        <v>8</v>
      </c>
      <c r="E58" s="1" t="s">
        <v>13</v>
      </c>
      <c r="F58" s="1" t="s">
        <v>8</v>
      </c>
      <c r="G58" s="1">
        <v>1233</v>
      </c>
    </row>
    <row r="59" spans="4:7" x14ac:dyDescent="0.3">
      <c r="D59" s="1">
        <v>3</v>
      </c>
      <c r="E59" s="1" t="s">
        <v>13</v>
      </c>
      <c r="F59" s="1" t="s">
        <v>70</v>
      </c>
      <c r="G59" s="1">
        <v>1444</v>
      </c>
    </row>
    <row r="60" spans="4:7" x14ac:dyDescent="0.3">
      <c r="D60" s="1">
        <v>11</v>
      </c>
      <c r="E60" s="1" t="s">
        <v>71</v>
      </c>
      <c r="F60" s="1" t="s">
        <v>72</v>
      </c>
      <c r="G60" s="1">
        <v>1274</v>
      </c>
    </row>
    <row r="61" spans="4:7" x14ac:dyDescent="0.3">
      <c r="D61" s="1">
        <v>10</v>
      </c>
      <c r="E61" s="1" t="s">
        <v>71</v>
      </c>
      <c r="F61" s="1" t="s">
        <v>70</v>
      </c>
      <c r="G61" s="1">
        <v>1053</v>
      </c>
    </row>
    <row r="62" spans="4:7" x14ac:dyDescent="0.3">
      <c r="D62" s="1">
        <v>12</v>
      </c>
      <c r="E62" s="1" t="s">
        <v>12</v>
      </c>
      <c r="F62" s="1" t="s">
        <v>74</v>
      </c>
      <c r="G62" s="1">
        <v>1978</v>
      </c>
    </row>
    <row r="63" spans="4:7" x14ac:dyDescent="0.3">
      <c r="D63" s="1">
        <v>1</v>
      </c>
      <c r="E63" s="1" t="s">
        <v>73</v>
      </c>
      <c r="F63" s="1" t="s">
        <v>8</v>
      </c>
      <c r="G63" s="1">
        <v>2162</v>
      </c>
    </row>
    <row r="64" spans="4:7" x14ac:dyDescent="0.3">
      <c r="D64" s="1">
        <v>2</v>
      </c>
      <c r="E64" s="1" t="s">
        <v>71</v>
      </c>
      <c r="F64" s="1" t="s">
        <v>8</v>
      </c>
      <c r="G64" s="1">
        <v>2151</v>
      </c>
    </row>
    <row r="65" spans="4:7" x14ac:dyDescent="0.3">
      <c r="D65" s="1">
        <v>3</v>
      </c>
      <c r="E65" s="1" t="s">
        <v>73</v>
      </c>
      <c r="F65" s="1" t="s">
        <v>74</v>
      </c>
      <c r="G65" s="1">
        <v>1594</v>
      </c>
    </row>
    <row r="66" spans="4:7" x14ac:dyDescent="0.3">
      <c r="D66" s="1">
        <v>7</v>
      </c>
      <c r="E66" s="1" t="s">
        <v>73</v>
      </c>
      <c r="F66" s="1" t="s">
        <v>74</v>
      </c>
      <c r="G66" s="1">
        <v>2223</v>
      </c>
    </row>
    <row r="67" spans="4:7" x14ac:dyDescent="0.3">
      <c r="D67" s="1">
        <v>8</v>
      </c>
      <c r="E67" s="1" t="s">
        <v>12</v>
      </c>
      <c r="F67" s="1" t="s">
        <v>74</v>
      </c>
      <c r="G67" s="1">
        <v>779</v>
      </c>
    </row>
    <row r="68" spans="4:7" x14ac:dyDescent="0.3">
      <c r="D68" s="1">
        <v>2</v>
      </c>
      <c r="E68" s="1" t="s">
        <v>13</v>
      </c>
      <c r="F68" s="1" t="s">
        <v>8</v>
      </c>
      <c r="G68" s="1">
        <v>2016</v>
      </c>
    </row>
    <row r="69" spans="4:7" x14ac:dyDescent="0.3">
      <c r="D69" s="1">
        <v>10</v>
      </c>
      <c r="E69" s="1" t="s">
        <v>71</v>
      </c>
      <c r="F69" s="1" t="s">
        <v>74</v>
      </c>
      <c r="G69" s="1">
        <v>1452</v>
      </c>
    </row>
    <row r="70" spans="4:7" x14ac:dyDescent="0.3">
      <c r="D70" s="1">
        <v>3</v>
      </c>
      <c r="E70" s="1" t="s">
        <v>71</v>
      </c>
      <c r="F70" s="1" t="s">
        <v>72</v>
      </c>
      <c r="G70" s="1">
        <v>1722</v>
      </c>
    </row>
    <row r="71" spans="4:7" x14ac:dyDescent="0.3">
      <c r="D71" s="1">
        <v>2</v>
      </c>
      <c r="E71" s="1" t="s">
        <v>73</v>
      </c>
      <c r="F71" s="1" t="s">
        <v>70</v>
      </c>
      <c r="G71" s="1">
        <v>825</v>
      </c>
    </row>
    <row r="72" spans="4:7" x14ac:dyDescent="0.3">
      <c r="D72" s="1">
        <v>3</v>
      </c>
      <c r="E72" s="1" t="s">
        <v>73</v>
      </c>
      <c r="F72" s="1" t="s">
        <v>74</v>
      </c>
      <c r="G72" s="1">
        <v>1758</v>
      </c>
    </row>
    <row r="73" spans="4:7" x14ac:dyDescent="0.3">
      <c r="D73" s="1">
        <v>6</v>
      </c>
      <c r="E73" s="1" t="s">
        <v>73</v>
      </c>
      <c r="F73" s="1" t="s">
        <v>72</v>
      </c>
      <c r="G73" s="1">
        <v>746</v>
      </c>
    </row>
    <row r="74" spans="4:7" x14ac:dyDescent="0.3">
      <c r="D74" s="1">
        <v>12</v>
      </c>
      <c r="E74" s="1" t="s">
        <v>13</v>
      </c>
      <c r="F74" s="1" t="s">
        <v>74</v>
      </c>
      <c r="G74" s="1">
        <v>964</v>
      </c>
    </row>
    <row r="75" spans="4:7" x14ac:dyDescent="0.3">
      <c r="D75" s="1">
        <v>2</v>
      </c>
      <c r="E75" s="1" t="s">
        <v>12</v>
      </c>
      <c r="F75" s="1" t="s">
        <v>74</v>
      </c>
      <c r="G75" s="1">
        <v>1930</v>
      </c>
    </row>
    <row r="76" spans="4:7" x14ac:dyDescent="0.3">
      <c r="D76" s="1">
        <v>3</v>
      </c>
      <c r="E76" s="1" t="s">
        <v>13</v>
      </c>
      <c r="F76" s="1" t="s">
        <v>74</v>
      </c>
      <c r="G76" s="1">
        <v>1706</v>
      </c>
    </row>
    <row r="77" spans="4:7" x14ac:dyDescent="0.3">
      <c r="D77" s="1">
        <v>2</v>
      </c>
      <c r="E77" s="1" t="s">
        <v>12</v>
      </c>
      <c r="F77" s="1" t="s">
        <v>74</v>
      </c>
      <c r="G77" s="1">
        <v>2266</v>
      </c>
    </row>
    <row r="78" spans="4:7" x14ac:dyDescent="0.3">
      <c r="D78" s="1">
        <v>12</v>
      </c>
      <c r="E78" s="1" t="s">
        <v>12</v>
      </c>
      <c r="F78" s="1" t="s">
        <v>72</v>
      </c>
      <c r="G78" s="1">
        <v>1819</v>
      </c>
    </row>
    <row r="79" spans="4:7" x14ac:dyDescent="0.3">
      <c r="D79" s="1">
        <v>5</v>
      </c>
      <c r="E79" s="1" t="s">
        <v>71</v>
      </c>
      <c r="F79" s="1" t="s">
        <v>72</v>
      </c>
      <c r="G79" s="1">
        <v>708</v>
      </c>
    </row>
    <row r="80" spans="4:7" x14ac:dyDescent="0.3">
      <c r="D80" s="1">
        <v>4</v>
      </c>
      <c r="E80" s="1" t="s">
        <v>73</v>
      </c>
      <c r="F80" s="1" t="s">
        <v>72</v>
      </c>
      <c r="G80" s="1">
        <v>2212</v>
      </c>
    </row>
    <row r="81" spans="4:7" x14ac:dyDescent="0.3">
      <c r="D81" s="1">
        <v>10</v>
      </c>
      <c r="E81" s="1" t="s">
        <v>71</v>
      </c>
      <c r="F81" s="1" t="s">
        <v>70</v>
      </c>
      <c r="G81" s="1">
        <v>1237</v>
      </c>
    </row>
    <row r="82" spans="4:7" x14ac:dyDescent="0.3">
      <c r="D82" s="1">
        <v>9</v>
      </c>
      <c r="E82" s="1" t="s">
        <v>13</v>
      </c>
      <c r="F82" s="1" t="s">
        <v>70</v>
      </c>
      <c r="G82" s="1">
        <v>2118</v>
      </c>
    </row>
    <row r="83" spans="4:7" x14ac:dyDescent="0.3">
      <c r="D83" s="1">
        <v>7</v>
      </c>
      <c r="E83" s="1" t="s">
        <v>71</v>
      </c>
      <c r="F83" s="1" t="s">
        <v>70</v>
      </c>
      <c r="G83" s="1">
        <v>747</v>
      </c>
    </row>
    <row r="84" spans="4:7" x14ac:dyDescent="0.3">
      <c r="D84" s="1">
        <v>10</v>
      </c>
      <c r="E84" s="1" t="s">
        <v>71</v>
      </c>
      <c r="F84" s="1" t="s">
        <v>74</v>
      </c>
      <c r="G84" s="1">
        <v>1757</v>
      </c>
    </row>
    <row r="85" spans="4:7" x14ac:dyDescent="0.3">
      <c r="D85" s="1">
        <v>6</v>
      </c>
      <c r="E85" s="1" t="s">
        <v>13</v>
      </c>
      <c r="F85" s="1" t="s">
        <v>74</v>
      </c>
      <c r="G85" s="1">
        <v>1848</v>
      </c>
    </row>
    <row r="86" spans="4:7" x14ac:dyDescent="0.3">
      <c r="D86" s="1">
        <v>1</v>
      </c>
      <c r="E86" s="1" t="s">
        <v>71</v>
      </c>
      <c r="F86" s="1" t="s">
        <v>72</v>
      </c>
      <c r="G86" s="1">
        <v>1766</v>
      </c>
    </row>
    <row r="87" spans="4:7" x14ac:dyDescent="0.3">
      <c r="D87" s="1">
        <v>8</v>
      </c>
      <c r="E87" s="1" t="s">
        <v>12</v>
      </c>
      <c r="F87" s="1" t="s">
        <v>8</v>
      </c>
      <c r="G87" s="1">
        <v>1929</v>
      </c>
    </row>
    <row r="88" spans="4:7" x14ac:dyDescent="0.3">
      <c r="D88" s="1">
        <v>1</v>
      </c>
      <c r="E88" s="1" t="s">
        <v>71</v>
      </c>
      <c r="F88" s="1" t="s">
        <v>74</v>
      </c>
      <c r="G88" s="1">
        <v>1627</v>
      </c>
    </row>
    <row r="89" spans="4:7" x14ac:dyDescent="0.3">
      <c r="D89" s="1">
        <v>4</v>
      </c>
      <c r="E89" s="1" t="s">
        <v>73</v>
      </c>
      <c r="F89" s="1" t="s">
        <v>70</v>
      </c>
      <c r="G89" s="1">
        <v>1723</v>
      </c>
    </row>
    <row r="90" spans="4:7" x14ac:dyDescent="0.3">
      <c r="D90" s="1">
        <v>8</v>
      </c>
      <c r="E90" s="1" t="s">
        <v>12</v>
      </c>
      <c r="F90" s="1" t="s">
        <v>70</v>
      </c>
      <c r="G90" s="1">
        <v>1873</v>
      </c>
    </row>
    <row r="91" spans="4:7" x14ac:dyDescent="0.3">
      <c r="D91" s="1">
        <v>6</v>
      </c>
      <c r="E91" s="1" t="s">
        <v>73</v>
      </c>
      <c r="F91" s="1" t="s">
        <v>8</v>
      </c>
      <c r="G91" s="1">
        <v>2361</v>
      </c>
    </row>
    <row r="92" spans="4:7" x14ac:dyDescent="0.3">
      <c r="D92" s="1">
        <v>5</v>
      </c>
      <c r="E92" s="1" t="s">
        <v>13</v>
      </c>
      <c r="F92" s="1" t="s">
        <v>8</v>
      </c>
      <c r="G92" s="1">
        <v>1738</v>
      </c>
    </row>
    <row r="93" spans="4:7" x14ac:dyDescent="0.3">
      <c r="D93" s="1">
        <v>10</v>
      </c>
      <c r="E93" s="1" t="s">
        <v>12</v>
      </c>
      <c r="F93" s="1" t="s">
        <v>70</v>
      </c>
      <c r="G93" s="1">
        <v>1875</v>
      </c>
    </row>
    <row r="94" spans="4:7" x14ac:dyDescent="0.3">
      <c r="D94" s="1">
        <v>12</v>
      </c>
      <c r="E94" s="1" t="s">
        <v>12</v>
      </c>
      <c r="F94" s="1" t="s">
        <v>72</v>
      </c>
      <c r="G94" s="1">
        <v>2397</v>
      </c>
    </row>
    <row r="95" spans="4:7" x14ac:dyDescent="0.3">
      <c r="D95" s="1">
        <v>1</v>
      </c>
      <c r="E95" s="1" t="s">
        <v>73</v>
      </c>
      <c r="F95" s="1" t="s">
        <v>70</v>
      </c>
      <c r="G95" s="1">
        <v>510</v>
      </c>
    </row>
    <row r="96" spans="4:7" x14ac:dyDescent="0.3">
      <c r="D96" s="1">
        <v>4</v>
      </c>
      <c r="E96" s="1" t="s">
        <v>71</v>
      </c>
      <c r="F96" s="1" t="s">
        <v>70</v>
      </c>
      <c r="G96" s="1">
        <v>587</v>
      </c>
    </row>
    <row r="97" spans="4:7" x14ac:dyDescent="0.3">
      <c r="D97" s="1">
        <v>3</v>
      </c>
      <c r="E97" s="1" t="s">
        <v>13</v>
      </c>
      <c r="F97" s="1" t="s">
        <v>70</v>
      </c>
      <c r="G97" s="1">
        <v>2461</v>
      </c>
    </row>
    <row r="98" spans="4:7" x14ac:dyDescent="0.3">
      <c r="D98" s="1">
        <v>5</v>
      </c>
      <c r="E98" s="1" t="s">
        <v>12</v>
      </c>
      <c r="F98" s="1" t="s">
        <v>70</v>
      </c>
      <c r="G98" s="1">
        <v>833</v>
      </c>
    </row>
    <row r="99" spans="4:7" x14ac:dyDescent="0.3">
      <c r="D99" s="1">
        <v>8</v>
      </c>
      <c r="E99" s="1" t="s">
        <v>71</v>
      </c>
      <c r="F99" s="1" t="s">
        <v>70</v>
      </c>
      <c r="G99" s="1">
        <v>1994</v>
      </c>
    </row>
    <row r="100" spans="4:7" x14ac:dyDescent="0.3">
      <c r="D100" s="1">
        <v>4</v>
      </c>
      <c r="E100" s="1" t="s">
        <v>13</v>
      </c>
      <c r="F100" s="1" t="s">
        <v>8</v>
      </c>
      <c r="G100" s="1">
        <v>615</v>
      </c>
    </row>
    <row r="101" spans="4:7" x14ac:dyDescent="0.3">
      <c r="D101" s="1">
        <v>2</v>
      </c>
      <c r="E101" s="1" t="s">
        <v>71</v>
      </c>
      <c r="F101" s="1" t="s">
        <v>72</v>
      </c>
      <c r="G101" s="1">
        <v>2098</v>
      </c>
    </row>
    <row r="102" spans="4:7" x14ac:dyDescent="0.3">
      <c r="D102" s="1">
        <v>12</v>
      </c>
      <c r="E102" s="1" t="s">
        <v>71</v>
      </c>
      <c r="F102" s="1" t="s">
        <v>74</v>
      </c>
      <c r="G102" s="1">
        <v>2471</v>
      </c>
    </row>
    <row r="103" spans="4:7" x14ac:dyDescent="0.3">
      <c r="D103" s="1">
        <v>9</v>
      </c>
      <c r="E103" s="1" t="s">
        <v>12</v>
      </c>
      <c r="F103" s="1" t="s">
        <v>72</v>
      </c>
      <c r="G103" s="1">
        <v>1096</v>
      </c>
    </row>
    <row r="104" spans="4:7" x14ac:dyDescent="0.3">
      <c r="D104" s="1">
        <v>5</v>
      </c>
      <c r="E104" s="1" t="s">
        <v>71</v>
      </c>
      <c r="F104" s="1" t="s">
        <v>8</v>
      </c>
      <c r="G104" s="1">
        <v>1568</v>
      </c>
    </row>
    <row r="105" spans="4:7" x14ac:dyDescent="0.3">
      <c r="D105" s="1">
        <v>3</v>
      </c>
      <c r="E105" s="1" t="s">
        <v>12</v>
      </c>
      <c r="F105" s="1" t="s">
        <v>74</v>
      </c>
      <c r="G105" s="1">
        <v>1586</v>
      </c>
    </row>
    <row r="106" spans="4:7" x14ac:dyDescent="0.3">
      <c r="D106" s="1">
        <v>2</v>
      </c>
      <c r="E106" s="1" t="s">
        <v>73</v>
      </c>
      <c r="F106" s="1" t="s">
        <v>74</v>
      </c>
      <c r="G106" s="1">
        <v>2167</v>
      </c>
    </row>
    <row r="107" spans="4:7" x14ac:dyDescent="0.3">
      <c r="D107" s="1">
        <v>10</v>
      </c>
      <c r="E107" s="1" t="s">
        <v>13</v>
      </c>
      <c r="F107" s="1" t="s">
        <v>8</v>
      </c>
      <c r="G107" s="1">
        <v>947</v>
      </c>
    </row>
    <row r="108" spans="4:7" x14ac:dyDescent="0.3">
      <c r="D108" s="1">
        <v>8</v>
      </c>
      <c r="E108" s="1" t="s">
        <v>73</v>
      </c>
      <c r="F108" s="1" t="s">
        <v>70</v>
      </c>
      <c r="G108" s="1">
        <v>553</v>
      </c>
    </row>
    <row r="109" spans="4:7" x14ac:dyDescent="0.3">
      <c r="D109" s="1">
        <v>3</v>
      </c>
      <c r="E109" s="1" t="s">
        <v>73</v>
      </c>
      <c r="F109" s="1" t="s">
        <v>70</v>
      </c>
      <c r="G109" s="1">
        <v>1233</v>
      </c>
    </row>
    <row r="110" spans="4:7" x14ac:dyDescent="0.3">
      <c r="D110" s="1">
        <v>5</v>
      </c>
      <c r="E110" s="1" t="s">
        <v>13</v>
      </c>
      <c r="F110" s="1" t="s">
        <v>70</v>
      </c>
      <c r="G110" s="1">
        <v>1759</v>
      </c>
    </row>
    <row r="111" spans="4:7" x14ac:dyDescent="0.3">
      <c r="D111" s="1">
        <v>1</v>
      </c>
      <c r="E111" s="1" t="s">
        <v>12</v>
      </c>
      <c r="F111" s="1" t="s">
        <v>8</v>
      </c>
      <c r="G111" s="1">
        <v>1100</v>
      </c>
    </row>
    <row r="112" spans="4:7" x14ac:dyDescent="0.3">
      <c r="D112" s="1">
        <v>8</v>
      </c>
      <c r="E112" s="1" t="s">
        <v>12</v>
      </c>
      <c r="F112" s="1" t="s">
        <v>74</v>
      </c>
      <c r="G112" s="1">
        <v>2345</v>
      </c>
    </row>
    <row r="113" spans="4:7" x14ac:dyDescent="0.3">
      <c r="D113" s="1">
        <v>9</v>
      </c>
      <c r="E113" s="1" t="s">
        <v>12</v>
      </c>
      <c r="F113" s="1" t="s">
        <v>70</v>
      </c>
      <c r="G113" s="1">
        <v>2052</v>
      </c>
    </row>
    <row r="114" spans="4:7" x14ac:dyDescent="0.3">
      <c r="D114" s="1">
        <v>3</v>
      </c>
      <c r="E114" s="1" t="s">
        <v>73</v>
      </c>
      <c r="F114" s="1" t="s">
        <v>8</v>
      </c>
      <c r="G114" s="1">
        <v>1492</v>
      </c>
    </row>
    <row r="115" spans="4:7" x14ac:dyDescent="0.3">
      <c r="D115" s="1">
        <v>6</v>
      </c>
      <c r="E115" s="1" t="s">
        <v>13</v>
      </c>
      <c r="F115" s="1" t="s">
        <v>70</v>
      </c>
      <c r="G115" s="1">
        <v>2496</v>
      </c>
    </row>
    <row r="116" spans="4:7" x14ac:dyDescent="0.3">
      <c r="D116" s="1">
        <v>1</v>
      </c>
      <c r="E116" s="1" t="s">
        <v>73</v>
      </c>
      <c r="F116" s="1" t="s">
        <v>8</v>
      </c>
      <c r="G116" s="1">
        <v>2470</v>
      </c>
    </row>
    <row r="117" spans="4:7" x14ac:dyDescent="0.3">
      <c r="D117" s="1">
        <v>4</v>
      </c>
      <c r="E117" s="1" t="s">
        <v>13</v>
      </c>
      <c r="F117" s="1" t="s">
        <v>74</v>
      </c>
      <c r="G117" s="1">
        <v>1498</v>
      </c>
    </row>
    <row r="118" spans="4:7" x14ac:dyDescent="0.3">
      <c r="D118" s="1">
        <v>3</v>
      </c>
      <c r="E118" s="1" t="s">
        <v>71</v>
      </c>
      <c r="F118" s="1" t="s">
        <v>8</v>
      </c>
      <c r="G118" s="1">
        <v>1578</v>
      </c>
    </row>
    <row r="119" spans="4:7" x14ac:dyDescent="0.3">
      <c r="D119" s="1">
        <v>1</v>
      </c>
      <c r="E119" s="1" t="s">
        <v>71</v>
      </c>
      <c r="F119" s="1" t="s">
        <v>74</v>
      </c>
      <c r="G119" s="1">
        <v>1645</v>
      </c>
    </row>
    <row r="120" spans="4:7" x14ac:dyDescent="0.3">
      <c r="D120" s="1">
        <v>6</v>
      </c>
      <c r="E120" s="1" t="s">
        <v>13</v>
      </c>
      <c r="F120" s="1" t="s">
        <v>70</v>
      </c>
      <c r="G120" s="1">
        <v>2406</v>
      </c>
    </row>
    <row r="121" spans="4:7" x14ac:dyDescent="0.3">
      <c r="D121" s="1">
        <v>9</v>
      </c>
      <c r="E121" s="1" t="s">
        <v>73</v>
      </c>
      <c r="F121" s="1" t="s">
        <v>8</v>
      </c>
      <c r="G121" s="1">
        <v>2176</v>
      </c>
    </row>
    <row r="122" spans="4:7" x14ac:dyDescent="0.3">
      <c r="D122" s="1">
        <v>10</v>
      </c>
      <c r="E122" s="1" t="s">
        <v>71</v>
      </c>
      <c r="F122" s="1" t="s">
        <v>8</v>
      </c>
      <c r="G122" s="1">
        <v>1249</v>
      </c>
    </row>
    <row r="123" spans="4:7" x14ac:dyDescent="0.3">
      <c r="D123" s="1">
        <v>1</v>
      </c>
      <c r="E123" s="1" t="s">
        <v>12</v>
      </c>
      <c r="F123" s="1" t="s">
        <v>72</v>
      </c>
      <c r="G123" s="1">
        <v>2490</v>
      </c>
    </row>
    <row r="124" spans="4:7" x14ac:dyDescent="0.3">
      <c r="D124" s="1">
        <v>1</v>
      </c>
      <c r="E124" s="1" t="s">
        <v>73</v>
      </c>
      <c r="F124" s="1" t="s">
        <v>8</v>
      </c>
      <c r="G124" s="1">
        <v>617</v>
      </c>
    </row>
    <row r="125" spans="4:7" x14ac:dyDescent="0.3">
      <c r="D125" s="1">
        <v>3</v>
      </c>
      <c r="E125" s="1" t="s">
        <v>73</v>
      </c>
      <c r="F125" s="1" t="s">
        <v>8</v>
      </c>
      <c r="G125" s="1">
        <v>2047</v>
      </c>
    </row>
    <row r="126" spans="4:7" x14ac:dyDescent="0.3">
      <c r="D126" s="1">
        <v>1</v>
      </c>
      <c r="E126" s="1" t="s">
        <v>13</v>
      </c>
      <c r="F126" s="1" t="s">
        <v>70</v>
      </c>
      <c r="G126" s="1">
        <v>1247</v>
      </c>
    </row>
    <row r="127" spans="4:7" x14ac:dyDescent="0.3">
      <c r="D127" s="1">
        <v>9</v>
      </c>
      <c r="E127" s="1" t="s">
        <v>71</v>
      </c>
      <c r="F127" s="1" t="s">
        <v>72</v>
      </c>
      <c r="G127" s="1">
        <v>1203</v>
      </c>
    </row>
    <row r="128" spans="4:7" x14ac:dyDescent="0.3">
      <c r="D128" s="1">
        <v>12</v>
      </c>
      <c r="E128" s="1" t="s">
        <v>73</v>
      </c>
      <c r="F128" s="1" t="s">
        <v>70</v>
      </c>
      <c r="G128" s="1">
        <v>867</v>
      </c>
    </row>
    <row r="129" spans="4:7" x14ac:dyDescent="0.3">
      <c r="D129" s="1">
        <v>10</v>
      </c>
      <c r="E129" s="1" t="s">
        <v>73</v>
      </c>
      <c r="F129" s="1" t="s">
        <v>8</v>
      </c>
      <c r="G129" s="1">
        <v>1084</v>
      </c>
    </row>
    <row r="130" spans="4:7" x14ac:dyDescent="0.3">
      <c r="D130" s="1">
        <v>7</v>
      </c>
      <c r="E130" s="1" t="s">
        <v>73</v>
      </c>
      <c r="F130" s="1" t="s">
        <v>72</v>
      </c>
      <c r="G130" s="1">
        <v>2303</v>
      </c>
    </row>
    <row r="131" spans="4:7" x14ac:dyDescent="0.3">
      <c r="D131" s="1">
        <v>7</v>
      </c>
      <c r="E131" s="1" t="s">
        <v>73</v>
      </c>
      <c r="F131" s="1" t="s">
        <v>8</v>
      </c>
      <c r="G131" s="1">
        <v>2264</v>
      </c>
    </row>
    <row r="132" spans="4:7" x14ac:dyDescent="0.3">
      <c r="D132" s="1">
        <v>2</v>
      </c>
      <c r="E132" s="1" t="s">
        <v>71</v>
      </c>
      <c r="F132" s="1" t="s">
        <v>72</v>
      </c>
      <c r="G132" s="1">
        <v>1739</v>
      </c>
    </row>
    <row r="133" spans="4:7" x14ac:dyDescent="0.3">
      <c r="D133" s="1">
        <v>9</v>
      </c>
      <c r="E133" s="1" t="s">
        <v>12</v>
      </c>
      <c r="F133" s="1" t="s">
        <v>72</v>
      </c>
      <c r="G133" s="1">
        <v>792</v>
      </c>
    </row>
    <row r="134" spans="4:7" x14ac:dyDescent="0.3">
      <c r="D134" s="1">
        <v>11</v>
      </c>
      <c r="E134" s="1" t="s">
        <v>71</v>
      </c>
      <c r="F134" s="1" t="s">
        <v>72</v>
      </c>
      <c r="G134" s="1">
        <v>854</v>
      </c>
    </row>
    <row r="135" spans="4:7" x14ac:dyDescent="0.3">
      <c r="D135" s="1">
        <v>1</v>
      </c>
      <c r="E135" s="1" t="s">
        <v>12</v>
      </c>
      <c r="F135" s="1" t="s">
        <v>8</v>
      </c>
      <c r="G135" s="1">
        <v>1579</v>
      </c>
    </row>
    <row r="136" spans="4:7" x14ac:dyDescent="0.3">
      <c r="D136" s="1">
        <v>4</v>
      </c>
      <c r="E136" s="1" t="s">
        <v>13</v>
      </c>
      <c r="F136" s="1" t="s">
        <v>8</v>
      </c>
      <c r="G136" s="1">
        <v>2467</v>
      </c>
    </row>
    <row r="137" spans="4:7" x14ac:dyDescent="0.3">
      <c r="D137" s="1">
        <v>12</v>
      </c>
      <c r="E137" s="1" t="s">
        <v>12</v>
      </c>
      <c r="F137" s="1" t="s">
        <v>70</v>
      </c>
      <c r="G137" s="1">
        <v>545</v>
      </c>
    </row>
    <row r="138" spans="4:7" x14ac:dyDescent="0.3">
      <c r="D138" s="1">
        <v>11</v>
      </c>
      <c r="E138" s="1" t="s">
        <v>12</v>
      </c>
      <c r="F138" s="1" t="s">
        <v>70</v>
      </c>
      <c r="G138" s="1">
        <v>975</v>
      </c>
    </row>
    <row r="139" spans="4:7" x14ac:dyDescent="0.3">
      <c r="D139" s="1">
        <v>1</v>
      </c>
      <c r="E139" s="1" t="s">
        <v>71</v>
      </c>
      <c r="F139" s="1" t="s">
        <v>72</v>
      </c>
      <c r="G139" s="1">
        <v>2006</v>
      </c>
    </row>
    <row r="140" spans="4:7" x14ac:dyDescent="0.3">
      <c r="D140" s="1">
        <v>2</v>
      </c>
      <c r="E140" s="1" t="s">
        <v>73</v>
      </c>
      <c r="F140" s="1" t="s">
        <v>70</v>
      </c>
      <c r="G140" s="1">
        <v>1540</v>
      </c>
    </row>
    <row r="141" spans="4:7" x14ac:dyDescent="0.3">
      <c r="D141" s="1">
        <v>4</v>
      </c>
      <c r="E141" s="1" t="s">
        <v>71</v>
      </c>
      <c r="F141" s="1" t="s">
        <v>72</v>
      </c>
      <c r="G141" s="1">
        <v>1688</v>
      </c>
    </row>
    <row r="142" spans="4:7" x14ac:dyDescent="0.3">
      <c r="D142" s="1">
        <v>9</v>
      </c>
      <c r="E142" s="1" t="s">
        <v>73</v>
      </c>
      <c r="F142" s="1" t="s">
        <v>8</v>
      </c>
      <c r="G142" s="1">
        <v>2196</v>
      </c>
    </row>
    <row r="143" spans="4:7" x14ac:dyDescent="0.3">
      <c r="D143" s="1">
        <v>10</v>
      </c>
      <c r="E143" s="1" t="s">
        <v>13</v>
      </c>
      <c r="F143" s="1" t="s">
        <v>74</v>
      </c>
      <c r="G143" s="1">
        <v>2222</v>
      </c>
    </row>
    <row r="144" spans="4:7" x14ac:dyDescent="0.3">
      <c r="D144" s="1">
        <v>5</v>
      </c>
      <c r="E144" s="1" t="s">
        <v>13</v>
      </c>
      <c r="F144" s="1" t="s">
        <v>72</v>
      </c>
      <c r="G144" s="1">
        <v>597</v>
      </c>
    </row>
    <row r="145" spans="4:7" x14ac:dyDescent="0.3">
      <c r="D145" s="1">
        <v>8</v>
      </c>
      <c r="E145" s="1" t="s">
        <v>13</v>
      </c>
      <c r="F145" s="1" t="s">
        <v>8</v>
      </c>
      <c r="G145" s="1">
        <v>1874</v>
      </c>
    </row>
    <row r="146" spans="4:7" x14ac:dyDescent="0.3">
      <c r="D146" s="1">
        <v>7</v>
      </c>
      <c r="E146" s="1" t="s">
        <v>73</v>
      </c>
      <c r="F146" s="1" t="s">
        <v>70</v>
      </c>
      <c r="G146" s="1">
        <v>1694</v>
      </c>
    </row>
    <row r="147" spans="4:7" x14ac:dyDescent="0.3">
      <c r="D147" s="1">
        <v>6</v>
      </c>
      <c r="E147" s="1" t="s">
        <v>71</v>
      </c>
      <c r="F147" s="1" t="s">
        <v>72</v>
      </c>
      <c r="G147" s="1">
        <v>2223</v>
      </c>
    </row>
    <row r="148" spans="4:7" x14ac:dyDescent="0.3">
      <c r="D148" s="1">
        <v>8</v>
      </c>
      <c r="E148" s="1" t="s">
        <v>73</v>
      </c>
      <c r="F148" s="1" t="s">
        <v>74</v>
      </c>
      <c r="G148" s="1">
        <v>1673</v>
      </c>
    </row>
    <row r="149" spans="4:7" x14ac:dyDescent="0.3">
      <c r="D149" s="1">
        <v>6</v>
      </c>
      <c r="E149" s="1" t="s">
        <v>71</v>
      </c>
      <c r="F149" s="1" t="s">
        <v>72</v>
      </c>
      <c r="G149" s="1">
        <v>1922</v>
      </c>
    </row>
    <row r="150" spans="4:7" x14ac:dyDescent="0.3">
      <c r="D150" s="1">
        <v>6</v>
      </c>
      <c r="E150" s="1" t="s">
        <v>73</v>
      </c>
      <c r="F150" s="1" t="s">
        <v>74</v>
      </c>
      <c r="G150" s="1">
        <v>1093</v>
      </c>
    </row>
    <row r="151" spans="4:7" x14ac:dyDescent="0.3">
      <c r="D151" s="1">
        <v>2</v>
      </c>
      <c r="E151" s="1" t="s">
        <v>71</v>
      </c>
      <c r="F151" s="1" t="s">
        <v>72</v>
      </c>
      <c r="G151" s="1">
        <v>652</v>
      </c>
    </row>
    <row r="152" spans="4:7" x14ac:dyDescent="0.3">
      <c r="D152" s="1">
        <v>7</v>
      </c>
      <c r="E152" s="1" t="s">
        <v>12</v>
      </c>
      <c r="F152" s="1" t="s">
        <v>72</v>
      </c>
      <c r="G152" s="1">
        <v>1854</v>
      </c>
    </row>
    <row r="153" spans="4:7" x14ac:dyDescent="0.3">
      <c r="D153" s="1">
        <v>10</v>
      </c>
      <c r="E153" s="1" t="s">
        <v>12</v>
      </c>
      <c r="F153" s="1" t="s">
        <v>72</v>
      </c>
      <c r="G153" s="1">
        <v>2138</v>
      </c>
    </row>
    <row r="154" spans="4:7" x14ac:dyDescent="0.3">
      <c r="D154" s="1">
        <v>6</v>
      </c>
      <c r="E154" s="1" t="s">
        <v>12</v>
      </c>
      <c r="F154" s="1" t="s">
        <v>72</v>
      </c>
      <c r="G154" s="1">
        <v>2245</v>
      </c>
    </row>
    <row r="155" spans="4:7" x14ac:dyDescent="0.3">
      <c r="D155" s="1">
        <v>1</v>
      </c>
      <c r="E155" s="1" t="s">
        <v>73</v>
      </c>
      <c r="F155" s="1" t="s">
        <v>72</v>
      </c>
      <c r="G155" s="1">
        <v>526</v>
      </c>
    </row>
    <row r="156" spans="4:7" x14ac:dyDescent="0.3">
      <c r="D156" s="1">
        <v>10</v>
      </c>
      <c r="E156" s="1" t="s">
        <v>73</v>
      </c>
      <c r="F156" s="1" t="s">
        <v>8</v>
      </c>
      <c r="G156" s="1">
        <v>758</v>
      </c>
    </row>
    <row r="157" spans="4:7" x14ac:dyDescent="0.3">
      <c r="D157" s="1">
        <v>11</v>
      </c>
      <c r="E157" s="1" t="s">
        <v>73</v>
      </c>
      <c r="F157" s="1" t="s">
        <v>72</v>
      </c>
      <c r="G157" s="1">
        <v>1169</v>
      </c>
    </row>
    <row r="158" spans="4:7" x14ac:dyDescent="0.3">
      <c r="D158" s="1">
        <v>11</v>
      </c>
      <c r="E158" s="1" t="s">
        <v>71</v>
      </c>
      <c r="F158" s="1" t="s">
        <v>72</v>
      </c>
      <c r="G158" s="1">
        <v>781</v>
      </c>
    </row>
    <row r="159" spans="4:7" x14ac:dyDescent="0.3">
      <c r="D159" s="1">
        <v>12</v>
      </c>
      <c r="E159" s="1" t="s">
        <v>13</v>
      </c>
      <c r="F159" s="1" t="s">
        <v>72</v>
      </c>
      <c r="G159" s="1">
        <v>2431</v>
      </c>
    </row>
    <row r="160" spans="4:7" x14ac:dyDescent="0.3">
      <c r="D160" s="1">
        <v>9</v>
      </c>
      <c r="E160" s="1" t="s">
        <v>13</v>
      </c>
      <c r="F160" s="1" t="s">
        <v>70</v>
      </c>
      <c r="G160" s="1">
        <v>707</v>
      </c>
    </row>
    <row r="161" spans="4:7" x14ac:dyDescent="0.3">
      <c r="D161" s="1">
        <v>3</v>
      </c>
      <c r="E161" s="1" t="s">
        <v>12</v>
      </c>
      <c r="F161" s="1" t="s">
        <v>72</v>
      </c>
      <c r="G161" s="1">
        <v>959</v>
      </c>
    </row>
    <row r="162" spans="4:7" x14ac:dyDescent="0.3">
      <c r="D162" s="1">
        <v>10</v>
      </c>
      <c r="E162" s="1" t="s">
        <v>73</v>
      </c>
      <c r="F162" s="1" t="s">
        <v>8</v>
      </c>
      <c r="G162" s="1">
        <v>1553</v>
      </c>
    </row>
    <row r="163" spans="4:7" x14ac:dyDescent="0.3">
      <c r="D163" s="1">
        <v>4</v>
      </c>
      <c r="E163" s="1" t="s">
        <v>71</v>
      </c>
      <c r="F163" s="1" t="s">
        <v>70</v>
      </c>
      <c r="G163" s="1">
        <v>914</v>
      </c>
    </row>
    <row r="164" spans="4:7" x14ac:dyDescent="0.3">
      <c r="D164" s="1">
        <v>8</v>
      </c>
      <c r="E164" s="1" t="s">
        <v>73</v>
      </c>
      <c r="F164" s="1" t="s">
        <v>74</v>
      </c>
      <c r="G164" s="1">
        <v>538</v>
      </c>
    </row>
    <row r="165" spans="4:7" x14ac:dyDescent="0.3">
      <c r="D165" s="1">
        <v>9</v>
      </c>
      <c r="E165" s="1" t="s">
        <v>71</v>
      </c>
      <c r="F165" s="1" t="s">
        <v>72</v>
      </c>
      <c r="G165" s="1">
        <v>1735</v>
      </c>
    </row>
    <row r="166" spans="4:7" x14ac:dyDescent="0.3">
      <c r="D166" s="1">
        <v>5</v>
      </c>
      <c r="E166" s="1" t="s">
        <v>73</v>
      </c>
      <c r="F166" s="1" t="s">
        <v>74</v>
      </c>
      <c r="G166" s="1">
        <v>1788</v>
      </c>
    </row>
    <row r="167" spans="4:7" x14ac:dyDescent="0.3">
      <c r="D167" s="1">
        <v>2</v>
      </c>
      <c r="E167" s="1" t="s">
        <v>12</v>
      </c>
      <c r="F167" s="1" t="s">
        <v>72</v>
      </c>
      <c r="G167" s="1">
        <v>2159</v>
      </c>
    </row>
    <row r="168" spans="4:7" x14ac:dyDescent="0.3">
      <c r="D168" s="1">
        <v>8</v>
      </c>
      <c r="E168" s="1" t="s">
        <v>71</v>
      </c>
      <c r="F168" s="1" t="s">
        <v>8</v>
      </c>
      <c r="G168" s="1">
        <v>1742</v>
      </c>
    </row>
    <row r="169" spans="4:7" x14ac:dyDescent="0.3">
      <c r="D169" s="1">
        <v>8</v>
      </c>
      <c r="E169" s="1" t="s">
        <v>13</v>
      </c>
      <c r="F169" s="1" t="s">
        <v>72</v>
      </c>
      <c r="G169" s="1">
        <v>2447</v>
      </c>
    </row>
    <row r="170" spans="4:7" x14ac:dyDescent="0.3">
      <c r="D170" s="1">
        <v>3</v>
      </c>
      <c r="E170" s="1" t="s">
        <v>13</v>
      </c>
      <c r="F170" s="1" t="s">
        <v>74</v>
      </c>
      <c r="G170" s="1">
        <v>2359</v>
      </c>
    </row>
    <row r="171" spans="4:7" x14ac:dyDescent="0.3">
      <c r="D171" s="1">
        <v>5</v>
      </c>
      <c r="E171" s="1" t="s">
        <v>73</v>
      </c>
      <c r="F171" s="1" t="s">
        <v>74</v>
      </c>
      <c r="G171" s="1">
        <v>1967</v>
      </c>
    </row>
    <row r="172" spans="4:7" x14ac:dyDescent="0.3">
      <c r="D172" s="1">
        <v>11</v>
      </c>
      <c r="E172" s="1" t="s">
        <v>13</v>
      </c>
      <c r="F172" s="1" t="s">
        <v>70</v>
      </c>
      <c r="G172" s="1">
        <v>2394</v>
      </c>
    </row>
    <row r="173" spans="4:7" x14ac:dyDescent="0.3">
      <c r="D173" s="1">
        <v>7</v>
      </c>
      <c r="E173" s="1" t="s">
        <v>71</v>
      </c>
      <c r="F173" s="1" t="s">
        <v>74</v>
      </c>
      <c r="G173" s="1">
        <v>1564</v>
      </c>
    </row>
    <row r="174" spans="4:7" x14ac:dyDescent="0.3">
      <c r="D174" s="1">
        <v>8</v>
      </c>
      <c r="E174" s="1" t="s">
        <v>73</v>
      </c>
      <c r="F174" s="1" t="s">
        <v>74</v>
      </c>
      <c r="G174" s="1">
        <v>971</v>
      </c>
    </row>
    <row r="175" spans="4:7" x14ac:dyDescent="0.3">
      <c r="D175" s="1">
        <v>7</v>
      </c>
      <c r="E175" s="1" t="s">
        <v>12</v>
      </c>
      <c r="F175" s="1" t="s">
        <v>8</v>
      </c>
      <c r="G175" s="1">
        <v>2044</v>
      </c>
    </row>
    <row r="176" spans="4:7" x14ac:dyDescent="0.3">
      <c r="D176" s="1">
        <v>11</v>
      </c>
      <c r="E176" s="1" t="s">
        <v>73</v>
      </c>
      <c r="F176" s="1" t="s">
        <v>74</v>
      </c>
      <c r="G176" s="1">
        <v>810</v>
      </c>
    </row>
    <row r="177" spans="4:7" x14ac:dyDescent="0.3">
      <c r="D177" s="1">
        <v>1</v>
      </c>
      <c r="E177" s="1" t="s">
        <v>12</v>
      </c>
      <c r="F177" s="1" t="s">
        <v>8</v>
      </c>
      <c r="G177" s="1">
        <v>1543</v>
      </c>
    </row>
    <row r="178" spans="4:7" x14ac:dyDescent="0.3">
      <c r="D178" s="1">
        <v>10</v>
      </c>
      <c r="E178" s="1" t="s">
        <v>73</v>
      </c>
      <c r="F178" s="1" t="s">
        <v>74</v>
      </c>
      <c r="G178" s="1">
        <v>2325</v>
      </c>
    </row>
    <row r="179" spans="4:7" x14ac:dyDescent="0.3">
      <c r="D179" s="1">
        <v>7</v>
      </c>
      <c r="E179" s="1" t="s">
        <v>73</v>
      </c>
      <c r="F179" s="1" t="s">
        <v>8</v>
      </c>
      <c r="G179" s="1">
        <v>985</v>
      </c>
    </row>
    <row r="180" spans="4:7" x14ac:dyDescent="0.3">
      <c r="D180" s="1">
        <v>2</v>
      </c>
      <c r="E180" s="1" t="s">
        <v>71</v>
      </c>
      <c r="F180" s="1" t="s">
        <v>70</v>
      </c>
      <c r="G180" s="1">
        <v>1359</v>
      </c>
    </row>
    <row r="181" spans="4:7" x14ac:dyDescent="0.3">
      <c r="D181" s="1">
        <v>5</v>
      </c>
      <c r="E181" s="1" t="s">
        <v>13</v>
      </c>
      <c r="F181" s="1" t="s">
        <v>70</v>
      </c>
      <c r="G181" s="1">
        <v>1186</v>
      </c>
    </row>
    <row r="182" spans="4:7" x14ac:dyDescent="0.3">
      <c r="D182" s="1">
        <v>10</v>
      </c>
      <c r="E182" s="1" t="s">
        <v>73</v>
      </c>
      <c r="F182" s="1" t="s">
        <v>8</v>
      </c>
      <c r="G182" s="1">
        <v>766</v>
      </c>
    </row>
    <row r="183" spans="4:7" x14ac:dyDescent="0.3">
      <c r="D183" s="1">
        <v>12</v>
      </c>
      <c r="E183" s="1" t="s">
        <v>13</v>
      </c>
      <c r="F183" s="1" t="s">
        <v>70</v>
      </c>
      <c r="G183" s="1">
        <v>850</v>
      </c>
    </row>
    <row r="184" spans="4:7" x14ac:dyDescent="0.3">
      <c r="D184" s="1">
        <v>9</v>
      </c>
      <c r="E184" s="1" t="s">
        <v>73</v>
      </c>
      <c r="F184" s="1" t="s">
        <v>8</v>
      </c>
      <c r="G184" s="1">
        <v>727</v>
      </c>
    </row>
    <row r="185" spans="4:7" x14ac:dyDescent="0.3">
      <c r="D185" s="1">
        <v>9</v>
      </c>
      <c r="E185" s="1" t="s">
        <v>73</v>
      </c>
      <c r="F185" s="1" t="s">
        <v>8</v>
      </c>
      <c r="G185" s="1">
        <v>1464</v>
      </c>
    </row>
    <row r="186" spans="4:7" x14ac:dyDescent="0.3">
      <c r="D186" s="1">
        <v>2</v>
      </c>
      <c r="E186" s="1" t="s">
        <v>73</v>
      </c>
      <c r="F186" s="1" t="s">
        <v>70</v>
      </c>
      <c r="G186" s="1">
        <v>2145</v>
      </c>
    </row>
    <row r="187" spans="4:7" x14ac:dyDescent="0.3">
      <c r="D187" s="1">
        <v>4</v>
      </c>
      <c r="E187" s="1" t="s">
        <v>12</v>
      </c>
      <c r="F187" s="1" t="s">
        <v>74</v>
      </c>
      <c r="G187" s="1">
        <v>1103</v>
      </c>
    </row>
    <row r="188" spans="4:7" x14ac:dyDescent="0.3">
      <c r="D188" s="1">
        <v>12</v>
      </c>
      <c r="E188" s="1" t="s">
        <v>12</v>
      </c>
      <c r="F188" s="1" t="s">
        <v>8</v>
      </c>
      <c r="G188" s="1">
        <v>1253</v>
      </c>
    </row>
    <row r="189" spans="4:7" x14ac:dyDescent="0.3">
      <c r="D189" s="1">
        <v>8</v>
      </c>
      <c r="E189" s="1" t="s">
        <v>12</v>
      </c>
      <c r="F189" s="1" t="s">
        <v>72</v>
      </c>
      <c r="G189" s="1">
        <v>727</v>
      </c>
    </row>
    <row r="190" spans="4:7" x14ac:dyDescent="0.3">
      <c r="D190" s="1">
        <v>6</v>
      </c>
      <c r="E190" s="1" t="s">
        <v>73</v>
      </c>
      <c r="F190" s="1" t="s">
        <v>8</v>
      </c>
      <c r="G190" s="1">
        <v>1411</v>
      </c>
    </row>
    <row r="191" spans="4:7" x14ac:dyDescent="0.3">
      <c r="D191" s="1">
        <v>12</v>
      </c>
      <c r="E191" s="1" t="s">
        <v>71</v>
      </c>
      <c r="F191" s="1" t="s">
        <v>72</v>
      </c>
      <c r="G191" s="1">
        <v>1124</v>
      </c>
    </row>
    <row r="192" spans="4:7" x14ac:dyDescent="0.3">
      <c r="D192" s="1">
        <v>9</v>
      </c>
      <c r="E192" s="1" t="s">
        <v>71</v>
      </c>
      <c r="F192" s="1" t="s">
        <v>72</v>
      </c>
      <c r="G192" s="1">
        <v>1328</v>
      </c>
    </row>
    <row r="193" spans="4:7" x14ac:dyDescent="0.3">
      <c r="D193" s="1">
        <v>4</v>
      </c>
      <c r="E193" s="1" t="s">
        <v>71</v>
      </c>
      <c r="F193" s="1" t="s">
        <v>72</v>
      </c>
      <c r="G193" s="1">
        <v>1976</v>
      </c>
    </row>
    <row r="194" spans="4:7" x14ac:dyDescent="0.3">
      <c r="D194" s="1">
        <v>1</v>
      </c>
      <c r="E194" s="1" t="s">
        <v>73</v>
      </c>
      <c r="F194" s="1" t="s">
        <v>74</v>
      </c>
      <c r="G194" s="1">
        <v>1984</v>
      </c>
    </row>
    <row r="195" spans="4:7" x14ac:dyDescent="0.3">
      <c r="D195" s="1">
        <v>6</v>
      </c>
      <c r="E195" s="1" t="s">
        <v>12</v>
      </c>
      <c r="F195" s="1" t="s">
        <v>72</v>
      </c>
      <c r="G195" s="1">
        <v>2408</v>
      </c>
    </row>
    <row r="196" spans="4:7" x14ac:dyDescent="0.3">
      <c r="D196" s="1">
        <v>12</v>
      </c>
      <c r="E196" s="1" t="s">
        <v>12</v>
      </c>
      <c r="F196" s="1" t="s">
        <v>70</v>
      </c>
      <c r="G196" s="1">
        <v>1899</v>
      </c>
    </row>
    <row r="197" spans="4:7" x14ac:dyDescent="0.3">
      <c r="D197" s="1">
        <v>11</v>
      </c>
      <c r="E197" s="1" t="s">
        <v>12</v>
      </c>
      <c r="F197" s="1" t="s">
        <v>70</v>
      </c>
      <c r="G197" s="1">
        <v>1264</v>
      </c>
    </row>
    <row r="198" spans="4:7" x14ac:dyDescent="0.3">
      <c r="D198" s="1">
        <v>7</v>
      </c>
      <c r="E198" s="1" t="s">
        <v>73</v>
      </c>
      <c r="F198" s="1" t="s">
        <v>74</v>
      </c>
      <c r="G198" s="1">
        <v>1995</v>
      </c>
    </row>
    <row r="199" spans="4:7" x14ac:dyDescent="0.3">
      <c r="D199" s="1">
        <v>6</v>
      </c>
      <c r="E199" s="1" t="s">
        <v>71</v>
      </c>
      <c r="F199" s="1" t="s">
        <v>8</v>
      </c>
      <c r="G199" s="1">
        <v>2320</v>
      </c>
    </row>
    <row r="200" spans="4:7" x14ac:dyDescent="0.3">
      <c r="D200" s="1">
        <v>2</v>
      </c>
      <c r="E200" s="1" t="s">
        <v>73</v>
      </c>
      <c r="F200" s="1" t="s">
        <v>8</v>
      </c>
      <c r="G200" s="1">
        <v>2332</v>
      </c>
    </row>
    <row r="201" spans="4:7" x14ac:dyDescent="0.3">
      <c r="D201" s="1">
        <v>12</v>
      </c>
      <c r="E201" s="1" t="s">
        <v>13</v>
      </c>
      <c r="F201" s="1" t="s">
        <v>74</v>
      </c>
      <c r="G201" s="1">
        <v>2394</v>
      </c>
    </row>
    <row r="202" spans="4:7" x14ac:dyDescent="0.3">
      <c r="D202" s="1">
        <v>6</v>
      </c>
      <c r="E202" s="1" t="s">
        <v>12</v>
      </c>
      <c r="F202" s="1" t="s">
        <v>8</v>
      </c>
      <c r="G202" s="1">
        <v>2476</v>
      </c>
    </row>
    <row r="203" spans="4:7" x14ac:dyDescent="0.3">
      <c r="D203" s="1">
        <v>3</v>
      </c>
      <c r="E203" s="1" t="s">
        <v>71</v>
      </c>
      <c r="F203" s="1" t="s">
        <v>72</v>
      </c>
      <c r="G203" s="1">
        <v>1750</v>
      </c>
    </row>
    <row r="204" spans="4:7" x14ac:dyDescent="0.3">
      <c r="D204" s="1">
        <v>1</v>
      </c>
      <c r="E204" s="1" t="s">
        <v>73</v>
      </c>
      <c r="F204" s="1" t="s">
        <v>8</v>
      </c>
      <c r="G204" s="1">
        <v>897</v>
      </c>
    </row>
    <row r="205" spans="4:7" x14ac:dyDescent="0.3">
      <c r="D205" s="1">
        <v>8</v>
      </c>
      <c r="E205" s="1" t="s">
        <v>12</v>
      </c>
      <c r="F205" s="1" t="s">
        <v>72</v>
      </c>
      <c r="G205" s="1">
        <v>767</v>
      </c>
    </row>
    <row r="206" spans="4:7" x14ac:dyDescent="0.3">
      <c r="D206" s="1">
        <v>6</v>
      </c>
      <c r="E206" s="1" t="s">
        <v>13</v>
      </c>
      <c r="F206" s="1" t="s">
        <v>8</v>
      </c>
      <c r="G206" s="1">
        <v>1671</v>
      </c>
    </row>
    <row r="207" spans="4:7" x14ac:dyDescent="0.3">
      <c r="D207" s="1">
        <v>4</v>
      </c>
      <c r="E207" s="1" t="s">
        <v>71</v>
      </c>
      <c r="F207" s="1" t="s">
        <v>72</v>
      </c>
      <c r="G207" s="1">
        <v>838</v>
      </c>
    </row>
    <row r="208" spans="4:7" x14ac:dyDescent="0.3">
      <c r="D208" s="1">
        <v>8</v>
      </c>
      <c r="E208" s="1" t="s">
        <v>71</v>
      </c>
      <c r="F208" s="1" t="s">
        <v>72</v>
      </c>
      <c r="G208" s="1">
        <v>910</v>
      </c>
    </row>
    <row r="209" spans="4:7" x14ac:dyDescent="0.3">
      <c r="D209" s="1">
        <v>2</v>
      </c>
      <c r="E209" s="1" t="s">
        <v>71</v>
      </c>
      <c r="F209" s="1" t="s">
        <v>72</v>
      </c>
      <c r="G209" s="1">
        <v>1731</v>
      </c>
    </row>
    <row r="210" spans="4:7" x14ac:dyDescent="0.3">
      <c r="D210" s="1">
        <v>7</v>
      </c>
      <c r="E210" s="1" t="s">
        <v>71</v>
      </c>
      <c r="F210" s="1" t="s">
        <v>8</v>
      </c>
      <c r="G210" s="1">
        <v>1318</v>
      </c>
    </row>
    <row r="211" spans="4:7" x14ac:dyDescent="0.3">
      <c r="D211" s="1">
        <v>2</v>
      </c>
      <c r="E211" s="1" t="s">
        <v>73</v>
      </c>
      <c r="F211" s="1" t="s">
        <v>8</v>
      </c>
      <c r="G211" s="1">
        <v>2128</v>
      </c>
    </row>
    <row r="212" spans="4:7" x14ac:dyDescent="0.3">
      <c r="D212" s="1">
        <v>2</v>
      </c>
      <c r="E212" s="1" t="s">
        <v>73</v>
      </c>
      <c r="F212" s="1" t="s">
        <v>72</v>
      </c>
      <c r="G212" s="1">
        <v>1033</v>
      </c>
    </row>
    <row r="213" spans="4:7" x14ac:dyDescent="0.3">
      <c r="D213" s="1">
        <v>3</v>
      </c>
      <c r="E213" s="1" t="s">
        <v>13</v>
      </c>
      <c r="F213" s="1" t="s">
        <v>70</v>
      </c>
      <c r="G213" s="1">
        <v>2430</v>
      </c>
    </row>
    <row r="214" spans="4:7" x14ac:dyDescent="0.3">
      <c r="D214" s="1">
        <v>2</v>
      </c>
      <c r="E214" s="1" t="s">
        <v>71</v>
      </c>
      <c r="F214" s="1" t="s">
        <v>74</v>
      </c>
      <c r="G214" s="1">
        <v>1921</v>
      </c>
    </row>
    <row r="215" spans="4:7" x14ac:dyDescent="0.3">
      <c r="D215" s="1">
        <v>4</v>
      </c>
      <c r="E215" s="1" t="s">
        <v>71</v>
      </c>
      <c r="F215" s="1" t="s">
        <v>72</v>
      </c>
      <c r="G215" s="1">
        <v>1516</v>
      </c>
    </row>
    <row r="216" spans="4:7" x14ac:dyDescent="0.3">
      <c r="D216" s="1">
        <v>7</v>
      </c>
      <c r="E216" s="1" t="s">
        <v>12</v>
      </c>
      <c r="F216" s="1" t="s">
        <v>72</v>
      </c>
      <c r="G216" s="1">
        <v>2392</v>
      </c>
    </row>
    <row r="217" spans="4:7" x14ac:dyDescent="0.3">
      <c r="D217" s="1">
        <v>10</v>
      </c>
      <c r="E217" s="1" t="s">
        <v>71</v>
      </c>
      <c r="F217" s="1" t="s">
        <v>70</v>
      </c>
      <c r="G217" s="1">
        <v>1672</v>
      </c>
    </row>
    <row r="218" spans="4:7" x14ac:dyDescent="0.3">
      <c r="D218" s="1">
        <v>8</v>
      </c>
      <c r="E218" s="1" t="s">
        <v>71</v>
      </c>
      <c r="F218" s="1" t="s">
        <v>70</v>
      </c>
      <c r="G218" s="1">
        <v>664</v>
      </c>
    </row>
    <row r="219" spans="4:7" x14ac:dyDescent="0.3">
      <c r="D219" s="1">
        <v>7</v>
      </c>
      <c r="E219" s="1" t="s">
        <v>13</v>
      </c>
      <c r="F219" s="1" t="s">
        <v>8</v>
      </c>
      <c r="G219" s="1">
        <v>824</v>
      </c>
    </row>
    <row r="220" spans="4:7" x14ac:dyDescent="0.3">
      <c r="D220" s="1">
        <v>6</v>
      </c>
      <c r="E220" s="1" t="s">
        <v>73</v>
      </c>
      <c r="F220" s="1" t="s">
        <v>72</v>
      </c>
      <c r="G220" s="1">
        <v>1545</v>
      </c>
    </row>
    <row r="221" spans="4:7" x14ac:dyDescent="0.3">
      <c r="D221" s="1">
        <v>8</v>
      </c>
      <c r="E221" s="1" t="s">
        <v>73</v>
      </c>
      <c r="F221" s="1" t="s">
        <v>74</v>
      </c>
      <c r="G221" s="1">
        <v>2314</v>
      </c>
    </row>
    <row r="222" spans="4:7" x14ac:dyDescent="0.3">
      <c r="D222" s="1">
        <v>6</v>
      </c>
      <c r="E222" s="1" t="s">
        <v>13</v>
      </c>
      <c r="F222" s="1" t="s">
        <v>74</v>
      </c>
      <c r="G222" s="1">
        <v>1906</v>
      </c>
    </row>
    <row r="223" spans="4:7" x14ac:dyDescent="0.3">
      <c r="D223" s="1">
        <v>3</v>
      </c>
      <c r="E223" s="1" t="s">
        <v>13</v>
      </c>
      <c r="F223" s="1" t="s">
        <v>8</v>
      </c>
      <c r="G223" s="1">
        <v>2187</v>
      </c>
    </row>
    <row r="224" spans="4:7" x14ac:dyDescent="0.3">
      <c r="D224" s="1">
        <v>11</v>
      </c>
      <c r="E224" s="1" t="s">
        <v>12</v>
      </c>
      <c r="F224" s="1" t="s">
        <v>70</v>
      </c>
      <c r="G224" s="1">
        <v>642</v>
      </c>
    </row>
    <row r="225" spans="4:7" x14ac:dyDescent="0.3">
      <c r="D225" s="1">
        <v>10</v>
      </c>
      <c r="E225" s="1" t="s">
        <v>71</v>
      </c>
      <c r="F225" s="1" t="s">
        <v>8</v>
      </c>
      <c r="G225" s="1">
        <v>654</v>
      </c>
    </row>
    <row r="226" spans="4:7" x14ac:dyDescent="0.3">
      <c r="D226" s="1">
        <v>9</v>
      </c>
      <c r="E226" s="1" t="s">
        <v>12</v>
      </c>
      <c r="F226" s="1" t="s">
        <v>74</v>
      </c>
      <c r="G226" s="1">
        <v>1266</v>
      </c>
    </row>
    <row r="227" spans="4:7" x14ac:dyDescent="0.3">
      <c r="D227" s="1">
        <v>3</v>
      </c>
      <c r="E227" s="1" t="s">
        <v>71</v>
      </c>
      <c r="F227" s="1" t="s">
        <v>70</v>
      </c>
      <c r="G227" s="1">
        <v>754</v>
      </c>
    </row>
    <row r="228" spans="4:7" x14ac:dyDescent="0.3">
      <c r="D228" s="1">
        <v>8</v>
      </c>
      <c r="E228" s="1" t="s">
        <v>73</v>
      </c>
      <c r="F228" s="1" t="s">
        <v>70</v>
      </c>
      <c r="G228" s="1">
        <v>2337</v>
      </c>
    </row>
    <row r="229" spans="4:7" x14ac:dyDescent="0.3">
      <c r="D229" s="1">
        <v>8</v>
      </c>
      <c r="E229" s="1" t="s">
        <v>71</v>
      </c>
      <c r="F229" s="1" t="s">
        <v>70</v>
      </c>
      <c r="G229" s="1">
        <v>1550</v>
      </c>
    </row>
    <row r="230" spans="4:7" x14ac:dyDescent="0.3">
      <c r="D230" s="1">
        <v>7</v>
      </c>
      <c r="E230" s="1" t="s">
        <v>71</v>
      </c>
      <c r="F230" s="1" t="s">
        <v>70</v>
      </c>
      <c r="G230" s="1">
        <v>2302</v>
      </c>
    </row>
    <row r="231" spans="4:7" x14ac:dyDescent="0.3">
      <c r="D231" s="1">
        <v>5</v>
      </c>
      <c r="E231" s="1" t="s">
        <v>71</v>
      </c>
      <c r="F231" s="1" t="s">
        <v>70</v>
      </c>
      <c r="G231" s="1">
        <v>1940</v>
      </c>
    </row>
    <row r="232" spans="4:7" x14ac:dyDescent="0.3">
      <c r="D232" s="1">
        <v>11</v>
      </c>
      <c r="E232" s="1" t="s">
        <v>13</v>
      </c>
      <c r="F232" s="1" t="s">
        <v>74</v>
      </c>
      <c r="G232" s="1">
        <v>1993</v>
      </c>
    </row>
    <row r="233" spans="4:7" x14ac:dyDescent="0.3">
      <c r="D233" s="1">
        <v>9</v>
      </c>
      <c r="E233" s="1" t="s">
        <v>73</v>
      </c>
      <c r="F233" s="1" t="s">
        <v>8</v>
      </c>
      <c r="G233" s="1">
        <v>772</v>
      </c>
    </row>
    <row r="234" spans="4:7" x14ac:dyDescent="0.3">
      <c r="D234" s="1">
        <v>12</v>
      </c>
      <c r="E234" s="1" t="s">
        <v>12</v>
      </c>
      <c r="F234" s="1" t="s">
        <v>70</v>
      </c>
      <c r="G234" s="1">
        <v>2342</v>
      </c>
    </row>
    <row r="235" spans="4:7" x14ac:dyDescent="0.3">
      <c r="D235" s="1">
        <v>9</v>
      </c>
      <c r="E235" s="1" t="s">
        <v>71</v>
      </c>
      <c r="F235" s="1" t="s">
        <v>72</v>
      </c>
      <c r="G235" s="1">
        <v>1999</v>
      </c>
    </row>
    <row r="236" spans="4:7" x14ac:dyDescent="0.3">
      <c r="D236" s="1">
        <v>6</v>
      </c>
      <c r="E236" s="1" t="s">
        <v>73</v>
      </c>
      <c r="F236" s="1" t="s">
        <v>72</v>
      </c>
      <c r="G236" s="1">
        <v>2415</v>
      </c>
    </row>
    <row r="237" spans="4:7" x14ac:dyDescent="0.3">
      <c r="D237" s="1">
        <v>10</v>
      </c>
      <c r="E237" s="1" t="s">
        <v>71</v>
      </c>
      <c r="F237" s="1" t="s">
        <v>70</v>
      </c>
      <c r="G237" s="1">
        <v>2155</v>
      </c>
    </row>
    <row r="238" spans="4:7" x14ac:dyDescent="0.3">
      <c r="D238" s="1">
        <v>12</v>
      </c>
      <c r="E238" s="1" t="s">
        <v>73</v>
      </c>
      <c r="F238" s="1" t="s">
        <v>72</v>
      </c>
      <c r="G238" s="1">
        <v>2436</v>
      </c>
    </row>
    <row r="239" spans="4:7" x14ac:dyDescent="0.3">
      <c r="D239" s="1">
        <v>6</v>
      </c>
      <c r="E239" s="1" t="s">
        <v>13</v>
      </c>
      <c r="F239" s="1" t="s">
        <v>70</v>
      </c>
      <c r="G239" s="1">
        <v>1592</v>
      </c>
    </row>
    <row r="240" spans="4:7" x14ac:dyDescent="0.3">
      <c r="D240" s="1">
        <v>3</v>
      </c>
      <c r="E240" s="1" t="s">
        <v>12</v>
      </c>
      <c r="F240" s="1" t="s">
        <v>70</v>
      </c>
      <c r="G240" s="1">
        <v>2046</v>
      </c>
    </row>
    <row r="241" spans="4:7" x14ac:dyDescent="0.3">
      <c r="D241" s="24">
        <v>13</v>
      </c>
      <c r="E241" s="1" t="s">
        <v>13</v>
      </c>
      <c r="F241" s="1" t="s">
        <v>72</v>
      </c>
      <c r="G241" s="24">
        <v>3400</v>
      </c>
    </row>
    <row r="242" spans="4:7" x14ac:dyDescent="0.3">
      <c r="D242" s="24">
        <v>13</v>
      </c>
      <c r="E242" s="1" t="s">
        <v>13</v>
      </c>
      <c r="F242" s="1" t="s">
        <v>70</v>
      </c>
      <c r="G242" s="1">
        <v>1196</v>
      </c>
    </row>
    <row r="243" spans="4:7" x14ac:dyDescent="0.3">
      <c r="D243" s="24">
        <v>14</v>
      </c>
      <c r="E243" s="24" t="s">
        <v>71</v>
      </c>
      <c r="F243" s="24" t="s">
        <v>70</v>
      </c>
      <c r="G243" s="24">
        <v>1455</v>
      </c>
    </row>
  </sheetData>
  <dataValidations count="1">
    <dataValidation type="list" allowBlank="1" showInputMessage="1" showErrorMessage="1" sqref="AG8">
      <formula1>$F$5:$F$8</formula1>
    </dataValidation>
  </dataValidations>
  <printOptions headings="1" gridLines="1"/>
  <pageMargins left="0.7" right="0.7" top="0.75" bottom="0.75" header="0.3" footer="0.3"/>
  <pageSetup scale="1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5" name="Check Box 1">
              <controlPr defaultSize="0" autoFill="0" autoLine="0" autoPict="0">
                <anchor moveWithCells="1">
                  <from>
                    <xdr:col>38</xdr:col>
                    <xdr:colOff>601980</xdr:colOff>
                    <xdr:row>1</xdr:row>
                    <xdr:rowOff>7620</xdr:rowOff>
                  </from>
                  <to>
                    <xdr:col>40</xdr:col>
                    <xdr:colOff>76200</xdr:colOff>
                    <xdr:row>3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6" name="Check Box 4">
              <controlPr defaultSize="0" autoFill="0" autoLine="0" autoPict="0">
                <anchor moveWithCells="1">
                  <from>
                    <xdr:col>38</xdr:col>
                    <xdr:colOff>601980</xdr:colOff>
                    <xdr:row>4</xdr:row>
                    <xdr:rowOff>7620</xdr:rowOff>
                  </from>
                  <to>
                    <xdr:col>40</xdr:col>
                    <xdr:colOff>76200</xdr:colOff>
                    <xdr:row>6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7" name="Check Box 5">
              <controlPr defaultSize="0" autoFill="0" autoLine="0" autoPict="0">
                <anchor moveWithCells="1">
                  <from>
                    <xdr:col>40</xdr:col>
                    <xdr:colOff>601980</xdr:colOff>
                    <xdr:row>1</xdr:row>
                    <xdr:rowOff>7620</xdr:rowOff>
                  </from>
                  <to>
                    <xdr:col>42</xdr:col>
                    <xdr:colOff>76200</xdr:colOff>
                    <xdr:row>3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8" name="Check Box 6">
              <controlPr defaultSize="0" autoFill="0" autoLine="0" autoPict="0">
                <anchor moveWithCells="1">
                  <from>
                    <xdr:col>41</xdr:col>
                    <xdr:colOff>7620</xdr:colOff>
                    <xdr:row>3</xdr:row>
                    <xdr:rowOff>106680</xdr:rowOff>
                  </from>
                  <to>
                    <xdr:col>41</xdr:col>
                    <xdr:colOff>495300</xdr:colOff>
                    <xdr:row>4</xdr:row>
                    <xdr:rowOff>144780</xdr:rowOff>
                  </to>
                </anchor>
              </controlPr>
            </control>
          </mc:Choice>
        </mc:AlternateContent>
      </controls>
    </mc:Choice>
  </mc:AlternateContent>
  <tableParts count="2"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E3:S35"/>
  <sheetViews>
    <sheetView topLeftCell="G1" workbookViewId="0">
      <selection activeCell="AD29" sqref="AD29"/>
    </sheetView>
  </sheetViews>
  <sheetFormatPr defaultRowHeight="14.4" x14ac:dyDescent="0.3"/>
  <sheetData>
    <row r="3" spans="5:19" x14ac:dyDescent="0.3">
      <c r="F3" t="b">
        <v>1</v>
      </c>
      <c r="G3" t="b">
        <v>0</v>
      </c>
      <c r="H3" t="b">
        <v>1</v>
      </c>
      <c r="I3" t="b">
        <v>0</v>
      </c>
      <c r="J3" t="b">
        <v>0</v>
      </c>
    </row>
    <row r="4" spans="5:19" x14ac:dyDescent="0.3">
      <c r="F4" s="1" t="s">
        <v>139</v>
      </c>
      <c r="O4" s="1" t="s">
        <v>140</v>
      </c>
    </row>
    <row r="5" spans="5:19" x14ac:dyDescent="0.3">
      <c r="E5" t="s">
        <v>83</v>
      </c>
      <c r="F5" t="s">
        <v>134</v>
      </c>
      <c r="G5" t="s">
        <v>135</v>
      </c>
      <c r="H5" t="s">
        <v>136</v>
      </c>
      <c r="I5" t="s">
        <v>137</v>
      </c>
      <c r="J5" t="s">
        <v>138</v>
      </c>
      <c r="N5" t="s">
        <v>83</v>
      </c>
      <c r="O5" t="s">
        <v>134</v>
      </c>
      <c r="P5" t="s">
        <v>135</v>
      </c>
      <c r="Q5" t="s">
        <v>136</v>
      </c>
      <c r="R5" t="s">
        <v>137</v>
      </c>
      <c r="S5" t="s">
        <v>138</v>
      </c>
    </row>
    <row r="6" spans="5:19" x14ac:dyDescent="0.3">
      <c r="E6">
        <v>1</v>
      </c>
      <c r="F6" s="15">
        <v>857</v>
      </c>
      <c r="G6" s="15">
        <v>5820</v>
      </c>
      <c r="H6" s="15">
        <v>3374</v>
      </c>
      <c r="I6" s="15">
        <v>3036</v>
      </c>
      <c r="J6" s="15">
        <v>2564</v>
      </c>
      <c r="N6">
        <v>1</v>
      </c>
      <c r="O6" s="15">
        <f>IF(F$3,F6,NA())</f>
        <v>857</v>
      </c>
      <c r="P6" s="15" t="e">
        <f t="shared" ref="P6:S6" si="0">IF(G$3,G6,NA())</f>
        <v>#N/A</v>
      </c>
      <c r="Q6" s="15">
        <f t="shared" si="0"/>
        <v>3374</v>
      </c>
      <c r="R6" s="15" t="e">
        <f t="shared" si="0"/>
        <v>#N/A</v>
      </c>
      <c r="S6" s="15" t="e">
        <f t="shared" si="0"/>
        <v>#N/A</v>
      </c>
    </row>
    <row r="7" spans="5:19" x14ac:dyDescent="0.3">
      <c r="E7">
        <v>2</v>
      </c>
      <c r="F7" s="15">
        <v>1050</v>
      </c>
      <c r="G7" s="15">
        <v>8656</v>
      </c>
      <c r="H7" s="15">
        <v>3821</v>
      </c>
      <c r="I7" s="15">
        <v>3589</v>
      </c>
      <c r="J7" s="15">
        <v>2615</v>
      </c>
      <c r="N7">
        <v>2</v>
      </c>
      <c r="O7" s="15">
        <f t="shared" ref="O7:O35" si="1">IF(F$3,F7,NA())</f>
        <v>1050</v>
      </c>
      <c r="P7" s="15" t="e">
        <f t="shared" ref="P7:P35" si="2">IF(G$3,G7,NA())</f>
        <v>#N/A</v>
      </c>
      <c r="Q7" s="15">
        <f t="shared" ref="Q7:Q35" si="3">IF(H$3,H7,NA())</f>
        <v>3821</v>
      </c>
      <c r="R7" s="15" t="e">
        <f t="shared" ref="R7:R35" si="4">IF(I$3,I7,NA())</f>
        <v>#N/A</v>
      </c>
      <c r="S7" s="15" t="e">
        <f t="shared" ref="S7:S35" si="5">IF(J$3,J7,NA())</f>
        <v>#N/A</v>
      </c>
    </row>
    <row r="8" spans="5:19" x14ac:dyDescent="0.3">
      <c r="E8">
        <v>3</v>
      </c>
      <c r="F8" s="15">
        <v>863</v>
      </c>
      <c r="G8" s="15">
        <v>6749</v>
      </c>
      <c r="H8" s="15">
        <v>2857</v>
      </c>
      <c r="I8" s="15">
        <v>3279</v>
      </c>
      <c r="J8" s="15">
        <v>2512</v>
      </c>
      <c r="N8">
        <v>3</v>
      </c>
      <c r="O8" s="15">
        <f t="shared" si="1"/>
        <v>863</v>
      </c>
      <c r="P8" s="15" t="e">
        <f t="shared" si="2"/>
        <v>#N/A</v>
      </c>
      <c r="Q8" s="15">
        <f t="shared" si="3"/>
        <v>2857</v>
      </c>
      <c r="R8" s="15" t="e">
        <f t="shared" si="4"/>
        <v>#N/A</v>
      </c>
      <c r="S8" s="15" t="e">
        <f t="shared" si="5"/>
        <v>#N/A</v>
      </c>
    </row>
    <row r="9" spans="5:19" x14ac:dyDescent="0.3">
      <c r="E9">
        <v>4</v>
      </c>
      <c r="F9" s="15">
        <v>933</v>
      </c>
      <c r="G9" s="15">
        <v>5580</v>
      </c>
      <c r="H9" s="15">
        <v>3284</v>
      </c>
      <c r="I9" s="15">
        <v>3981</v>
      </c>
      <c r="J9" s="15">
        <v>2705</v>
      </c>
      <c r="N9">
        <v>4</v>
      </c>
      <c r="O9" s="15">
        <f t="shared" si="1"/>
        <v>933</v>
      </c>
      <c r="P9" s="15" t="e">
        <f t="shared" si="2"/>
        <v>#N/A</v>
      </c>
      <c r="Q9" s="15">
        <f t="shared" si="3"/>
        <v>3284</v>
      </c>
      <c r="R9" s="15" t="e">
        <f t="shared" si="4"/>
        <v>#N/A</v>
      </c>
      <c r="S9" s="15" t="e">
        <f t="shared" si="5"/>
        <v>#N/A</v>
      </c>
    </row>
    <row r="10" spans="5:19" x14ac:dyDescent="0.3">
      <c r="E10">
        <v>5</v>
      </c>
      <c r="F10" s="15">
        <v>905</v>
      </c>
      <c r="G10" s="15">
        <v>8534</v>
      </c>
      <c r="H10" s="15">
        <v>3923</v>
      </c>
      <c r="I10" s="15">
        <v>3411</v>
      </c>
      <c r="J10" s="15">
        <v>2386</v>
      </c>
      <c r="N10">
        <v>5</v>
      </c>
      <c r="O10" s="15">
        <f t="shared" si="1"/>
        <v>905</v>
      </c>
      <c r="P10" s="15" t="e">
        <f t="shared" si="2"/>
        <v>#N/A</v>
      </c>
      <c r="Q10" s="15">
        <f t="shared" si="3"/>
        <v>3923</v>
      </c>
      <c r="R10" s="15" t="e">
        <f t="shared" si="4"/>
        <v>#N/A</v>
      </c>
      <c r="S10" s="15" t="e">
        <f t="shared" si="5"/>
        <v>#N/A</v>
      </c>
    </row>
    <row r="11" spans="5:19" x14ac:dyDescent="0.3">
      <c r="E11">
        <v>6</v>
      </c>
      <c r="F11" s="15">
        <v>901</v>
      </c>
      <c r="G11" s="15">
        <v>6837</v>
      </c>
      <c r="H11" s="15">
        <v>3837</v>
      </c>
      <c r="I11" s="15">
        <v>3484</v>
      </c>
      <c r="J11" s="15">
        <v>2977</v>
      </c>
      <c r="N11">
        <v>6</v>
      </c>
      <c r="O11" s="15">
        <f t="shared" si="1"/>
        <v>901</v>
      </c>
      <c r="P11" s="15" t="e">
        <f t="shared" si="2"/>
        <v>#N/A</v>
      </c>
      <c r="Q11" s="15">
        <f t="shared" si="3"/>
        <v>3837</v>
      </c>
      <c r="R11" s="15" t="e">
        <f t="shared" si="4"/>
        <v>#N/A</v>
      </c>
      <c r="S11" s="15" t="e">
        <f t="shared" si="5"/>
        <v>#N/A</v>
      </c>
    </row>
    <row r="12" spans="5:19" x14ac:dyDescent="0.3">
      <c r="E12">
        <v>7</v>
      </c>
      <c r="F12" s="15">
        <v>597</v>
      </c>
      <c r="G12" s="15">
        <v>7794</v>
      </c>
      <c r="H12" s="15">
        <v>2713</v>
      </c>
      <c r="I12" s="15">
        <v>3498</v>
      </c>
      <c r="J12" s="15">
        <v>2946</v>
      </c>
      <c r="N12">
        <v>7</v>
      </c>
      <c r="O12" s="15">
        <f t="shared" si="1"/>
        <v>597</v>
      </c>
      <c r="P12" s="15" t="e">
        <f t="shared" si="2"/>
        <v>#N/A</v>
      </c>
      <c r="Q12" s="15">
        <f t="shared" si="3"/>
        <v>2713</v>
      </c>
      <c r="R12" s="15" t="e">
        <f t="shared" si="4"/>
        <v>#N/A</v>
      </c>
      <c r="S12" s="15" t="e">
        <f t="shared" si="5"/>
        <v>#N/A</v>
      </c>
    </row>
    <row r="13" spans="5:19" x14ac:dyDescent="0.3">
      <c r="E13">
        <v>8</v>
      </c>
      <c r="F13" s="15">
        <v>1185</v>
      </c>
      <c r="G13" s="15">
        <v>8708</v>
      </c>
      <c r="H13" s="15">
        <v>3375</v>
      </c>
      <c r="I13" s="15">
        <v>3169</v>
      </c>
      <c r="J13" s="15">
        <v>2729</v>
      </c>
      <c r="N13">
        <v>8</v>
      </c>
      <c r="O13" s="15">
        <f t="shared" si="1"/>
        <v>1185</v>
      </c>
      <c r="P13" s="15" t="e">
        <f t="shared" si="2"/>
        <v>#N/A</v>
      </c>
      <c r="Q13" s="15">
        <f t="shared" si="3"/>
        <v>3375</v>
      </c>
      <c r="R13" s="15" t="e">
        <f t="shared" si="4"/>
        <v>#N/A</v>
      </c>
      <c r="S13" s="15" t="e">
        <f t="shared" si="5"/>
        <v>#N/A</v>
      </c>
    </row>
    <row r="14" spans="5:19" x14ac:dyDescent="0.3">
      <c r="E14">
        <v>9</v>
      </c>
      <c r="F14" s="15">
        <v>565</v>
      </c>
      <c r="G14" s="15">
        <v>8892</v>
      </c>
      <c r="H14" s="15">
        <v>3674</v>
      </c>
      <c r="I14" s="15">
        <v>3660</v>
      </c>
      <c r="J14" s="15">
        <v>2977</v>
      </c>
      <c r="N14">
        <v>9</v>
      </c>
      <c r="O14" s="15">
        <f t="shared" si="1"/>
        <v>565</v>
      </c>
      <c r="P14" s="15" t="e">
        <f t="shared" si="2"/>
        <v>#N/A</v>
      </c>
      <c r="Q14" s="15">
        <f t="shared" si="3"/>
        <v>3674</v>
      </c>
      <c r="R14" s="15" t="e">
        <f t="shared" si="4"/>
        <v>#N/A</v>
      </c>
      <c r="S14" s="15" t="e">
        <f t="shared" si="5"/>
        <v>#N/A</v>
      </c>
    </row>
    <row r="15" spans="5:19" x14ac:dyDescent="0.3">
      <c r="E15">
        <v>10</v>
      </c>
      <c r="F15" s="15">
        <v>964</v>
      </c>
      <c r="G15" s="15">
        <v>6338</v>
      </c>
      <c r="H15" s="15">
        <v>2640</v>
      </c>
      <c r="I15" s="15">
        <v>3797</v>
      </c>
      <c r="J15" s="15">
        <v>2322</v>
      </c>
      <c r="N15">
        <v>10</v>
      </c>
      <c r="O15" s="15">
        <f t="shared" si="1"/>
        <v>964</v>
      </c>
      <c r="P15" s="15" t="e">
        <f t="shared" si="2"/>
        <v>#N/A</v>
      </c>
      <c r="Q15" s="15">
        <f t="shared" si="3"/>
        <v>2640</v>
      </c>
      <c r="R15" s="15" t="e">
        <f t="shared" si="4"/>
        <v>#N/A</v>
      </c>
      <c r="S15" s="15" t="e">
        <f t="shared" si="5"/>
        <v>#N/A</v>
      </c>
    </row>
    <row r="16" spans="5:19" x14ac:dyDescent="0.3">
      <c r="E16">
        <v>11</v>
      </c>
      <c r="F16" s="15">
        <v>982</v>
      </c>
      <c r="G16" s="15">
        <v>7258</v>
      </c>
      <c r="H16" s="15">
        <v>2926</v>
      </c>
      <c r="I16" s="15">
        <v>3201</v>
      </c>
      <c r="J16" s="15">
        <v>2939</v>
      </c>
      <c r="N16">
        <v>11</v>
      </c>
      <c r="O16" s="15">
        <f t="shared" si="1"/>
        <v>982</v>
      </c>
      <c r="P16" s="15" t="e">
        <f t="shared" si="2"/>
        <v>#N/A</v>
      </c>
      <c r="Q16" s="15">
        <f t="shared" si="3"/>
        <v>2926</v>
      </c>
      <c r="R16" s="15" t="e">
        <f t="shared" si="4"/>
        <v>#N/A</v>
      </c>
      <c r="S16" s="15" t="e">
        <f t="shared" si="5"/>
        <v>#N/A</v>
      </c>
    </row>
    <row r="17" spans="5:19" x14ac:dyDescent="0.3">
      <c r="E17">
        <v>12</v>
      </c>
      <c r="F17" s="15">
        <v>658</v>
      </c>
      <c r="G17" s="15">
        <v>5468</v>
      </c>
      <c r="H17" s="15">
        <v>2360</v>
      </c>
      <c r="I17" s="15">
        <v>3738</v>
      </c>
      <c r="J17" s="15">
        <v>2648</v>
      </c>
      <c r="N17">
        <v>12</v>
      </c>
      <c r="O17" s="15">
        <f t="shared" si="1"/>
        <v>658</v>
      </c>
      <c r="P17" s="15" t="e">
        <f t="shared" si="2"/>
        <v>#N/A</v>
      </c>
      <c r="Q17" s="15">
        <f t="shared" si="3"/>
        <v>2360</v>
      </c>
      <c r="R17" s="15" t="e">
        <f t="shared" si="4"/>
        <v>#N/A</v>
      </c>
      <c r="S17" s="15" t="e">
        <f t="shared" si="5"/>
        <v>#N/A</v>
      </c>
    </row>
    <row r="18" spans="5:19" x14ac:dyDescent="0.3">
      <c r="E18">
        <v>13</v>
      </c>
      <c r="F18" s="15">
        <v>961</v>
      </c>
      <c r="G18" s="15">
        <v>8690</v>
      </c>
      <c r="H18" s="15">
        <v>3466</v>
      </c>
      <c r="I18" s="15">
        <v>3374</v>
      </c>
      <c r="J18" s="15">
        <v>2619</v>
      </c>
      <c r="N18">
        <v>13</v>
      </c>
      <c r="O18" s="15">
        <f t="shared" si="1"/>
        <v>961</v>
      </c>
      <c r="P18" s="15" t="e">
        <f t="shared" si="2"/>
        <v>#N/A</v>
      </c>
      <c r="Q18" s="15">
        <f t="shared" si="3"/>
        <v>3466</v>
      </c>
      <c r="R18" s="15" t="e">
        <f t="shared" si="4"/>
        <v>#N/A</v>
      </c>
      <c r="S18" s="15" t="e">
        <f t="shared" si="5"/>
        <v>#N/A</v>
      </c>
    </row>
    <row r="19" spans="5:19" x14ac:dyDescent="0.3">
      <c r="E19">
        <v>14</v>
      </c>
      <c r="F19" s="15">
        <v>691</v>
      </c>
      <c r="G19" s="15">
        <v>7054</v>
      </c>
      <c r="H19" s="15">
        <v>2888</v>
      </c>
      <c r="I19" s="15">
        <v>3371</v>
      </c>
      <c r="J19" s="15">
        <v>2449</v>
      </c>
      <c r="N19">
        <v>14</v>
      </c>
      <c r="O19" s="15">
        <f t="shared" si="1"/>
        <v>691</v>
      </c>
      <c r="P19" s="15" t="e">
        <f t="shared" si="2"/>
        <v>#N/A</v>
      </c>
      <c r="Q19" s="15">
        <f t="shared" si="3"/>
        <v>2888</v>
      </c>
      <c r="R19" s="15" t="e">
        <f t="shared" si="4"/>
        <v>#N/A</v>
      </c>
      <c r="S19" s="15" t="e">
        <f t="shared" si="5"/>
        <v>#N/A</v>
      </c>
    </row>
    <row r="20" spans="5:19" x14ac:dyDescent="0.3">
      <c r="E20">
        <v>15</v>
      </c>
      <c r="F20" s="15">
        <v>695</v>
      </c>
      <c r="G20" s="15">
        <v>8988</v>
      </c>
      <c r="H20" s="15">
        <v>2433</v>
      </c>
      <c r="I20" s="15">
        <v>3211</v>
      </c>
      <c r="J20" s="15">
        <v>2589</v>
      </c>
      <c r="N20">
        <v>15</v>
      </c>
      <c r="O20" s="15">
        <f t="shared" si="1"/>
        <v>695</v>
      </c>
      <c r="P20" s="15" t="e">
        <f t="shared" si="2"/>
        <v>#N/A</v>
      </c>
      <c r="Q20" s="15">
        <f t="shared" si="3"/>
        <v>2433</v>
      </c>
      <c r="R20" s="15" t="e">
        <f t="shared" si="4"/>
        <v>#N/A</v>
      </c>
      <c r="S20" s="15" t="e">
        <f t="shared" si="5"/>
        <v>#N/A</v>
      </c>
    </row>
    <row r="21" spans="5:19" x14ac:dyDescent="0.3">
      <c r="E21">
        <v>16</v>
      </c>
      <c r="F21" s="15">
        <v>1065</v>
      </c>
      <c r="G21" s="15">
        <v>5658</v>
      </c>
      <c r="H21" s="15">
        <v>2085</v>
      </c>
      <c r="I21" s="15">
        <v>3622</v>
      </c>
      <c r="J21" s="15">
        <v>2919</v>
      </c>
      <c r="N21">
        <v>16</v>
      </c>
      <c r="O21" s="15">
        <f t="shared" si="1"/>
        <v>1065</v>
      </c>
      <c r="P21" s="15" t="e">
        <f t="shared" si="2"/>
        <v>#N/A</v>
      </c>
      <c r="Q21" s="15">
        <f t="shared" si="3"/>
        <v>2085</v>
      </c>
      <c r="R21" s="15" t="e">
        <f t="shared" si="4"/>
        <v>#N/A</v>
      </c>
      <c r="S21" s="15" t="e">
        <f t="shared" si="5"/>
        <v>#N/A</v>
      </c>
    </row>
    <row r="22" spans="5:19" x14ac:dyDescent="0.3">
      <c r="E22">
        <v>17</v>
      </c>
      <c r="F22" s="15">
        <v>851</v>
      </c>
      <c r="G22" s="15">
        <v>6781</v>
      </c>
      <c r="H22" s="15">
        <v>3392</v>
      </c>
      <c r="I22" s="15">
        <v>3812</v>
      </c>
      <c r="J22" s="15">
        <v>2533</v>
      </c>
      <c r="N22">
        <v>17</v>
      </c>
      <c r="O22" s="15">
        <f t="shared" si="1"/>
        <v>851</v>
      </c>
      <c r="P22" s="15" t="e">
        <f t="shared" si="2"/>
        <v>#N/A</v>
      </c>
      <c r="Q22" s="15">
        <f t="shared" si="3"/>
        <v>3392</v>
      </c>
      <c r="R22" s="15" t="e">
        <f t="shared" si="4"/>
        <v>#N/A</v>
      </c>
      <c r="S22" s="15" t="e">
        <f t="shared" si="5"/>
        <v>#N/A</v>
      </c>
    </row>
    <row r="23" spans="5:19" x14ac:dyDescent="0.3">
      <c r="E23">
        <v>18</v>
      </c>
      <c r="F23" s="15">
        <v>636</v>
      </c>
      <c r="G23" s="15">
        <v>5423</v>
      </c>
      <c r="H23" s="15">
        <v>3714</v>
      </c>
      <c r="I23" s="15">
        <v>3458</v>
      </c>
      <c r="J23" s="15">
        <v>2590</v>
      </c>
      <c r="N23">
        <v>18</v>
      </c>
      <c r="O23" s="15">
        <f t="shared" si="1"/>
        <v>636</v>
      </c>
      <c r="P23" s="15" t="e">
        <f t="shared" si="2"/>
        <v>#N/A</v>
      </c>
      <c r="Q23" s="15">
        <f t="shared" si="3"/>
        <v>3714</v>
      </c>
      <c r="R23" s="15" t="e">
        <f t="shared" si="4"/>
        <v>#N/A</v>
      </c>
      <c r="S23" s="15" t="e">
        <f t="shared" si="5"/>
        <v>#N/A</v>
      </c>
    </row>
    <row r="24" spans="5:19" x14ac:dyDescent="0.3">
      <c r="E24">
        <v>19</v>
      </c>
      <c r="F24" s="15">
        <v>989</v>
      </c>
      <c r="G24" s="15">
        <v>7763</v>
      </c>
      <c r="H24" s="15">
        <v>2534</v>
      </c>
      <c r="I24" s="15">
        <v>3101</v>
      </c>
      <c r="J24" s="15">
        <v>2596</v>
      </c>
      <c r="N24">
        <v>19</v>
      </c>
      <c r="O24" s="15">
        <f t="shared" si="1"/>
        <v>989</v>
      </c>
      <c r="P24" s="15" t="e">
        <f t="shared" si="2"/>
        <v>#N/A</v>
      </c>
      <c r="Q24" s="15">
        <f t="shared" si="3"/>
        <v>2534</v>
      </c>
      <c r="R24" s="15" t="e">
        <f t="shared" si="4"/>
        <v>#N/A</v>
      </c>
      <c r="S24" s="15" t="e">
        <f t="shared" si="5"/>
        <v>#N/A</v>
      </c>
    </row>
    <row r="25" spans="5:19" x14ac:dyDescent="0.3">
      <c r="E25">
        <v>20</v>
      </c>
      <c r="F25" s="15">
        <v>1102</v>
      </c>
      <c r="G25" s="15">
        <v>5893</v>
      </c>
      <c r="H25" s="15">
        <v>2456</v>
      </c>
      <c r="I25" s="15">
        <v>3687</v>
      </c>
      <c r="J25" s="15">
        <v>2581</v>
      </c>
      <c r="N25">
        <v>20</v>
      </c>
      <c r="O25" s="15">
        <f t="shared" si="1"/>
        <v>1102</v>
      </c>
      <c r="P25" s="15" t="e">
        <f t="shared" si="2"/>
        <v>#N/A</v>
      </c>
      <c r="Q25" s="15">
        <f t="shared" si="3"/>
        <v>2456</v>
      </c>
      <c r="R25" s="15" t="e">
        <f t="shared" si="4"/>
        <v>#N/A</v>
      </c>
      <c r="S25" s="15" t="e">
        <f t="shared" si="5"/>
        <v>#N/A</v>
      </c>
    </row>
    <row r="26" spans="5:19" x14ac:dyDescent="0.3">
      <c r="E26">
        <v>21</v>
      </c>
      <c r="F26" s="15">
        <v>811</v>
      </c>
      <c r="G26" s="15">
        <v>8391</v>
      </c>
      <c r="H26" s="15">
        <v>3308</v>
      </c>
      <c r="I26" s="15">
        <v>3771</v>
      </c>
      <c r="J26" s="15">
        <v>2376</v>
      </c>
      <c r="N26">
        <v>21</v>
      </c>
      <c r="O26" s="15">
        <f t="shared" si="1"/>
        <v>811</v>
      </c>
      <c r="P26" s="15" t="e">
        <f t="shared" si="2"/>
        <v>#N/A</v>
      </c>
      <c r="Q26" s="15">
        <f t="shared" si="3"/>
        <v>3308</v>
      </c>
      <c r="R26" s="15" t="e">
        <f t="shared" si="4"/>
        <v>#N/A</v>
      </c>
      <c r="S26" s="15" t="e">
        <f t="shared" si="5"/>
        <v>#N/A</v>
      </c>
    </row>
    <row r="27" spans="5:19" x14ac:dyDescent="0.3">
      <c r="E27">
        <v>22</v>
      </c>
      <c r="F27" s="15">
        <v>766</v>
      </c>
      <c r="G27" s="15">
        <v>5631</v>
      </c>
      <c r="H27" s="15">
        <v>3009</v>
      </c>
      <c r="I27" s="15">
        <v>3641</v>
      </c>
      <c r="J27" s="15">
        <v>2341</v>
      </c>
      <c r="N27">
        <v>22</v>
      </c>
      <c r="O27" s="15">
        <f t="shared" si="1"/>
        <v>766</v>
      </c>
      <c r="P27" s="15" t="e">
        <f t="shared" si="2"/>
        <v>#N/A</v>
      </c>
      <c r="Q27" s="15">
        <f t="shared" si="3"/>
        <v>3009</v>
      </c>
      <c r="R27" s="15" t="e">
        <f t="shared" si="4"/>
        <v>#N/A</v>
      </c>
      <c r="S27" s="15" t="e">
        <f t="shared" si="5"/>
        <v>#N/A</v>
      </c>
    </row>
    <row r="28" spans="5:19" x14ac:dyDescent="0.3">
      <c r="E28">
        <v>23</v>
      </c>
      <c r="F28" s="15">
        <v>777</v>
      </c>
      <c r="G28" s="15">
        <v>8995</v>
      </c>
      <c r="H28" s="15">
        <v>2395</v>
      </c>
      <c r="I28" s="15">
        <v>3627</v>
      </c>
      <c r="J28" s="15">
        <v>2667</v>
      </c>
      <c r="N28">
        <v>23</v>
      </c>
      <c r="O28" s="15">
        <f t="shared" si="1"/>
        <v>777</v>
      </c>
      <c r="P28" s="15" t="e">
        <f t="shared" si="2"/>
        <v>#N/A</v>
      </c>
      <c r="Q28" s="15">
        <f t="shared" si="3"/>
        <v>2395</v>
      </c>
      <c r="R28" s="15" t="e">
        <f t="shared" si="4"/>
        <v>#N/A</v>
      </c>
      <c r="S28" s="15" t="e">
        <f t="shared" si="5"/>
        <v>#N/A</v>
      </c>
    </row>
    <row r="29" spans="5:19" x14ac:dyDescent="0.3">
      <c r="E29">
        <v>24</v>
      </c>
      <c r="F29" s="15">
        <v>625</v>
      </c>
      <c r="G29" s="15">
        <v>5864</v>
      </c>
      <c r="H29" s="15">
        <v>2430</v>
      </c>
      <c r="I29" s="15">
        <v>3303</v>
      </c>
      <c r="J29" s="15">
        <v>2410</v>
      </c>
      <c r="N29">
        <v>24</v>
      </c>
      <c r="O29" s="15">
        <f t="shared" si="1"/>
        <v>625</v>
      </c>
      <c r="P29" s="15" t="e">
        <f t="shared" si="2"/>
        <v>#N/A</v>
      </c>
      <c r="Q29" s="15">
        <f t="shared" si="3"/>
        <v>2430</v>
      </c>
      <c r="R29" s="15" t="e">
        <f t="shared" si="4"/>
        <v>#N/A</v>
      </c>
      <c r="S29" s="15" t="e">
        <f t="shared" si="5"/>
        <v>#N/A</v>
      </c>
    </row>
    <row r="30" spans="5:19" x14ac:dyDescent="0.3">
      <c r="E30">
        <v>25</v>
      </c>
      <c r="F30" s="15">
        <v>560</v>
      </c>
      <c r="G30" s="15">
        <v>8927</v>
      </c>
      <c r="H30" s="15">
        <v>3065</v>
      </c>
      <c r="I30" s="15">
        <v>3574</v>
      </c>
      <c r="J30" s="15">
        <v>2107</v>
      </c>
      <c r="N30">
        <v>25</v>
      </c>
      <c r="O30" s="15">
        <f t="shared" si="1"/>
        <v>560</v>
      </c>
      <c r="P30" s="15" t="e">
        <f t="shared" si="2"/>
        <v>#N/A</v>
      </c>
      <c r="Q30" s="15">
        <f t="shared" si="3"/>
        <v>3065</v>
      </c>
      <c r="R30" s="15" t="e">
        <f t="shared" si="4"/>
        <v>#N/A</v>
      </c>
      <c r="S30" s="15" t="e">
        <f t="shared" si="5"/>
        <v>#N/A</v>
      </c>
    </row>
    <row r="31" spans="5:19" x14ac:dyDescent="0.3">
      <c r="E31">
        <v>26</v>
      </c>
      <c r="F31" s="15">
        <v>970</v>
      </c>
      <c r="G31" s="15">
        <v>7615</v>
      </c>
      <c r="H31" s="15">
        <v>3716</v>
      </c>
      <c r="I31" s="15">
        <v>3704</v>
      </c>
      <c r="J31" s="15">
        <v>2623</v>
      </c>
      <c r="N31">
        <v>26</v>
      </c>
      <c r="O31" s="15">
        <f t="shared" si="1"/>
        <v>970</v>
      </c>
      <c r="P31" s="15" t="e">
        <f t="shared" si="2"/>
        <v>#N/A</v>
      </c>
      <c r="Q31" s="15">
        <f t="shared" si="3"/>
        <v>3716</v>
      </c>
      <c r="R31" s="15" t="e">
        <f t="shared" si="4"/>
        <v>#N/A</v>
      </c>
      <c r="S31" s="15" t="e">
        <f t="shared" si="5"/>
        <v>#N/A</v>
      </c>
    </row>
    <row r="32" spans="5:19" x14ac:dyDescent="0.3">
      <c r="E32">
        <v>27</v>
      </c>
      <c r="F32" s="15">
        <v>888</v>
      </c>
      <c r="G32" s="15">
        <v>5373</v>
      </c>
      <c r="H32" s="15">
        <v>3800</v>
      </c>
      <c r="I32" s="15">
        <v>3424</v>
      </c>
      <c r="J32" s="15">
        <v>2098</v>
      </c>
      <c r="N32">
        <v>27</v>
      </c>
      <c r="O32" s="15">
        <f t="shared" si="1"/>
        <v>888</v>
      </c>
      <c r="P32" s="15" t="e">
        <f t="shared" si="2"/>
        <v>#N/A</v>
      </c>
      <c r="Q32" s="15">
        <f t="shared" si="3"/>
        <v>3800</v>
      </c>
      <c r="R32" s="15" t="e">
        <f t="shared" si="4"/>
        <v>#N/A</v>
      </c>
      <c r="S32" s="15" t="e">
        <f t="shared" si="5"/>
        <v>#N/A</v>
      </c>
    </row>
    <row r="33" spans="5:19" x14ac:dyDescent="0.3">
      <c r="E33">
        <v>28</v>
      </c>
      <c r="F33" s="15">
        <v>525</v>
      </c>
      <c r="G33" s="15">
        <v>5845</v>
      </c>
      <c r="H33" s="15">
        <v>3164</v>
      </c>
      <c r="I33" s="15">
        <v>3624</v>
      </c>
      <c r="J33" s="15">
        <v>2793</v>
      </c>
      <c r="N33">
        <v>28</v>
      </c>
      <c r="O33" s="15">
        <f t="shared" si="1"/>
        <v>525</v>
      </c>
      <c r="P33" s="15" t="e">
        <f t="shared" si="2"/>
        <v>#N/A</v>
      </c>
      <c r="Q33" s="15">
        <f t="shared" si="3"/>
        <v>3164</v>
      </c>
      <c r="R33" s="15" t="e">
        <f t="shared" si="4"/>
        <v>#N/A</v>
      </c>
      <c r="S33" s="15" t="e">
        <f t="shared" si="5"/>
        <v>#N/A</v>
      </c>
    </row>
    <row r="34" spans="5:19" x14ac:dyDescent="0.3">
      <c r="E34">
        <v>29</v>
      </c>
      <c r="F34" s="15">
        <v>675</v>
      </c>
      <c r="G34" s="15">
        <v>5986</v>
      </c>
      <c r="H34" s="15">
        <v>3241</v>
      </c>
      <c r="I34" s="15">
        <v>3117</v>
      </c>
      <c r="J34" s="15">
        <v>2235</v>
      </c>
      <c r="N34">
        <v>29</v>
      </c>
      <c r="O34" s="15">
        <f t="shared" si="1"/>
        <v>675</v>
      </c>
      <c r="P34" s="15" t="e">
        <f t="shared" si="2"/>
        <v>#N/A</v>
      </c>
      <c r="Q34" s="15">
        <f t="shared" si="3"/>
        <v>3241</v>
      </c>
      <c r="R34" s="15" t="e">
        <f t="shared" si="4"/>
        <v>#N/A</v>
      </c>
      <c r="S34" s="15" t="e">
        <f t="shared" si="5"/>
        <v>#N/A</v>
      </c>
    </row>
    <row r="35" spans="5:19" x14ac:dyDescent="0.3">
      <c r="E35">
        <v>30</v>
      </c>
      <c r="F35" s="15">
        <v>1113</v>
      </c>
      <c r="G35" s="15">
        <v>8049</v>
      </c>
      <c r="H35" s="15">
        <v>3925</v>
      </c>
      <c r="I35" s="15">
        <v>3611</v>
      </c>
      <c r="J35" s="15">
        <v>2865</v>
      </c>
      <c r="N35">
        <v>30</v>
      </c>
      <c r="O35" s="15">
        <f t="shared" si="1"/>
        <v>1113</v>
      </c>
      <c r="P35" s="15" t="e">
        <f t="shared" si="2"/>
        <v>#N/A</v>
      </c>
      <c r="Q35" s="15">
        <f t="shared" si="3"/>
        <v>3925</v>
      </c>
      <c r="R35" s="15" t="e">
        <f t="shared" si="4"/>
        <v>#N/A</v>
      </c>
      <c r="S35" s="15" t="e">
        <f t="shared" si="5"/>
        <v>#N/A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91" r:id="rId4" name="Check Box 3">
              <controlPr defaultSize="0" autoFill="0" autoLine="0" autoPict="0">
                <anchor moveWithCells="1">
                  <from>
                    <xdr:col>1</xdr:col>
                    <xdr:colOff>106680</xdr:colOff>
                    <xdr:row>8</xdr:row>
                    <xdr:rowOff>144780</xdr:rowOff>
                  </from>
                  <to>
                    <xdr:col>2</xdr:col>
                    <xdr:colOff>114300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5" name="Check Box 4">
              <controlPr defaultSize="0" autoFill="0" autoLine="0" autoPict="0">
                <anchor moveWithCells="1">
                  <from>
                    <xdr:col>0</xdr:col>
                    <xdr:colOff>594360</xdr:colOff>
                    <xdr:row>13</xdr:row>
                    <xdr:rowOff>182880</xdr:rowOff>
                  </from>
                  <to>
                    <xdr:col>2</xdr:col>
                    <xdr:colOff>236220</xdr:colOff>
                    <xdr:row>17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6" name="Check Box 6">
              <controlPr defaultSize="0" autoFill="0" autoLine="0" autoPict="0">
                <anchor moveWithCells="1">
                  <from>
                    <xdr:col>1</xdr:col>
                    <xdr:colOff>76200</xdr:colOff>
                    <xdr:row>17</xdr:row>
                    <xdr:rowOff>83820</xdr:rowOff>
                  </from>
                  <to>
                    <xdr:col>2</xdr:col>
                    <xdr:colOff>182880</xdr:colOff>
                    <xdr:row>19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7" name="Check Box 7">
              <controlPr defaultSize="0" autoFill="0" autoLine="0" autoPict="0">
                <anchor moveWithCells="1">
                  <from>
                    <xdr:col>1</xdr:col>
                    <xdr:colOff>76200</xdr:colOff>
                    <xdr:row>21</xdr:row>
                    <xdr:rowOff>83820</xdr:rowOff>
                  </from>
                  <to>
                    <xdr:col>2</xdr:col>
                    <xdr:colOff>182880</xdr:colOff>
                    <xdr:row>23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6" r:id="rId8" name="Check Box 8">
              <controlPr defaultSize="0" autoFill="0" autoLine="0" autoPict="0">
                <anchor moveWithCells="1">
                  <from>
                    <xdr:col>1</xdr:col>
                    <xdr:colOff>22860</xdr:colOff>
                    <xdr:row>6</xdr:row>
                    <xdr:rowOff>99060</xdr:rowOff>
                  </from>
                  <to>
                    <xdr:col>2</xdr:col>
                    <xdr:colOff>213360</xdr:colOff>
                    <xdr:row>9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E139"/>
  <sheetViews>
    <sheetView workbookViewId="0">
      <selection activeCell="G28" sqref="G28"/>
    </sheetView>
  </sheetViews>
  <sheetFormatPr defaultRowHeight="14.4" x14ac:dyDescent="0.3"/>
  <cols>
    <col min="3" max="3" width="9" customWidth="1"/>
    <col min="5" max="5" width="21.88671875" customWidth="1"/>
  </cols>
  <sheetData>
    <row r="2" spans="4:5" x14ac:dyDescent="0.3">
      <c r="D2" s="9" t="s">
        <v>96</v>
      </c>
      <c r="E2" s="9" t="s">
        <v>97</v>
      </c>
    </row>
    <row r="3" spans="4:5" x14ac:dyDescent="0.3">
      <c r="D3" s="7">
        <v>36526</v>
      </c>
      <c r="E3" s="8">
        <v>1636</v>
      </c>
    </row>
    <row r="4" spans="4:5" x14ac:dyDescent="0.3">
      <c r="D4" s="7">
        <v>36557</v>
      </c>
      <c r="E4" s="8">
        <v>1737</v>
      </c>
    </row>
    <row r="5" spans="4:5" x14ac:dyDescent="0.3">
      <c r="D5" s="7">
        <v>36586</v>
      </c>
      <c r="E5" s="8">
        <v>1604</v>
      </c>
    </row>
    <row r="6" spans="4:5" x14ac:dyDescent="0.3">
      <c r="D6" s="7">
        <v>36617</v>
      </c>
      <c r="E6" s="8">
        <v>1626</v>
      </c>
    </row>
    <row r="7" spans="4:5" x14ac:dyDescent="0.3">
      <c r="D7" s="7">
        <v>36647</v>
      </c>
      <c r="E7" s="8">
        <v>1575</v>
      </c>
    </row>
    <row r="8" spans="4:5" x14ac:dyDescent="0.3">
      <c r="D8" s="7">
        <v>36678</v>
      </c>
      <c r="E8" s="8">
        <v>1559</v>
      </c>
    </row>
    <row r="9" spans="4:5" x14ac:dyDescent="0.3">
      <c r="D9" s="7">
        <v>36708</v>
      </c>
      <c r="E9" s="8">
        <v>1463</v>
      </c>
    </row>
    <row r="10" spans="4:5" x14ac:dyDescent="0.3">
      <c r="D10" s="7">
        <v>36739</v>
      </c>
      <c r="E10" s="8">
        <v>1541</v>
      </c>
    </row>
    <row r="11" spans="4:5" x14ac:dyDescent="0.3">
      <c r="D11" s="7">
        <v>36770</v>
      </c>
      <c r="E11" s="8">
        <v>1507</v>
      </c>
    </row>
    <row r="12" spans="4:5" x14ac:dyDescent="0.3">
      <c r="D12" s="7">
        <v>36800</v>
      </c>
      <c r="E12" s="8">
        <v>1549</v>
      </c>
    </row>
    <row r="13" spans="4:5" x14ac:dyDescent="0.3">
      <c r="D13" s="7">
        <v>36831</v>
      </c>
      <c r="E13" s="8">
        <v>1551</v>
      </c>
    </row>
    <row r="14" spans="4:5" x14ac:dyDescent="0.3">
      <c r="D14" s="7">
        <v>36861</v>
      </c>
      <c r="E14" s="8">
        <v>1532</v>
      </c>
    </row>
    <row r="15" spans="4:5" x14ac:dyDescent="0.3">
      <c r="D15" s="7">
        <v>36892</v>
      </c>
      <c r="E15" s="8">
        <v>1600</v>
      </c>
    </row>
    <row r="16" spans="4:5" x14ac:dyDescent="0.3">
      <c r="D16" s="7">
        <v>36923</v>
      </c>
      <c r="E16" s="8">
        <v>1625</v>
      </c>
    </row>
    <row r="17" spans="4:5" x14ac:dyDescent="0.3">
      <c r="D17" s="7">
        <v>36951</v>
      </c>
      <c r="E17" s="8">
        <v>1590</v>
      </c>
    </row>
    <row r="18" spans="4:5" x14ac:dyDescent="0.3">
      <c r="D18" s="7">
        <v>36982</v>
      </c>
      <c r="E18" s="8">
        <v>1649</v>
      </c>
    </row>
    <row r="19" spans="4:5" x14ac:dyDescent="0.3">
      <c r="D19" s="7">
        <v>37012</v>
      </c>
      <c r="E19" s="8">
        <v>1605</v>
      </c>
    </row>
    <row r="20" spans="4:5" x14ac:dyDescent="0.3">
      <c r="D20" s="7">
        <v>37043</v>
      </c>
      <c r="E20" s="8">
        <v>1636</v>
      </c>
    </row>
    <row r="21" spans="4:5" x14ac:dyDescent="0.3">
      <c r="D21" s="7">
        <v>37073</v>
      </c>
      <c r="E21" s="8">
        <v>1670</v>
      </c>
    </row>
    <row r="22" spans="4:5" x14ac:dyDescent="0.3">
      <c r="D22" s="7">
        <v>37104</v>
      </c>
      <c r="E22" s="8">
        <v>1567</v>
      </c>
    </row>
    <row r="23" spans="4:5" x14ac:dyDescent="0.3">
      <c r="D23" s="7">
        <v>37135</v>
      </c>
      <c r="E23" s="8">
        <v>1562</v>
      </c>
    </row>
    <row r="24" spans="4:5" x14ac:dyDescent="0.3">
      <c r="D24" s="7">
        <v>37165</v>
      </c>
      <c r="E24" s="8">
        <v>1540</v>
      </c>
    </row>
    <row r="25" spans="4:5" x14ac:dyDescent="0.3">
      <c r="D25" s="7">
        <v>37196</v>
      </c>
      <c r="E25" s="8">
        <v>1602</v>
      </c>
    </row>
    <row r="26" spans="4:5" x14ac:dyDescent="0.3">
      <c r="D26" s="7">
        <v>37226</v>
      </c>
      <c r="E26" s="8">
        <v>1568</v>
      </c>
    </row>
    <row r="27" spans="4:5" x14ac:dyDescent="0.3">
      <c r="D27" s="7">
        <v>37257</v>
      </c>
      <c r="E27" s="8">
        <v>1698</v>
      </c>
    </row>
    <row r="28" spans="4:5" x14ac:dyDescent="0.3">
      <c r="D28" s="7">
        <v>37288</v>
      </c>
      <c r="E28" s="8">
        <v>1829</v>
      </c>
    </row>
    <row r="29" spans="4:5" x14ac:dyDescent="0.3">
      <c r="D29" s="7">
        <v>37316</v>
      </c>
      <c r="E29" s="8">
        <v>1642</v>
      </c>
    </row>
    <row r="30" spans="4:5" x14ac:dyDescent="0.3">
      <c r="D30" s="7">
        <v>37347</v>
      </c>
      <c r="E30" s="8">
        <v>1592</v>
      </c>
    </row>
    <row r="31" spans="4:5" x14ac:dyDescent="0.3">
      <c r="D31" s="7">
        <v>37377</v>
      </c>
      <c r="E31" s="8">
        <v>1764</v>
      </c>
    </row>
    <row r="32" spans="4:5" x14ac:dyDescent="0.3">
      <c r="D32" s="7">
        <v>37408</v>
      </c>
      <c r="E32" s="8">
        <v>1717</v>
      </c>
    </row>
    <row r="33" spans="4:5" x14ac:dyDescent="0.3">
      <c r="D33" s="7">
        <v>37438</v>
      </c>
      <c r="E33" s="8">
        <v>1655</v>
      </c>
    </row>
    <row r="34" spans="4:5" x14ac:dyDescent="0.3">
      <c r="D34" s="7">
        <v>37469</v>
      </c>
      <c r="E34" s="8">
        <v>1633</v>
      </c>
    </row>
    <row r="35" spans="4:5" x14ac:dyDescent="0.3">
      <c r="D35" s="7">
        <v>37500</v>
      </c>
      <c r="E35" s="8">
        <v>1804</v>
      </c>
    </row>
    <row r="36" spans="4:5" x14ac:dyDescent="0.3">
      <c r="D36" s="7">
        <v>37530</v>
      </c>
      <c r="E36" s="8">
        <v>1648</v>
      </c>
    </row>
    <row r="37" spans="4:5" x14ac:dyDescent="0.3">
      <c r="D37" s="7">
        <v>37561</v>
      </c>
      <c r="E37" s="8">
        <v>1753</v>
      </c>
    </row>
    <row r="38" spans="4:5" x14ac:dyDescent="0.3">
      <c r="D38" s="7">
        <v>37591</v>
      </c>
      <c r="E38" s="8">
        <v>1788</v>
      </c>
    </row>
    <row r="39" spans="4:5" x14ac:dyDescent="0.3">
      <c r="D39" s="7">
        <v>37622</v>
      </c>
      <c r="E39" s="8">
        <v>1853</v>
      </c>
    </row>
    <row r="40" spans="4:5" x14ac:dyDescent="0.3">
      <c r="D40" s="7">
        <v>37653</v>
      </c>
      <c r="E40" s="8">
        <v>1629</v>
      </c>
    </row>
    <row r="41" spans="4:5" x14ac:dyDescent="0.3">
      <c r="D41" s="7">
        <v>37681</v>
      </c>
      <c r="E41" s="8">
        <v>1726</v>
      </c>
    </row>
    <row r="42" spans="4:5" x14ac:dyDescent="0.3">
      <c r="D42" s="7">
        <v>37712</v>
      </c>
      <c r="E42" s="8">
        <v>1643</v>
      </c>
    </row>
    <row r="43" spans="4:5" x14ac:dyDescent="0.3">
      <c r="D43" s="7">
        <v>37742</v>
      </c>
      <c r="E43" s="8">
        <v>1751</v>
      </c>
    </row>
    <row r="44" spans="4:5" x14ac:dyDescent="0.3">
      <c r="D44" s="7">
        <v>37773</v>
      </c>
      <c r="E44" s="8">
        <v>1867</v>
      </c>
    </row>
    <row r="45" spans="4:5" x14ac:dyDescent="0.3">
      <c r="D45" s="7">
        <v>37803</v>
      </c>
      <c r="E45" s="8">
        <v>1897</v>
      </c>
    </row>
    <row r="46" spans="4:5" x14ac:dyDescent="0.3">
      <c r="D46" s="7">
        <v>37834</v>
      </c>
      <c r="E46" s="8">
        <v>1833</v>
      </c>
    </row>
    <row r="47" spans="4:5" x14ac:dyDescent="0.3">
      <c r="D47" s="7">
        <v>37865</v>
      </c>
      <c r="E47" s="8">
        <v>1939</v>
      </c>
    </row>
    <row r="48" spans="4:5" x14ac:dyDescent="0.3">
      <c r="D48" s="7">
        <v>37895</v>
      </c>
      <c r="E48" s="8">
        <v>1967</v>
      </c>
    </row>
    <row r="49" spans="4:5" x14ac:dyDescent="0.3">
      <c r="D49" s="7">
        <v>37926</v>
      </c>
      <c r="E49" s="8">
        <v>2083</v>
      </c>
    </row>
    <row r="50" spans="4:5" x14ac:dyDescent="0.3">
      <c r="D50" s="7">
        <v>37956</v>
      </c>
      <c r="E50" s="8">
        <v>2057</v>
      </c>
    </row>
    <row r="51" spans="4:5" x14ac:dyDescent="0.3">
      <c r="D51" s="7">
        <v>37987</v>
      </c>
      <c r="E51" s="8">
        <v>1911</v>
      </c>
    </row>
    <row r="52" spans="4:5" x14ac:dyDescent="0.3">
      <c r="D52" s="7">
        <v>38018</v>
      </c>
      <c r="E52" s="8">
        <v>1846</v>
      </c>
    </row>
    <row r="53" spans="4:5" x14ac:dyDescent="0.3">
      <c r="D53" s="7">
        <v>38047</v>
      </c>
      <c r="E53" s="8">
        <v>1998</v>
      </c>
    </row>
    <row r="54" spans="4:5" x14ac:dyDescent="0.3">
      <c r="D54" s="7">
        <v>38078</v>
      </c>
      <c r="E54" s="8">
        <v>2003</v>
      </c>
    </row>
    <row r="55" spans="4:5" x14ac:dyDescent="0.3">
      <c r="D55" s="7">
        <v>38108</v>
      </c>
      <c r="E55" s="8">
        <v>1981</v>
      </c>
    </row>
    <row r="56" spans="4:5" x14ac:dyDescent="0.3">
      <c r="D56" s="7">
        <v>38139</v>
      </c>
      <c r="E56" s="8">
        <v>1828</v>
      </c>
    </row>
    <row r="57" spans="4:5" x14ac:dyDescent="0.3">
      <c r="D57" s="7">
        <v>38169</v>
      </c>
      <c r="E57" s="8">
        <v>2002</v>
      </c>
    </row>
    <row r="58" spans="4:5" x14ac:dyDescent="0.3">
      <c r="D58" s="7">
        <v>38200</v>
      </c>
      <c r="E58" s="8">
        <v>2024</v>
      </c>
    </row>
    <row r="59" spans="4:5" x14ac:dyDescent="0.3">
      <c r="D59" s="7">
        <v>38231</v>
      </c>
      <c r="E59" s="8">
        <v>1905</v>
      </c>
    </row>
    <row r="60" spans="4:5" x14ac:dyDescent="0.3">
      <c r="D60" s="7">
        <v>38261</v>
      </c>
      <c r="E60" s="8">
        <v>2072</v>
      </c>
    </row>
    <row r="61" spans="4:5" x14ac:dyDescent="0.3">
      <c r="D61" s="7">
        <v>38292</v>
      </c>
      <c r="E61" s="8">
        <v>1782</v>
      </c>
    </row>
    <row r="62" spans="4:5" x14ac:dyDescent="0.3">
      <c r="D62" s="7">
        <v>38322</v>
      </c>
      <c r="E62" s="8">
        <v>2042</v>
      </c>
    </row>
    <row r="63" spans="4:5" x14ac:dyDescent="0.3">
      <c r="D63" s="7">
        <v>38353</v>
      </c>
      <c r="E63" s="8">
        <v>2144</v>
      </c>
    </row>
    <row r="64" spans="4:5" x14ac:dyDescent="0.3">
      <c r="D64" s="7">
        <v>38384</v>
      </c>
      <c r="E64" s="8">
        <v>2207</v>
      </c>
    </row>
    <row r="65" spans="4:5" x14ac:dyDescent="0.3">
      <c r="D65" s="7">
        <v>38412</v>
      </c>
      <c r="E65" s="8">
        <v>1864</v>
      </c>
    </row>
    <row r="66" spans="4:5" x14ac:dyDescent="0.3">
      <c r="D66" s="7">
        <v>38443</v>
      </c>
      <c r="E66" s="8">
        <v>2061</v>
      </c>
    </row>
    <row r="67" spans="4:5" x14ac:dyDescent="0.3">
      <c r="D67" s="7">
        <v>38473</v>
      </c>
      <c r="E67" s="8">
        <v>2025</v>
      </c>
    </row>
    <row r="68" spans="4:5" x14ac:dyDescent="0.3">
      <c r="D68" s="7">
        <v>38504</v>
      </c>
      <c r="E68" s="8">
        <v>2068</v>
      </c>
    </row>
    <row r="69" spans="4:5" x14ac:dyDescent="0.3">
      <c r="D69" s="7">
        <v>38534</v>
      </c>
      <c r="E69" s="8">
        <v>2054</v>
      </c>
    </row>
    <row r="70" spans="4:5" x14ac:dyDescent="0.3">
      <c r="D70" s="7">
        <v>38565</v>
      </c>
      <c r="E70" s="8">
        <v>2095</v>
      </c>
    </row>
    <row r="71" spans="4:5" x14ac:dyDescent="0.3">
      <c r="D71" s="7">
        <v>38596</v>
      </c>
      <c r="E71" s="8">
        <v>2151</v>
      </c>
    </row>
    <row r="72" spans="4:5" x14ac:dyDescent="0.3">
      <c r="D72" s="7">
        <v>38626</v>
      </c>
      <c r="E72" s="8">
        <v>2065</v>
      </c>
    </row>
    <row r="73" spans="4:5" x14ac:dyDescent="0.3">
      <c r="D73" s="7">
        <v>38657</v>
      </c>
      <c r="E73" s="8">
        <v>2147</v>
      </c>
    </row>
    <row r="74" spans="4:5" x14ac:dyDescent="0.3">
      <c r="D74" s="7">
        <v>38687</v>
      </c>
      <c r="E74" s="8">
        <v>1994</v>
      </c>
    </row>
    <row r="75" spans="4:5" x14ac:dyDescent="0.3">
      <c r="D75" s="7">
        <v>38718</v>
      </c>
      <c r="E75" s="8">
        <v>2273</v>
      </c>
    </row>
    <row r="76" spans="4:5" x14ac:dyDescent="0.3">
      <c r="D76" s="7">
        <v>38749</v>
      </c>
      <c r="E76" s="8">
        <v>2119</v>
      </c>
    </row>
    <row r="77" spans="4:5" x14ac:dyDescent="0.3">
      <c r="D77" s="7">
        <v>38777</v>
      </c>
      <c r="E77" s="8">
        <v>1969</v>
      </c>
    </row>
    <row r="78" spans="4:5" x14ac:dyDescent="0.3">
      <c r="D78" s="7">
        <v>38808</v>
      </c>
      <c r="E78" s="8">
        <v>1821</v>
      </c>
    </row>
    <row r="79" spans="4:5" x14ac:dyDescent="0.3">
      <c r="D79" s="7">
        <v>38838</v>
      </c>
      <c r="E79" s="8">
        <v>1942</v>
      </c>
    </row>
    <row r="80" spans="4:5" x14ac:dyDescent="0.3">
      <c r="D80" s="7">
        <v>38869</v>
      </c>
      <c r="E80" s="8">
        <v>1802</v>
      </c>
    </row>
    <row r="81" spans="4:5" x14ac:dyDescent="0.3">
      <c r="D81" s="7">
        <v>38899</v>
      </c>
      <c r="E81" s="8">
        <v>1737</v>
      </c>
    </row>
    <row r="82" spans="4:5" x14ac:dyDescent="0.3">
      <c r="D82" s="7">
        <v>38930</v>
      </c>
      <c r="E82" s="8">
        <v>1650</v>
      </c>
    </row>
    <row r="83" spans="4:5" x14ac:dyDescent="0.3">
      <c r="D83" s="7">
        <v>38961</v>
      </c>
      <c r="E83" s="8">
        <v>1720</v>
      </c>
    </row>
    <row r="84" spans="4:5" x14ac:dyDescent="0.3">
      <c r="D84" s="7">
        <v>38991</v>
      </c>
      <c r="E84" s="8">
        <v>1491</v>
      </c>
    </row>
    <row r="85" spans="4:5" x14ac:dyDescent="0.3">
      <c r="D85" s="7">
        <v>39022</v>
      </c>
      <c r="E85" s="8">
        <v>1570</v>
      </c>
    </row>
    <row r="86" spans="4:5" x14ac:dyDescent="0.3">
      <c r="D86" s="7">
        <v>39052</v>
      </c>
      <c r="E86" s="8">
        <v>1649</v>
      </c>
    </row>
    <row r="87" spans="4:5" x14ac:dyDescent="0.3">
      <c r="D87" s="7">
        <v>39083</v>
      </c>
      <c r="E87" s="8">
        <v>1409</v>
      </c>
    </row>
    <row r="88" spans="4:5" x14ac:dyDescent="0.3">
      <c r="D88" s="7">
        <v>39114</v>
      </c>
      <c r="E88" s="8">
        <v>1480</v>
      </c>
    </row>
    <row r="89" spans="4:5" x14ac:dyDescent="0.3">
      <c r="D89" s="7">
        <v>39142</v>
      </c>
      <c r="E89" s="8">
        <v>1495</v>
      </c>
    </row>
    <row r="90" spans="4:5" x14ac:dyDescent="0.3">
      <c r="D90" s="7">
        <v>39173</v>
      </c>
      <c r="E90" s="8">
        <v>1490</v>
      </c>
    </row>
    <row r="91" spans="4:5" x14ac:dyDescent="0.3">
      <c r="D91" s="7">
        <v>39203</v>
      </c>
      <c r="E91" s="8">
        <v>1415</v>
      </c>
    </row>
    <row r="92" spans="4:5" x14ac:dyDescent="0.3">
      <c r="D92" s="7">
        <v>39234</v>
      </c>
      <c r="E92" s="8">
        <v>1448</v>
      </c>
    </row>
    <row r="93" spans="4:5" x14ac:dyDescent="0.3">
      <c r="D93" s="7">
        <v>39264</v>
      </c>
      <c r="E93" s="8">
        <v>1354</v>
      </c>
    </row>
    <row r="94" spans="4:5" x14ac:dyDescent="0.3">
      <c r="D94" s="7">
        <v>39295</v>
      </c>
      <c r="E94" s="8">
        <v>1330</v>
      </c>
    </row>
    <row r="95" spans="4:5" x14ac:dyDescent="0.3">
      <c r="D95" s="7">
        <v>39326</v>
      </c>
      <c r="E95" s="8">
        <v>1183</v>
      </c>
    </row>
    <row r="96" spans="4:5" x14ac:dyDescent="0.3">
      <c r="D96" s="7">
        <v>39356</v>
      </c>
      <c r="E96" s="8">
        <v>1264</v>
      </c>
    </row>
    <row r="97" spans="4:5" x14ac:dyDescent="0.3">
      <c r="D97" s="7">
        <v>39387</v>
      </c>
      <c r="E97" s="8">
        <v>1197</v>
      </c>
    </row>
    <row r="98" spans="4:5" x14ac:dyDescent="0.3">
      <c r="D98" s="7">
        <v>39417</v>
      </c>
      <c r="E98" s="8">
        <v>1037</v>
      </c>
    </row>
    <row r="99" spans="4:5" x14ac:dyDescent="0.3">
      <c r="D99" s="7">
        <v>39448</v>
      </c>
      <c r="E99" s="8">
        <v>1084</v>
      </c>
    </row>
    <row r="100" spans="4:5" x14ac:dyDescent="0.3">
      <c r="D100" s="7">
        <v>39479</v>
      </c>
      <c r="E100" s="8">
        <v>1103</v>
      </c>
    </row>
    <row r="101" spans="4:5" x14ac:dyDescent="0.3">
      <c r="D101" s="7">
        <v>39508</v>
      </c>
      <c r="E101" s="8">
        <v>1005</v>
      </c>
    </row>
    <row r="102" spans="4:5" x14ac:dyDescent="0.3">
      <c r="D102" s="7">
        <v>39539</v>
      </c>
      <c r="E102" s="8">
        <v>1013</v>
      </c>
    </row>
    <row r="103" spans="4:5" x14ac:dyDescent="0.3">
      <c r="D103" s="7">
        <v>39569</v>
      </c>
      <c r="E103" s="8">
        <v>973</v>
      </c>
    </row>
    <row r="104" spans="4:5" x14ac:dyDescent="0.3">
      <c r="D104" s="7">
        <v>39600</v>
      </c>
      <c r="E104" s="8">
        <v>1046</v>
      </c>
    </row>
    <row r="105" spans="4:5" x14ac:dyDescent="0.3">
      <c r="D105" s="7">
        <v>39630</v>
      </c>
      <c r="E105" s="8">
        <v>923</v>
      </c>
    </row>
    <row r="106" spans="4:5" x14ac:dyDescent="0.3">
      <c r="D106" s="7">
        <v>39661</v>
      </c>
      <c r="E106" s="8">
        <v>844</v>
      </c>
    </row>
    <row r="107" spans="4:5" x14ac:dyDescent="0.3">
      <c r="D107" s="7">
        <v>39692</v>
      </c>
      <c r="E107" s="8">
        <v>820</v>
      </c>
    </row>
    <row r="108" spans="4:5" x14ac:dyDescent="0.3">
      <c r="D108" s="7">
        <v>39722</v>
      </c>
      <c r="E108" s="8">
        <v>777</v>
      </c>
    </row>
    <row r="109" spans="4:5" x14ac:dyDescent="0.3">
      <c r="D109" s="7">
        <v>39753</v>
      </c>
      <c r="E109" s="8">
        <v>652</v>
      </c>
    </row>
    <row r="110" spans="4:5" x14ac:dyDescent="0.3">
      <c r="D110" s="7">
        <v>39783</v>
      </c>
      <c r="E110" s="8">
        <v>560</v>
      </c>
    </row>
    <row r="111" spans="4:5" x14ac:dyDescent="0.3">
      <c r="D111" s="7">
        <v>39814</v>
      </c>
      <c r="E111" s="8">
        <v>490</v>
      </c>
    </row>
    <row r="112" spans="4:5" x14ac:dyDescent="0.3">
      <c r="D112" s="7">
        <v>39845</v>
      </c>
      <c r="E112" s="8">
        <v>582</v>
      </c>
    </row>
    <row r="113" spans="4:5" x14ac:dyDescent="0.3">
      <c r="D113" s="7">
        <v>39873</v>
      </c>
      <c r="E113" s="8">
        <v>505</v>
      </c>
    </row>
    <row r="114" spans="4:5" x14ac:dyDescent="0.3">
      <c r="D114" s="7">
        <v>39904</v>
      </c>
      <c r="E114" s="8">
        <v>478</v>
      </c>
    </row>
    <row r="115" spans="4:5" x14ac:dyDescent="0.3">
      <c r="D115" s="7">
        <v>39934</v>
      </c>
      <c r="E115" s="8">
        <v>540</v>
      </c>
    </row>
    <row r="116" spans="4:5" x14ac:dyDescent="0.3">
      <c r="D116" s="7">
        <v>39965</v>
      </c>
      <c r="E116" s="8">
        <v>585</v>
      </c>
    </row>
    <row r="117" spans="4:5" x14ac:dyDescent="0.3">
      <c r="D117" s="7">
        <v>39995</v>
      </c>
      <c r="E117" s="8">
        <v>594</v>
      </c>
    </row>
    <row r="118" spans="4:5" x14ac:dyDescent="0.3">
      <c r="D118" s="7">
        <v>40026</v>
      </c>
      <c r="E118" s="8">
        <v>586</v>
      </c>
    </row>
    <row r="119" spans="4:5" x14ac:dyDescent="0.3">
      <c r="D119" s="7">
        <v>40057</v>
      </c>
      <c r="E119" s="8">
        <v>585</v>
      </c>
    </row>
    <row r="120" spans="4:5" x14ac:dyDescent="0.3">
      <c r="D120" s="7">
        <v>40087</v>
      </c>
      <c r="E120" s="8">
        <v>534</v>
      </c>
    </row>
    <row r="121" spans="4:5" x14ac:dyDescent="0.3">
      <c r="D121" s="7">
        <v>40118</v>
      </c>
      <c r="E121" s="8">
        <v>588</v>
      </c>
    </row>
    <row r="122" spans="4:5" x14ac:dyDescent="0.3">
      <c r="D122" s="7">
        <v>40148</v>
      </c>
      <c r="E122" s="8">
        <v>581</v>
      </c>
    </row>
    <row r="123" spans="4:5" x14ac:dyDescent="0.3">
      <c r="D123" s="7">
        <v>40179</v>
      </c>
      <c r="E123" s="8">
        <v>615</v>
      </c>
    </row>
    <row r="124" spans="4:5" x14ac:dyDescent="0.3">
      <c r="D124" s="7">
        <v>40210</v>
      </c>
      <c r="E124" s="8">
        <v>603</v>
      </c>
    </row>
    <row r="125" spans="4:5" x14ac:dyDescent="0.3">
      <c r="D125" s="7">
        <v>40238</v>
      </c>
      <c r="E125" s="8">
        <v>626</v>
      </c>
    </row>
    <row r="126" spans="4:5" x14ac:dyDescent="0.3">
      <c r="D126" s="7">
        <v>40269</v>
      </c>
      <c r="E126" s="8">
        <v>687</v>
      </c>
    </row>
    <row r="127" spans="4:5" x14ac:dyDescent="0.3">
      <c r="D127" s="7">
        <v>40299</v>
      </c>
      <c r="E127" s="8">
        <v>580</v>
      </c>
    </row>
    <row r="128" spans="4:5" x14ac:dyDescent="0.3">
      <c r="D128" s="7">
        <v>40330</v>
      </c>
      <c r="E128" s="8">
        <v>539</v>
      </c>
    </row>
    <row r="129" spans="4:5" x14ac:dyDescent="0.3">
      <c r="D129" s="7">
        <v>40360</v>
      </c>
      <c r="E129" s="8">
        <v>550</v>
      </c>
    </row>
    <row r="130" spans="4:5" x14ac:dyDescent="0.3">
      <c r="D130" s="7">
        <v>40391</v>
      </c>
      <c r="E130" s="8">
        <v>606</v>
      </c>
    </row>
    <row r="131" spans="4:5" x14ac:dyDescent="0.3">
      <c r="D131" s="7">
        <v>40422</v>
      </c>
      <c r="E131" s="8">
        <v>597</v>
      </c>
    </row>
    <row r="132" spans="4:5" x14ac:dyDescent="0.3">
      <c r="D132" s="7">
        <v>40452</v>
      </c>
      <c r="E132" s="8">
        <v>539</v>
      </c>
    </row>
    <row r="133" spans="4:5" x14ac:dyDescent="0.3">
      <c r="D133" s="7">
        <v>40483</v>
      </c>
      <c r="E133" s="8">
        <v>551</v>
      </c>
    </row>
    <row r="134" spans="4:5" x14ac:dyDescent="0.3">
      <c r="D134" s="7">
        <v>40513</v>
      </c>
      <c r="E134" s="8">
        <v>526</v>
      </c>
    </row>
    <row r="135" spans="4:5" x14ac:dyDescent="0.3">
      <c r="D135" s="7">
        <v>40544</v>
      </c>
      <c r="E135" s="8">
        <v>636</v>
      </c>
    </row>
    <row r="136" spans="4:5" x14ac:dyDescent="0.3">
      <c r="D136" s="7">
        <v>40575</v>
      </c>
      <c r="E136" s="8">
        <v>518</v>
      </c>
    </row>
    <row r="137" spans="4:5" x14ac:dyDescent="0.3">
      <c r="D137" s="7">
        <v>40603</v>
      </c>
      <c r="E137" s="8">
        <v>593</v>
      </c>
    </row>
    <row r="138" spans="4:5" x14ac:dyDescent="0.3">
      <c r="D138" s="7">
        <v>40634</v>
      </c>
      <c r="E138" s="8">
        <v>541</v>
      </c>
    </row>
    <row r="139" spans="4:5" x14ac:dyDescent="0.3">
      <c r="D139" s="10">
        <v>40664</v>
      </c>
      <c r="E139" s="11">
        <v>560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E141"/>
  <sheetViews>
    <sheetView workbookViewId="0">
      <selection activeCell="E24" sqref="E24"/>
    </sheetView>
  </sheetViews>
  <sheetFormatPr defaultRowHeight="14.4" x14ac:dyDescent="0.3"/>
  <cols>
    <col min="3" max="3" width="9" customWidth="1"/>
    <col min="5" max="5" width="21.88671875" customWidth="1"/>
  </cols>
  <sheetData>
    <row r="2" spans="4:5" x14ac:dyDescent="0.3">
      <c r="D2" s="9" t="s">
        <v>96</v>
      </c>
      <c r="E2" s="9" t="s">
        <v>97</v>
      </c>
    </row>
    <row r="3" spans="4:5" x14ac:dyDescent="0.3">
      <c r="D3" s="7">
        <v>36526</v>
      </c>
      <c r="E3" s="8">
        <v>1636</v>
      </c>
    </row>
    <row r="4" spans="4:5" x14ac:dyDescent="0.3">
      <c r="D4" s="7">
        <v>36557</v>
      </c>
      <c r="E4" s="8">
        <v>1737</v>
      </c>
    </row>
    <row r="5" spans="4:5" x14ac:dyDescent="0.3">
      <c r="D5" s="7">
        <v>36586</v>
      </c>
      <c r="E5" s="8">
        <v>1604</v>
      </c>
    </row>
    <row r="6" spans="4:5" x14ac:dyDescent="0.3">
      <c r="D6" s="7">
        <v>36617</v>
      </c>
      <c r="E6" s="8">
        <v>1626</v>
      </c>
    </row>
    <row r="7" spans="4:5" x14ac:dyDescent="0.3">
      <c r="D7" s="7">
        <v>36647</v>
      </c>
      <c r="E7" s="8">
        <v>1575</v>
      </c>
    </row>
    <row r="8" spans="4:5" x14ac:dyDescent="0.3">
      <c r="D8" s="7">
        <v>36678</v>
      </c>
      <c r="E8" s="8">
        <v>1559</v>
      </c>
    </row>
    <row r="9" spans="4:5" x14ac:dyDescent="0.3">
      <c r="D9" s="7">
        <v>36708</v>
      </c>
      <c r="E9" s="8">
        <v>1463</v>
      </c>
    </row>
    <row r="10" spans="4:5" x14ac:dyDescent="0.3">
      <c r="D10" s="7">
        <v>36739</v>
      </c>
      <c r="E10" s="8">
        <v>1541</v>
      </c>
    </row>
    <row r="11" spans="4:5" x14ac:dyDescent="0.3">
      <c r="D11" s="7">
        <v>36770</v>
      </c>
      <c r="E11" s="8">
        <v>1507</v>
      </c>
    </row>
    <row r="12" spans="4:5" x14ac:dyDescent="0.3">
      <c r="D12" s="7">
        <v>36800</v>
      </c>
      <c r="E12" s="8">
        <v>1549</v>
      </c>
    </row>
    <row r="13" spans="4:5" x14ac:dyDescent="0.3">
      <c r="D13" s="7">
        <v>36831</v>
      </c>
      <c r="E13" s="8">
        <v>1551</v>
      </c>
    </row>
    <row r="14" spans="4:5" x14ac:dyDescent="0.3">
      <c r="D14" s="7">
        <v>36861</v>
      </c>
      <c r="E14" s="8">
        <v>1532</v>
      </c>
    </row>
    <row r="15" spans="4:5" x14ac:dyDescent="0.3">
      <c r="D15" s="7">
        <v>36892</v>
      </c>
      <c r="E15" s="8">
        <v>1600</v>
      </c>
    </row>
    <row r="16" spans="4:5" x14ac:dyDescent="0.3">
      <c r="D16" s="7">
        <v>36923</v>
      </c>
      <c r="E16" s="8">
        <v>1625</v>
      </c>
    </row>
    <row r="17" spans="4:5" x14ac:dyDescent="0.3">
      <c r="D17" s="7">
        <v>36951</v>
      </c>
      <c r="E17" s="8">
        <v>1590</v>
      </c>
    </row>
    <row r="18" spans="4:5" x14ac:dyDescent="0.3">
      <c r="D18" s="7">
        <v>36982</v>
      </c>
      <c r="E18" s="8">
        <v>1649</v>
      </c>
    </row>
    <row r="19" spans="4:5" x14ac:dyDescent="0.3">
      <c r="D19" s="7">
        <v>37012</v>
      </c>
      <c r="E19" s="8">
        <v>1605</v>
      </c>
    </row>
    <row r="20" spans="4:5" x14ac:dyDescent="0.3">
      <c r="D20" s="7">
        <v>37043</v>
      </c>
      <c r="E20" s="8">
        <v>1636</v>
      </c>
    </row>
    <row r="21" spans="4:5" x14ac:dyDescent="0.3">
      <c r="D21" s="7">
        <v>37073</v>
      </c>
      <c r="E21" s="8">
        <v>1670</v>
      </c>
    </row>
    <row r="22" spans="4:5" x14ac:dyDescent="0.3">
      <c r="D22" s="7">
        <v>37104</v>
      </c>
      <c r="E22" s="8">
        <v>1567</v>
      </c>
    </row>
    <row r="23" spans="4:5" x14ac:dyDescent="0.3">
      <c r="D23" s="7">
        <v>37135</v>
      </c>
      <c r="E23" s="8">
        <v>1562</v>
      </c>
    </row>
    <row r="24" spans="4:5" x14ac:dyDescent="0.3">
      <c r="D24" s="7">
        <v>37165</v>
      </c>
      <c r="E24" s="8">
        <v>1540</v>
      </c>
    </row>
    <row r="25" spans="4:5" x14ac:dyDescent="0.3">
      <c r="D25" s="7">
        <v>37196</v>
      </c>
      <c r="E25" s="8">
        <v>1602</v>
      </c>
    </row>
    <row r="26" spans="4:5" x14ac:dyDescent="0.3">
      <c r="D26" s="7">
        <v>37226</v>
      </c>
      <c r="E26" s="8">
        <v>1568</v>
      </c>
    </row>
    <row r="27" spans="4:5" x14ac:dyDescent="0.3">
      <c r="D27" s="7">
        <v>37257</v>
      </c>
      <c r="E27" s="8">
        <v>1698</v>
      </c>
    </row>
    <row r="28" spans="4:5" x14ac:dyDescent="0.3">
      <c r="D28" s="7">
        <v>37288</v>
      </c>
      <c r="E28" s="8">
        <v>1829</v>
      </c>
    </row>
    <row r="29" spans="4:5" x14ac:dyDescent="0.3">
      <c r="D29" s="7">
        <v>37316</v>
      </c>
      <c r="E29" s="8">
        <v>1642</v>
      </c>
    </row>
    <row r="30" spans="4:5" x14ac:dyDescent="0.3">
      <c r="D30" s="7">
        <v>37347</v>
      </c>
      <c r="E30" s="8">
        <v>1592</v>
      </c>
    </row>
    <row r="31" spans="4:5" x14ac:dyDescent="0.3">
      <c r="D31" s="7">
        <v>37377</v>
      </c>
      <c r="E31" s="8">
        <v>1764</v>
      </c>
    </row>
    <row r="32" spans="4:5" x14ac:dyDescent="0.3">
      <c r="D32" s="7">
        <v>37408</v>
      </c>
      <c r="E32" s="8">
        <v>1717</v>
      </c>
    </row>
    <row r="33" spans="4:5" x14ac:dyDescent="0.3">
      <c r="D33" s="7">
        <v>37438</v>
      </c>
      <c r="E33" s="8">
        <v>1655</v>
      </c>
    </row>
    <row r="34" spans="4:5" x14ac:dyDescent="0.3">
      <c r="D34" s="7">
        <v>37469</v>
      </c>
      <c r="E34" s="8">
        <v>1633</v>
      </c>
    </row>
    <row r="35" spans="4:5" x14ac:dyDescent="0.3">
      <c r="D35" s="7">
        <v>37500</v>
      </c>
      <c r="E35" s="8">
        <v>1804</v>
      </c>
    </row>
    <row r="36" spans="4:5" x14ac:dyDescent="0.3">
      <c r="D36" s="7">
        <v>37530</v>
      </c>
      <c r="E36" s="8">
        <v>1648</v>
      </c>
    </row>
    <row r="37" spans="4:5" x14ac:dyDescent="0.3">
      <c r="D37" s="7">
        <v>37561</v>
      </c>
      <c r="E37" s="8">
        <v>1753</v>
      </c>
    </row>
    <row r="38" spans="4:5" x14ac:dyDescent="0.3">
      <c r="D38" s="7">
        <v>37591</v>
      </c>
      <c r="E38" s="8">
        <v>1788</v>
      </c>
    </row>
    <row r="39" spans="4:5" x14ac:dyDescent="0.3">
      <c r="D39" s="7">
        <v>37622</v>
      </c>
      <c r="E39" s="8">
        <v>1853</v>
      </c>
    </row>
    <row r="40" spans="4:5" x14ac:dyDescent="0.3">
      <c r="D40" s="7">
        <v>37653</v>
      </c>
      <c r="E40" s="8">
        <v>1629</v>
      </c>
    </row>
    <row r="41" spans="4:5" x14ac:dyDescent="0.3">
      <c r="D41" s="7">
        <v>37681</v>
      </c>
      <c r="E41" s="8">
        <v>1726</v>
      </c>
    </row>
    <row r="42" spans="4:5" x14ac:dyDescent="0.3">
      <c r="D42" s="7">
        <v>37712</v>
      </c>
      <c r="E42" s="8">
        <v>1643</v>
      </c>
    </row>
    <row r="43" spans="4:5" x14ac:dyDescent="0.3">
      <c r="D43" s="7">
        <v>37742</v>
      </c>
      <c r="E43" s="8">
        <v>1751</v>
      </c>
    </row>
    <row r="44" spans="4:5" x14ac:dyDescent="0.3">
      <c r="D44" s="7">
        <v>37773</v>
      </c>
      <c r="E44" s="8">
        <v>1867</v>
      </c>
    </row>
    <row r="45" spans="4:5" x14ac:dyDescent="0.3">
      <c r="D45" s="7">
        <v>37803</v>
      </c>
      <c r="E45" s="8">
        <v>1897</v>
      </c>
    </row>
    <row r="46" spans="4:5" x14ac:dyDescent="0.3">
      <c r="D46" s="7">
        <v>37834</v>
      </c>
      <c r="E46" s="8">
        <v>1833</v>
      </c>
    </row>
    <row r="47" spans="4:5" x14ac:dyDescent="0.3">
      <c r="D47" s="7">
        <v>37865</v>
      </c>
      <c r="E47" s="8">
        <v>1939</v>
      </c>
    </row>
    <row r="48" spans="4:5" x14ac:dyDescent="0.3">
      <c r="D48" s="7">
        <v>37895</v>
      </c>
      <c r="E48" s="8">
        <v>1967</v>
      </c>
    </row>
    <row r="49" spans="4:5" x14ac:dyDescent="0.3">
      <c r="D49" s="7">
        <v>37926</v>
      </c>
      <c r="E49" s="8">
        <v>2083</v>
      </c>
    </row>
    <row r="50" spans="4:5" x14ac:dyDescent="0.3">
      <c r="D50" s="7">
        <v>37956</v>
      </c>
      <c r="E50" s="8">
        <v>2057</v>
      </c>
    </row>
    <row r="51" spans="4:5" x14ac:dyDescent="0.3">
      <c r="D51" s="7">
        <v>37987</v>
      </c>
      <c r="E51" s="8">
        <v>1911</v>
      </c>
    </row>
    <row r="52" spans="4:5" x14ac:dyDescent="0.3">
      <c r="D52" s="7">
        <v>38018</v>
      </c>
      <c r="E52" s="8">
        <v>1846</v>
      </c>
    </row>
    <row r="53" spans="4:5" x14ac:dyDescent="0.3">
      <c r="D53" s="7">
        <v>38047</v>
      </c>
      <c r="E53" s="8">
        <v>1998</v>
      </c>
    </row>
    <row r="54" spans="4:5" x14ac:dyDescent="0.3">
      <c r="D54" s="7">
        <v>38078</v>
      </c>
      <c r="E54" s="8">
        <v>2003</v>
      </c>
    </row>
    <row r="55" spans="4:5" x14ac:dyDescent="0.3">
      <c r="D55" s="7">
        <v>38108</v>
      </c>
      <c r="E55" s="8">
        <v>1981</v>
      </c>
    </row>
    <row r="56" spans="4:5" x14ac:dyDescent="0.3">
      <c r="D56" s="7">
        <v>38139</v>
      </c>
      <c r="E56" s="8">
        <v>1828</v>
      </c>
    </row>
    <row r="57" spans="4:5" x14ac:dyDescent="0.3">
      <c r="D57" s="7">
        <v>38169</v>
      </c>
      <c r="E57" s="8">
        <v>2002</v>
      </c>
    </row>
    <row r="58" spans="4:5" x14ac:dyDescent="0.3">
      <c r="D58" s="7">
        <v>38200</v>
      </c>
      <c r="E58" s="8">
        <v>2024</v>
      </c>
    </row>
    <row r="59" spans="4:5" x14ac:dyDescent="0.3">
      <c r="D59" s="7">
        <v>38231</v>
      </c>
      <c r="E59" s="8">
        <v>1905</v>
      </c>
    </row>
    <row r="60" spans="4:5" x14ac:dyDescent="0.3">
      <c r="D60" s="7">
        <v>38261</v>
      </c>
      <c r="E60" s="8">
        <v>2072</v>
      </c>
    </row>
    <row r="61" spans="4:5" x14ac:dyDescent="0.3">
      <c r="D61" s="7">
        <v>38292</v>
      </c>
      <c r="E61" s="8">
        <v>1782</v>
      </c>
    </row>
    <row r="62" spans="4:5" x14ac:dyDescent="0.3">
      <c r="D62" s="7">
        <v>38322</v>
      </c>
      <c r="E62" s="8">
        <v>2042</v>
      </c>
    </row>
    <row r="63" spans="4:5" x14ac:dyDescent="0.3">
      <c r="D63" s="7">
        <v>38353</v>
      </c>
      <c r="E63" s="8">
        <v>2144</v>
      </c>
    </row>
    <row r="64" spans="4:5" x14ac:dyDescent="0.3">
      <c r="D64" s="7">
        <v>38384</v>
      </c>
      <c r="E64" s="8">
        <v>2207</v>
      </c>
    </row>
    <row r="65" spans="4:5" x14ac:dyDescent="0.3">
      <c r="D65" s="7">
        <v>38412</v>
      </c>
      <c r="E65" s="8">
        <v>1864</v>
      </c>
    </row>
    <row r="66" spans="4:5" x14ac:dyDescent="0.3">
      <c r="D66" s="7">
        <v>38443</v>
      </c>
      <c r="E66" s="8">
        <v>2061</v>
      </c>
    </row>
    <row r="67" spans="4:5" x14ac:dyDescent="0.3">
      <c r="D67" s="7">
        <v>38473</v>
      </c>
      <c r="E67" s="8">
        <v>2025</v>
      </c>
    </row>
    <row r="68" spans="4:5" x14ac:dyDescent="0.3">
      <c r="D68" s="7">
        <v>38504</v>
      </c>
      <c r="E68" s="8">
        <v>2068</v>
      </c>
    </row>
    <row r="69" spans="4:5" x14ac:dyDescent="0.3">
      <c r="D69" s="7">
        <v>38534</v>
      </c>
      <c r="E69" s="8">
        <v>2054</v>
      </c>
    </row>
    <row r="70" spans="4:5" x14ac:dyDescent="0.3">
      <c r="D70" s="7">
        <v>38565</v>
      </c>
      <c r="E70" s="8">
        <v>2095</v>
      </c>
    </row>
    <row r="71" spans="4:5" x14ac:dyDescent="0.3">
      <c r="D71" s="7">
        <v>38596</v>
      </c>
      <c r="E71" s="8">
        <v>2151</v>
      </c>
    </row>
    <row r="72" spans="4:5" x14ac:dyDescent="0.3">
      <c r="D72" s="7">
        <v>38626</v>
      </c>
      <c r="E72" s="8">
        <v>2065</v>
      </c>
    </row>
    <row r="73" spans="4:5" x14ac:dyDescent="0.3">
      <c r="D73" s="7">
        <v>38657</v>
      </c>
      <c r="E73" s="8">
        <v>2147</v>
      </c>
    </row>
    <row r="74" spans="4:5" x14ac:dyDescent="0.3">
      <c r="D74" s="7">
        <v>38687</v>
      </c>
      <c r="E74" s="8">
        <v>1994</v>
      </c>
    </row>
    <row r="75" spans="4:5" x14ac:dyDescent="0.3">
      <c r="D75" s="7">
        <v>38718</v>
      </c>
      <c r="E75" s="8">
        <v>2273</v>
      </c>
    </row>
    <row r="76" spans="4:5" x14ac:dyDescent="0.3">
      <c r="D76" s="7">
        <v>38749</v>
      </c>
      <c r="E76" s="8">
        <v>2119</v>
      </c>
    </row>
    <row r="77" spans="4:5" x14ac:dyDescent="0.3">
      <c r="D77" s="7">
        <v>38777</v>
      </c>
      <c r="E77" s="8">
        <v>1969</v>
      </c>
    </row>
    <row r="78" spans="4:5" x14ac:dyDescent="0.3">
      <c r="D78" s="7">
        <v>38808</v>
      </c>
      <c r="E78" s="8">
        <v>1821</v>
      </c>
    </row>
    <row r="79" spans="4:5" x14ac:dyDescent="0.3">
      <c r="D79" s="7">
        <v>38838</v>
      </c>
      <c r="E79" s="8">
        <v>1942</v>
      </c>
    </row>
    <row r="80" spans="4:5" x14ac:dyDescent="0.3">
      <c r="D80" s="7">
        <v>38869</v>
      </c>
      <c r="E80" s="8">
        <v>1802</v>
      </c>
    </row>
    <row r="81" spans="4:5" x14ac:dyDescent="0.3">
      <c r="D81" s="7">
        <v>38899</v>
      </c>
      <c r="E81" s="8">
        <v>1737</v>
      </c>
    </row>
    <row r="82" spans="4:5" x14ac:dyDescent="0.3">
      <c r="D82" s="7">
        <v>38930</v>
      </c>
      <c r="E82" s="8">
        <v>1650</v>
      </c>
    </row>
    <row r="83" spans="4:5" x14ac:dyDescent="0.3">
      <c r="D83" s="7">
        <v>38961</v>
      </c>
      <c r="E83" s="8">
        <v>1720</v>
      </c>
    </row>
    <row r="84" spans="4:5" x14ac:dyDescent="0.3">
      <c r="D84" s="7">
        <v>38991</v>
      </c>
      <c r="E84" s="8">
        <v>1491</v>
      </c>
    </row>
    <row r="85" spans="4:5" x14ac:dyDescent="0.3">
      <c r="D85" s="7">
        <v>39022</v>
      </c>
      <c r="E85" s="8">
        <v>1570</v>
      </c>
    </row>
    <row r="86" spans="4:5" x14ac:dyDescent="0.3">
      <c r="D86" s="7">
        <v>39052</v>
      </c>
      <c r="E86" s="8">
        <v>1649</v>
      </c>
    </row>
    <row r="87" spans="4:5" x14ac:dyDescent="0.3">
      <c r="D87" s="7">
        <v>39083</v>
      </c>
      <c r="E87" s="8">
        <v>1409</v>
      </c>
    </row>
    <row r="88" spans="4:5" x14ac:dyDescent="0.3">
      <c r="D88" s="7">
        <v>39114</v>
      </c>
      <c r="E88" s="8">
        <v>1480</v>
      </c>
    </row>
    <row r="89" spans="4:5" x14ac:dyDescent="0.3">
      <c r="D89" s="7">
        <v>39142</v>
      </c>
      <c r="E89" s="8">
        <v>1495</v>
      </c>
    </row>
    <row r="90" spans="4:5" x14ac:dyDescent="0.3">
      <c r="D90" s="7">
        <v>39173</v>
      </c>
      <c r="E90" s="8">
        <v>1490</v>
      </c>
    </row>
    <row r="91" spans="4:5" x14ac:dyDescent="0.3">
      <c r="D91" s="7">
        <v>39203</v>
      </c>
      <c r="E91" s="8">
        <v>1415</v>
      </c>
    </row>
    <row r="92" spans="4:5" x14ac:dyDescent="0.3">
      <c r="D92" s="7">
        <v>39234</v>
      </c>
      <c r="E92" s="8">
        <v>1448</v>
      </c>
    </row>
    <row r="93" spans="4:5" x14ac:dyDescent="0.3">
      <c r="D93" s="7">
        <v>39264</v>
      </c>
      <c r="E93" s="8">
        <v>1354</v>
      </c>
    </row>
    <row r="94" spans="4:5" x14ac:dyDescent="0.3">
      <c r="D94" s="7">
        <v>39295</v>
      </c>
      <c r="E94" s="8">
        <v>1330</v>
      </c>
    </row>
    <row r="95" spans="4:5" x14ac:dyDescent="0.3">
      <c r="D95" s="7">
        <v>39326</v>
      </c>
      <c r="E95" s="8">
        <v>1183</v>
      </c>
    </row>
    <row r="96" spans="4:5" x14ac:dyDescent="0.3">
      <c r="D96" s="7">
        <v>39356</v>
      </c>
      <c r="E96" s="8">
        <v>1264</v>
      </c>
    </row>
    <row r="97" spans="4:5" x14ac:dyDescent="0.3">
      <c r="D97" s="7">
        <v>39387</v>
      </c>
      <c r="E97" s="8">
        <v>1197</v>
      </c>
    </row>
    <row r="98" spans="4:5" x14ac:dyDescent="0.3">
      <c r="D98" s="7">
        <v>39417</v>
      </c>
      <c r="E98" s="8">
        <v>1037</v>
      </c>
    </row>
    <row r="99" spans="4:5" x14ac:dyDescent="0.3">
      <c r="D99" s="7">
        <v>39448</v>
      </c>
      <c r="E99" s="8">
        <v>1084</v>
      </c>
    </row>
    <row r="100" spans="4:5" x14ac:dyDescent="0.3">
      <c r="D100" s="7">
        <v>39479</v>
      </c>
      <c r="E100" s="8">
        <v>1103</v>
      </c>
    </row>
    <row r="101" spans="4:5" x14ac:dyDescent="0.3">
      <c r="D101" s="7">
        <v>39508</v>
      </c>
      <c r="E101" s="8">
        <v>1005</v>
      </c>
    </row>
    <row r="102" spans="4:5" x14ac:dyDescent="0.3">
      <c r="D102" s="7">
        <v>39539</v>
      </c>
      <c r="E102" s="8">
        <v>1013</v>
      </c>
    </row>
    <row r="103" spans="4:5" x14ac:dyDescent="0.3">
      <c r="D103" s="7">
        <v>39569</v>
      </c>
      <c r="E103" s="8">
        <v>973</v>
      </c>
    </row>
    <row r="104" spans="4:5" x14ac:dyDescent="0.3">
      <c r="D104" s="7">
        <v>39600</v>
      </c>
      <c r="E104" s="8">
        <v>1046</v>
      </c>
    </row>
    <row r="105" spans="4:5" x14ac:dyDescent="0.3">
      <c r="D105" s="7">
        <v>39630</v>
      </c>
      <c r="E105" s="8">
        <v>923</v>
      </c>
    </row>
    <row r="106" spans="4:5" x14ac:dyDescent="0.3">
      <c r="D106" s="7">
        <v>39661</v>
      </c>
      <c r="E106" s="8">
        <v>844</v>
      </c>
    </row>
    <row r="107" spans="4:5" x14ac:dyDescent="0.3">
      <c r="D107" s="7">
        <v>39692</v>
      </c>
      <c r="E107" s="8">
        <v>820</v>
      </c>
    </row>
    <row r="108" spans="4:5" x14ac:dyDescent="0.3">
      <c r="D108" s="7">
        <v>39722</v>
      </c>
      <c r="E108" s="8">
        <v>777</v>
      </c>
    </row>
    <row r="109" spans="4:5" x14ac:dyDescent="0.3">
      <c r="D109" s="7">
        <v>39753</v>
      </c>
      <c r="E109" s="8">
        <v>652</v>
      </c>
    </row>
    <row r="110" spans="4:5" x14ac:dyDescent="0.3">
      <c r="D110" s="7">
        <v>39783</v>
      </c>
      <c r="E110" s="8">
        <v>560</v>
      </c>
    </row>
    <row r="111" spans="4:5" x14ac:dyDescent="0.3">
      <c r="D111" s="7">
        <v>39814</v>
      </c>
      <c r="E111" s="8">
        <v>490</v>
      </c>
    </row>
    <row r="112" spans="4:5" x14ac:dyDescent="0.3">
      <c r="D112" s="7">
        <v>39845</v>
      </c>
      <c r="E112" s="8">
        <v>582</v>
      </c>
    </row>
    <row r="113" spans="4:5" x14ac:dyDescent="0.3">
      <c r="D113" s="7">
        <v>39873</v>
      </c>
      <c r="E113" s="8">
        <v>505</v>
      </c>
    </row>
    <row r="114" spans="4:5" x14ac:dyDescent="0.3">
      <c r="D114" s="7">
        <v>39904</v>
      </c>
      <c r="E114" s="8">
        <v>478</v>
      </c>
    </row>
    <row r="115" spans="4:5" x14ac:dyDescent="0.3">
      <c r="D115" s="7">
        <v>39934</v>
      </c>
      <c r="E115" s="8">
        <v>540</v>
      </c>
    </row>
    <row r="116" spans="4:5" x14ac:dyDescent="0.3">
      <c r="D116" s="7">
        <v>39965</v>
      </c>
      <c r="E116" s="8">
        <v>585</v>
      </c>
    </row>
    <row r="117" spans="4:5" x14ac:dyDescent="0.3">
      <c r="D117" s="7">
        <v>39995</v>
      </c>
      <c r="E117" s="8">
        <v>594</v>
      </c>
    </row>
    <row r="118" spans="4:5" x14ac:dyDescent="0.3">
      <c r="D118" s="7">
        <v>40026</v>
      </c>
      <c r="E118" s="8">
        <v>586</v>
      </c>
    </row>
    <row r="119" spans="4:5" x14ac:dyDescent="0.3">
      <c r="D119" s="7">
        <v>40057</v>
      </c>
      <c r="E119" s="8">
        <v>585</v>
      </c>
    </row>
    <row r="120" spans="4:5" x14ac:dyDescent="0.3">
      <c r="D120" s="7">
        <v>40087</v>
      </c>
      <c r="E120" s="8">
        <v>534</v>
      </c>
    </row>
    <row r="121" spans="4:5" x14ac:dyDescent="0.3">
      <c r="D121" s="7">
        <v>40118</v>
      </c>
      <c r="E121" s="8">
        <v>588</v>
      </c>
    </row>
    <row r="122" spans="4:5" x14ac:dyDescent="0.3">
      <c r="D122" s="7">
        <v>40148</v>
      </c>
      <c r="E122" s="8">
        <v>581</v>
      </c>
    </row>
    <row r="123" spans="4:5" x14ac:dyDescent="0.3">
      <c r="D123" s="7">
        <v>40179</v>
      </c>
      <c r="E123" s="8">
        <v>615</v>
      </c>
    </row>
    <row r="124" spans="4:5" x14ac:dyDescent="0.3">
      <c r="D124" s="7">
        <v>40210</v>
      </c>
      <c r="E124" s="8">
        <v>603</v>
      </c>
    </row>
    <row r="125" spans="4:5" x14ac:dyDescent="0.3">
      <c r="D125" s="7">
        <v>40238</v>
      </c>
      <c r="E125" s="8">
        <v>626</v>
      </c>
    </row>
    <row r="126" spans="4:5" x14ac:dyDescent="0.3">
      <c r="D126" s="7">
        <v>40269</v>
      </c>
      <c r="E126" s="8">
        <v>687</v>
      </c>
    </row>
    <row r="127" spans="4:5" x14ac:dyDescent="0.3">
      <c r="D127" s="7">
        <v>40299</v>
      </c>
      <c r="E127" s="8">
        <v>580</v>
      </c>
    </row>
    <row r="128" spans="4:5" x14ac:dyDescent="0.3">
      <c r="D128" s="7">
        <v>40330</v>
      </c>
      <c r="E128" s="8">
        <v>539</v>
      </c>
    </row>
    <row r="129" spans="4:5" x14ac:dyDescent="0.3">
      <c r="D129" s="7">
        <v>40360</v>
      </c>
      <c r="E129" s="8">
        <v>550</v>
      </c>
    </row>
    <row r="130" spans="4:5" x14ac:dyDescent="0.3">
      <c r="D130" s="7">
        <v>40391</v>
      </c>
      <c r="E130" s="8">
        <v>606</v>
      </c>
    </row>
    <row r="131" spans="4:5" x14ac:dyDescent="0.3">
      <c r="D131" s="7">
        <v>40422</v>
      </c>
      <c r="E131" s="8">
        <v>597</v>
      </c>
    </row>
    <row r="132" spans="4:5" x14ac:dyDescent="0.3">
      <c r="D132" s="7">
        <v>40452</v>
      </c>
      <c r="E132" s="8">
        <v>539</v>
      </c>
    </row>
    <row r="133" spans="4:5" x14ac:dyDescent="0.3">
      <c r="D133" s="7">
        <v>40483</v>
      </c>
      <c r="E133" s="8">
        <v>551</v>
      </c>
    </row>
    <row r="134" spans="4:5" x14ac:dyDescent="0.3">
      <c r="D134" s="7">
        <v>40513</v>
      </c>
      <c r="E134" s="8">
        <v>526</v>
      </c>
    </row>
    <row r="135" spans="4:5" x14ac:dyDescent="0.3">
      <c r="D135" s="7">
        <v>40544</v>
      </c>
      <c r="E135" s="8">
        <v>636</v>
      </c>
    </row>
    <row r="136" spans="4:5" x14ac:dyDescent="0.3">
      <c r="D136" s="7">
        <v>40575</v>
      </c>
      <c r="E136" s="8">
        <v>518</v>
      </c>
    </row>
    <row r="137" spans="4:5" x14ac:dyDescent="0.3">
      <c r="D137" s="7">
        <v>40603</v>
      </c>
      <c r="E137" s="8">
        <v>593</v>
      </c>
    </row>
    <row r="138" spans="4:5" x14ac:dyDescent="0.3">
      <c r="D138" s="7">
        <v>40634</v>
      </c>
      <c r="E138" s="8">
        <v>541</v>
      </c>
    </row>
    <row r="139" spans="4:5" x14ac:dyDescent="0.3">
      <c r="D139" s="10">
        <v>40664</v>
      </c>
      <c r="E139" s="11">
        <v>560</v>
      </c>
    </row>
    <row r="140" spans="4:5" x14ac:dyDescent="0.3">
      <c r="D140" s="12">
        <v>40695</v>
      </c>
      <c r="E140" s="13">
        <v>1000</v>
      </c>
    </row>
    <row r="141" spans="4:5" x14ac:dyDescent="0.3">
      <c r="D141" s="12">
        <v>40725</v>
      </c>
      <c r="E141" s="13">
        <v>1500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4:F16"/>
  <sheetViews>
    <sheetView topLeftCell="A6" workbookViewId="0">
      <selection activeCell="H12" sqref="H12"/>
    </sheetView>
  </sheetViews>
  <sheetFormatPr defaultRowHeight="14.4" x14ac:dyDescent="0.3"/>
  <cols>
    <col min="4" max="4" width="10.88671875" bestFit="1" customWidth="1"/>
    <col min="6" max="6" width="12.5546875" bestFit="1" customWidth="1"/>
  </cols>
  <sheetData>
    <row r="4" spans="4:6" x14ac:dyDescent="0.3">
      <c r="E4" s="1" t="s">
        <v>15</v>
      </c>
    </row>
    <row r="7" spans="4:6" x14ac:dyDescent="0.3">
      <c r="E7" t="s">
        <v>16</v>
      </c>
      <c r="F7" t="s">
        <v>17</v>
      </c>
    </row>
    <row r="8" spans="4:6" x14ac:dyDescent="0.3">
      <c r="D8" t="s">
        <v>0</v>
      </c>
      <c r="E8">
        <v>55</v>
      </c>
      <c r="F8" s="2">
        <v>269885</v>
      </c>
    </row>
    <row r="9" spans="4:6" x14ac:dyDescent="0.3">
      <c r="D9" t="s">
        <v>1</v>
      </c>
      <c r="E9">
        <v>65</v>
      </c>
      <c r="F9" s="2">
        <v>330915</v>
      </c>
    </row>
    <row r="10" spans="4:6" x14ac:dyDescent="0.3">
      <c r="D10" t="s">
        <v>2</v>
      </c>
      <c r="E10">
        <v>88</v>
      </c>
      <c r="F10" s="2">
        <v>436216</v>
      </c>
    </row>
    <row r="11" spans="4:6" x14ac:dyDescent="0.3">
      <c r="D11" t="s">
        <v>3</v>
      </c>
      <c r="E11">
        <v>89</v>
      </c>
      <c r="F11" s="2">
        <v>450073</v>
      </c>
    </row>
    <row r="12" spans="4:6" x14ac:dyDescent="0.3">
      <c r="D12" t="s">
        <v>4</v>
      </c>
      <c r="E12">
        <v>65</v>
      </c>
      <c r="F12" s="2">
        <v>326430</v>
      </c>
    </row>
    <row r="13" spans="4:6" x14ac:dyDescent="0.3">
      <c r="D13" t="s">
        <v>5</v>
      </c>
      <c r="E13">
        <v>78</v>
      </c>
      <c r="F13" s="2">
        <v>394524</v>
      </c>
    </row>
    <row r="14" spans="4:6" x14ac:dyDescent="0.3">
      <c r="D14" t="s">
        <v>6</v>
      </c>
      <c r="E14">
        <v>87</v>
      </c>
      <c r="F14" s="2">
        <v>436479</v>
      </c>
    </row>
    <row r="15" spans="4:6" x14ac:dyDescent="0.3">
      <c r="D15" t="s">
        <v>18</v>
      </c>
      <c r="E15">
        <v>57</v>
      </c>
      <c r="F15" s="2">
        <v>280554</v>
      </c>
    </row>
    <row r="16" spans="4:6" x14ac:dyDescent="0.3">
      <c r="D16" t="s">
        <v>19</v>
      </c>
      <c r="E16">
        <v>62</v>
      </c>
      <c r="F16" s="2">
        <v>303800</v>
      </c>
    </row>
  </sheetData>
  <printOptions headings="1" gridLines="1"/>
  <pageMargins left="0.7" right="0.7" top="0.75" bottom="0.75" header="0.3" footer="0.3"/>
  <pageSetup scale="88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1:R48"/>
  <sheetViews>
    <sheetView topLeftCell="D22" workbookViewId="0">
      <selection activeCell="I51" sqref="I51"/>
    </sheetView>
  </sheetViews>
  <sheetFormatPr defaultColWidth="9.109375" defaultRowHeight="14.4" x14ac:dyDescent="0.3"/>
  <cols>
    <col min="1" max="4" width="9.109375" style="1"/>
    <col min="5" max="9" width="9.109375" style="1" customWidth="1"/>
    <col min="10" max="16384" width="9.109375" style="1"/>
  </cols>
  <sheetData>
    <row r="1" spans="4:18" x14ac:dyDescent="0.3">
      <c r="D1" s="1" t="s">
        <v>20</v>
      </c>
      <c r="E1" s="1" t="s">
        <v>21</v>
      </c>
      <c r="F1" s="1" t="s">
        <v>22</v>
      </c>
    </row>
    <row r="2" spans="4:18" x14ac:dyDescent="0.3">
      <c r="D2" s="1" t="s">
        <v>23</v>
      </c>
      <c r="E2" s="1" t="s">
        <v>24</v>
      </c>
      <c r="F2" s="1" t="s">
        <v>25</v>
      </c>
    </row>
    <row r="3" spans="4:18" x14ac:dyDescent="0.3">
      <c r="D3" s="1" t="s">
        <v>26</v>
      </c>
      <c r="E3" s="1" t="s">
        <v>27</v>
      </c>
      <c r="F3" s="1" t="s">
        <v>28</v>
      </c>
    </row>
    <row r="4" spans="4:18" x14ac:dyDescent="0.3">
      <c r="J4" s="1" t="s">
        <v>29</v>
      </c>
      <c r="K4" s="1" t="s">
        <v>29</v>
      </c>
      <c r="L4" s="1" t="s">
        <v>29</v>
      </c>
      <c r="M4" s="1" t="s">
        <v>29</v>
      </c>
      <c r="N4" s="1" t="s">
        <v>29</v>
      </c>
      <c r="O4" s="1" t="s">
        <v>30</v>
      </c>
      <c r="P4" s="1" t="s">
        <v>30</v>
      </c>
      <c r="Q4" s="1" t="s">
        <v>30</v>
      </c>
      <c r="R4" s="1" t="s">
        <v>30</v>
      </c>
    </row>
    <row r="5" spans="4:18" x14ac:dyDescent="0.3">
      <c r="E5" s="1" t="s">
        <v>0</v>
      </c>
      <c r="F5" s="1" t="s">
        <v>1</v>
      </c>
      <c r="G5" s="1" t="s">
        <v>2</v>
      </c>
      <c r="H5" s="1" t="s">
        <v>3</v>
      </c>
      <c r="I5" s="1" t="s">
        <v>4</v>
      </c>
      <c r="J5" s="1" t="s">
        <v>0</v>
      </c>
      <c r="K5" s="1" t="s">
        <v>1</v>
      </c>
      <c r="L5" s="1" t="s">
        <v>2</v>
      </c>
      <c r="M5" s="1" t="s">
        <v>3</v>
      </c>
      <c r="N5" s="1" t="s">
        <v>4</v>
      </c>
      <c r="O5" s="1" t="s">
        <v>31</v>
      </c>
      <c r="P5" s="1" t="s">
        <v>2</v>
      </c>
      <c r="Q5" s="1" t="s">
        <v>3</v>
      </c>
      <c r="R5" s="1" t="s">
        <v>4</v>
      </c>
    </row>
    <row r="6" spans="4:18" x14ac:dyDescent="0.3">
      <c r="D6" s="1" t="s">
        <v>32</v>
      </c>
      <c r="E6" s="1">
        <v>85</v>
      </c>
      <c r="F6" s="1">
        <v>66</v>
      </c>
      <c r="G6" s="1">
        <v>81</v>
      </c>
      <c r="H6" s="1">
        <v>61</v>
      </c>
      <c r="I6" s="1">
        <v>56</v>
      </c>
      <c r="J6" s="1">
        <f>RANK(E6,E$6:E$20,0)</f>
        <v>10</v>
      </c>
      <c r="K6" s="1">
        <f t="shared" ref="K6:N20" si="0">RANK(F6,F$6:F$20,0)</f>
        <v>14</v>
      </c>
      <c r="L6" s="1">
        <f t="shared" si="0"/>
        <v>13</v>
      </c>
      <c r="M6" s="1">
        <f t="shared" si="0"/>
        <v>15</v>
      </c>
      <c r="N6" s="1">
        <f t="shared" si="0"/>
        <v>15</v>
      </c>
      <c r="O6" s="16" t="str">
        <f>IF(K6&lt;J6,"h",IF(K6&gt;J6,"i","g"))</f>
        <v>i</v>
      </c>
      <c r="P6" s="16" t="str">
        <f t="shared" ref="P6:R20" si="1">IF(L6&lt;K6,"h",IF(L6&gt;K6,"i","g"))</f>
        <v>h</v>
      </c>
      <c r="Q6" s="16" t="str">
        <f t="shared" si="1"/>
        <v>i</v>
      </c>
      <c r="R6" s="16" t="str">
        <f t="shared" si="1"/>
        <v>g</v>
      </c>
    </row>
    <row r="7" spans="4:18" x14ac:dyDescent="0.3">
      <c r="D7" s="1" t="s">
        <v>33</v>
      </c>
      <c r="E7" s="1">
        <v>82</v>
      </c>
      <c r="F7" s="1">
        <v>63</v>
      </c>
      <c r="G7" s="1">
        <v>74</v>
      </c>
      <c r="H7" s="1">
        <v>78</v>
      </c>
      <c r="I7" s="1">
        <v>75</v>
      </c>
      <c r="J7" s="1">
        <f t="shared" ref="J7:J20" si="2">RANK(E7,E$6:E$20,0)</f>
        <v>12</v>
      </c>
      <c r="K7" s="1">
        <f t="shared" si="0"/>
        <v>15</v>
      </c>
      <c r="L7" s="1">
        <f t="shared" si="0"/>
        <v>15</v>
      </c>
      <c r="M7" s="1">
        <f t="shared" si="0"/>
        <v>12</v>
      </c>
      <c r="N7" s="1">
        <f t="shared" si="0"/>
        <v>14</v>
      </c>
      <c r="O7" s="16" t="str">
        <f t="shared" ref="O7:O20" si="3">IF(K7&lt;J7,"h",IF(K7&gt;J7,"i","g"))</f>
        <v>i</v>
      </c>
      <c r="P7" s="16" t="str">
        <f t="shared" si="1"/>
        <v>g</v>
      </c>
      <c r="Q7" s="16" t="str">
        <f t="shared" si="1"/>
        <v>h</v>
      </c>
      <c r="R7" s="16" t="str">
        <f t="shared" si="1"/>
        <v>i</v>
      </c>
    </row>
    <row r="8" spans="4:18" x14ac:dyDescent="0.3">
      <c r="D8" s="1" t="s">
        <v>34</v>
      </c>
      <c r="E8" s="1">
        <v>45</v>
      </c>
      <c r="F8" s="1">
        <v>100</v>
      </c>
      <c r="G8" s="1">
        <v>115</v>
      </c>
      <c r="H8" s="1">
        <v>127</v>
      </c>
      <c r="I8" s="1">
        <v>150</v>
      </c>
      <c r="J8" s="1">
        <f t="shared" si="2"/>
        <v>15</v>
      </c>
      <c r="K8" s="1">
        <f t="shared" si="0"/>
        <v>4</v>
      </c>
      <c r="L8" s="1">
        <f t="shared" si="0"/>
        <v>3</v>
      </c>
      <c r="M8" s="1">
        <f t="shared" si="0"/>
        <v>2</v>
      </c>
      <c r="N8" s="1">
        <f t="shared" si="0"/>
        <v>1</v>
      </c>
      <c r="O8" s="16" t="str">
        <f t="shared" si="3"/>
        <v>h</v>
      </c>
      <c r="P8" s="16" t="str">
        <f t="shared" si="1"/>
        <v>h</v>
      </c>
      <c r="Q8" s="16" t="str">
        <f t="shared" si="1"/>
        <v>h</v>
      </c>
      <c r="R8" s="16" t="str">
        <f t="shared" si="1"/>
        <v>h</v>
      </c>
    </row>
    <row r="9" spans="4:18" x14ac:dyDescent="0.3">
      <c r="D9" s="1" t="s">
        <v>35</v>
      </c>
      <c r="E9" s="1">
        <v>75</v>
      </c>
      <c r="F9" s="1">
        <v>88</v>
      </c>
      <c r="G9" s="1">
        <v>89</v>
      </c>
      <c r="H9" s="1">
        <v>76</v>
      </c>
      <c r="I9" s="1">
        <v>83</v>
      </c>
      <c r="J9" s="1">
        <f t="shared" si="2"/>
        <v>13</v>
      </c>
      <c r="K9" s="1">
        <f t="shared" si="0"/>
        <v>10</v>
      </c>
      <c r="L9" s="1">
        <f t="shared" si="0"/>
        <v>11</v>
      </c>
      <c r="M9" s="1">
        <f t="shared" si="0"/>
        <v>13</v>
      </c>
      <c r="N9" s="1">
        <f t="shared" si="0"/>
        <v>12</v>
      </c>
      <c r="O9" s="16" t="str">
        <f t="shared" si="3"/>
        <v>h</v>
      </c>
      <c r="P9" s="16" t="str">
        <f t="shared" si="1"/>
        <v>i</v>
      </c>
      <c r="Q9" s="16" t="str">
        <f t="shared" si="1"/>
        <v>i</v>
      </c>
      <c r="R9" s="16" t="str">
        <f t="shared" si="1"/>
        <v>h</v>
      </c>
    </row>
    <row r="10" spans="4:18" x14ac:dyDescent="0.3">
      <c r="D10" s="1" t="s">
        <v>36</v>
      </c>
      <c r="E10" s="1">
        <v>96</v>
      </c>
      <c r="F10" s="1">
        <v>90</v>
      </c>
      <c r="G10" s="1">
        <v>98</v>
      </c>
      <c r="H10" s="1">
        <v>76</v>
      </c>
      <c r="I10" s="1">
        <v>93</v>
      </c>
      <c r="J10" s="1">
        <f t="shared" si="2"/>
        <v>9</v>
      </c>
      <c r="K10" s="1">
        <f t="shared" si="0"/>
        <v>9</v>
      </c>
      <c r="L10" s="1">
        <f t="shared" si="0"/>
        <v>9</v>
      </c>
      <c r="M10" s="1">
        <f t="shared" si="0"/>
        <v>13</v>
      </c>
      <c r="N10" s="1">
        <f t="shared" si="0"/>
        <v>10</v>
      </c>
      <c r="O10" s="16" t="str">
        <f t="shared" si="3"/>
        <v>g</v>
      </c>
      <c r="P10" s="16" t="str">
        <f t="shared" si="1"/>
        <v>g</v>
      </c>
      <c r="Q10" s="16" t="str">
        <f t="shared" si="1"/>
        <v>i</v>
      </c>
      <c r="R10" s="16" t="str">
        <f t="shared" si="1"/>
        <v>h</v>
      </c>
    </row>
    <row r="11" spans="4:18" x14ac:dyDescent="0.3">
      <c r="D11" s="1" t="s">
        <v>37</v>
      </c>
      <c r="E11" s="1">
        <v>75</v>
      </c>
      <c r="F11" s="1">
        <v>73</v>
      </c>
      <c r="G11" s="1">
        <v>79</v>
      </c>
      <c r="H11" s="1">
        <v>91</v>
      </c>
      <c r="I11" s="1">
        <v>95</v>
      </c>
      <c r="J11" s="1">
        <f t="shared" si="2"/>
        <v>13</v>
      </c>
      <c r="K11" s="1">
        <f t="shared" si="0"/>
        <v>13</v>
      </c>
      <c r="L11" s="1">
        <f t="shared" si="0"/>
        <v>14</v>
      </c>
      <c r="M11" s="1">
        <f t="shared" si="0"/>
        <v>10</v>
      </c>
      <c r="N11" s="1">
        <f t="shared" si="0"/>
        <v>9</v>
      </c>
      <c r="O11" s="16" t="str">
        <f t="shared" si="3"/>
        <v>g</v>
      </c>
      <c r="P11" s="16" t="str">
        <f t="shared" si="1"/>
        <v>i</v>
      </c>
      <c r="Q11" s="16" t="str">
        <f t="shared" si="1"/>
        <v>h</v>
      </c>
      <c r="R11" s="16" t="str">
        <f t="shared" si="1"/>
        <v>h</v>
      </c>
    </row>
    <row r="12" spans="4:18" x14ac:dyDescent="0.3">
      <c r="D12" s="1" t="s">
        <v>38</v>
      </c>
      <c r="E12" s="1">
        <v>98</v>
      </c>
      <c r="F12" s="1">
        <v>91</v>
      </c>
      <c r="G12" s="1">
        <v>109</v>
      </c>
      <c r="H12" s="1">
        <v>99</v>
      </c>
      <c r="I12" s="1">
        <v>84</v>
      </c>
      <c r="J12" s="1">
        <f t="shared" si="2"/>
        <v>8</v>
      </c>
      <c r="K12" s="1">
        <f t="shared" si="0"/>
        <v>8</v>
      </c>
      <c r="L12" s="1">
        <f t="shared" si="0"/>
        <v>4</v>
      </c>
      <c r="M12" s="1">
        <f t="shared" si="0"/>
        <v>8</v>
      </c>
      <c r="N12" s="1">
        <f t="shared" si="0"/>
        <v>11</v>
      </c>
      <c r="O12" s="16" t="str">
        <f t="shared" si="3"/>
        <v>g</v>
      </c>
      <c r="P12" s="16" t="str">
        <f t="shared" si="1"/>
        <v>h</v>
      </c>
      <c r="Q12" s="16" t="str">
        <f t="shared" si="1"/>
        <v>i</v>
      </c>
      <c r="R12" s="16" t="str">
        <f t="shared" si="1"/>
        <v>i</v>
      </c>
    </row>
    <row r="13" spans="4:18" x14ac:dyDescent="0.3">
      <c r="D13" s="1" t="s">
        <v>39</v>
      </c>
      <c r="E13" s="1">
        <v>83</v>
      </c>
      <c r="F13" s="1">
        <v>84</v>
      </c>
      <c r="G13" s="1">
        <v>97</v>
      </c>
      <c r="H13" s="1">
        <v>81</v>
      </c>
      <c r="I13" s="1">
        <v>98</v>
      </c>
      <c r="J13" s="1">
        <f t="shared" si="2"/>
        <v>11</v>
      </c>
      <c r="K13" s="1">
        <f t="shared" si="0"/>
        <v>12</v>
      </c>
      <c r="L13" s="1">
        <f t="shared" si="0"/>
        <v>10</v>
      </c>
      <c r="M13" s="1">
        <f t="shared" si="0"/>
        <v>11</v>
      </c>
      <c r="N13" s="1">
        <f t="shared" si="0"/>
        <v>8</v>
      </c>
      <c r="O13" s="16" t="str">
        <f t="shared" si="3"/>
        <v>i</v>
      </c>
      <c r="P13" s="16" t="str">
        <f t="shared" si="1"/>
        <v>h</v>
      </c>
      <c r="Q13" s="16" t="str">
        <f t="shared" si="1"/>
        <v>i</v>
      </c>
      <c r="R13" s="16" t="str">
        <f t="shared" si="1"/>
        <v>h</v>
      </c>
    </row>
    <row r="14" spans="4:18" x14ac:dyDescent="0.3">
      <c r="D14" s="1" t="s">
        <v>40</v>
      </c>
      <c r="E14" s="1">
        <v>106</v>
      </c>
      <c r="F14" s="1">
        <v>98</v>
      </c>
      <c r="G14" s="1">
        <v>84</v>
      </c>
      <c r="H14" s="1">
        <v>93</v>
      </c>
      <c r="I14" s="1">
        <v>82</v>
      </c>
      <c r="J14" s="1">
        <f t="shared" si="2"/>
        <v>5</v>
      </c>
      <c r="K14" s="1">
        <f t="shared" si="0"/>
        <v>5</v>
      </c>
      <c r="L14" s="1">
        <f t="shared" si="0"/>
        <v>12</v>
      </c>
      <c r="M14" s="1">
        <f t="shared" si="0"/>
        <v>9</v>
      </c>
      <c r="N14" s="1">
        <f t="shared" si="0"/>
        <v>13</v>
      </c>
      <c r="O14" s="16" t="str">
        <f t="shared" si="3"/>
        <v>g</v>
      </c>
      <c r="P14" s="16" t="str">
        <f t="shared" si="1"/>
        <v>i</v>
      </c>
      <c r="Q14" s="16" t="str">
        <f t="shared" si="1"/>
        <v>h</v>
      </c>
      <c r="R14" s="16" t="str">
        <f t="shared" si="1"/>
        <v>i</v>
      </c>
    </row>
    <row r="15" spans="4:18" x14ac:dyDescent="0.3">
      <c r="D15" s="1" t="s">
        <v>41</v>
      </c>
      <c r="E15" s="1">
        <v>104</v>
      </c>
      <c r="F15" s="1">
        <v>88</v>
      </c>
      <c r="G15" s="1">
        <v>109</v>
      </c>
      <c r="H15" s="1">
        <v>101</v>
      </c>
      <c r="I15" s="1">
        <v>115</v>
      </c>
      <c r="J15" s="1">
        <f t="shared" si="2"/>
        <v>6</v>
      </c>
      <c r="K15" s="1">
        <f t="shared" si="0"/>
        <v>10</v>
      </c>
      <c r="L15" s="1">
        <f t="shared" si="0"/>
        <v>4</v>
      </c>
      <c r="M15" s="1">
        <f t="shared" si="0"/>
        <v>6</v>
      </c>
      <c r="N15" s="1">
        <f t="shared" si="0"/>
        <v>3</v>
      </c>
      <c r="O15" s="16" t="str">
        <f t="shared" si="3"/>
        <v>i</v>
      </c>
      <c r="P15" s="16" t="str">
        <f t="shared" si="1"/>
        <v>h</v>
      </c>
      <c r="Q15" s="16" t="str">
        <f t="shared" si="1"/>
        <v>i</v>
      </c>
      <c r="R15" s="16" t="str">
        <f t="shared" si="1"/>
        <v>h</v>
      </c>
    </row>
    <row r="16" spans="4:18" x14ac:dyDescent="0.3">
      <c r="D16" s="1" t="s">
        <v>42</v>
      </c>
      <c r="E16" s="1">
        <v>115</v>
      </c>
      <c r="F16" s="1">
        <v>94</v>
      </c>
      <c r="G16" s="1">
        <v>105</v>
      </c>
      <c r="H16" s="1">
        <v>101</v>
      </c>
      <c r="I16" s="1">
        <v>107</v>
      </c>
      <c r="J16" s="1">
        <f t="shared" si="2"/>
        <v>3</v>
      </c>
      <c r="K16" s="1">
        <f t="shared" si="0"/>
        <v>7</v>
      </c>
      <c r="L16" s="1">
        <f t="shared" si="0"/>
        <v>6</v>
      </c>
      <c r="M16" s="1">
        <f t="shared" si="0"/>
        <v>6</v>
      </c>
      <c r="N16" s="1">
        <f t="shared" si="0"/>
        <v>6</v>
      </c>
      <c r="O16" s="16" t="str">
        <f t="shared" si="3"/>
        <v>i</v>
      </c>
      <c r="P16" s="16" t="str">
        <f t="shared" si="1"/>
        <v>h</v>
      </c>
      <c r="Q16" s="16" t="str">
        <f t="shared" si="1"/>
        <v>g</v>
      </c>
      <c r="R16" s="16" t="str">
        <f t="shared" si="1"/>
        <v>g</v>
      </c>
    </row>
    <row r="17" spans="4:18" x14ac:dyDescent="0.3">
      <c r="D17" s="1" t="s">
        <v>43</v>
      </c>
      <c r="E17" s="1">
        <v>118</v>
      </c>
      <c r="F17" s="1">
        <v>98</v>
      </c>
      <c r="G17" s="1">
        <v>128</v>
      </c>
      <c r="H17" s="1">
        <v>126</v>
      </c>
      <c r="I17" s="1">
        <v>108</v>
      </c>
      <c r="J17" s="1">
        <f t="shared" si="2"/>
        <v>2</v>
      </c>
      <c r="K17" s="1">
        <f t="shared" si="0"/>
        <v>5</v>
      </c>
      <c r="L17" s="1">
        <f t="shared" si="0"/>
        <v>1</v>
      </c>
      <c r="M17" s="1">
        <f t="shared" si="0"/>
        <v>3</v>
      </c>
      <c r="N17" s="1">
        <f t="shared" si="0"/>
        <v>4</v>
      </c>
      <c r="O17" s="16" t="str">
        <f t="shared" si="3"/>
        <v>i</v>
      </c>
      <c r="P17" s="16" t="str">
        <f t="shared" si="1"/>
        <v>h</v>
      </c>
      <c r="Q17" s="16" t="str">
        <f t="shared" si="1"/>
        <v>i</v>
      </c>
      <c r="R17" s="16" t="str">
        <f t="shared" si="1"/>
        <v>i</v>
      </c>
    </row>
    <row r="18" spans="4:18" x14ac:dyDescent="0.3">
      <c r="D18" s="1" t="s">
        <v>44</v>
      </c>
      <c r="E18" s="1">
        <v>100</v>
      </c>
      <c r="F18" s="1">
        <v>114</v>
      </c>
      <c r="G18" s="1">
        <v>104</v>
      </c>
      <c r="H18" s="1">
        <v>116</v>
      </c>
      <c r="I18" s="1">
        <v>131</v>
      </c>
      <c r="J18" s="1">
        <f t="shared" si="2"/>
        <v>7</v>
      </c>
      <c r="K18" s="1">
        <f t="shared" si="0"/>
        <v>2</v>
      </c>
      <c r="L18" s="1">
        <f t="shared" si="0"/>
        <v>7</v>
      </c>
      <c r="M18" s="1">
        <f t="shared" si="0"/>
        <v>5</v>
      </c>
      <c r="N18" s="1">
        <f t="shared" si="0"/>
        <v>2</v>
      </c>
      <c r="O18" s="16" t="str">
        <f t="shared" si="3"/>
        <v>h</v>
      </c>
      <c r="P18" s="16" t="str">
        <f t="shared" si="1"/>
        <v>i</v>
      </c>
      <c r="Q18" s="16" t="str">
        <f t="shared" si="1"/>
        <v>h</v>
      </c>
      <c r="R18" s="16" t="str">
        <f t="shared" si="1"/>
        <v>h</v>
      </c>
    </row>
    <row r="19" spans="4:18" x14ac:dyDescent="0.3">
      <c r="D19" s="1" t="s">
        <v>45</v>
      </c>
      <c r="E19" s="1">
        <v>112</v>
      </c>
      <c r="F19" s="1">
        <v>122</v>
      </c>
      <c r="G19" s="1">
        <v>102</v>
      </c>
      <c r="H19" s="1">
        <v>124</v>
      </c>
      <c r="I19" s="1">
        <v>107</v>
      </c>
      <c r="J19" s="1">
        <f t="shared" si="2"/>
        <v>4</v>
      </c>
      <c r="K19" s="1">
        <f t="shared" si="0"/>
        <v>1</v>
      </c>
      <c r="L19" s="1">
        <f t="shared" si="0"/>
        <v>8</v>
      </c>
      <c r="M19" s="1">
        <f t="shared" si="0"/>
        <v>4</v>
      </c>
      <c r="N19" s="1">
        <f t="shared" si="0"/>
        <v>6</v>
      </c>
      <c r="O19" s="16" t="str">
        <f t="shared" si="3"/>
        <v>h</v>
      </c>
      <c r="P19" s="16" t="str">
        <f t="shared" si="1"/>
        <v>i</v>
      </c>
      <c r="Q19" s="16" t="str">
        <f t="shared" si="1"/>
        <v>h</v>
      </c>
      <c r="R19" s="16" t="str">
        <f t="shared" si="1"/>
        <v>i</v>
      </c>
    </row>
    <row r="20" spans="4:18" x14ac:dyDescent="0.3">
      <c r="D20" s="1" t="s">
        <v>46</v>
      </c>
      <c r="E20" s="1">
        <v>127</v>
      </c>
      <c r="F20" s="1">
        <v>114</v>
      </c>
      <c r="G20" s="1">
        <v>116</v>
      </c>
      <c r="H20" s="1">
        <v>139</v>
      </c>
      <c r="I20" s="1">
        <v>108</v>
      </c>
      <c r="J20" s="1">
        <f t="shared" si="2"/>
        <v>1</v>
      </c>
      <c r="K20" s="1">
        <f t="shared" si="0"/>
        <v>2</v>
      </c>
      <c r="L20" s="1">
        <f t="shared" si="0"/>
        <v>2</v>
      </c>
      <c r="M20" s="1">
        <f t="shared" si="0"/>
        <v>1</v>
      </c>
      <c r="N20" s="1">
        <f t="shared" si="0"/>
        <v>4</v>
      </c>
      <c r="O20" s="16" t="str">
        <f t="shared" si="3"/>
        <v>i</v>
      </c>
      <c r="P20" s="16" t="str">
        <f t="shared" si="1"/>
        <v>g</v>
      </c>
      <c r="Q20" s="16" t="str">
        <f t="shared" si="1"/>
        <v>h</v>
      </c>
      <c r="R20" s="16" t="str">
        <f t="shared" si="1"/>
        <v>i</v>
      </c>
    </row>
    <row r="22" spans="4:18" x14ac:dyDescent="0.3">
      <c r="J22" s="1" t="s">
        <v>47</v>
      </c>
      <c r="K22" s="1" t="s">
        <v>48</v>
      </c>
    </row>
    <row r="23" spans="4:18" x14ac:dyDescent="0.3">
      <c r="J23" s="1" t="s">
        <v>49</v>
      </c>
      <c r="K23" s="16" t="s">
        <v>49</v>
      </c>
    </row>
    <row r="24" spans="4:18" x14ac:dyDescent="0.3">
      <c r="J24" s="1" t="s">
        <v>50</v>
      </c>
      <c r="K24" s="16" t="s">
        <v>50</v>
      </c>
    </row>
    <row r="25" spans="4:18" x14ac:dyDescent="0.3">
      <c r="J25" s="1" t="s">
        <v>51</v>
      </c>
      <c r="K25" s="16" t="s">
        <v>51</v>
      </c>
    </row>
    <row r="26" spans="4:18" x14ac:dyDescent="0.3">
      <c r="J26" s="1" t="s">
        <v>52</v>
      </c>
      <c r="K26" s="16" t="s">
        <v>52</v>
      </c>
    </row>
    <row r="27" spans="4:18" x14ac:dyDescent="0.3">
      <c r="J27" s="1" t="s">
        <v>53</v>
      </c>
      <c r="K27" s="16" t="s">
        <v>53</v>
      </c>
    </row>
    <row r="28" spans="4:18" x14ac:dyDescent="0.3">
      <c r="J28" s="1" t="s">
        <v>54</v>
      </c>
      <c r="K28" s="16" t="s">
        <v>54</v>
      </c>
    </row>
    <row r="29" spans="4:18" x14ac:dyDescent="0.3">
      <c r="J29" s="1" t="s">
        <v>27</v>
      </c>
      <c r="K29" s="16" t="s">
        <v>27</v>
      </c>
    </row>
    <row r="30" spans="4:18" x14ac:dyDescent="0.3">
      <c r="J30" s="1" t="s">
        <v>21</v>
      </c>
      <c r="K30" s="16" t="s">
        <v>21</v>
      </c>
    </row>
    <row r="31" spans="4:18" x14ac:dyDescent="0.3">
      <c r="J31" s="1" t="s">
        <v>24</v>
      </c>
      <c r="K31" s="16" t="s">
        <v>24</v>
      </c>
    </row>
    <row r="32" spans="4:18" x14ac:dyDescent="0.3">
      <c r="J32" s="1" t="s">
        <v>55</v>
      </c>
      <c r="K32" s="16" t="s">
        <v>55</v>
      </c>
    </row>
    <row r="33" spans="10:11" x14ac:dyDescent="0.3">
      <c r="J33" s="1" t="s">
        <v>56</v>
      </c>
      <c r="K33" s="16" t="s">
        <v>56</v>
      </c>
    </row>
    <row r="34" spans="10:11" x14ac:dyDescent="0.3">
      <c r="J34" s="1" t="s">
        <v>57</v>
      </c>
      <c r="K34" s="16" t="s">
        <v>57</v>
      </c>
    </row>
    <row r="35" spans="10:11" x14ac:dyDescent="0.3">
      <c r="J35" s="1" t="s">
        <v>58</v>
      </c>
      <c r="K35" s="16" t="s">
        <v>58</v>
      </c>
    </row>
    <row r="36" spans="10:11" x14ac:dyDescent="0.3">
      <c r="J36" s="1" t="s">
        <v>59</v>
      </c>
      <c r="K36" s="16" t="s">
        <v>59</v>
      </c>
    </row>
    <row r="37" spans="10:11" x14ac:dyDescent="0.3">
      <c r="J37" s="1" t="s">
        <v>60</v>
      </c>
      <c r="K37" s="16" t="s">
        <v>60</v>
      </c>
    </row>
    <row r="38" spans="10:11" x14ac:dyDescent="0.3">
      <c r="J38" s="1" t="s">
        <v>20</v>
      </c>
      <c r="K38" s="16" t="s">
        <v>20</v>
      </c>
    </row>
    <row r="39" spans="10:11" x14ac:dyDescent="0.3">
      <c r="J39" s="1" t="s">
        <v>23</v>
      </c>
      <c r="K39" s="16" t="s">
        <v>23</v>
      </c>
    </row>
    <row r="40" spans="10:11" x14ac:dyDescent="0.3">
      <c r="J40" s="1" t="s">
        <v>61</v>
      </c>
      <c r="K40" s="16" t="s">
        <v>61</v>
      </c>
    </row>
    <row r="41" spans="10:11" x14ac:dyDescent="0.3">
      <c r="J41" s="1" t="s">
        <v>62</v>
      </c>
      <c r="K41" s="16" t="s">
        <v>62</v>
      </c>
    </row>
    <row r="42" spans="10:11" x14ac:dyDescent="0.3">
      <c r="J42" s="1" t="s">
        <v>63</v>
      </c>
      <c r="K42" s="16" t="s">
        <v>63</v>
      </c>
    </row>
    <row r="43" spans="10:11" x14ac:dyDescent="0.3">
      <c r="J43" s="1" t="s">
        <v>26</v>
      </c>
      <c r="K43" s="16" t="s">
        <v>26</v>
      </c>
    </row>
    <row r="44" spans="10:11" x14ac:dyDescent="0.3">
      <c r="J44" s="1" t="s">
        <v>64</v>
      </c>
      <c r="K44" s="16" t="s">
        <v>64</v>
      </c>
    </row>
    <row r="45" spans="10:11" x14ac:dyDescent="0.3">
      <c r="J45" s="1" t="s">
        <v>65</v>
      </c>
      <c r="K45" s="16" t="s">
        <v>65</v>
      </c>
    </row>
    <row r="46" spans="10:11" x14ac:dyDescent="0.3">
      <c r="J46" s="1" t="s">
        <v>66</v>
      </c>
      <c r="K46" s="16" t="s">
        <v>66</v>
      </c>
    </row>
    <row r="47" spans="10:11" x14ac:dyDescent="0.3">
      <c r="J47" s="1" t="s">
        <v>67</v>
      </c>
      <c r="K47" s="16" t="s">
        <v>67</v>
      </c>
    </row>
    <row r="48" spans="10:11" x14ac:dyDescent="0.3">
      <c r="J48" s="1" t="s">
        <v>68</v>
      </c>
      <c r="K48" s="16" t="s">
        <v>68</v>
      </c>
    </row>
  </sheetData>
  <printOptions headings="1" gridLines="1"/>
  <pageMargins left="0.7" right="0.7" top="0.75" bottom="0.75" header="0.3" footer="0.3"/>
  <pageSetup scale="72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5:D9"/>
  <sheetViews>
    <sheetView workbookViewId="0">
      <selection activeCell="C21" sqref="C21"/>
    </sheetView>
  </sheetViews>
  <sheetFormatPr defaultColWidth="10.6640625" defaultRowHeight="14.4" x14ac:dyDescent="0.3"/>
  <cols>
    <col min="1" max="16384" width="10.6640625" style="1"/>
  </cols>
  <sheetData>
    <row r="5" spans="3:4" x14ac:dyDescent="0.3">
      <c r="C5" s="1" t="s">
        <v>9</v>
      </c>
      <c r="D5" s="1" t="s">
        <v>10</v>
      </c>
    </row>
    <row r="6" spans="3:4" x14ac:dyDescent="0.3">
      <c r="C6" s="1" t="s">
        <v>11</v>
      </c>
      <c r="D6" s="1">
        <v>5000</v>
      </c>
    </row>
    <row r="7" spans="3:4" x14ac:dyDescent="0.3">
      <c r="C7" s="1" t="s">
        <v>12</v>
      </c>
      <c r="D7" s="1">
        <v>3200</v>
      </c>
    </row>
    <row r="8" spans="3:4" x14ac:dyDescent="0.3">
      <c r="C8" s="1" t="s">
        <v>13</v>
      </c>
      <c r="D8" s="1">
        <v>2900</v>
      </c>
    </row>
    <row r="9" spans="3:4" x14ac:dyDescent="0.3">
      <c r="C9" s="1" t="s">
        <v>14</v>
      </c>
      <c r="D9" s="1">
        <v>2300</v>
      </c>
    </row>
  </sheetData>
  <printOptions headings="1" gridLines="1"/>
  <pageMargins left="0.7" right="0.7" top="0.75" bottom="0.75" header="0.3" footer="0.3"/>
  <pageSetup scale="67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E9"/>
  <sheetViews>
    <sheetView topLeftCell="B12" workbookViewId="0">
      <selection activeCell="F21" sqref="F21"/>
    </sheetView>
  </sheetViews>
  <sheetFormatPr defaultRowHeight="14.4" x14ac:dyDescent="0.3"/>
  <sheetData>
    <row r="6" spans="4:5" x14ac:dyDescent="0.3">
      <c r="D6" t="s">
        <v>0</v>
      </c>
      <c r="E6">
        <v>200</v>
      </c>
    </row>
    <row r="7" spans="4:5" x14ac:dyDescent="0.3">
      <c r="D7" t="s">
        <v>1</v>
      </c>
      <c r="E7">
        <v>350</v>
      </c>
    </row>
    <row r="8" spans="4:5" x14ac:dyDescent="0.3">
      <c r="D8" t="s">
        <v>69</v>
      </c>
      <c r="E8">
        <v>500</v>
      </c>
    </row>
    <row r="9" spans="4:5" x14ac:dyDescent="0.3">
      <c r="D9" t="s">
        <v>3</v>
      </c>
      <c r="E9">
        <v>700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23"/>
  <sheetViews>
    <sheetView topLeftCell="C1" workbookViewId="0">
      <selection activeCell="D23" sqref="D23"/>
    </sheetView>
  </sheetViews>
  <sheetFormatPr defaultColWidth="9.109375" defaultRowHeight="14.4" x14ac:dyDescent="0.3"/>
  <cols>
    <col min="1" max="2" width="9.109375" style="1"/>
    <col min="3" max="3" width="10.5546875" style="1" bestFit="1" customWidth="1"/>
    <col min="4" max="16384" width="9.109375" style="1"/>
  </cols>
  <sheetData>
    <row r="1" spans="3:7" x14ac:dyDescent="0.3">
      <c r="C1" s="1" t="s">
        <v>102</v>
      </c>
      <c r="D1" s="1">
        <v>2000</v>
      </c>
    </row>
    <row r="2" spans="3:7" x14ac:dyDescent="0.3">
      <c r="C2" s="1" t="s">
        <v>99</v>
      </c>
      <c r="D2" s="1">
        <v>1000</v>
      </c>
    </row>
    <row r="3" spans="3:7" x14ac:dyDescent="0.3">
      <c r="C3" s="1" t="s">
        <v>100</v>
      </c>
      <c r="D3" s="1">
        <v>0.2</v>
      </c>
    </row>
    <row r="4" spans="3:7" x14ac:dyDescent="0.3">
      <c r="E4" s="1" t="s">
        <v>98</v>
      </c>
      <c r="F4" s="1" t="s">
        <v>10</v>
      </c>
      <c r="G4" s="1" t="s">
        <v>101</v>
      </c>
    </row>
    <row r="5" spans="3:7" x14ac:dyDescent="0.3">
      <c r="E5" s="1">
        <v>1</v>
      </c>
      <c r="F5" s="1">
        <f>Year1sales</f>
        <v>1000</v>
      </c>
      <c r="G5" s="1" t="str">
        <f t="shared" ref="G5:G15" si="0">IF(F5&gt;=target,"yes","no")</f>
        <v>no</v>
      </c>
    </row>
    <row r="6" spans="3:7" x14ac:dyDescent="0.3">
      <c r="E6" s="1">
        <v>2</v>
      </c>
      <c r="F6" s="1">
        <f t="shared" ref="F6:F15" si="1">F5*(1+anngrowth)</f>
        <v>1200</v>
      </c>
      <c r="G6" s="1" t="str">
        <f t="shared" si="0"/>
        <v>no</v>
      </c>
    </row>
    <row r="7" spans="3:7" x14ac:dyDescent="0.3">
      <c r="E7" s="1">
        <v>3</v>
      </c>
      <c r="F7" s="1">
        <f t="shared" si="1"/>
        <v>1440</v>
      </c>
      <c r="G7" s="1" t="str">
        <f t="shared" si="0"/>
        <v>no</v>
      </c>
    </row>
    <row r="8" spans="3:7" x14ac:dyDescent="0.3">
      <c r="E8" s="1">
        <v>4</v>
      </c>
      <c r="F8" s="1">
        <f t="shared" si="1"/>
        <v>1728</v>
      </c>
      <c r="G8" s="1" t="str">
        <f t="shared" si="0"/>
        <v>no</v>
      </c>
    </row>
    <row r="9" spans="3:7" x14ac:dyDescent="0.3">
      <c r="E9" s="1">
        <v>5</v>
      </c>
      <c r="F9" s="1">
        <f t="shared" si="1"/>
        <v>2073.6</v>
      </c>
      <c r="G9" s="1" t="str">
        <f t="shared" si="0"/>
        <v>yes</v>
      </c>
    </row>
    <row r="10" spans="3:7" x14ac:dyDescent="0.3">
      <c r="E10" s="1">
        <v>6</v>
      </c>
      <c r="F10" s="1">
        <f t="shared" si="1"/>
        <v>2488.3199999999997</v>
      </c>
      <c r="G10" s="1" t="str">
        <f t="shared" si="0"/>
        <v>yes</v>
      </c>
    </row>
    <row r="11" spans="3:7" x14ac:dyDescent="0.3">
      <c r="E11" s="1">
        <v>7</v>
      </c>
      <c r="F11" s="1">
        <f t="shared" si="1"/>
        <v>2985.9839999999995</v>
      </c>
      <c r="G11" s="1" t="str">
        <f t="shared" si="0"/>
        <v>yes</v>
      </c>
    </row>
    <row r="12" spans="3:7" x14ac:dyDescent="0.3">
      <c r="E12" s="1">
        <v>8</v>
      </c>
      <c r="F12" s="1">
        <f t="shared" si="1"/>
        <v>3583.1807999999992</v>
      </c>
      <c r="G12" s="1" t="str">
        <f t="shared" si="0"/>
        <v>yes</v>
      </c>
    </row>
    <row r="13" spans="3:7" x14ac:dyDescent="0.3">
      <c r="E13" s="1">
        <v>9</v>
      </c>
      <c r="F13" s="1">
        <f t="shared" si="1"/>
        <v>4299.8169599999992</v>
      </c>
      <c r="G13" s="1" t="str">
        <f t="shared" si="0"/>
        <v>yes</v>
      </c>
    </row>
    <row r="14" spans="3:7" x14ac:dyDescent="0.3">
      <c r="E14" s="1">
        <v>10</v>
      </c>
      <c r="F14" s="1">
        <f t="shared" si="1"/>
        <v>5159.7803519999989</v>
      </c>
      <c r="G14" s="1" t="str">
        <f t="shared" si="0"/>
        <v>yes</v>
      </c>
    </row>
    <row r="15" spans="3:7" x14ac:dyDescent="0.3">
      <c r="E15" s="1">
        <v>11</v>
      </c>
      <c r="F15" s="1">
        <f t="shared" si="1"/>
        <v>6191.7364223999984</v>
      </c>
      <c r="G15" s="1" t="str">
        <f t="shared" si="0"/>
        <v>yes</v>
      </c>
    </row>
    <row r="18" spans="3:5" x14ac:dyDescent="0.3">
      <c r="E18" s="1" t="s">
        <v>103</v>
      </c>
    </row>
    <row r="19" spans="3:5" x14ac:dyDescent="0.3">
      <c r="E19" s="1">
        <f>MATCH("yes",G5:G15,0)</f>
        <v>5</v>
      </c>
    </row>
    <row r="22" spans="3:5" x14ac:dyDescent="0.3">
      <c r="C22" s="1" t="s">
        <v>141</v>
      </c>
      <c r="D22" s="1" t="str">
        <f>IFERROR("We will break even in year "&amp;TEXT(E19,"0"),"Never break even")</f>
        <v>We will break even in year 5</v>
      </c>
    </row>
    <row r="23" spans="3:5" x14ac:dyDescent="0.3">
      <c r="C23" s="1" t="s">
        <v>142</v>
      </c>
      <c r="D23" s="1" t="str">
        <f>"Sales (growth rate="&amp;TEXT(anngrowth,"0.0")&amp;")"</f>
        <v>Sales (growth rate=0.2)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55"/>
  <sheetViews>
    <sheetView topLeftCell="C30" workbookViewId="0">
      <selection activeCell="F55" sqref="F55"/>
    </sheetView>
  </sheetViews>
  <sheetFormatPr defaultRowHeight="14.4" x14ac:dyDescent="0.3"/>
  <cols>
    <col min="3" max="3" width="18.33203125" customWidth="1"/>
    <col min="6" max="6" width="13.5546875" customWidth="1"/>
  </cols>
  <sheetData>
    <row r="2" spans="3:21" x14ac:dyDescent="0.3">
      <c r="D2" s="1" t="s">
        <v>133</v>
      </c>
      <c r="O2" s="1" t="s">
        <v>133</v>
      </c>
    </row>
    <row r="3" spans="3:21" x14ac:dyDescent="0.3">
      <c r="D3" t="s">
        <v>125</v>
      </c>
      <c r="E3" t="s">
        <v>126</v>
      </c>
      <c r="F3" t="s">
        <v>127</v>
      </c>
      <c r="G3" t="s">
        <v>128</v>
      </c>
      <c r="H3" t="s">
        <v>129</v>
      </c>
      <c r="I3" t="s">
        <v>130</v>
      </c>
      <c r="J3" t="s">
        <v>131</v>
      </c>
      <c r="O3" t="s">
        <v>125</v>
      </c>
      <c r="P3" t="s">
        <v>126</v>
      </c>
      <c r="Q3" t="s">
        <v>127</v>
      </c>
      <c r="R3" t="s">
        <v>128</v>
      </c>
      <c r="S3" t="s">
        <v>129</v>
      </c>
      <c r="T3" t="s">
        <v>130</v>
      </c>
      <c r="U3" t="s">
        <v>131</v>
      </c>
    </row>
    <row r="4" spans="3:21" x14ac:dyDescent="0.3">
      <c r="C4" t="s">
        <v>114</v>
      </c>
      <c r="D4">
        <v>2520</v>
      </c>
      <c r="E4">
        <v>3680</v>
      </c>
      <c r="F4">
        <v>3852</v>
      </c>
      <c r="G4">
        <v>3816</v>
      </c>
      <c r="H4">
        <v>4800</v>
      </c>
      <c r="I4">
        <v>5668</v>
      </c>
      <c r="J4">
        <v>3600</v>
      </c>
      <c r="N4" t="s">
        <v>114</v>
      </c>
      <c r="O4">
        <v>2520</v>
      </c>
      <c r="P4">
        <v>3680</v>
      </c>
      <c r="Q4">
        <v>3852</v>
      </c>
      <c r="R4">
        <v>3816</v>
      </c>
      <c r="S4">
        <v>4800</v>
      </c>
      <c r="T4">
        <v>5668</v>
      </c>
      <c r="U4">
        <v>3600</v>
      </c>
    </row>
    <row r="5" spans="3:21" x14ac:dyDescent="0.3">
      <c r="C5" t="s">
        <v>115</v>
      </c>
      <c r="D5">
        <v>6804</v>
      </c>
      <c r="E5">
        <v>9630</v>
      </c>
      <c r="F5">
        <v>8262</v>
      </c>
      <c r="G5">
        <v>7290</v>
      </c>
      <c r="H5">
        <v>10044</v>
      </c>
      <c r="I5">
        <v>11700</v>
      </c>
      <c r="J5">
        <v>9630</v>
      </c>
      <c r="N5" t="s">
        <v>115</v>
      </c>
      <c r="O5">
        <v>6804</v>
      </c>
      <c r="P5">
        <v>9630</v>
      </c>
      <c r="Q5">
        <v>8262</v>
      </c>
      <c r="R5">
        <v>7290</v>
      </c>
      <c r="S5">
        <v>10044</v>
      </c>
      <c r="T5">
        <v>11700</v>
      </c>
      <c r="U5">
        <v>9630</v>
      </c>
    </row>
    <row r="6" spans="3:21" x14ac:dyDescent="0.3">
      <c r="C6" t="s">
        <v>116</v>
      </c>
      <c r="D6">
        <v>6489</v>
      </c>
      <c r="E6">
        <v>8640</v>
      </c>
      <c r="F6">
        <v>8910</v>
      </c>
      <c r="G6">
        <v>8181</v>
      </c>
      <c r="H6">
        <v>11340</v>
      </c>
      <c r="I6">
        <v>12753</v>
      </c>
      <c r="J6">
        <v>8550</v>
      </c>
      <c r="N6" t="s">
        <v>116</v>
      </c>
      <c r="O6">
        <v>6489</v>
      </c>
      <c r="P6">
        <v>8640</v>
      </c>
      <c r="Q6">
        <v>8910</v>
      </c>
      <c r="R6">
        <v>8181</v>
      </c>
      <c r="S6">
        <v>11340</v>
      </c>
      <c r="T6">
        <v>12753</v>
      </c>
      <c r="U6">
        <v>8550</v>
      </c>
    </row>
    <row r="7" spans="3:21" x14ac:dyDescent="0.3">
      <c r="C7" t="s">
        <v>117</v>
      </c>
      <c r="D7">
        <v>2184</v>
      </c>
      <c r="E7">
        <v>3000</v>
      </c>
      <c r="F7">
        <v>2673</v>
      </c>
      <c r="G7">
        <v>2646</v>
      </c>
      <c r="H7">
        <v>3528</v>
      </c>
      <c r="I7">
        <v>4134</v>
      </c>
      <c r="J7">
        <v>2970</v>
      </c>
      <c r="N7" t="s">
        <v>117</v>
      </c>
      <c r="O7">
        <v>2184</v>
      </c>
      <c r="P7">
        <v>3000</v>
      </c>
      <c r="Q7">
        <v>2673</v>
      </c>
      <c r="R7">
        <v>2646</v>
      </c>
      <c r="S7">
        <v>3528</v>
      </c>
      <c r="T7">
        <v>4134</v>
      </c>
      <c r="U7">
        <v>2970</v>
      </c>
    </row>
    <row r="8" spans="3:21" x14ac:dyDescent="0.3">
      <c r="C8" t="s">
        <v>118</v>
      </c>
      <c r="D8">
        <v>3325</v>
      </c>
      <c r="E8">
        <v>4650</v>
      </c>
      <c r="F8">
        <v>4050</v>
      </c>
      <c r="G8">
        <v>4050</v>
      </c>
      <c r="H8">
        <v>6540</v>
      </c>
      <c r="I8">
        <v>6630</v>
      </c>
      <c r="J8">
        <v>5200</v>
      </c>
      <c r="N8" t="s">
        <v>118</v>
      </c>
      <c r="O8">
        <v>3325</v>
      </c>
      <c r="P8">
        <v>4650</v>
      </c>
      <c r="Q8">
        <v>4050</v>
      </c>
      <c r="R8">
        <v>4050</v>
      </c>
      <c r="S8">
        <v>6540</v>
      </c>
      <c r="T8">
        <v>6630</v>
      </c>
      <c r="U8">
        <v>5200</v>
      </c>
    </row>
    <row r="9" spans="3:21" x14ac:dyDescent="0.3">
      <c r="C9" t="s">
        <v>119</v>
      </c>
      <c r="D9">
        <v>4494</v>
      </c>
      <c r="E9">
        <v>6120</v>
      </c>
      <c r="F9">
        <v>5724</v>
      </c>
      <c r="G9">
        <v>5778</v>
      </c>
      <c r="H9">
        <v>6840</v>
      </c>
      <c r="I9">
        <v>8580</v>
      </c>
      <c r="J9">
        <v>5700</v>
      </c>
      <c r="N9" t="s">
        <v>119</v>
      </c>
      <c r="O9">
        <v>4494</v>
      </c>
      <c r="P9">
        <v>6120</v>
      </c>
      <c r="Q9">
        <v>5724</v>
      </c>
      <c r="R9">
        <v>5778</v>
      </c>
      <c r="S9">
        <v>6840</v>
      </c>
      <c r="T9">
        <v>8580</v>
      </c>
      <c r="U9">
        <v>5700</v>
      </c>
    </row>
    <row r="10" spans="3:21" x14ac:dyDescent="0.3">
      <c r="C10" t="s">
        <v>120</v>
      </c>
      <c r="D10">
        <v>3052</v>
      </c>
      <c r="E10">
        <v>4240</v>
      </c>
      <c r="F10">
        <v>3384</v>
      </c>
      <c r="G10">
        <v>3924</v>
      </c>
      <c r="H10">
        <v>4512</v>
      </c>
      <c r="I10">
        <v>4680</v>
      </c>
      <c r="J10">
        <v>4400</v>
      </c>
      <c r="N10" t="s">
        <v>120</v>
      </c>
      <c r="O10">
        <v>3052</v>
      </c>
      <c r="P10">
        <v>4240</v>
      </c>
      <c r="Q10">
        <v>3384</v>
      </c>
      <c r="R10">
        <v>3924</v>
      </c>
      <c r="S10">
        <v>4512</v>
      </c>
      <c r="T10">
        <v>4680</v>
      </c>
      <c r="U10">
        <v>4400</v>
      </c>
    </row>
    <row r="11" spans="3:21" x14ac:dyDescent="0.3">
      <c r="C11" t="s">
        <v>121</v>
      </c>
      <c r="D11">
        <v>1889.9999999999998</v>
      </c>
      <c r="E11">
        <v>3300</v>
      </c>
      <c r="F11">
        <v>2700</v>
      </c>
      <c r="G11">
        <v>2619</v>
      </c>
      <c r="H11">
        <v>3960</v>
      </c>
      <c r="I11">
        <v>3939</v>
      </c>
      <c r="J11">
        <v>3030</v>
      </c>
      <c r="N11" t="s">
        <v>121</v>
      </c>
      <c r="O11">
        <v>1889.9999999999998</v>
      </c>
      <c r="P11">
        <v>3300</v>
      </c>
      <c r="Q11">
        <v>2700</v>
      </c>
      <c r="R11">
        <v>2619</v>
      </c>
      <c r="S11">
        <v>3960</v>
      </c>
      <c r="T11">
        <v>3939</v>
      </c>
      <c r="U11">
        <v>3030</v>
      </c>
    </row>
    <row r="12" spans="3:21" x14ac:dyDescent="0.3">
      <c r="C12" t="s">
        <v>122</v>
      </c>
      <c r="D12">
        <v>1316</v>
      </c>
      <c r="E12">
        <v>1820</v>
      </c>
      <c r="F12">
        <v>1800</v>
      </c>
      <c r="G12">
        <v>1728</v>
      </c>
      <c r="H12">
        <v>2328</v>
      </c>
      <c r="I12">
        <v>2678</v>
      </c>
      <c r="J12">
        <v>2120</v>
      </c>
      <c r="N12" t="s">
        <v>122</v>
      </c>
      <c r="O12">
        <v>1316</v>
      </c>
      <c r="P12">
        <v>1820</v>
      </c>
      <c r="Q12">
        <v>1800</v>
      </c>
      <c r="R12">
        <v>1728</v>
      </c>
      <c r="S12">
        <v>2328</v>
      </c>
      <c r="T12">
        <v>2678</v>
      </c>
      <c r="U12">
        <v>2120</v>
      </c>
    </row>
    <row r="13" spans="3:21" x14ac:dyDescent="0.3">
      <c r="C13" t="s">
        <v>123</v>
      </c>
      <c r="D13">
        <v>3947.9999999999995</v>
      </c>
      <c r="E13">
        <v>6180</v>
      </c>
      <c r="F13">
        <v>5562</v>
      </c>
      <c r="G13">
        <v>5670</v>
      </c>
      <c r="H13">
        <v>7056</v>
      </c>
      <c r="I13">
        <v>7488</v>
      </c>
      <c r="J13">
        <v>5940</v>
      </c>
      <c r="N13" t="s">
        <v>123</v>
      </c>
      <c r="O13">
        <v>3947.9999999999995</v>
      </c>
      <c r="P13">
        <v>6180</v>
      </c>
      <c r="Q13">
        <v>5562</v>
      </c>
      <c r="R13">
        <v>5670</v>
      </c>
      <c r="S13">
        <v>7056</v>
      </c>
      <c r="T13">
        <v>7488</v>
      </c>
      <c r="U13">
        <v>5940</v>
      </c>
    </row>
    <row r="14" spans="3:21" x14ac:dyDescent="0.3">
      <c r="C14" t="s">
        <v>124</v>
      </c>
      <c r="D14">
        <v>1498</v>
      </c>
      <c r="E14">
        <v>2020</v>
      </c>
      <c r="F14">
        <v>1818</v>
      </c>
      <c r="G14">
        <v>1962</v>
      </c>
      <c r="H14">
        <v>2352</v>
      </c>
      <c r="I14">
        <v>2600</v>
      </c>
      <c r="J14">
        <v>1880</v>
      </c>
      <c r="N14" t="s">
        <v>124</v>
      </c>
      <c r="O14">
        <v>1498</v>
      </c>
      <c r="P14">
        <v>2020</v>
      </c>
      <c r="Q14">
        <v>1818</v>
      </c>
      <c r="R14">
        <v>1962</v>
      </c>
      <c r="S14">
        <v>2352</v>
      </c>
      <c r="T14">
        <v>2600</v>
      </c>
      <c r="U14">
        <v>1880</v>
      </c>
    </row>
    <row r="16" spans="3:21" x14ac:dyDescent="0.3">
      <c r="D16" s="1" t="s">
        <v>132</v>
      </c>
    </row>
    <row r="17" spans="3:10" x14ac:dyDescent="0.3">
      <c r="D17" t="s">
        <v>125</v>
      </c>
      <c r="E17" t="s">
        <v>126</v>
      </c>
      <c r="F17" t="s">
        <v>127</v>
      </c>
      <c r="G17" t="s">
        <v>128</v>
      </c>
      <c r="H17" t="s">
        <v>129</v>
      </c>
      <c r="I17" t="s">
        <v>130</v>
      </c>
      <c r="J17" t="s">
        <v>131</v>
      </c>
    </row>
    <row r="18" spans="3:10" x14ac:dyDescent="0.3">
      <c r="C18" t="s">
        <v>114</v>
      </c>
      <c r="D18">
        <v>2520</v>
      </c>
      <c r="E18">
        <v>3680</v>
      </c>
      <c r="F18">
        <v>3852</v>
      </c>
      <c r="G18">
        <v>3816</v>
      </c>
      <c r="H18">
        <v>4800</v>
      </c>
      <c r="I18">
        <v>5668</v>
      </c>
      <c r="J18">
        <v>3600</v>
      </c>
    </row>
    <row r="19" spans="3:10" x14ac:dyDescent="0.3">
      <c r="C19" t="s">
        <v>115</v>
      </c>
      <c r="D19">
        <v>6804</v>
      </c>
      <c r="E19">
        <v>9630</v>
      </c>
      <c r="F19">
        <v>8262</v>
      </c>
      <c r="G19">
        <v>7290</v>
      </c>
      <c r="H19">
        <v>10044</v>
      </c>
      <c r="I19">
        <v>11700</v>
      </c>
      <c r="J19">
        <v>9630</v>
      </c>
    </row>
    <row r="20" spans="3:10" x14ac:dyDescent="0.3">
      <c r="C20" t="s">
        <v>116</v>
      </c>
      <c r="D20">
        <v>6489</v>
      </c>
      <c r="E20">
        <v>8640</v>
      </c>
      <c r="F20">
        <v>8910</v>
      </c>
      <c r="G20">
        <v>8181</v>
      </c>
      <c r="H20">
        <v>11340</v>
      </c>
      <c r="I20">
        <v>12753</v>
      </c>
      <c r="J20">
        <v>8550</v>
      </c>
    </row>
    <row r="21" spans="3:10" x14ac:dyDescent="0.3">
      <c r="C21" t="s">
        <v>117</v>
      </c>
      <c r="D21">
        <v>2184</v>
      </c>
      <c r="E21">
        <v>3000</v>
      </c>
      <c r="F21">
        <v>2673</v>
      </c>
      <c r="G21">
        <v>2646</v>
      </c>
      <c r="H21">
        <v>3528</v>
      </c>
      <c r="I21">
        <v>4134</v>
      </c>
      <c r="J21">
        <v>2970</v>
      </c>
    </row>
    <row r="22" spans="3:10" x14ac:dyDescent="0.3">
      <c r="C22" t="s">
        <v>118</v>
      </c>
      <c r="D22">
        <v>3325</v>
      </c>
      <c r="E22">
        <v>4650</v>
      </c>
      <c r="F22">
        <v>4050</v>
      </c>
      <c r="G22">
        <v>4050</v>
      </c>
      <c r="H22">
        <v>6540</v>
      </c>
      <c r="I22">
        <v>6630</v>
      </c>
      <c r="J22">
        <v>5200</v>
      </c>
    </row>
    <row r="23" spans="3:10" x14ac:dyDescent="0.3">
      <c r="C23" t="s">
        <v>119</v>
      </c>
      <c r="D23">
        <v>4494</v>
      </c>
      <c r="E23">
        <v>6120</v>
      </c>
      <c r="F23">
        <v>5724</v>
      </c>
      <c r="G23">
        <v>5778</v>
      </c>
      <c r="H23">
        <v>6840</v>
      </c>
      <c r="I23">
        <v>8580</v>
      </c>
      <c r="J23">
        <v>5700</v>
      </c>
    </row>
    <row r="24" spans="3:10" x14ac:dyDescent="0.3">
      <c r="C24" t="s">
        <v>120</v>
      </c>
      <c r="D24">
        <v>3052</v>
      </c>
      <c r="E24">
        <v>4240</v>
      </c>
      <c r="F24">
        <v>3384</v>
      </c>
      <c r="G24">
        <v>3924</v>
      </c>
      <c r="H24">
        <v>4512</v>
      </c>
      <c r="I24">
        <v>4680</v>
      </c>
      <c r="J24">
        <v>4400</v>
      </c>
    </row>
    <row r="25" spans="3:10" x14ac:dyDescent="0.3">
      <c r="C25" t="s">
        <v>121</v>
      </c>
      <c r="D25">
        <v>1889.9999999999998</v>
      </c>
      <c r="E25">
        <v>3300</v>
      </c>
      <c r="F25">
        <v>2700</v>
      </c>
      <c r="G25">
        <v>2619</v>
      </c>
      <c r="H25">
        <v>3960</v>
      </c>
      <c r="I25">
        <v>3939</v>
      </c>
      <c r="J25">
        <v>3030</v>
      </c>
    </row>
    <row r="26" spans="3:10" x14ac:dyDescent="0.3">
      <c r="C26" t="s">
        <v>122</v>
      </c>
      <c r="D26">
        <v>1316</v>
      </c>
      <c r="E26">
        <v>1820</v>
      </c>
      <c r="F26">
        <v>1800</v>
      </c>
      <c r="G26">
        <v>1728</v>
      </c>
      <c r="H26">
        <v>2328</v>
      </c>
      <c r="I26">
        <v>2678</v>
      </c>
      <c r="J26">
        <v>2120</v>
      </c>
    </row>
    <row r="27" spans="3:10" x14ac:dyDescent="0.3">
      <c r="C27" t="s">
        <v>123</v>
      </c>
      <c r="D27">
        <v>3947.9999999999995</v>
      </c>
      <c r="E27">
        <v>6180</v>
      </c>
      <c r="F27">
        <v>5562</v>
      </c>
      <c r="G27">
        <v>5670</v>
      </c>
      <c r="H27">
        <v>7056</v>
      </c>
      <c r="I27">
        <v>7488</v>
      </c>
      <c r="J27">
        <v>5940</v>
      </c>
    </row>
    <row r="28" spans="3:10" x14ac:dyDescent="0.3">
      <c r="C28" t="s">
        <v>124</v>
      </c>
      <c r="D28">
        <v>1498</v>
      </c>
      <c r="E28">
        <v>2020</v>
      </c>
      <c r="F28">
        <v>1818</v>
      </c>
      <c r="G28">
        <v>1962</v>
      </c>
      <c r="H28">
        <v>2352</v>
      </c>
      <c r="I28">
        <v>2600</v>
      </c>
      <c r="J28">
        <v>1880</v>
      </c>
    </row>
    <row r="29" spans="3:10" x14ac:dyDescent="0.3">
      <c r="D29">
        <v>0.8</v>
      </c>
      <c r="E29">
        <v>0.9</v>
      </c>
      <c r="F29">
        <v>0.9</v>
      </c>
      <c r="G29">
        <v>1</v>
      </c>
      <c r="H29">
        <v>1</v>
      </c>
      <c r="I29">
        <v>1.3</v>
      </c>
      <c r="J29">
        <v>1</v>
      </c>
    </row>
    <row r="30" spans="3:10" x14ac:dyDescent="0.3">
      <c r="D30" s="1" t="s">
        <v>8</v>
      </c>
    </row>
    <row r="31" spans="3:10" x14ac:dyDescent="0.3">
      <c r="D31" t="s">
        <v>125</v>
      </c>
      <c r="E31" t="s">
        <v>126</v>
      </c>
      <c r="F31" t="s">
        <v>127</v>
      </c>
      <c r="G31" t="s">
        <v>128</v>
      </c>
      <c r="H31" t="s">
        <v>129</v>
      </c>
      <c r="I31" t="s">
        <v>130</v>
      </c>
      <c r="J31" t="s">
        <v>131</v>
      </c>
    </row>
    <row r="32" spans="3:10" x14ac:dyDescent="0.3">
      <c r="C32" t="s">
        <v>114</v>
      </c>
      <c r="D32">
        <f>ROUND(D$29*AVERAGE($D18:$J18),0)</f>
        <v>3193</v>
      </c>
      <c r="E32">
        <f t="shared" ref="E32:J32" si="0">ROUND(E$29*AVERAGE($D18:$J18),0)</f>
        <v>3592</v>
      </c>
      <c r="F32">
        <f t="shared" si="0"/>
        <v>3592</v>
      </c>
      <c r="G32">
        <f t="shared" si="0"/>
        <v>3991</v>
      </c>
      <c r="H32">
        <f t="shared" si="0"/>
        <v>3991</v>
      </c>
      <c r="I32">
        <f t="shared" si="0"/>
        <v>5188</v>
      </c>
      <c r="J32">
        <f t="shared" si="0"/>
        <v>3991</v>
      </c>
    </row>
    <row r="33" spans="3:10" x14ac:dyDescent="0.3">
      <c r="C33" t="s">
        <v>115</v>
      </c>
      <c r="D33">
        <f t="shared" ref="D33:J33" si="1">ROUND(D$29*AVERAGE($D19:$J19),0)</f>
        <v>7241</v>
      </c>
      <c r="E33">
        <f t="shared" si="1"/>
        <v>8146</v>
      </c>
      <c r="F33">
        <f t="shared" si="1"/>
        <v>8146</v>
      </c>
      <c r="G33">
        <f t="shared" si="1"/>
        <v>9051</v>
      </c>
      <c r="H33">
        <f t="shared" si="1"/>
        <v>9051</v>
      </c>
      <c r="I33">
        <f t="shared" si="1"/>
        <v>11767</v>
      </c>
      <c r="J33">
        <f t="shared" si="1"/>
        <v>9051</v>
      </c>
    </row>
    <row r="34" spans="3:10" x14ac:dyDescent="0.3">
      <c r="C34" t="s">
        <v>116</v>
      </c>
      <c r="D34">
        <f t="shared" ref="D34:J34" si="2">ROUND(D$29*AVERAGE($D20:$J20),0)</f>
        <v>7413</v>
      </c>
      <c r="E34">
        <f t="shared" si="2"/>
        <v>8340</v>
      </c>
      <c r="F34">
        <f t="shared" si="2"/>
        <v>8340</v>
      </c>
      <c r="G34">
        <f t="shared" si="2"/>
        <v>9266</v>
      </c>
      <c r="H34">
        <f t="shared" si="2"/>
        <v>9266</v>
      </c>
      <c r="I34">
        <f t="shared" si="2"/>
        <v>12046</v>
      </c>
      <c r="J34">
        <f t="shared" si="2"/>
        <v>9266</v>
      </c>
    </row>
    <row r="35" spans="3:10" x14ac:dyDescent="0.3">
      <c r="C35" t="s">
        <v>117</v>
      </c>
      <c r="D35">
        <f t="shared" ref="D35:J35" si="3">ROUND(D$29*AVERAGE($D21:$J21),0)</f>
        <v>2415</v>
      </c>
      <c r="E35">
        <f t="shared" si="3"/>
        <v>2717</v>
      </c>
      <c r="F35">
        <f t="shared" si="3"/>
        <v>2717</v>
      </c>
      <c r="G35">
        <f t="shared" si="3"/>
        <v>3019</v>
      </c>
      <c r="H35">
        <f t="shared" si="3"/>
        <v>3019</v>
      </c>
      <c r="I35">
        <f t="shared" si="3"/>
        <v>3925</v>
      </c>
      <c r="J35">
        <f t="shared" si="3"/>
        <v>3019</v>
      </c>
    </row>
    <row r="36" spans="3:10" x14ac:dyDescent="0.3">
      <c r="C36" t="s">
        <v>118</v>
      </c>
      <c r="D36">
        <f t="shared" ref="D36:J36" si="4">ROUND(D$29*AVERAGE($D22:$J22),0)</f>
        <v>3937</v>
      </c>
      <c r="E36">
        <f t="shared" si="4"/>
        <v>4429</v>
      </c>
      <c r="F36">
        <f t="shared" si="4"/>
        <v>4429</v>
      </c>
      <c r="G36">
        <f t="shared" si="4"/>
        <v>4921</v>
      </c>
      <c r="H36">
        <f t="shared" si="4"/>
        <v>4921</v>
      </c>
      <c r="I36">
        <f t="shared" si="4"/>
        <v>6397</v>
      </c>
      <c r="J36">
        <f t="shared" si="4"/>
        <v>4921</v>
      </c>
    </row>
    <row r="37" spans="3:10" x14ac:dyDescent="0.3">
      <c r="C37" t="s">
        <v>119</v>
      </c>
      <c r="D37">
        <f t="shared" ref="D37:J37" si="5">ROUND(D$29*AVERAGE($D23:$J23),0)</f>
        <v>4941</v>
      </c>
      <c r="E37">
        <f t="shared" si="5"/>
        <v>5559</v>
      </c>
      <c r="F37">
        <f t="shared" si="5"/>
        <v>5559</v>
      </c>
      <c r="G37">
        <f t="shared" si="5"/>
        <v>6177</v>
      </c>
      <c r="H37">
        <f t="shared" si="5"/>
        <v>6177</v>
      </c>
      <c r="I37">
        <f t="shared" si="5"/>
        <v>8030</v>
      </c>
      <c r="J37">
        <f t="shared" si="5"/>
        <v>6177</v>
      </c>
    </row>
    <row r="38" spans="3:10" x14ac:dyDescent="0.3">
      <c r="C38" t="s">
        <v>120</v>
      </c>
      <c r="D38">
        <f t="shared" ref="D38:J38" si="6">ROUND(D$29*AVERAGE($D24:$J24),0)</f>
        <v>3222</v>
      </c>
      <c r="E38">
        <f t="shared" si="6"/>
        <v>3625</v>
      </c>
      <c r="F38">
        <f t="shared" si="6"/>
        <v>3625</v>
      </c>
      <c r="G38">
        <f t="shared" si="6"/>
        <v>4027</v>
      </c>
      <c r="H38">
        <f t="shared" si="6"/>
        <v>4027</v>
      </c>
      <c r="I38">
        <f t="shared" si="6"/>
        <v>5236</v>
      </c>
      <c r="J38">
        <f t="shared" si="6"/>
        <v>4027</v>
      </c>
    </row>
    <row r="39" spans="3:10" x14ac:dyDescent="0.3">
      <c r="C39" t="s">
        <v>121</v>
      </c>
      <c r="D39">
        <f t="shared" ref="D39:J39" si="7">ROUND(D$29*AVERAGE($D25:$J25),0)</f>
        <v>2450</v>
      </c>
      <c r="E39">
        <f t="shared" si="7"/>
        <v>2756</v>
      </c>
      <c r="F39">
        <f t="shared" si="7"/>
        <v>2756</v>
      </c>
      <c r="G39">
        <f t="shared" si="7"/>
        <v>3063</v>
      </c>
      <c r="H39">
        <f t="shared" si="7"/>
        <v>3063</v>
      </c>
      <c r="I39">
        <f t="shared" si="7"/>
        <v>3981</v>
      </c>
      <c r="J39">
        <f t="shared" si="7"/>
        <v>3063</v>
      </c>
    </row>
    <row r="40" spans="3:10" x14ac:dyDescent="0.3">
      <c r="C40" t="s">
        <v>122</v>
      </c>
      <c r="D40">
        <f t="shared" ref="D40:J40" si="8">ROUND(D$29*AVERAGE($D26:$J26),0)</f>
        <v>1576</v>
      </c>
      <c r="E40">
        <f t="shared" si="8"/>
        <v>1773</v>
      </c>
      <c r="F40">
        <f t="shared" si="8"/>
        <v>1773</v>
      </c>
      <c r="G40">
        <f t="shared" si="8"/>
        <v>1970</v>
      </c>
      <c r="H40">
        <f t="shared" si="8"/>
        <v>1970</v>
      </c>
      <c r="I40">
        <f t="shared" si="8"/>
        <v>2561</v>
      </c>
      <c r="J40">
        <f t="shared" si="8"/>
        <v>1970</v>
      </c>
    </row>
    <row r="41" spans="3:10" x14ac:dyDescent="0.3">
      <c r="C41" t="s">
        <v>123</v>
      </c>
      <c r="D41">
        <f t="shared" ref="D41:J41" si="9">ROUND(D$29*AVERAGE($D27:$J27),0)</f>
        <v>4782</v>
      </c>
      <c r="E41">
        <f t="shared" si="9"/>
        <v>5380</v>
      </c>
      <c r="F41">
        <f t="shared" si="9"/>
        <v>5380</v>
      </c>
      <c r="G41">
        <f t="shared" si="9"/>
        <v>5978</v>
      </c>
      <c r="H41">
        <f t="shared" si="9"/>
        <v>5978</v>
      </c>
      <c r="I41">
        <f t="shared" si="9"/>
        <v>7771</v>
      </c>
      <c r="J41">
        <f t="shared" si="9"/>
        <v>5978</v>
      </c>
    </row>
    <row r="42" spans="3:10" x14ac:dyDescent="0.3">
      <c r="C42" t="s">
        <v>124</v>
      </c>
      <c r="D42">
        <f t="shared" ref="D42:J42" si="10">ROUND(D$29*AVERAGE($D28:$J28),0)</f>
        <v>1615</v>
      </c>
      <c r="E42">
        <f t="shared" si="10"/>
        <v>1817</v>
      </c>
      <c r="F42">
        <f t="shared" si="10"/>
        <v>1817</v>
      </c>
      <c r="G42">
        <f t="shared" si="10"/>
        <v>2019</v>
      </c>
      <c r="H42">
        <f t="shared" si="10"/>
        <v>2019</v>
      </c>
      <c r="I42">
        <f t="shared" si="10"/>
        <v>2624</v>
      </c>
      <c r="J42">
        <f t="shared" si="10"/>
        <v>2019</v>
      </c>
    </row>
    <row r="43" spans="3:10" x14ac:dyDescent="0.3">
      <c r="D43" t="s">
        <v>125</v>
      </c>
      <c r="E43" t="s">
        <v>126</v>
      </c>
      <c r="F43" t="s">
        <v>127</v>
      </c>
      <c r="G43" t="s">
        <v>128</v>
      </c>
      <c r="H43" t="s">
        <v>129</v>
      </c>
      <c r="I43" t="s">
        <v>130</v>
      </c>
      <c r="J43" t="s">
        <v>131</v>
      </c>
    </row>
    <row r="44" spans="3:10" x14ac:dyDescent="0.3">
      <c r="D44" s="1" t="s">
        <v>143</v>
      </c>
    </row>
    <row r="45" spans="3:10" x14ac:dyDescent="0.3">
      <c r="C45" t="s">
        <v>114</v>
      </c>
      <c r="D45">
        <f>IF(D18&gt;D32,1,-1)</f>
        <v>-1</v>
      </c>
      <c r="E45">
        <f t="shared" ref="E45:J45" si="11">IF(E18&gt;E32,1,-1)</f>
        <v>1</v>
      </c>
      <c r="F45">
        <f t="shared" si="11"/>
        <v>1</v>
      </c>
      <c r="G45">
        <f t="shared" si="11"/>
        <v>-1</v>
      </c>
      <c r="H45">
        <f t="shared" si="11"/>
        <v>1</v>
      </c>
      <c r="I45">
        <f t="shared" si="11"/>
        <v>1</v>
      </c>
      <c r="J45">
        <f t="shared" si="11"/>
        <v>-1</v>
      </c>
    </row>
    <row r="46" spans="3:10" x14ac:dyDescent="0.3">
      <c r="C46" t="s">
        <v>115</v>
      </c>
      <c r="D46">
        <f t="shared" ref="D46:J46" si="12">IF(D19&gt;D33,1,-1)</f>
        <v>-1</v>
      </c>
      <c r="E46">
        <f t="shared" si="12"/>
        <v>1</v>
      </c>
      <c r="F46">
        <f t="shared" si="12"/>
        <v>1</v>
      </c>
      <c r="G46">
        <f t="shared" si="12"/>
        <v>-1</v>
      </c>
      <c r="H46">
        <f t="shared" si="12"/>
        <v>1</v>
      </c>
      <c r="I46">
        <f t="shared" si="12"/>
        <v>-1</v>
      </c>
      <c r="J46">
        <f t="shared" si="12"/>
        <v>1</v>
      </c>
    </row>
    <row r="47" spans="3:10" x14ac:dyDescent="0.3">
      <c r="C47" t="s">
        <v>116</v>
      </c>
      <c r="D47">
        <f t="shared" ref="D47:J47" si="13">IF(D20&gt;D34,1,-1)</f>
        <v>-1</v>
      </c>
      <c r="E47">
        <f t="shared" si="13"/>
        <v>1</v>
      </c>
      <c r="F47">
        <f t="shared" si="13"/>
        <v>1</v>
      </c>
      <c r="G47">
        <f t="shared" si="13"/>
        <v>-1</v>
      </c>
      <c r="H47">
        <f t="shared" si="13"/>
        <v>1</v>
      </c>
      <c r="I47">
        <f t="shared" si="13"/>
        <v>1</v>
      </c>
      <c r="J47">
        <f t="shared" si="13"/>
        <v>-1</v>
      </c>
    </row>
    <row r="48" spans="3:10" x14ac:dyDescent="0.3">
      <c r="C48" t="s">
        <v>117</v>
      </c>
      <c r="D48">
        <f t="shared" ref="D48:J48" si="14">IF(D21&gt;D35,1,-1)</f>
        <v>-1</v>
      </c>
      <c r="E48">
        <f t="shared" si="14"/>
        <v>1</v>
      </c>
      <c r="F48">
        <f t="shared" si="14"/>
        <v>-1</v>
      </c>
      <c r="G48">
        <f t="shared" si="14"/>
        <v>-1</v>
      </c>
      <c r="H48">
        <f t="shared" si="14"/>
        <v>1</v>
      </c>
      <c r="I48">
        <f t="shared" si="14"/>
        <v>1</v>
      </c>
      <c r="J48">
        <f t="shared" si="14"/>
        <v>-1</v>
      </c>
    </row>
    <row r="49" spans="3:10" x14ac:dyDescent="0.3">
      <c r="C49" t="s">
        <v>118</v>
      </c>
      <c r="D49">
        <f t="shared" ref="D49:J49" si="15">IF(D22&gt;D36,1,-1)</f>
        <v>-1</v>
      </c>
      <c r="E49">
        <f t="shared" si="15"/>
        <v>1</v>
      </c>
      <c r="F49">
        <f t="shared" si="15"/>
        <v>-1</v>
      </c>
      <c r="G49">
        <f t="shared" si="15"/>
        <v>-1</v>
      </c>
      <c r="H49">
        <f t="shared" si="15"/>
        <v>1</v>
      </c>
      <c r="I49">
        <f t="shared" si="15"/>
        <v>1</v>
      </c>
      <c r="J49">
        <f t="shared" si="15"/>
        <v>1</v>
      </c>
    </row>
    <row r="50" spans="3:10" x14ac:dyDescent="0.3">
      <c r="C50" t="s">
        <v>119</v>
      </c>
      <c r="D50">
        <f t="shared" ref="D50:J50" si="16">IF(D23&gt;D37,1,-1)</f>
        <v>-1</v>
      </c>
      <c r="E50">
        <f t="shared" si="16"/>
        <v>1</v>
      </c>
      <c r="F50">
        <f t="shared" si="16"/>
        <v>1</v>
      </c>
      <c r="G50">
        <f t="shared" si="16"/>
        <v>-1</v>
      </c>
      <c r="H50">
        <f t="shared" si="16"/>
        <v>1</v>
      </c>
      <c r="I50">
        <f t="shared" si="16"/>
        <v>1</v>
      </c>
      <c r="J50">
        <f t="shared" si="16"/>
        <v>-1</v>
      </c>
    </row>
    <row r="51" spans="3:10" x14ac:dyDescent="0.3">
      <c r="C51" t="s">
        <v>120</v>
      </c>
      <c r="D51">
        <f t="shared" ref="D51:J51" si="17">IF(D24&gt;D38,1,-1)</f>
        <v>-1</v>
      </c>
      <c r="E51">
        <f t="shared" si="17"/>
        <v>1</v>
      </c>
      <c r="F51">
        <f t="shared" si="17"/>
        <v>-1</v>
      </c>
      <c r="G51">
        <f t="shared" si="17"/>
        <v>-1</v>
      </c>
      <c r="H51">
        <f t="shared" si="17"/>
        <v>1</v>
      </c>
      <c r="I51">
        <f t="shared" si="17"/>
        <v>-1</v>
      </c>
      <c r="J51">
        <f t="shared" si="17"/>
        <v>1</v>
      </c>
    </row>
    <row r="52" spans="3:10" x14ac:dyDescent="0.3">
      <c r="C52" t="s">
        <v>121</v>
      </c>
      <c r="D52">
        <f t="shared" ref="D52:J52" si="18">IF(D25&gt;D39,1,-1)</f>
        <v>-1</v>
      </c>
      <c r="E52">
        <f t="shared" si="18"/>
        <v>1</v>
      </c>
      <c r="F52">
        <f t="shared" si="18"/>
        <v>-1</v>
      </c>
      <c r="G52">
        <f t="shared" si="18"/>
        <v>-1</v>
      </c>
      <c r="H52">
        <f t="shared" si="18"/>
        <v>1</v>
      </c>
      <c r="I52">
        <f t="shared" si="18"/>
        <v>-1</v>
      </c>
      <c r="J52">
        <f t="shared" si="18"/>
        <v>-1</v>
      </c>
    </row>
    <row r="53" spans="3:10" x14ac:dyDescent="0.3">
      <c r="C53" t="s">
        <v>122</v>
      </c>
      <c r="D53">
        <f t="shared" ref="D53:J53" si="19">IF(D26&gt;D40,1,-1)</f>
        <v>-1</v>
      </c>
      <c r="E53">
        <f t="shared" si="19"/>
        <v>1</v>
      </c>
      <c r="F53">
        <f t="shared" si="19"/>
        <v>1</v>
      </c>
      <c r="G53">
        <f t="shared" si="19"/>
        <v>-1</v>
      </c>
      <c r="H53">
        <f t="shared" si="19"/>
        <v>1</v>
      </c>
      <c r="I53">
        <f t="shared" si="19"/>
        <v>1</v>
      </c>
      <c r="J53">
        <f t="shared" si="19"/>
        <v>1</v>
      </c>
    </row>
    <row r="54" spans="3:10" x14ac:dyDescent="0.3">
      <c r="C54" t="s">
        <v>123</v>
      </c>
      <c r="D54">
        <f t="shared" ref="D54:J54" si="20">IF(D27&gt;D41,1,-1)</f>
        <v>-1</v>
      </c>
      <c r="E54">
        <f t="shared" si="20"/>
        <v>1</v>
      </c>
      <c r="F54">
        <f t="shared" si="20"/>
        <v>1</v>
      </c>
      <c r="G54">
        <f t="shared" si="20"/>
        <v>-1</v>
      </c>
      <c r="H54">
        <f t="shared" si="20"/>
        <v>1</v>
      </c>
      <c r="I54">
        <f t="shared" si="20"/>
        <v>-1</v>
      </c>
      <c r="J54">
        <f t="shared" si="20"/>
        <v>-1</v>
      </c>
    </row>
    <row r="55" spans="3:10" x14ac:dyDescent="0.3">
      <c r="C55" t="s">
        <v>124</v>
      </c>
      <c r="D55">
        <f t="shared" ref="D55:J55" si="21">IF(D28&gt;D42,1,-1)</f>
        <v>-1</v>
      </c>
      <c r="E55">
        <f t="shared" si="21"/>
        <v>1</v>
      </c>
      <c r="F55">
        <f t="shared" si="21"/>
        <v>1</v>
      </c>
      <c r="G55">
        <f t="shared" si="21"/>
        <v>-1</v>
      </c>
      <c r="H55">
        <f t="shared" si="21"/>
        <v>1</v>
      </c>
      <c r="I55">
        <f t="shared" si="21"/>
        <v>-1</v>
      </c>
      <c r="J55">
        <f t="shared" si="21"/>
        <v>-1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Sparklines!D45:J45</xm:f>
              <xm:sqref>K45</xm:sqref>
            </x14:sparkline>
            <x14:sparkline>
              <xm:f>Sparklines!D46:J46</xm:f>
              <xm:sqref>K46</xm:sqref>
            </x14:sparkline>
            <x14:sparkline>
              <xm:f>Sparklines!D47:J47</xm:f>
              <xm:sqref>K47</xm:sqref>
            </x14:sparkline>
            <x14:sparkline>
              <xm:f>Sparklines!D48:J48</xm:f>
              <xm:sqref>K48</xm:sqref>
            </x14:sparkline>
            <x14:sparkline>
              <xm:f>Sparklines!D49:J49</xm:f>
              <xm:sqref>K49</xm:sqref>
            </x14:sparkline>
            <x14:sparkline>
              <xm:f>Sparklines!D50:J50</xm:f>
              <xm:sqref>K50</xm:sqref>
            </x14:sparkline>
            <x14:sparkline>
              <xm:f>Sparklines!D51:J51</xm:f>
              <xm:sqref>K51</xm:sqref>
            </x14:sparkline>
            <x14:sparkline>
              <xm:f>Sparklines!D52:J52</xm:f>
              <xm:sqref>K52</xm:sqref>
            </x14:sparkline>
            <x14:sparkline>
              <xm:f>Sparklines!D53:J53</xm:f>
              <xm:sqref>K53</xm:sqref>
            </x14:sparkline>
            <x14:sparkline>
              <xm:f>Sparklines!D54:J54</xm:f>
              <xm:sqref>K54</xm:sqref>
            </x14:sparkline>
            <x14:sparkline>
              <xm:f>Sparklines!D55:J55</xm:f>
              <xm:sqref>K55</xm:sqref>
            </x14:sparkline>
          </x14:sparklines>
        </x14:sparklineGroup>
        <x14:sparklineGroup displayEmptyCellsAs="gap" high="1" low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Sparklines!O4:U4</xm:f>
              <xm:sqref>V4</xm:sqref>
            </x14:sparkline>
            <x14:sparkline>
              <xm:f>Sparklines!O5:U5</xm:f>
              <xm:sqref>V5</xm:sqref>
            </x14:sparkline>
            <x14:sparkline>
              <xm:f>Sparklines!O6:U6</xm:f>
              <xm:sqref>V6</xm:sqref>
            </x14:sparkline>
            <x14:sparkline>
              <xm:f>Sparklines!O7:U7</xm:f>
              <xm:sqref>V7</xm:sqref>
            </x14:sparkline>
            <x14:sparkline>
              <xm:f>Sparklines!O8:U8</xm:f>
              <xm:sqref>V8</xm:sqref>
            </x14:sparkline>
            <x14:sparkline>
              <xm:f>Sparklines!O9:U9</xm:f>
              <xm:sqref>V9</xm:sqref>
            </x14:sparkline>
            <x14:sparkline>
              <xm:f>Sparklines!O10:U10</xm:f>
              <xm:sqref>V10</xm:sqref>
            </x14:sparkline>
            <x14:sparkline>
              <xm:f>Sparklines!O11:U11</xm:f>
              <xm:sqref>V11</xm:sqref>
            </x14:sparkline>
            <x14:sparkline>
              <xm:f>Sparklines!O12:U12</xm:f>
              <xm:sqref>V12</xm:sqref>
            </x14:sparkline>
            <x14:sparkline>
              <xm:f>Sparklines!O13:U13</xm:f>
              <xm:sqref>V13</xm:sqref>
            </x14:sparkline>
            <x14:sparkline>
              <xm:f>Sparklines!O14:U14</xm:f>
              <xm:sqref>V14</xm:sqref>
            </x14:sparkline>
          </x14:sparklines>
        </x14:sparklineGroup>
        <x14:sparklineGroup displayEmptyCellsAs="gap" maxAxisType="grou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Sparklines!D18:J18</xm:f>
              <xm:sqref>K18</xm:sqref>
            </x14:sparkline>
            <x14:sparkline>
              <xm:f>Sparklines!D19:J19</xm:f>
              <xm:sqref>K19</xm:sqref>
            </x14:sparkline>
            <x14:sparkline>
              <xm:f>Sparklines!D20:J20</xm:f>
              <xm:sqref>K20</xm:sqref>
            </x14:sparkline>
            <x14:sparkline>
              <xm:f>Sparklines!D21:J21</xm:f>
              <xm:sqref>K21</xm:sqref>
            </x14:sparkline>
            <x14:sparkline>
              <xm:f>Sparklines!D22:J22</xm:f>
              <xm:sqref>K22</xm:sqref>
            </x14:sparkline>
            <x14:sparkline>
              <xm:f>Sparklines!D23:J23</xm:f>
              <xm:sqref>K23</xm:sqref>
            </x14:sparkline>
            <x14:sparkline>
              <xm:f>Sparklines!D24:J24</xm:f>
              <xm:sqref>K24</xm:sqref>
            </x14:sparkline>
            <x14:sparkline>
              <xm:f>Sparklines!D25:J25</xm:f>
              <xm:sqref>K25</xm:sqref>
            </x14:sparkline>
            <x14:sparkline>
              <xm:f>Sparklines!D26:J26</xm:f>
              <xm:sqref>K26</xm:sqref>
            </x14:sparkline>
            <x14:sparkline>
              <xm:f>Sparklines!D27:J27</xm:f>
              <xm:sqref>K27</xm:sqref>
            </x14:sparkline>
            <x14:sparkline>
              <xm:f>Sparklines!D28:J28</xm:f>
              <xm:sqref>K28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Sparklines!D4:J4</xm:f>
              <xm:sqref>K4</xm:sqref>
            </x14:sparkline>
            <x14:sparkline>
              <xm:f>Sparklines!D5:J5</xm:f>
              <xm:sqref>K5</xm:sqref>
            </x14:sparkline>
            <x14:sparkline>
              <xm:f>Sparklines!D6:J6</xm:f>
              <xm:sqref>K6</xm:sqref>
            </x14:sparkline>
            <x14:sparkline>
              <xm:f>Sparklines!D7:J7</xm:f>
              <xm:sqref>K7</xm:sqref>
            </x14:sparkline>
            <x14:sparkline>
              <xm:f>Sparklines!D8:J8</xm:f>
              <xm:sqref>K8</xm:sqref>
            </x14:sparkline>
            <x14:sparkline>
              <xm:f>Sparklines!D9:J9</xm:f>
              <xm:sqref>K9</xm:sqref>
            </x14:sparkline>
            <x14:sparkline>
              <xm:f>Sparklines!D10:J10</xm:f>
              <xm:sqref>K10</xm:sqref>
            </x14:sparkline>
            <x14:sparkline>
              <xm:f>Sparklines!D11:J11</xm:f>
              <xm:sqref>K11</xm:sqref>
            </x14:sparkline>
            <x14:sparkline>
              <xm:f>Sparklines!D12:J12</xm:f>
              <xm:sqref>K12</xm:sqref>
            </x14:sparkline>
            <x14:sparkline>
              <xm:f>Sparklines!D13:J13</xm:f>
              <xm:sqref>K13</xm:sqref>
            </x14:sparkline>
            <x14:sparkline>
              <xm:f>Sparklines!D14:J14</xm:f>
              <xm:sqref>K14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"/>
  <sheetViews>
    <sheetView workbookViewId="0">
      <selection activeCell="E29" sqref="E29"/>
    </sheetView>
  </sheetViews>
  <sheetFormatPr defaultRowHeight="14.4" x14ac:dyDescent="0.3"/>
  <cols>
    <col min="1" max="1" width="20.5546875" bestFit="1" customWidth="1"/>
    <col min="2" max="2" width="16.33203125" bestFit="1" customWidth="1"/>
    <col min="3" max="3" width="6.109375" customWidth="1"/>
    <col min="4" max="6" width="7.109375" customWidth="1"/>
    <col min="7" max="7" width="11.33203125" bestFit="1" customWidth="1"/>
  </cols>
  <sheetData>
    <row r="3" spans="1:7" x14ac:dyDescent="0.3">
      <c r="A3" s="4" t="s">
        <v>113</v>
      </c>
      <c r="B3" s="4" t="s">
        <v>81</v>
      </c>
    </row>
    <row r="4" spans="1:7" x14ac:dyDescent="0.3">
      <c r="A4" s="4" t="s">
        <v>76</v>
      </c>
      <c r="B4">
        <v>1</v>
      </c>
      <c r="C4">
        <v>2</v>
      </c>
      <c r="D4">
        <v>3</v>
      </c>
      <c r="E4">
        <v>4</v>
      </c>
      <c r="F4">
        <v>5</v>
      </c>
      <c r="G4" t="s">
        <v>75</v>
      </c>
    </row>
    <row r="5" spans="1:7" x14ac:dyDescent="0.3">
      <c r="A5" s="3" t="s">
        <v>104</v>
      </c>
      <c r="B5" s="14">
        <v>9.7826086956521743E-2</v>
      </c>
      <c r="C5" s="14">
        <v>9.7826086956521743E-2</v>
      </c>
      <c r="D5" s="14">
        <v>0.14130434782608695</v>
      </c>
      <c r="E5" s="14">
        <v>0.375</v>
      </c>
      <c r="F5" s="14">
        <v>0.28804347826086957</v>
      </c>
      <c r="G5" s="14">
        <v>1</v>
      </c>
    </row>
    <row r="6" spans="1:7" x14ac:dyDescent="0.3">
      <c r="A6" s="3" t="s">
        <v>105</v>
      </c>
      <c r="B6" s="14">
        <v>9.4736842105263161E-2</v>
      </c>
      <c r="C6" s="14">
        <v>8.9473684210526316E-2</v>
      </c>
      <c r="D6" s="14">
        <v>0.11578947368421053</v>
      </c>
      <c r="E6" s="14">
        <v>0.33157894736842103</v>
      </c>
      <c r="F6" s="14">
        <v>0.36842105263157893</v>
      </c>
      <c r="G6" s="14">
        <v>1</v>
      </c>
    </row>
    <row r="7" spans="1:7" x14ac:dyDescent="0.3">
      <c r="A7" s="3" t="s">
        <v>75</v>
      </c>
      <c r="B7" s="14">
        <v>9.6256684491978606E-2</v>
      </c>
      <c r="C7" s="14">
        <v>9.3582887700534759E-2</v>
      </c>
      <c r="D7" s="14">
        <v>0.12834224598930483</v>
      </c>
      <c r="E7" s="14">
        <v>0.35294117647058826</v>
      </c>
      <c r="F7" s="14">
        <v>0.32887700534759357</v>
      </c>
      <c r="G7" s="14">
        <v>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5:J1281"/>
  <sheetViews>
    <sheetView topLeftCell="A5" workbookViewId="0">
      <selection activeCell="I5" sqref="I5:J1281"/>
    </sheetView>
  </sheetViews>
  <sheetFormatPr defaultRowHeight="14.4" x14ac:dyDescent="0.3"/>
  <cols>
    <col min="5" max="5" width="16.88671875" customWidth="1"/>
    <col min="10" max="10" width="20.5546875" bestFit="1" customWidth="1"/>
  </cols>
  <sheetData>
    <row r="5" spans="9:10" x14ac:dyDescent="0.3">
      <c r="I5" t="s">
        <v>112</v>
      </c>
      <c r="J5" t="s">
        <v>111</v>
      </c>
    </row>
    <row r="6" spans="9:10" x14ac:dyDescent="0.3">
      <c r="I6">
        <v>5</v>
      </c>
      <c r="J6" t="s">
        <v>104</v>
      </c>
    </row>
    <row r="7" spans="9:10" x14ac:dyDescent="0.3">
      <c r="I7">
        <v>3</v>
      </c>
      <c r="J7" t="s">
        <v>108</v>
      </c>
    </row>
    <row r="8" spans="9:10" x14ac:dyDescent="0.3">
      <c r="I8">
        <v>3</v>
      </c>
      <c r="J8" t="s">
        <v>109</v>
      </c>
    </row>
    <row r="9" spans="9:10" x14ac:dyDescent="0.3">
      <c r="I9">
        <v>2</v>
      </c>
      <c r="J9" t="s">
        <v>106</v>
      </c>
    </row>
    <row r="10" spans="9:10" x14ac:dyDescent="0.3">
      <c r="I10">
        <v>5</v>
      </c>
      <c r="J10" t="s">
        <v>108</v>
      </c>
    </row>
    <row r="11" spans="9:10" x14ac:dyDescent="0.3">
      <c r="I11">
        <v>1</v>
      </c>
      <c r="J11" t="s">
        <v>108</v>
      </c>
    </row>
    <row r="12" spans="9:10" x14ac:dyDescent="0.3">
      <c r="I12">
        <v>3</v>
      </c>
      <c r="J12" t="s">
        <v>106</v>
      </c>
    </row>
    <row r="13" spans="9:10" x14ac:dyDescent="0.3">
      <c r="I13">
        <v>1</v>
      </c>
      <c r="J13" t="s">
        <v>104</v>
      </c>
    </row>
    <row r="14" spans="9:10" x14ac:dyDescent="0.3">
      <c r="I14">
        <v>2</v>
      </c>
      <c r="J14" t="s">
        <v>104</v>
      </c>
    </row>
    <row r="15" spans="9:10" x14ac:dyDescent="0.3">
      <c r="I15">
        <v>3</v>
      </c>
      <c r="J15" t="s">
        <v>107</v>
      </c>
    </row>
    <row r="16" spans="9:10" x14ac:dyDescent="0.3">
      <c r="I16">
        <v>2</v>
      </c>
      <c r="J16" t="s">
        <v>106</v>
      </c>
    </row>
    <row r="17" spans="9:10" x14ac:dyDescent="0.3">
      <c r="I17">
        <v>5</v>
      </c>
      <c r="J17" t="s">
        <v>106</v>
      </c>
    </row>
    <row r="18" spans="9:10" x14ac:dyDescent="0.3">
      <c r="I18">
        <v>3</v>
      </c>
      <c r="J18" t="s">
        <v>110</v>
      </c>
    </row>
    <row r="19" spans="9:10" x14ac:dyDescent="0.3">
      <c r="I19">
        <v>2</v>
      </c>
      <c r="J19" t="s">
        <v>105</v>
      </c>
    </row>
    <row r="20" spans="9:10" x14ac:dyDescent="0.3">
      <c r="I20">
        <v>2</v>
      </c>
      <c r="J20" t="s">
        <v>110</v>
      </c>
    </row>
    <row r="21" spans="9:10" x14ac:dyDescent="0.3">
      <c r="I21">
        <v>4</v>
      </c>
      <c r="J21" t="s">
        <v>104</v>
      </c>
    </row>
    <row r="22" spans="9:10" x14ac:dyDescent="0.3">
      <c r="I22">
        <v>2</v>
      </c>
      <c r="J22" t="s">
        <v>104</v>
      </c>
    </row>
    <row r="23" spans="9:10" x14ac:dyDescent="0.3">
      <c r="I23">
        <v>5</v>
      </c>
      <c r="J23" t="s">
        <v>109</v>
      </c>
    </row>
    <row r="24" spans="9:10" x14ac:dyDescent="0.3">
      <c r="I24">
        <v>4</v>
      </c>
      <c r="J24" t="s">
        <v>104</v>
      </c>
    </row>
    <row r="25" spans="9:10" x14ac:dyDescent="0.3">
      <c r="I25">
        <v>2</v>
      </c>
      <c r="J25" t="s">
        <v>104</v>
      </c>
    </row>
    <row r="26" spans="9:10" x14ac:dyDescent="0.3">
      <c r="I26">
        <v>5</v>
      </c>
      <c r="J26" t="s">
        <v>108</v>
      </c>
    </row>
    <row r="27" spans="9:10" x14ac:dyDescent="0.3">
      <c r="I27">
        <v>5</v>
      </c>
      <c r="J27" t="s">
        <v>109</v>
      </c>
    </row>
    <row r="28" spans="9:10" x14ac:dyDescent="0.3">
      <c r="I28">
        <v>3</v>
      </c>
      <c r="J28" t="s">
        <v>106</v>
      </c>
    </row>
    <row r="29" spans="9:10" x14ac:dyDescent="0.3">
      <c r="I29">
        <v>4</v>
      </c>
      <c r="J29" t="s">
        <v>105</v>
      </c>
    </row>
    <row r="30" spans="9:10" x14ac:dyDescent="0.3">
      <c r="I30">
        <v>4</v>
      </c>
      <c r="J30" t="s">
        <v>104</v>
      </c>
    </row>
    <row r="31" spans="9:10" x14ac:dyDescent="0.3">
      <c r="I31">
        <v>4</v>
      </c>
      <c r="J31" t="s">
        <v>106</v>
      </c>
    </row>
    <row r="32" spans="9:10" x14ac:dyDescent="0.3">
      <c r="I32">
        <v>4</v>
      </c>
      <c r="J32" t="s">
        <v>109</v>
      </c>
    </row>
    <row r="33" spans="9:10" x14ac:dyDescent="0.3">
      <c r="I33">
        <v>2</v>
      </c>
      <c r="J33" t="s">
        <v>109</v>
      </c>
    </row>
    <row r="34" spans="9:10" x14ac:dyDescent="0.3">
      <c r="I34">
        <v>3</v>
      </c>
      <c r="J34" t="s">
        <v>107</v>
      </c>
    </row>
    <row r="35" spans="9:10" x14ac:dyDescent="0.3">
      <c r="I35">
        <v>4</v>
      </c>
      <c r="J35" t="s">
        <v>104</v>
      </c>
    </row>
    <row r="36" spans="9:10" x14ac:dyDescent="0.3">
      <c r="I36">
        <v>5</v>
      </c>
      <c r="J36" t="s">
        <v>105</v>
      </c>
    </row>
    <row r="37" spans="9:10" x14ac:dyDescent="0.3">
      <c r="I37">
        <v>5</v>
      </c>
      <c r="J37" t="s">
        <v>105</v>
      </c>
    </row>
    <row r="38" spans="9:10" x14ac:dyDescent="0.3">
      <c r="I38">
        <v>1</v>
      </c>
      <c r="J38" t="s">
        <v>105</v>
      </c>
    </row>
    <row r="39" spans="9:10" x14ac:dyDescent="0.3">
      <c r="I39">
        <v>5</v>
      </c>
      <c r="J39" t="s">
        <v>106</v>
      </c>
    </row>
    <row r="40" spans="9:10" x14ac:dyDescent="0.3">
      <c r="I40">
        <v>3</v>
      </c>
      <c r="J40" t="s">
        <v>109</v>
      </c>
    </row>
    <row r="41" spans="9:10" x14ac:dyDescent="0.3">
      <c r="I41">
        <v>3</v>
      </c>
      <c r="J41" t="s">
        <v>108</v>
      </c>
    </row>
    <row r="42" spans="9:10" x14ac:dyDescent="0.3">
      <c r="I42">
        <v>1</v>
      </c>
      <c r="J42" t="s">
        <v>105</v>
      </c>
    </row>
    <row r="43" spans="9:10" x14ac:dyDescent="0.3">
      <c r="I43">
        <v>1</v>
      </c>
      <c r="J43" t="s">
        <v>105</v>
      </c>
    </row>
    <row r="44" spans="9:10" x14ac:dyDescent="0.3">
      <c r="I44">
        <v>2</v>
      </c>
      <c r="J44" t="s">
        <v>106</v>
      </c>
    </row>
    <row r="45" spans="9:10" x14ac:dyDescent="0.3">
      <c r="I45">
        <v>4</v>
      </c>
      <c r="J45" t="s">
        <v>105</v>
      </c>
    </row>
    <row r="46" spans="9:10" x14ac:dyDescent="0.3">
      <c r="I46">
        <v>3</v>
      </c>
      <c r="J46" t="s">
        <v>104</v>
      </c>
    </row>
    <row r="47" spans="9:10" x14ac:dyDescent="0.3">
      <c r="I47">
        <v>5</v>
      </c>
      <c r="J47" t="s">
        <v>106</v>
      </c>
    </row>
    <row r="48" spans="9:10" x14ac:dyDescent="0.3">
      <c r="I48">
        <v>1</v>
      </c>
      <c r="J48" t="s">
        <v>106</v>
      </c>
    </row>
    <row r="49" spans="9:10" x14ac:dyDescent="0.3">
      <c r="I49">
        <v>2</v>
      </c>
      <c r="J49" t="s">
        <v>105</v>
      </c>
    </row>
    <row r="50" spans="9:10" x14ac:dyDescent="0.3">
      <c r="I50">
        <v>1</v>
      </c>
      <c r="J50" t="s">
        <v>109</v>
      </c>
    </row>
    <row r="51" spans="9:10" x14ac:dyDescent="0.3">
      <c r="I51">
        <v>2</v>
      </c>
      <c r="J51" t="s">
        <v>107</v>
      </c>
    </row>
    <row r="52" spans="9:10" x14ac:dyDescent="0.3">
      <c r="I52">
        <v>3</v>
      </c>
      <c r="J52" t="s">
        <v>108</v>
      </c>
    </row>
    <row r="53" spans="9:10" x14ac:dyDescent="0.3">
      <c r="I53">
        <v>3</v>
      </c>
      <c r="J53" t="s">
        <v>107</v>
      </c>
    </row>
    <row r="54" spans="9:10" x14ac:dyDescent="0.3">
      <c r="I54">
        <v>4</v>
      </c>
      <c r="J54" t="s">
        <v>104</v>
      </c>
    </row>
    <row r="55" spans="9:10" x14ac:dyDescent="0.3">
      <c r="I55">
        <v>5</v>
      </c>
      <c r="J55" t="s">
        <v>105</v>
      </c>
    </row>
    <row r="56" spans="9:10" x14ac:dyDescent="0.3">
      <c r="I56">
        <v>4</v>
      </c>
      <c r="J56" t="s">
        <v>104</v>
      </c>
    </row>
    <row r="57" spans="9:10" x14ac:dyDescent="0.3">
      <c r="I57">
        <v>1</v>
      </c>
      <c r="J57" t="s">
        <v>110</v>
      </c>
    </row>
    <row r="58" spans="9:10" x14ac:dyDescent="0.3">
      <c r="I58">
        <v>1</v>
      </c>
      <c r="J58" t="s">
        <v>105</v>
      </c>
    </row>
    <row r="59" spans="9:10" x14ac:dyDescent="0.3">
      <c r="I59">
        <v>4</v>
      </c>
      <c r="J59" t="s">
        <v>106</v>
      </c>
    </row>
    <row r="60" spans="9:10" x14ac:dyDescent="0.3">
      <c r="I60">
        <v>5</v>
      </c>
      <c r="J60" t="s">
        <v>110</v>
      </c>
    </row>
    <row r="61" spans="9:10" x14ac:dyDescent="0.3">
      <c r="I61">
        <v>2</v>
      </c>
      <c r="J61" t="s">
        <v>110</v>
      </c>
    </row>
    <row r="62" spans="9:10" x14ac:dyDescent="0.3">
      <c r="I62">
        <v>2</v>
      </c>
      <c r="J62" t="s">
        <v>107</v>
      </c>
    </row>
    <row r="63" spans="9:10" x14ac:dyDescent="0.3">
      <c r="I63">
        <v>4</v>
      </c>
      <c r="J63" t="s">
        <v>109</v>
      </c>
    </row>
    <row r="64" spans="9:10" x14ac:dyDescent="0.3">
      <c r="I64">
        <v>1</v>
      </c>
      <c r="J64" t="s">
        <v>106</v>
      </c>
    </row>
    <row r="65" spans="9:10" x14ac:dyDescent="0.3">
      <c r="I65">
        <v>2</v>
      </c>
      <c r="J65" t="s">
        <v>105</v>
      </c>
    </row>
    <row r="66" spans="9:10" x14ac:dyDescent="0.3">
      <c r="I66">
        <v>2</v>
      </c>
      <c r="J66" t="s">
        <v>109</v>
      </c>
    </row>
    <row r="67" spans="9:10" x14ac:dyDescent="0.3">
      <c r="I67">
        <v>4</v>
      </c>
      <c r="J67" t="s">
        <v>107</v>
      </c>
    </row>
    <row r="68" spans="9:10" x14ac:dyDescent="0.3">
      <c r="I68">
        <v>1</v>
      </c>
      <c r="J68" t="s">
        <v>109</v>
      </c>
    </row>
    <row r="69" spans="9:10" x14ac:dyDescent="0.3">
      <c r="I69">
        <v>4</v>
      </c>
      <c r="J69" t="s">
        <v>105</v>
      </c>
    </row>
    <row r="70" spans="9:10" x14ac:dyDescent="0.3">
      <c r="I70">
        <v>2</v>
      </c>
      <c r="J70" t="s">
        <v>104</v>
      </c>
    </row>
    <row r="71" spans="9:10" x14ac:dyDescent="0.3">
      <c r="I71">
        <v>1</v>
      </c>
      <c r="J71" t="s">
        <v>108</v>
      </c>
    </row>
    <row r="72" spans="9:10" x14ac:dyDescent="0.3">
      <c r="I72">
        <v>4</v>
      </c>
      <c r="J72" t="s">
        <v>110</v>
      </c>
    </row>
    <row r="73" spans="9:10" x14ac:dyDescent="0.3">
      <c r="I73">
        <v>5</v>
      </c>
      <c r="J73" t="s">
        <v>108</v>
      </c>
    </row>
    <row r="74" spans="9:10" x14ac:dyDescent="0.3">
      <c r="I74">
        <v>4</v>
      </c>
      <c r="J74" t="s">
        <v>105</v>
      </c>
    </row>
    <row r="75" spans="9:10" x14ac:dyDescent="0.3">
      <c r="I75">
        <v>4</v>
      </c>
      <c r="J75" t="s">
        <v>108</v>
      </c>
    </row>
    <row r="76" spans="9:10" x14ac:dyDescent="0.3">
      <c r="I76">
        <v>1</v>
      </c>
      <c r="J76" t="s">
        <v>105</v>
      </c>
    </row>
    <row r="77" spans="9:10" x14ac:dyDescent="0.3">
      <c r="I77">
        <v>3</v>
      </c>
      <c r="J77" t="s">
        <v>107</v>
      </c>
    </row>
    <row r="78" spans="9:10" x14ac:dyDescent="0.3">
      <c r="I78">
        <v>4</v>
      </c>
      <c r="J78" t="s">
        <v>110</v>
      </c>
    </row>
    <row r="79" spans="9:10" x14ac:dyDescent="0.3">
      <c r="I79">
        <v>3</v>
      </c>
      <c r="J79" t="s">
        <v>104</v>
      </c>
    </row>
    <row r="80" spans="9:10" x14ac:dyDescent="0.3">
      <c r="I80">
        <v>2</v>
      </c>
      <c r="J80" t="s">
        <v>106</v>
      </c>
    </row>
    <row r="81" spans="9:10" x14ac:dyDescent="0.3">
      <c r="I81">
        <v>2</v>
      </c>
      <c r="J81" t="s">
        <v>107</v>
      </c>
    </row>
    <row r="82" spans="9:10" x14ac:dyDescent="0.3">
      <c r="I82">
        <v>4</v>
      </c>
      <c r="J82" t="s">
        <v>106</v>
      </c>
    </row>
    <row r="83" spans="9:10" x14ac:dyDescent="0.3">
      <c r="I83">
        <v>1</v>
      </c>
      <c r="J83" t="s">
        <v>104</v>
      </c>
    </row>
    <row r="84" spans="9:10" x14ac:dyDescent="0.3">
      <c r="I84">
        <v>4</v>
      </c>
      <c r="J84" t="s">
        <v>107</v>
      </c>
    </row>
    <row r="85" spans="9:10" x14ac:dyDescent="0.3">
      <c r="I85">
        <v>3</v>
      </c>
      <c r="J85" t="s">
        <v>105</v>
      </c>
    </row>
    <row r="86" spans="9:10" x14ac:dyDescent="0.3">
      <c r="I86">
        <v>1</v>
      </c>
      <c r="J86" t="s">
        <v>110</v>
      </c>
    </row>
    <row r="87" spans="9:10" x14ac:dyDescent="0.3">
      <c r="I87">
        <v>1</v>
      </c>
      <c r="J87" t="s">
        <v>106</v>
      </c>
    </row>
    <row r="88" spans="9:10" x14ac:dyDescent="0.3">
      <c r="I88">
        <v>4</v>
      </c>
      <c r="J88" t="s">
        <v>104</v>
      </c>
    </row>
    <row r="89" spans="9:10" x14ac:dyDescent="0.3">
      <c r="I89">
        <v>5</v>
      </c>
      <c r="J89" t="s">
        <v>106</v>
      </c>
    </row>
    <row r="90" spans="9:10" x14ac:dyDescent="0.3">
      <c r="I90">
        <v>4</v>
      </c>
      <c r="J90" t="s">
        <v>108</v>
      </c>
    </row>
    <row r="91" spans="9:10" x14ac:dyDescent="0.3">
      <c r="I91">
        <v>2</v>
      </c>
      <c r="J91" t="s">
        <v>107</v>
      </c>
    </row>
    <row r="92" spans="9:10" x14ac:dyDescent="0.3">
      <c r="I92">
        <v>5</v>
      </c>
      <c r="J92" t="s">
        <v>107</v>
      </c>
    </row>
    <row r="93" spans="9:10" x14ac:dyDescent="0.3">
      <c r="I93">
        <v>5</v>
      </c>
      <c r="J93" t="s">
        <v>107</v>
      </c>
    </row>
    <row r="94" spans="9:10" x14ac:dyDescent="0.3">
      <c r="I94">
        <v>1</v>
      </c>
      <c r="J94" t="s">
        <v>106</v>
      </c>
    </row>
    <row r="95" spans="9:10" x14ac:dyDescent="0.3">
      <c r="I95">
        <v>5</v>
      </c>
      <c r="J95" t="s">
        <v>108</v>
      </c>
    </row>
    <row r="96" spans="9:10" x14ac:dyDescent="0.3">
      <c r="I96">
        <v>4</v>
      </c>
      <c r="J96" t="s">
        <v>106</v>
      </c>
    </row>
    <row r="97" spans="9:10" x14ac:dyDescent="0.3">
      <c r="I97">
        <v>1</v>
      </c>
      <c r="J97" t="s">
        <v>106</v>
      </c>
    </row>
    <row r="98" spans="9:10" x14ac:dyDescent="0.3">
      <c r="I98">
        <v>3</v>
      </c>
      <c r="J98" t="s">
        <v>104</v>
      </c>
    </row>
    <row r="99" spans="9:10" x14ac:dyDescent="0.3">
      <c r="I99">
        <v>2</v>
      </c>
      <c r="J99" t="s">
        <v>108</v>
      </c>
    </row>
    <row r="100" spans="9:10" x14ac:dyDescent="0.3">
      <c r="I100">
        <v>3</v>
      </c>
      <c r="J100" t="s">
        <v>104</v>
      </c>
    </row>
    <row r="101" spans="9:10" x14ac:dyDescent="0.3">
      <c r="I101">
        <v>2</v>
      </c>
      <c r="J101" t="s">
        <v>107</v>
      </c>
    </row>
    <row r="102" spans="9:10" x14ac:dyDescent="0.3">
      <c r="I102">
        <v>3</v>
      </c>
      <c r="J102" t="s">
        <v>105</v>
      </c>
    </row>
    <row r="103" spans="9:10" x14ac:dyDescent="0.3">
      <c r="I103">
        <v>2</v>
      </c>
      <c r="J103" t="s">
        <v>110</v>
      </c>
    </row>
    <row r="104" spans="9:10" x14ac:dyDescent="0.3">
      <c r="I104">
        <v>4</v>
      </c>
      <c r="J104" t="s">
        <v>107</v>
      </c>
    </row>
    <row r="105" spans="9:10" x14ac:dyDescent="0.3">
      <c r="I105">
        <v>5</v>
      </c>
      <c r="J105" t="s">
        <v>108</v>
      </c>
    </row>
    <row r="106" spans="9:10" x14ac:dyDescent="0.3">
      <c r="I106">
        <v>1</v>
      </c>
      <c r="J106" t="s">
        <v>104</v>
      </c>
    </row>
    <row r="107" spans="9:10" x14ac:dyDescent="0.3">
      <c r="I107">
        <v>3</v>
      </c>
      <c r="J107" t="s">
        <v>104</v>
      </c>
    </row>
    <row r="108" spans="9:10" x14ac:dyDescent="0.3">
      <c r="I108">
        <v>4</v>
      </c>
      <c r="J108" t="s">
        <v>105</v>
      </c>
    </row>
    <row r="109" spans="9:10" x14ac:dyDescent="0.3">
      <c r="I109">
        <v>3</v>
      </c>
      <c r="J109" t="s">
        <v>109</v>
      </c>
    </row>
    <row r="110" spans="9:10" x14ac:dyDescent="0.3">
      <c r="I110">
        <v>1</v>
      </c>
      <c r="J110" t="s">
        <v>109</v>
      </c>
    </row>
    <row r="111" spans="9:10" x14ac:dyDescent="0.3">
      <c r="I111">
        <v>4</v>
      </c>
      <c r="J111" t="s">
        <v>107</v>
      </c>
    </row>
    <row r="112" spans="9:10" x14ac:dyDescent="0.3">
      <c r="I112">
        <v>1</v>
      </c>
      <c r="J112" t="s">
        <v>110</v>
      </c>
    </row>
    <row r="113" spans="9:10" x14ac:dyDescent="0.3">
      <c r="I113">
        <v>1</v>
      </c>
      <c r="J113" t="s">
        <v>105</v>
      </c>
    </row>
    <row r="114" spans="9:10" x14ac:dyDescent="0.3">
      <c r="I114">
        <v>1</v>
      </c>
      <c r="J114" t="s">
        <v>104</v>
      </c>
    </row>
    <row r="115" spans="9:10" x14ac:dyDescent="0.3">
      <c r="I115">
        <v>4</v>
      </c>
      <c r="J115" t="s">
        <v>109</v>
      </c>
    </row>
    <row r="116" spans="9:10" x14ac:dyDescent="0.3">
      <c r="I116">
        <v>1</v>
      </c>
      <c r="J116" t="s">
        <v>109</v>
      </c>
    </row>
    <row r="117" spans="9:10" x14ac:dyDescent="0.3">
      <c r="I117">
        <v>1</v>
      </c>
      <c r="J117" t="s">
        <v>109</v>
      </c>
    </row>
    <row r="118" spans="9:10" x14ac:dyDescent="0.3">
      <c r="I118">
        <v>1</v>
      </c>
      <c r="J118" t="s">
        <v>110</v>
      </c>
    </row>
    <row r="119" spans="9:10" x14ac:dyDescent="0.3">
      <c r="I119">
        <v>4</v>
      </c>
      <c r="J119" t="s">
        <v>104</v>
      </c>
    </row>
    <row r="120" spans="9:10" x14ac:dyDescent="0.3">
      <c r="I120">
        <v>1</v>
      </c>
      <c r="J120" t="s">
        <v>107</v>
      </c>
    </row>
    <row r="121" spans="9:10" x14ac:dyDescent="0.3">
      <c r="I121">
        <v>2</v>
      </c>
      <c r="J121" t="s">
        <v>109</v>
      </c>
    </row>
    <row r="122" spans="9:10" x14ac:dyDescent="0.3">
      <c r="I122">
        <v>2</v>
      </c>
      <c r="J122" t="s">
        <v>108</v>
      </c>
    </row>
    <row r="123" spans="9:10" x14ac:dyDescent="0.3">
      <c r="I123">
        <v>5</v>
      </c>
      <c r="J123" t="s">
        <v>107</v>
      </c>
    </row>
    <row r="124" spans="9:10" x14ac:dyDescent="0.3">
      <c r="I124">
        <v>1</v>
      </c>
      <c r="J124" t="s">
        <v>110</v>
      </c>
    </row>
    <row r="125" spans="9:10" x14ac:dyDescent="0.3">
      <c r="I125">
        <v>3</v>
      </c>
      <c r="J125" t="s">
        <v>107</v>
      </c>
    </row>
    <row r="126" spans="9:10" x14ac:dyDescent="0.3">
      <c r="I126">
        <v>1</v>
      </c>
      <c r="J126" t="s">
        <v>107</v>
      </c>
    </row>
    <row r="127" spans="9:10" x14ac:dyDescent="0.3">
      <c r="I127">
        <v>1</v>
      </c>
      <c r="J127" t="s">
        <v>107</v>
      </c>
    </row>
    <row r="128" spans="9:10" x14ac:dyDescent="0.3">
      <c r="I128">
        <v>4</v>
      </c>
      <c r="J128" t="s">
        <v>104</v>
      </c>
    </row>
    <row r="129" spans="9:10" x14ac:dyDescent="0.3">
      <c r="I129">
        <v>4</v>
      </c>
      <c r="J129" t="s">
        <v>109</v>
      </c>
    </row>
    <row r="130" spans="9:10" x14ac:dyDescent="0.3">
      <c r="I130">
        <v>3</v>
      </c>
      <c r="J130" t="s">
        <v>108</v>
      </c>
    </row>
    <row r="131" spans="9:10" x14ac:dyDescent="0.3">
      <c r="I131">
        <v>4</v>
      </c>
      <c r="J131" t="s">
        <v>110</v>
      </c>
    </row>
    <row r="132" spans="9:10" x14ac:dyDescent="0.3">
      <c r="I132">
        <v>2</v>
      </c>
      <c r="J132" t="s">
        <v>109</v>
      </c>
    </row>
    <row r="133" spans="9:10" x14ac:dyDescent="0.3">
      <c r="I133">
        <v>2</v>
      </c>
      <c r="J133" t="s">
        <v>105</v>
      </c>
    </row>
    <row r="134" spans="9:10" x14ac:dyDescent="0.3">
      <c r="I134">
        <v>1</v>
      </c>
      <c r="J134" t="s">
        <v>104</v>
      </c>
    </row>
    <row r="135" spans="9:10" x14ac:dyDescent="0.3">
      <c r="I135">
        <v>2</v>
      </c>
      <c r="J135" t="s">
        <v>107</v>
      </c>
    </row>
    <row r="136" spans="9:10" x14ac:dyDescent="0.3">
      <c r="I136">
        <v>2</v>
      </c>
      <c r="J136" t="s">
        <v>108</v>
      </c>
    </row>
    <row r="137" spans="9:10" x14ac:dyDescent="0.3">
      <c r="I137">
        <v>1</v>
      </c>
      <c r="J137" t="s">
        <v>107</v>
      </c>
    </row>
    <row r="138" spans="9:10" x14ac:dyDescent="0.3">
      <c r="I138">
        <v>1</v>
      </c>
      <c r="J138" t="s">
        <v>106</v>
      </c>
    </row>
    <row r="139" spans="9:10" x14ac:dyDescent="0.3">
      <c r="I139">
        <v>2</v>
      </c>
      <c r="J139" t="s">
        <v>110</v>
      </c>
    </row>
    <row r="140" spans="9:10" x14ac:dyDescent="0.3">
      <c r="I140">
        <v>3</v>
      </c>
      <c r="J140" t="s">
        <v>108</v>
      </c>
    </row>
    <row r="141" spans="9:10" x14ac:dyDescent="0.3">
      <c r="I141">
        <v>2</v>
      </c>
      <c r="J141" t="s">
        <v>105</v>
      </c>
    </row>
    <row r="142" spans="9:10" x14ac:dyDescent="0.3">
      <c r="I142">
        <v>1</v>
      </c>
      <c r="J142" t="s">
        <v>104</v>
      </c>
    </row>
    <row r="143" spans="9:10" x14ac:dyDescent="0.3">
      <c r="I143">
        <v>2</v>
      </c>
      <c r="J143" t="s">
        <v>108</v>
      </c>
    </row>
    <row r="144" spans="9:10" x14ac:dyDescent="0.3">
      <c r="I144">
        <v>5</v>
      </c>
      <c r="J144" t="s">
        <v>105</v>
      </c>
    </row>
    <row r="145" spans="9:10" x14ac:dyDescent="0.3">
      <c r="I145">
        <v>5</v>
      </c>
      <c r="J145" t="s">
        <v>110</v>
      </c>
    </row>
    <row r="146" spans="9:10" x14ac:dyDescent="0.3">
      <c r="I146">
        <v>5</v>
      </c>
      <c r="J146" t="s">
        <v>104</v>
      </c>
    </row>
    <row r="147" spans="9:10" x14ac:dyDescent="0.3">
      <c r="I147">
        <v>4</v>
      </c>
      <c r="J147" t="s">
        <v>110</v>
      </c>
    </row>
    <row r="148" spans="9:10" x14ac:dyDescent="0.3">
      <c r="I148">
        <v>3</v>
      </c>
      <c r="J148" t="s">
        <v>107</v>
      </c>
    </row>
    <row r="149" spans="9:10" x14ac:dyDescent="0.3">
      <c r="I149">
        <v>4</v>
      </c>
      <c r="J149" t="s">
        <v>110</v>
      </c>
    </row>
    <row r="150" spans="9:10" x14ac:dyDescent="0.3">
      <c r="I150">
        <v>5</v>
      </c>
      <c r="J150" t="s">
        <v>104</v>
      </c>
    </row>
    <row r="151" spans="9:10" x14ac:dyDescent="0.3">
      <c r="I151">
        <v>5</v>
      </c>
      <c r="J151" t="s">
        <v>108</v>
      </c>
    </row>
    <row r="152" spans="9:10" x14ac:dyDescent="0.3">
      <c r="I152">
        <v>2</v>
      </c>
      <c r="J152" t="s">
        <v>106</v>
      </c>
    </row>
    <row r="153" spans="9:10" x14ac:dyDescent="0.3">
      <c r="I153">
        <v>4</v>
      </c>
      <c r="J153" t="s">
        <v>106</v>
      </c>
    </row>
    <row r="154" spans="9:10" x14ac:dyDescent="0.3">
      <c r="I154">
        <v>2</v>
      </c>
      <c r="J154" t="s">
        <v>110</v>
      </c>
    </row>
    <row r="155" spans="9:10" x14ac:dyDescent="0.3">
      <c r="I155">
        <v>4</v>
      </c>
      <c r="J155" t="s">
        <v>107</v>
      </c>
    </row>
    <row r="156" spans="9:10" x14ac:dyDescent="0.3">
      <c r="I156">
        <v>3</v>
      </c>
      <c r="J156" t="s">
        <v>107</v>
      </c>
    </row>
    <row r="157" spans="9:10" x14ac:dyDescent="0.3">
      <c r="I157">
        <v>1</v>
      </c>
      <c r="J157" t="s">
        <v>104</v>
      </c>
    </row>
    <row r="158" spans="9:10" x14ac:dyDescent="0.3">
      <c r="I158">
        <v>4</v>
      </c>
      <c r="J158" t="s">
        <v>110</v>
      </c>
    </row>
    <row r="159" spans="9:10" x14ac:dyDescent="0.3">
      <c r="I159">
        <v>1</v>
      </c>
      <c r="J159" t="s">
        <v>109</v>
      </c>
    </row>
    <row r="160" spans="9:10" x14ac:dyDescent="0.3">
      <c r="I160">
        <v>3</v>
      </c>
      <c r="J160" t="s">
        <v>104</v>
      </c>
    </row>
    <row r="161" spans="9:10" x14ac:dyDescent="0.3">
      <c r="I161">
        <v>1</v>
      </c>
      <c r="J161" t="s">
        <v>107</v>
      </c>
    </row>
    <row r="162" spans="9:10" x14ac:dyDescent="0.3">
      <c r="I162">
        <v>2</v>
      </c>
      <c r="J162" t="s">
        <v>108</v>
      </c>
    </row>
    <row r="163" spans="9:10" x14ac:dyDescent="0.3">
      <c r="I163">
        <v>3</v>
      </c>
      <c r="J163" t="s">
        <v>110</v>
      </c>
    </row>
    <row r="164" spans="9:10" x14ac:dyDescent="0.3">
      <c r="I164">
        <v>3</v>
      </c>
      <c r="J164" t="s">
        <v>106</v>
      </c>
    </row>
    <row r="165" spans="9:10" x14ac:dyDescent="0.3">
      <c r="I165">
        <v>4</v>
      </c>
      <c r="J165" t="s">
        <v>110</v>
      </c>
    </row>
    <row r="166" spans="9:10" x14ac:dyDescent="0.3">
      <c r="I166">
        <v>5</v>
      </c>
      <c r="J166" t="s">
        <v>107</v>
      </c>
    </row>
    <row r="167" spans="9:10" x14ac:dyDescent="0.3">
      <c r="I167">
        <v>5</v>
      </c>
      <c r="J167" t="s">
        <v>108</v>
      </c>
    </row>
    <row r="168" spans="9:10" x14ac:dyDescent="0.3">
      <c r="I168">
        <v>4</v>
      </c>
      <c r="J168" t="s">
        <v>107</v>
      </c>
    </row>
    <row r="169" spans="9:10" x14ac:dyDescent="0.3">
      <c r="I169">
        <v>1</v>
      </c>
      <c r="J169" t="s">
        <v>105</v>
      </c>
    </row>
    <row r="170" spans="9:10" x14ac:dyDescent="0.3">
      <c r="I170">
        <v>3</v>
      </c>
      <c r="J170" t="s">
        <v>104</v>
      </c>
    </row>
    <row r="171" spans="9:10" x14ac:dyDescent="0.3">
      <c r="I171">
        <v>3</v>
      </c>
      <c r="J171" t="s">
        <v>110</v>
      </c>
    </row>
    <row r="172" spans="9:10" x14ac:dyDescent="0.3">
      <c r="I172">
        <v>2</v>
      </c>
      <c r="J172" t="s">
        <v>104</v>
      </c>
    </row>
    <row r="173" spans="9:10" x14ac:dyDescent="0.3">
      <c r="I173">
        <v>1</v>
      </c>
      <c r="J173" t="s">
        <v>104</v>
      </c>
    </row>
    <row r="174" spans="9:10" x14ac:dyDescent="0.3">
      <c r="I174">
        <v>5</v>
      </c>
      <c r="J174" t="s">
        <v>109</v>
      </c>
    </row>
    <row r="175" spans="9:10" x14ac:dyDescent="0.3">
      <c r="I175">
        <v>2</v>
      </c>
      <c r="J175" t="s">
        <v>105</v>
      </c>
    </row>
    <row r="176" spans="9:10" x14ac:dyDescent="0.3">
      <c r="I176">
        <v>2</v>
      </c>
      <c r="J176" t="s">
        <v>110</v>
      </c>
    </row>
    <row r="177" spans="9:10" x14ac:dyDescent="0.3">
      <c r="I177">
        <v>4</v>
      </c>
      <c r="J177" t="s">
        <v>106</v>
      </c>
    </row>
    <row r="178" spans="9:10" x14ac:dyDescent="0.3">
      <c r="I178">
        <v>1</v>
      </c>
      <c r="J178" t="s">
        <v>106</v>
      </c>
    </row>
    <row r="179" spans="9:10" x14ac:dyDescent="0.3">
      <c r="I179">
        <v>3</v>
      </c>
      <c r="J179" t="s">
        <v>110</v>
      </c>
    </row>
    <row r="180" spans="9:10" x14ac:dyDescent="0.3">
      <c r="I180">
        <v>2</v>
      </c>
      <c r="J180" t="s">
        <v>108</v>
      </c>
    </row>
    <row r="181" spans="9:10" x14ac:dyDescent="0.3">
      <c r="I181">
        <v>4</v>
      </c>
      <c r="J181" t="s">
        <v>105</v>
      </c>
    </row>
    <row r="182" spans="9:10" x14ac:dyDescent="0.3">
      <c r="I182">
        <v>4</v>
      </c>
      <c r="J182" t="s">
        <v>107</v>
      </c>
    </row>
    <row r="183" spans="9:10" x14ac:dyDescent="0.3">
      <c r="I183">
        <v>4</v>
      </c>
      <c r="J183" t="s">
        <v>106</v>
      </c>
    </row>
    <row r="184" spans="9:10" x14ac:dyDescent="0.3">
      <c r="I184">
        <v>3</v>
      </c>
      <c r="J184" t="s">
        <v>106</v>
      </c>
    </row>
    <row r="185" spans="9:10" x14ac:dyDescent="0.3">
      <c r="I185">
        <v>2</v>
      </c>
      <c r="J185" t="s">
        <v>110</v>
      </c>
    </row>
    <row r="186" spans="9:10" x14ac:dyDescent="0.3">
      <c r="I186">
        <v>5</v>
      </c>
      <c r="J186" t="s">
        <v>110</v>
      </c>
    </row>
    <row r="187" spans="9:10" x14ac:dyDescent="0.3">
      <c r="I187">
        <v>1</v>
      </c>
      <c r="J187" t="s">
        <v>110</v>
      </c>
    </row>
    <row r="188" spans="9:10" x14ac:dyDescent="0.3">
      <c r="I188">
        <v>4</v>
      </c>
      <c r="J188" t="s">
        <v>105</v>
      </c>
    </row>
    <row r="189" spans="9:10" x14ac:dyDescent="0.3">
      <c r="I189">
        <v>2</v>
      </c>
      <c r="J189" t="s">
        <v>107</v>
      </c>
    </row>
    <row r="190" spans="9:10" x14ac:dyDescent="0.3">
      <c r="I190">
        <v>3</v>
      </c>
      <c r="J190" t="s">
        <v>108</v>
      </c>
    </row>
    <row r="191" spans="9:10" x14ac:dyDescent="0.3">
      <c r="I191">
        <v>5</v>
      </c>
      <c r="J191" t="s">
        <v>105</v>
      </c>
    </row>
    <row r="192" spans="9:10" x14ac:dyDescent="0.3">
      <c r="I192">
        <v>3</v>
      </c>
      <c r="J192" t="s">
        <v>107</v>
      </c>
    </row>
    <row r="193" spans="9:10" x14ac:dyDescent="0.3">
      <c r="I193">
        <v>4</v>
      </c>
      <c r="J193" t="s">
        <v>110</v>
      </c>
    </row>
    <row r="194" spans="9:10" x14ac:dyDescent="0.3">
      <c r="I194">
        <v>2</v>
      </c>
      <c r="J194" t="s">
        <v>107</v>
      </c>
    </row>
    <row r="195" spans="9:10" x14ac:dyDescent="0.3">
      <c r="I195">
        <v>1</v>
      </c>
      <c r="J195" t="s">
        <v>107</v>
      </c>
    </row>
    <row r="196" spans="9:10" x14ac:dyDescent="0.3">
      <c r="I196">
        <v>1</v>
      </c>
      <c r="J196" t="s">
        <v>104</v>
      </c>
    </row>
    <row r="197" spans="9:10" x14ac:dyDescent="0.3">
      <c r="I197">
        <v>1</v>
      </c>
      <c r="J197" t="s">
        <v>106</v>
      </c>
    </row>
    <row r="198" spans="9:10" x14ac:dyDescent="0.3">
      <c r="I198">
        <v>1</v>
      </c>
      <c r="J198" t="s">
        <v>105</v>
      </c>
    </row>
    <row r="199" spans="9:10" x14ac:dyDescent="0.3">
      <c r="I199">
        <v>1</v>
      </c>
      <c r="J199" t="s">
        <v>107</v>
      </c>
    </row>
    <row r="200" spans="9:10" x14ac:dyDescent="0.3">
      <c r="I200">
        <v>4</v>
      </c>
      <c r="J200" t="s">
        <v>104</v>
      </c>
    </row>
    <row r="201" spans="9:10" x14ac:dyDescent="0.3">
      <c r="I201">
        <v>5</v>
      </c>
      <c r="J201" t="s">
        <v>106</v>
      </c>
    </row>
    <row r="202" spans="9:10" x14ac:dyDescent="0.3">
      <c r="I202">
        <v>1</v>
      </c>
      <c r="J202" t="s">
        <v>107</v>
      </c>
    </row>
    <row r="203" spans="9:10" x14ac:dyDescent="0.3">
      <c r="I203">
        <v>3</v>
      </c>
      <c r="J203" t="s">
        <v>110</v>
      </c>
    </row>
    <row r="204" spans="9:10" x14ac:dyDescent="0.3">
      <c r="I204">
        <v>3</v>
      </c>
      <c r="J204" t="s">
        <v>108</v>
      </c>
    </row>
    <row r="205" spans="9:10" x14ac:dyDescent="0.3">
      <c r="I205">
        <v>5</v>
      </c>
      <c r="J205" t="s">
        <v>108</v>
      </c>
    </row>
    <row r="206" spans="9:10" x14ac:dyDescent="0.3">
      <c r="I206">
        <v>3</v>
      </c>
      <c r="J206" t="s">
        <v>108</v>
      </c>
    </row>
    <row r="207" spans="9:10" x14ac:dyDescent="0.3">
      <c r="I207">
        <v>2</v>
      </c>
      <c r="J207" t="s">
        <v>107</v>
      </c>
    </row>
    <row r="208" spans="9:10" x14ac:dyDescent="0.3">
      <c r="I208">
        <v>3</v>
      </c>
      <c r="J208" t="s">
        <v>110</v>
      </c>
    </row>
    <row r="209" spans="9:10" x14ac:dyDescent="0.3">
      <c r="I209">
        <v>2</v>
      </c>
      <c r="J209" t="s">
        <v>104</v>
      </c>
    </row>
    <row r="210" spans="9:10" x14ac:dyDescent="0.3">
      <c r="I210">
        <v>5</v>
      </c>
      <c r="J210" t="s">
        <v>108</v>
      </c>
    </row>
    <row r="211" spans="9:10" x14ac:dyDescent="0.3">
      <c r="I211">
        <v>3</v>
      </c>
      <c r="J211" t="s">
        <v>106</v>
      </c>
    </row>
    <row r="212" spans="9:10" x14ac:dyDescent="0.3">
      <c r="I212">
        <v>4</v>
      </c>
      <c r="J212" t="s">
        <v>108</v>
      </c>
    </row>
    <row r="213" spans="9:10" x14ac:dyDescent="0.3">
      <c r="I213">
        <v>3</v>
      </c>
      <c r="J213" t="s">
        <v>109</v>
      </c>
    </row>
    <row r="214" spans="9:10" x14ac:dyDescent="0.3">
      <c r="I214">
        <v>4</v>
      </c>
      <c r="J214" t="s">
        <v>105</v>
      </c>
    </row>
    <row r="215" spans="9:10" x14ac:dyDescent="0.3">
      <c r="I215">
        <v>3</v>
      </c>
      <c r="J215" t="s">
        <v>106</v>
      </c>
    </row>
    <row r="216" spans="9:10" x14ac:dyDescent="0.3">
      <c r="I216">
        <v>2</v>
      </c>
      <c r="J216" t="s">
        <v>107</v>
      </c>
    </row>
    <row r="217" spans="9:10" x14ac:dyDescent="0.3">
      <c r="I217">
        <v>1</v>
      </c>
      <c r="J217" t="s">
        <v>108</v>
      </c>
    </row>
    <row r="218" spans="9:10" x14ac:dyDescent="0.3">
      <c r="I218">
        <v>1</v>
      </c>
      <c r="J218" t="s">
        <v>110</v>
      </c>
    </row>
    <row r="219" spans="9:10" x14ac:dyDescent="0.3">
      <c r="I219">
        <v>2</v>
      </c>
      <c r="J219" t="s">
        <v>106</v>
      </c>
    </row>
    <row r="220" spans="9:10" x14ac:dyDescent="0.3">
      <c r="I220">
        <v>5</v>
      </c>
      <c r="J220" t="s">
        <v>109</v>
      </c>
    </row>
    <row r="221" spans="9:10" x14ac:dyDescent="0.3">
      <c r="I221">
        <v>4</v>
      </c>
      <c r="J221" t="s">
        <v>106</v>
      </c>
    </row>
    <row r="222" spans="9:10" x14ac:dyDescent="0.3">
      <c r="I222">
        <v>2</v>
      </c>
      <c r="J222" t="s">
        <v>104</v>
      </c>
    </row>
    <row r="223" spans="9:10" x14ac:dyDescent="0.3">
      <c r="I223">
        <v>1</v>
      </c>
      <c r="J223" t="s">
        <v>108</v>
      </c>
    </row>
    <row r="224" spans="9:10" x14ac:dyDescent="0.3">
      <c r="I224">
        <v>1</v>
      </c>
      <c r="J224" t="s">
        <v>108</v>
      </c>
    </row>
    <row r="225" spans="9:10" x14ac:dyDescent="0.3">
      <c r="I225">
        <v>1</v>
      </c>
      <c r="J225" t="s">
        <v>106</v>
      </c>
    </row>
    <row r="226" spans="9:10" x14ac:dyDescent="0.3">
      <c r="I226">
        <v>4</v>
      </c>
      <c r="J226" t="s">
        <v>107</v>
      </c>
    </row>
    <row r="227" spans="9:10" x14ac:dyDescent="0.3">
      <c r="I227">
        <v>2</v>
      </c>
      <c r="J227" t="s">
        <v>107</v>
      </c>
    </row>
    <row r="228" spans="9:10" x14ac:dyDescent="0.3">
      <c r="I228">
        <v>2</v>
      </c>
      <c r="J228" t="s">
        <v>104</v>
      </c>
    </row>
    <row r="229" spans="9:10" x14ac:dyDescent="0.3">
      <c r="I229">
        <v>3</v>
      </c>
      <c r="J229" t="s">
        <v>104</v>
      </c>
    </row>
    <row r="230" spans="9:10" x14ac:dyDescent="0.3">
      <c r="I230">
        <v>1</v>
      </c>
      <c r="J230" t="s">
        <v>105</v>
      </c>
    </row>
    <row r="231" spans="9:10" x14ac:dyDescent="0.3">
      <c r="I231">
        <v>1</v>
      </c>
      <c r="J231" t="s">
        <v>104</v>
      </c>
    </row>
    <row r="232" spans="9:10" x14ac:dyDescent="0.3">
      <c r="I232">
        <v>4</v>
      </c>
      <c r="J232" t="s">
        <v>108</v>
      </c>
    </row>
    <row r="233" spans="9:10" x14ac:dyDescent="0.3">
      <c r="I233">
        <v>2</v>
      </c>
      <c r="J233" t="s">
        <v>105</v>
      </c>
    </row>
    <row r="234" spans="9:10" x14ac:dyDescent="0.3">
      <c r="I234">
        <v>5</v>
      </c>
      <c r="J234" t="s">
        <v>104</v>
      </c>
    </row>
    <row r="235" spans="9:10" x14ac:dyDescent="0.3">
      <c r="I235">
        <v>1</v>
      </c>
      <c r="J235" t="s">
        <v>106</v>
      </c>
    </row>
    <row r="236" spans="9:10" x14ac:dyDescent="0.3">
      <c r="I236">
        <v>3</v>
      </c>
      <c r="J236" t="s">
        <v>104</v>
      </c>
    </row>
    <row r="237" spans="9:10" x14ac:dyDescent="0.3">
      <c r="I237">
        <v>5</v>
      </c>
      <c r="J237" t="s">
        <v>110</v>
      </c>
    </row>
    <row r="238" spans="9:10" x14ac:dyDescent="0.3">
      <c r="I238">
        <v>2</v>
      </c>
      <c r="J238" t="s">
        <v>108</v>
      </c>
    </row>
    <row r="239" spans="9:10" x14ac:dyDescent="0.3">
      <c r="I239">
        <v>2</v>
      </c>
      <c r="J239" t="s">
        <v>104</v>
      </c>
    </row>
    <row r="240" spans="9:10" x14ac:dyDescent="0.3">
      <c r="I240">
        <v>1</v>
      </c>
      <c r="J240" t="s">
        <v>104</v>
      </c>
    </row>
    <row r="241" spans="9:10" x14ac:dyDescent="0.3">
      <c r="I241">
        <v>3</v>
      </c>
      <c r="J241" t="s">
        <v>107</v>
      </c>
    </row>
    <row r="242" spans="9:10" x14ac:dyDescent="0.3">
      <c r="I242">
        <v>5</v>
      </c>
      <c r="J242" t="s">
        <v>110</v>
      </c>
    </row>
    <row r="243" spans="9:10" x14ac:dyDescent="0.3">
      <c r="I243">
        <v>1</v>
      </c>
      <c r="J243" t="s">
        <v>107</v>
      </c>
    </row>
    <row r="244" spans="9:10" x14ac:dyDescent="0.3">
      <c r="I244">
        <v>3</v>
      </c>
      <c r="J244" t="s">
        <v>109</v>
      </c>
    </row>
    <row r="245" spans="9:10" x14ac:dyDescent="0.3">
      <c r="I245">
        <v>1</v>
      </c>
      <c r="J245" t="s">
        <v>106</v>
      </c>
    </row>
    <row r="246" spans="9:10" x14ac:dyDescent="0.3">
      <c r="I246">
        <v>2</v>
      </c>
      <c r="J246" t="s">
        <v>109</v>
      </c>
    </row>
    <row r="247" spans="9:10" x14ac:dyDescent="0.3">
      <c r="I247">
        <v>3</v>
      </c>
      <c r="J247" t="s">
        <v>109</v>
      </c>
    </row>
    <row r="248" spans="9:10" x14ac:dyDescent="0.3">
      <c r="I248">
        <v>2</v>
      </c>
      <c r="J248" t="s">
        <v>108</v>
      </c>
    </row>
    <row r="249" spans="9:10" x14ac:dyDescent="0.3">
      <c r="I249">
        <v>4</v>
      </c>
      <c r="J249" t="s">
        <v>106</v>
      </c>
    </row>
    <row r="250" spans="9:10" x14ac:dyDescent="0.3">
      <c r="I250">
        <v>3</v>
      </c>
      <c r="J250" t="s">
        <v>106</v>
      </c>
    </row>
    <row r="251" spans="9:10" x14ac:dyDescent="0.3">
      <c r="I251">
        <v>4</v>
      </c>
      <c r="J251" t="s">
        <v>109</v>
      </c>
    </row>
    <row r="252" spans="9:10" x14ac:dyDescent="0.3">
      <c r="I252">
        <v>1</v>
      </c>
      <c r="J252" t="s">
        <v>104</v>
      </c>
    </row>
    <row r="253" spans="9:10" x14ac:dyDescent="0.3">
      <c r="I253">
        <v>5</v>
      </c>
      <c r="J253" t="s">
        <v>107</v>
      </c>
    </row>
    <row r="254" spans="9:10" x14ac:dyDescent="0.3">
      <c r="I254">
        <v>3</v>
      </c>
      <c r="J254" t="s">
        <v>107</v>
      </c>
    </row>
    <row r="255" spans="9:10" x14ac:dyDescent="0.3">
      <c r="I255">
        <v>4</v>
      </c>
      <c r="J255" t="s">
        <v>110</v>
      </c>
    </row>
    <row r="256" spans="9:10" x14ac:dyDescent="0.3">
      <c r="I256">
        <v>2</v>
      </c>
      <c r="J256" t="s">
        <v>105</v>
      </c>
    </row>
    <row r="257" spans="9:10" x14ac:dyDescent="0.3">
      <c r="I257">
        <v>3</v>
      </c>
      <c r="J257" t="s">
        <v>107</v>
      </c>
    </row>
    <row r="258" spans="9:10" x14ac:dyDescent="0.3">
      <c r="I258">
        <v>4</v>
      </c>
      <c r="J258" t="s">
        <v>109</v>
      </c>
    </row>
    <row r="259" spans="9:10" x14ac:dyDescent="0.3">
      <c r="I259">
        <v>3</v>
      </c>
      <c r="J259" t="s">
        <v>109</v>
      </c>
    </row>
    <row r="260" spans="9:10" x14ac:dyDescent="0.3">
      <c r="I260">
        <v>2</v>
      </c>
      <c r="J260" t="s">
        <v>109</v>
      </c>
    </row>
    <row r="261" spans="9:10" x14ac:dyDescent="0.3">
      <c r="I261">
        <v>1</v>
      </c>
      <c r="J261" t="s">
        <v>108</v>
      </c>
    </row>
    <row r="262" spans="9:10" x14ac:dyDescent="0.3">
      <c r="I262">
        <v>2</v>
      </c>
      <c r="J262" t="s">
        <v>107</v>
      </c>
    </row>
    <row r="263" spans="9:10" x14ac:dyDescent="0.3">
      <c r="I263">
        <v>2</v>
      </c>
      <c r="J263" t="s">
        <v>105</v>
      </c>
    </row>
    <row r="264" spans="9:10" x14ac:dyDescent="0.3">
      <c r="I264">
        <v>2</v>
      </c>
      <c r="J264" t="s">
        <v>110</v>
      </c>
    </row>
    <row r="265" spans="9:10" x14ac:dyDescent="0.3">
      <c r="I265">
        <v>4</v>
      </c>
      <c r="J265" t="s">
        <v>108</v>
      </c>
    </row>
    <row r="266" spans="9:10" x14ac:dyDescent="0.3">
      <c r="I266">
        <v>3</v>
      </c>
      <c r="J266" t="s">
        <v>107</v>
      </c>
    </row>
    <row r="267" spans="9:10" x14ac:dyDescent="0.3">
      <c r="I267">
        <v>1</v>
      </c>
      <c r="J267" t="s">
        <v>107</v>
      </c>
    </row>
    <row r="268" spans="9:10" x14ac:dyDescent="0.3">
      <c r="I268">
        <v>3</v>
      </c>
      <c r="J268" t="s">
        <v>105</v>
      </c>
    </row>
    <row r="269" spans="9:10" x14ac:dyDescent="0.3">
      <c r="I269">
        <v>4</v>
      </c>
      <c r="J269" t="s">
        <v>110</v>
      </c>
    </row>
    <row r="270" spans="9:10" x14ac:dyDescent="0.3">
      <c r="I270">
        <v>5</v>
      </c>
      <c r="J270" t="s">
        <v>105</v>
      </c>
    </row>
    <row r="271" spans="9:10" x14ac:dyDescent="0.3">
      <c r="I271">
        <v>3</v>
      </c>
      <c r="J271" t="s">
        <v>109</v>
      </c>
    </row>
    <row r="272" spans="9:10" x14ac:dyDescent="0.3">
      <c r="I272">
        <v>5</v>
      </c>
      <c r="J272" t="s">
        <v>104</v>
      </c>
    </row>
    <row r="273" spans="9:10" x14ac:dyDescent="0.3">
      <c r="I273">
        <v>2</v>
      </c>
      <c r="J273" t="s">
        <v>108</v>
      </c>
    </row>
    <row r="274" spans="9:10" x14ac:dyDescent="0.3">
      <c r="I274">
        <v>2</v>
      </c>
      <c r="J274" t="s">
        <v>106</v>
      </c>
    </row>
    <row r="275" spans="9:10" x14ac:dyDescent="0.3">
      <c r="I275">
        <v>2</v>
      </c>
      <c r="J275" t="s">
        <v>107</v>
      </c>
    </row>
    <row r="276" spans="9:10" x14ac:dyDescent="0.3">
      <c r="I276">
        <v>2</v>
      </c>
      <c r="J276" t="s">
        <v>107</v>
      </c>
    </row>
    <row r="277" spans="9:10" x14ac:dyDescent="0.3">
      <c r="I277">
        <v>5</v>
      </c>
      <c r="J277" t="s">
        <v>108</v>
      </c>
    </row>
    <row r="278" spans="9:10" x14ac:dyDescent="0.3">
      <c r="I278">
        <v>2</v>
      </c>
      <c r="J278" t="s">
        <v>110</v>
      </c>
    </row>
    <row r="279" spans="9:10" x14ac:dyDescent="0.3">
      <c r="I279">
        <v>1</v>
      </c>
      <c r="J279" t="s">
        <v>107</v>
      </c>
    </row>
    <row r="280" spans="9:10" x14ac:dyDescent="0.3">
      <c r="I280">
        <v>1</v>
      </c>
      <c r="J280" t="s">
        <v>104</v>
      </c>
    </row>
    <row r="281" spans="9:10" x14ac:dyDescent="0.3">
      <c r="I281">
        <v>5</v>
      </c>
      <c r="J281" t="s">
        <v>105</v>
      </c>
    </row>
    <row r="282" spans="9:10" x14ac:dyDescent="0.3">
      <c r="I282">
        <v>4</v>
      </c>
      <c r="J282" t="s">
        <v>104</v>
      </c>
    </row>
    <row r="283" spans="9:10" x14ac:dyDescent="0.3">
      <c r="I283">
        <v>5</v>
      </c>
      <c r="J283" t="s">
        <v>110</v>
      </c>
    </row>
    <row r="284" spans="9:10" x14ac:dyDescent="0.3">
      <c r="I284">
        <v>4</v>
      </c>
      <c r="J284" t="s">
        <v>110</v>
      </c>
    </row>
    <row r="285" spans="9:10" x14ac:dyDescent="0.3">
      <c r="I285">
        <v>2</v>
      </c>
      <c r="J285" t="s">
        <v>105</v>
      </c>
    </row>
    <row r="286" spans="9:10" x14ac:dyDescent="0.3">
      <c r="I286">
        <v>4</v>
      </c>
      <c r="J286" t="s">
        <v>105</v>
      </c>
    </row>
    <row r="287" spans="9:10" x14ac:dyDescent="0.3">
      <c r="I287">
        <v>3</v>
      </c>
      <c r="J287" t="s">
        <v>108</v>
      </c>
    </row>
    <row r="288" spans="9:10" x14ac:dyDescent="0.3">
      <c r="I288">
        <v>4</v>
      </c>
      <c r="J288" t="s">
        <v>109</v>
      </c>
    </row>
    <row r="289" spans="9:10" x14ac:dyDescent="0.3">
      <c r="I289">
        <v>5</v>
      </c>
      <c r="J289" t="s">
        <v>109</v>
      </c>
    </row>
    <row r="290" spans="9:10" x14ac:dyDescent="0.3">
      <c r="I290">
        <v>4</v>
      </c>
      <c r="J290" t="s">
        <v>109</v>
      </c>
    </row>
    <row r="291" spans="9:10" x14ac:dyDescent="0.3">
      <c r="I291">
        <v>2</v>
      </c>
      <c r="J291" t="s">
        <v>107</v>
      </c>
    </row>
    <row r="292" spans="9:10" x14ac:dyDescent="0.3">
      <c r="I292">
        <v>1</v>
      </c>
      <c r="J292" t="s">
        <v>108</v>
      </c>
    </row>
    <row r="293" spans="9:10" x14ac:dyDescent="0.3">
      <c r="I293">
        <v>1</v>
      </c>
      <c r="J293" t="s">
        <v>106</v>
      </c>
    </row>
    <row r="294" spans="9:10" x14ac:dyDescent="0.3">
      <c r="I294">
        <v>1</v>
      </c>
      <c r="J294" t="s">
        <v>106</v>
      </c>
    </row>
    <row r="295" spans="9:10" x14ac:dyDescent="0.3">
      <c r="I295">
        <v>5</v>
      </c>
      <c r="J295" t="s">
        <v>108</v>
      </c>
    </row>
    <row r="296" spans="9:10" x14ac:dyDescent="0.3">
      <c r="I296">
        <v>1</v>
      </c>
      <c r="J296" t="s">
        <v>107</v>
      </c>
    </row>
    <row r="297" spans="9:10" x14ac:dyDescent="0.3">
      <c r="I297">
        <v>4</v>
      </c>
      <c r="J297" t="s">
        <v>108</v>
      </c>
    </row>
    <row r="298" spans="9:10" x14ac:dyDescent="0.3">
      <c r="I298">
        <v>5</v>
      </c>
      <c r="J298" t="s">
        <v>110</v>
      </c>
    </row>
    <row r="299" spans="9:10" x14ac:dyDescent="0.3">
      <c r="I299">
        <v>1</v>
      </c>
      <c r="J299" t="s">
        <v>109</v>
      </c>
    </row>
    <row r="300" spans="9:10" x14ac:dyDescent="0.3">
      <c r="I300">
        <v>5</v>
      </c>
      <c r="J300" t="s">
        <v>104</v>
      </c>
    </row>
    <row r="301" spans="9:10" x14ac:dyDescent="0.3">
      <c r="I301">
        <v>1</v>
      </c>
      <c r="J301" t="s">
        <v>109</v>
      </c>
    </row>
    <row r="302" spans="9:10" x14ac:dyDescent="0.3">
      <c r="I302">
        <v>5</v>
      </c>
      <c r="J302" t="s">
        <v>109</v>
      </c>
    </row>
    <row r="303" spans="9:10" x14ac:dyDescent="0.3">
      <c r="I303">
        <v>3</v>
      </c>
      <c r="J303" t="s">
        <v>108</v>
      </c>
    </row>
    <row r="304" spans="9:10" x14ac:dyDescent="0.3">
      <c r="I304">
        <v>4</v>
      </c>
      <c r="J304" t="s">
        <v>109</v>
      </c>
    </row>
    <row r="305" spans="9:10" x14ac:dyDescent="0.3">
      <c r="I305">
        <v>2</v>
      </c>
      <c r="J305" t="s">
        <v>105</v>
      </c>
    </row>
    <row r="306" spans="9:10" x14ac:dyDescent="0.3">
      <c r="I306">
        <v>5</v>
      </c>
      <c r="J306" t="s">
        <v>105</v>
      </c>
    </row>
    <row r="307" spans="9:10" x14ac:dyDescent="0.3">
      <c r="I307">
        <v>5</v>
      </c>
      <c r="J307" t="s">
        <v>106</v>
      </c>
    </row>
    <row r="308" spans="9:10" x14ac:dyDescent="0.3">
      <c r="I308">
        <v>2</v>
      </c>
      <c r="J308" t="s">
        <v>106</v>
      </c>
    </row>
    <row r="309" spans="9:10" x14ac:dyDescent="0.3">
      <c r="I309">
        <v>2</v>
      </c>
      <c r="J309" t="s">
        <v>110</v>
      </c>
    </row>
    <row r="310" spans="9:10" x14ac:dyDescent="0.3">
      <c r="I310">
        <v>3</v>
      </c>
      <c r="J310" t="s">
        <v>110</v>
      </c>
    </row>
    <row r="311" spans="9:10" x14ac:dyDescent="0.3">
      <c r="I311">
        <v>1</v>
      </c>
      <c r="J311" t="s">
        <v>107</v>
      </c>
    </row>
    <row r="312" spans="9:10" x14ac:dyDescent="0.3">
      <c r="I312">
        <v>2</v>
      </c>
      <c r="J312" t="s">
        <v>109</v>
      </c>
    </row>
    <row r="313" spans="9:10" x14ac:dyDescent="0.3">
      <c r="I313">
        <v>4</v>
      </c>
      <c r="J313" t="s">
        <v>109</v>
      </c>
    </row>
    <row r="314" spans="9:10" x14ac:dyDescent="0.3">
      <c r="I314">
        <v>2</v>
      </c>
      <c r="J314" t="s">
        <v>104</v>
      </c>
    </row>
    <row r="315" spans="9:10" x14ac:dyDescent="0.3">
      <c r="I315">
        <v>4</v>
      </c>
      <c r="J315" t="s">
        <v>107</v>
      </c>
    </row>
    <row r="316" spans="9:10" x14ac:dyDescent="0.3">
      <c r="I316">
        <v>4</v>
      </c>
      <c r="J316" t="s">
        <v>104</v>
      </c>
    </row>
    <row r="317" spans="9:10" x14ac:dyDescent="0.3">
      <c r="I317">
        <v>3</v>
      </c>
      <c r="J317" t="s">
        <v>110</v>
      </c>
    </row>
    <row r="318" spans="9:10" x14ac:dyDescent="0.3">
      <c r="I318">
        <v>3</v>
      </c>
      <c r="J318" t="s">
        <v>104</v>
      </c>
    </row>
    <row r="319" spans="9:10" x14ac:dyDescent="0.3">
      <c r="I319">
        <v>3</v>
      </c>
      <c r="J319" t="s">
        <v>110</v>
      </c>
    </row>
    <row r="320" spans="9:10" x14ac:dyDescent="0.3">
      <c r="I320">
        <v>3</v>
      </c>
      <c r="J320" t="s">
        <v>106</v>
      </c>
    </row>
    <row r="321" spans="9:10" x14ac:dyDescent="0.3">
      <c r="I321">
        <v>1</v>
      </c>
      <c r="J321" t="s">
        <v>105</v>
      </c>
    </row>
    <row r="322" spans="9:10" x14ac:dyDescent="0.3">
      <c r="I322">
        <v>4</v>
      </c>
      <c r="J322" t="s">
        <v>104</v>
      </c>
    </row>
    <row r="323" spans="9:10" x14ac:dyDescent="0.3">
      <c r="I323">
        <v>1</v>
      </c>
      <c r="J323" t="s">
        <v>109</v>
      </c>
    </row>
    <row r="324" spans="9:10" x14ac:dyDescent="0.3">
      <c r="I324">
        <v>2</v>
      </c>
      <c r="J324" t="s">
        <v>109</v>
      </c>
    </row>
    <row r="325" spans="9:10" x14ac:dyDescent="0.3">
      <c r="I325">
        <v>1</v>
      </c>
      <c r="J325" t="s">
        <v>104</v>
      </c>
    </row>
    <row r="326" spans="9:10" x14ac:dyDescent="0.3">
      <c r="I326">
        <v>1</v>
      </c>
      <c r="J326" t="s">
        <v>107</v>
      </c>
    </row>
    <row r="327" spans="9:10" x14ac:dyDescent="0.3">
      <c r="I327">
        <v>1</v>
      </c>
      <c r="J327" t="s">
        <v>106</v>
      </c>
    </row>
    <row r="328" spans="9:10" x14ac:dyDescent="0.3">
      <c r="I328">
        <v>1</v>
      </c>
      <c r="J328" t="s">
        <v>110</v>
      </c>
    </row>
    <row r="329" spans="9:10" x14ac:dyDescent="0.3">
      <c r="I329">
        <v>4</v>
      </c>
      <c r="J329" t="s">
        <v>104</v>
      </c>
    </row>
    <row r="330" spans="9:10" x14ac:dyDescent="0.3">
      <c r="I330">
        <v>3</v>
      </c>
      <c r="J330" t="s">
        <v>109</v>
      </c>
    </row>
    <row r="331" spans="9:10" x14ac:dyDescent="0.3">
      <c r="I331">
        <v>1</v>
      </c>
      <c r="J331" t="s">
        <v>107</v>
      </c>
    </row>
    <row r="332" spans="9:10" x14ac:dyDescent="0.3">
      <c r="I332">
        <v>1</v>
      </c>
      <c r="J332" t="s">
        <v>109</v>
      </c>
    </row>
    <row r="333" spans="9:10" x14ac:dyDescent="0.3">
      <c r="I333">
        <v>3</v>
      </c>
      <c r="J333" t="s">
        <v>107</v>
      </c>
    </row>
    <row r="334" spans="9:10" x14ac:dyDescent="0.3">
      <c r="I334">
        <v>5</v>
      </c>
      <c r="J334" t="s">
        <v>106</v>
      </c>
    </row>
    <row r="335" spans="9:10" x14ac:dyDescent="0.3">
      <c r="I335">
        <v>5</v>
      </c>
      <c r="J335" t="s">
        <v>106</v>
      </c>
    </row>
    <row r="336" spans="9:10" x14ac:dyDescent="0.3">
      <c r="I336">
        <v>4</v>
      </c>
      <c r="J336" t="s">
        <v>108</v>
      </c>
    </row>
    <row r="337" spans="9:10" x14ac:dyDescent="0.3">
      <c r="I337">
        <v>3</v>
      </c>
      <c r="J337" t="s">
        <v>104</v>
      </c>
    </row>
    <row r="338" spans="9:10" x14ac:dyDescent="0.3">
      <c r="I338">
        <v>2</v>
      </c>
      <c r="J338" t="s">
        <v>108</v>
      </c>
    </row>
    <row r="339" spans="9:10" x14ac:dyDescent="0.3">
      <c r="I339">
        <v>2</v>
      </c>
      <c r="J339" t="s">
        <v>104</v>
      </c>
    </row>
    <row r="340" spans="9:10" x14ac:dyDescent="0.3">
      <c r="I340">
        <v>2</v>
      </c>
      <c r="J340" t="s">
        <v>104</v>
      </c>
    </row>
    <row r="341" spans="9:10" x14ac:dyDescent="0.3">
      <c r="I341">
        <v>2</v>
      </c>
      <c r="J341" t="s">
        <v>107</v>
      </c>
    </row>
    <row r="342" spans="9:10" x14ac:dyDescent="0.3">
      <c r="I342">
        <v>1</v>
      </c>
      <c r="J342" t="s">
        <v>105</v>
      </c>
    </row>
    <row r="343" spans="9:10" x14ac:dyDescent="0.3">
      <c r="I343">
        <v>2</v>
      </c>
      <c r="J343" t="s">
        <v>109</v>
      </c>
    </row>
    <row r="344" spans="9:10" x14ac:dyDescent="0.3">
      <c r="I344">
        <v>1</v>
      </c>
      <c r="J344" t="s">
        <v>108</v>
      </c>
    </row>
    <row r="345" spans="9:10" x14ac:dyDescent="0.3">
      <c r="I345">
        <v>1</v>
      </c>
      <c r="J345" t="s">
        <v>106</v>
      </c>
    </row>
    <row r="346" spans="9:10" x14ac:dyDescent="0.3">
      <c r="I346">
        <v>3</v>
      </c>
      <c r="J346" t="s">
        <v>109</v>
      </c>
    </row>
    <row r="347" spans="9:10" x14ac:dyDescent="0.3">
      <c r="I347">
        <v>1</v>
      </c>
      <c r="J347" t="s">
        <v>106</v>
      </c>
    </row>
    <row r="348" spans="9:10" x14ac:dyDescent="0.3">
      <c r="I348">
        <v>2</v>
      </c>
      <c r="J348" t="s">
        <v>104</v>
      </c>
    </row>
    <row r="349" spans="9:10" x14ac:dyDescent="0.3">
      <c r="I349">
        <v>2</v>
      </c>
      <c r="J349" t="s">
        <v>106</v>
      </c>
    </row>
    <row r="350" spans="9:10" x14ac:dyDescent="0.3">
      <c r="I350">
        <v>1</v>
      </c>
      <c r="J350" t="s">
        <v>106</v>
      </c>
    </row>
    <row r="351" spans="9:10" x14ac:dyDescent="0.3">
      <c r="I351">
        <v>2</v>
      </c>
      <c r="J351" t="s">
        <v>108</v>
      </c>
    </row>
    <row r="352" spans="9:10" x14ac:dyDescent="0.3">
      <c r="I352">
        <v>3</v>
      </c>
      <c r="J352" t="s">
        <v>105</v>
      </c>
    </row>
    <row r="353" spans="9:10" x14ac:dyDescent="0.3">
      <c r="I353">
        <v>2</v>
      </c>
      <c r="J353" t="s">
        <v>108</v>
      </c>
    </row>
    <row r="354" spans="9:10" x14ac:dyDescent="0.3">
      <c r="I354">
        <v>3</v>
      </c>
      <c r="J354" t="s">
        <v>108</v>
      </c>
    </row>
    <row r="355" spans="9:10" x14ac:dyDescent="0.3">
      <c r="I355">
        <v>4</v>
      </c>
      <c r="J355" t="s">
        <v>105</v>
      </c>
    </row>
    <row r="356" spans="9:10" x14ac:dyDescent="0.3">
      <c r="I356">
        <v>5</v>
      </c>
      <c r="J356" t="s">
        <v>110</v>
      </c>
    </row>
    <row r="357" spans="9:10" x14ac:dyDescent="0.3">
      <c r="I357">
        <v>1</v>
      </c>
      <c r="J357" t="s">
        <v>109</v>
      </c>
    </row>
    <row r="358" spans="9:10" x14ac:dyDescent="0.3">
      <c r="I358">
        <v>5</v>
      </c>
      <c r="J358" t="s">
        <v>109</v>
      </c>
    </row>
    <row r="359" spans="9:10" x14ac:dyDescent="0.3">
      <c r="I359">
        <v>5</v>
      </c>
      <c r="J359" t="s">
        <v>106</v>
      </c>
    </row>
    <row r="360" spans="9:10" x14ac:dyDescent="0.3">
      <c r="I360">
        <v>2</v>
      </c>
      <c r="J360" t="s">
        <v>105</v>
      </c>
    </row>
    <row r="361" spans="9:10" x14ac:dyDescent="0.3">
      <c r="I361">
        <v>3</v>
      </c>
      <c r="J361" t="s">
        <v>104</v>
      </c>
    </row>
    <row r="362" spans="9:10" x14ac:dyDescent="0.3">
      <c r="I362">
        <v>5</v>
      </c>
      <c r="J362" t="s">
        <v>106</v>
      </c>
    </row>
    <row r="363" spans="9:10" x14ac:dyDescent="0.3">
      <c r="I363">
        <v>2</v>
      </c>
      <c r="J363" t="s">
        <v>104</v>
      </c>
    </row>
    <row r="364" spans="9:10" x14ac:dyDescent="0.3">
      <c r="I364">
        <v>1</v>
      </c>
      <c r="J364" t="s">
        <v>105</v>
      </c>
    </row>
    <row r="365" spans="9:10" x14ac:dyDescent="0.3">
      <c r="I365">
        <v>5</v>
      </c>
      <c r="J365" t="s">
        <v>106</v>
      </c>
    </row>
    <row r="366" spans="9:10" x14ac:dyDescent="0.3">
      <c r="I366">
        <v>1</v>
      </c>
      <c r="J366" t="s">
        <v>108</v>
      </c>
    </row>
    <row r="367" spans="9:10" x14ac:dyDescent="0.3">
      <c r="I367">
        <v>1</v>
      </c>
      <c r="J367" t="s">
        <v>109</v>
      </c>
    </row>
    <row r="368" spans="9:10" x14ac:dyDescent="0.3">
      <c r="I368">
        <v>4</v>
      </c>
      <c r="J368" t="s">
        <v>105</v>
      </c>
    </row>
    <row r="369" spans="9:10" x14ac:dyDescent="0.3">
      <c r="I369">
        <v>5</v>
      </c>
      <c r="J369" t="s">
        <v>109</v>
      </c>
    </row>
    <row r="370" spans="9:10" x14ac:dyDescent="0.3">
      <c r="I370">
        <v>4</v>
      </c>
      <c r="J370" t="s">
        <v>106</v>
      </c>
    </row>
    <row r="371" spans="9:10" x14ac:dyDescent="0.3">
      <c r="I371">
        <v>1</v>
      </c>
      <c r="J371" t="s">
        <v>109</v>
      </c>
    </row>
    <row r="372" spans="9:10" x14ac:dyDescent="0.3">
      <c r="I372">
        <v>5</v>
      </c>
      <c r="J372" t="s">
        <v>104</v>
      </c>
    </row>
    <row r="373" spans="9:10" x14ac:dyDescent="0.3">
      <c r="I373">
        <v>5</v>
      </c>
      <c r="J373" t="s">
        <v>108</v>
      </c>
    </row>
    <row r="374" spans="9:10" x14ac:dyDescent="0.3">
      <c r="I374">
        <v>4</v>
      </c>
      <c r="J374" t="s">
        <v>106</v>
      </c>
    </row>
    <row r="375" spans="9:10" x14ac:dyDescent="0.3">
      <c r="I375">
        <v>1</v>
      </c>
      <c r="J375" t="s">
        <v>106</v>
      </c>
    </row>
    <row r="376" spans="9:10" x14ac:dyDescent="0.3">
      <c r="I376">
        <v>3</v>
      </c>
      <c r="J376" t="s">
        <v>107</v>
      </c>
    </row>
    <row r="377" spans="9:10" x14ac:dyDescent="0.3">
      <c r="I377">
        <v>3</v>
      </c>
      <c r="J377" t="s">
        <v>109</v>
      </c>
    </row>
    <row r="378" spans="9:10" x14ac:dyDescent="0.3">
      <c r="I378">
        <v>2</v>
      </c>
      <c r="J378" t="s">
        <v>108</v>
      </c>
    </row>
    <row r="379" spans="9:10" x14ac:dyDescent="0.3">
      <c r="I379">
        <v>2</v>
      </c>
      <c r="J379" t="s">
        <v>104</v>
      </c>
    </row>
    <row r="380" spans="9:10" x14ac:dyDescent="0.3">
      <c r="I380">
        <v>3</v>
      </c>
      <c r="J380" t="s">
        <v>105</v>
      </c>
    </row>
    <row r="381" spans="9:10" x14ac:dyDescent="0.3">
      <c r="I381">
        <v>3</v>
      </c>
      <c r="J381" t="s">
        <v>110</v>
      </c>
    </row>
    <row r="382" spans="9:10" x14ac:dyDescent="0.3">
      <c r="I382">
        <v>2</v>
      </c>
      <c r="J382" t="s">
        <v>104</v>
      </c>
    </row>
    <row r="383" spans="9:10" x14ac:dyDescent="0.3">
      <c r="I383">
        <v>2</v>
      </c>
      <c r="J383" t="s">
        <v>108</v>
      </c>
    </row>
    <row r="384" spans="9:10" x14ac:dyDescent="0.3">
      <c r="I384">
        <v>4</v>
      </c>
      <c r="J384" t="s">
        <v>110</v>
      </c>
    </row>
    <row r="385" spans="9:10" x14ac:dyDescent="0.3">
      <c r="I385">
        <v>5</v>
      </c>
      <c r="J385" t="s">
        <v>108</v>
      </c>
    </row>
    <row r="386" spans="9:10" x14ac:dyDescent="0.3">
      <c r="I386">
        <v>3</v>
      </c>
      <c r="J386" t="s">
        <v>107</v>
      </c>
    </row>
    <row r="387" spans="9:10" x14ac:dyDescent="0.3">
      <c r="I387">
        <v>5</v>
      </c>
      <c r="J387" t="s">
        <v>110</v>
      </c>
    </row>
    <row r="388" spans="9:10" x14ac:dyDescent="0.3">
      <c r="I388">
        <v>5</v>
      </c>
      <c r="J388" t="s">
        <v>108</v>
      </c>
    </row>
    <row r="389" spans="9:10" x14ac:dyDescent="0.3">
      <c r="I389">
        <v>1</v>
      </c>
      <c r="J389" t="s">
        <v>104</v>
      </c>
    </row>
    <row r="390" spans="9:10" x14ac:dyDescent="0.3">
      <c r="I390">
        <v>1</v>
      </c>
      <c r="J390" t="s">
        <v>107</v>
      </c>
    </row>
    <row r="391" spans="9:10" x14ac:dyDescent="0.3">
      <c r="I391">
        <v>2</v>
      </c>
      <c r="J391" t="s">
        <v>109</v>
      </c>
    </row>
    <row r="392" spans="9:10" x14ac:dyDescent="0.3">
      <c r="I392">
        <v>3</v>
      </c>
      <c r="J392" t="s">
        <v>107</v>
      </c>
    </row>
    <row r="393" spans="9:10" x14ac:dyDescent="0.3">
      <c r="I393">
        <v>4</v>
      </c>
      <c r="J393" t="s">
        <v>105</v>
      </c>
    </row>
    <row r="394" spans="9:10" x14ac:dyDescent="0.3">
      <c r="I394">
        <v>2</v>
      </c>
      <c r="J394" t="s">
        <v>109</v>
      </c>
    </row>
    <row r="395" spans="9:10" x14ac:dyDescent="0.3">
      <c r="I395">
        <v>3</v>
      </c>
      <c r="J395" t="s">
        <v>106</v>
      </c>
    </row>
    <row r="396" spans="9:10" x14ac:dyDescent="0.3">
      <c r="I396">
        <v>4</v>
      </c>
      <c r="J396" t="s">
        <v>104</v>
      </c>
    </row>
    <row r="397" spans="9:10" x14ac:dyDescent="0.3">
      <c r="I397">
        <v>4</v>
      </c>
      <c r="J397" t="s">
        <v>109</v>
      </c>
    </row>
    <row r="398" spans="9:10" x14ac:dyDescent="0.3">
      <c r="I398">
        <v>1</v>
      </c>
      <c r="J398" t="s">
        <v>105</v>
      </c>
    </row>
    <row r="399" spans="9:10" x14ac:dyDescent="0.3">
      <c r="I399">
        <v>4</v>
      </c>
      <c r="J399" t="s">
        <v>108</v>
      </c>
    </row>
    <row r="400" spans="9:10" x14ac:dyDescent="0.3">
      <c r="I400">
        <v>5</v>
      </c>
      <c r="J400" t="s">
        <v>109</v>
      </c>
    </row>
    <row r="401" spans="9:10" x14ac:dyDescent="0.3">
      <c r="I401">
        <v>4</v>
      </c>
      <c r="J401" t="s">
        <v>104</v>
      </c>
    </row>
    <row r="402" spans="9:10" x14ac:dyDescent="0.3">
      <c r="I402">
        <v>2</v>
      </c>
      <c r="J402" t="s">
        <v>110</v>
      </c>
    </row>
    <row r="403" spans="9:10" x14ac:dyDescent="0.3">
      <c r="I403">
        <v>1</v>
      </c>
      <c r="J403" t="s">
        <v>105</v>
      </c>
    </row>
    <row r="404" spans="9:10" x14ac:dyDescent="0.3">
      <c r="I404">
        <v>1</v>
      </c>
      <c r="J404" t="s">
        <v>109</v>
      </c>
    </row>
    <row r="405" spans="9:10" x14ac:dyDescent="0.3">
      <c r="I405">
        <v>5</v>
      </c>
      <c r="J405" t="s">
        <v>110</v>
      </c>
    </row>
    <row r="406" spans="9:10" x14ac:dyDescent="0.3">
      <c r="I406">
        <v>3</v>
      </c>
      <c r="J406" t="s">
        <v>107</v>
      </c>
    </row>
    <row r="407" spans="9:10" x14ac:dyDescent="0.3">
      <c r="I407">
        <v>1</v>
      </c>
      <c r="J407" t="s">
        <v>110</v>
      </c>
    </row>
    <row r="408" spans="9:10" x14ac:dyDescent="0.3">
      <c r="I408">
        <v>1</v>
      </c>
      <c r="J408" t="s">
        <v>105</v>
      </c>
    </row>
    <row r="409" spans="9:10" x14ac:dyDescent="0.3">
      <c r="I409">
        <v>4</v>
      </c>
      <c r="J409" t="s">
        <v>110</v>
      </c>
    </row>
    <row r="410" spans="9:10" x14ac:dyDescent="0.3">
      <c r="I410">
        <v>2</v>
      </c>
      <c r="J410" t="s">
        <v>108</v>
      </c>
    </row>
    <row r="411" spans="9:10" x14ac:dyDescent="0.3">
      <c r="I411">
        <v>4</v>
      </c>
      <c r="J411" t="s">
        <v>104</v>
      </c>
    </row>
    <row r="412" spans="9:10" x14ac:dyDescent="0.3">
      <c r="I412">
        <v>1</v>
      </c>
      <c r="J412" t="s">
        <v>104</v>
      </c>
    </row>
    <row r="413" spans="9:10" x14ac:dyDescent="0.3">
      <c r="I413">
        <v>4</v>
      </c>
      <c r="J413" t="s">
        <v>110</v>
      </c>
    </row>
    <row r="414" spans="9:10" x14ac:dyDescent="0.3">
      <c r="I414">
        <v>4</v>
      </c>
      <c r="J414" t="s">
        <v>104</v>
      </c>
    </row>
    <row r="415" spans="9:10" x14ac:dyDescent="0.3">
      <c r="I415">
        <v>2</v>
      </c>
      <c r="J415" t="s">
        <v>104</v>
      </c>
    </row>
    <row r="416" spans="9:10" x14ac:dyDescent="0.3">
      <c r="I416">
        <v>1</v>
      </c>
      <c r="J416" t="s">
        <v>107</v>
      </c>
    </row>
    <row r="417" spans="9:10" x14ac:dyDescent="0.3">
      <c r="I417">
        <v>1</v>
      </c>
      <c r="J417" t="s">
        <v>106</v>
      </c>
    </row>
    <row r="418" spans="9:10" x14ac:dyDescent="0.3">
      <c r="I418">
        <v>1</v>
      </c>
      <c r="J418" t="s">
        <v>107</v>
      </c>
    </row>
    <row r="419" spans="9:10" x14ac:dyDescent="0.3">
      <c r="I419">
        <v>1</v>
      </c>
      <c r="J419" t="s">
        <v>104</v>
      </c>
    </row>
    <row r="420" spans="9:10" x14ac:dyDescent="0.3">
      <c r="I420">
        <v>1</v>
      </c>
      <c r="J420" t="s">
        <v>105</v>
      </c>
    </row>
    <row r="421" spans="9:10" x14ac:dyDescent="0.3">
      <c r="I421">
        <v>5</v>
      </c>
      <c r="J421" t="s">
        <v>110</v>
      </c>
    </row>
    <row r="422" spans="9:10" x14ac:dyDescent="0.3">
      <c r="I422">
        <v>2</v>
      </c>
      <c r="J422" t="s">
        <v>107</v>
      </c>
    </row>
    <row r="423" spans="9:10" x14ac:dyDescent="0.3">
      <c r="I423">
        <v>4</v>
      </c>
      <c r="J423" t="s">
        <v>106</v>
      </c>
    </row>
    <row r="424" spans="9:10" x14ac:dyDescent="0.3">
      <c r="I424">
        <v>3</v>
      </c>
      <c r="J424" t="s">
        <v>104</v>
      </c>
    </row>
    <row r="425" spans="9:10" x14ac:dyDescent="0.3">
      <c r="I425">
        <v>5</v>
      </c>
      <c r="J425" t="s">
        <v>108</v>
      </c>
    </row>
    <row r="426" spans="9:10" x14ac:dyDescent="0.3">
      <c r="I426">
        <v>3</v>
      </c>
      <c r="J426" t="s">
        <v>104</v>
      </c>
    </row>
    <row r="427" spans="9:10" x14ac:dyDescent="0.3">
      <c r="I427">
        <v>1</v>
      </c>
      <c r="J427" t="s">
        <v>110</v>
      </c>
    </row>
    <row r="428" spans="9:10" x14ac:dyDescent="0.3">
      <c r="I428">
        <v>2</v>
      </c>
      <c r="J428" t="s">
        <v>105</v>
      </c>
    </row>
    <row r="429" spans="9:10" x14ac:dyDescent="0.3">
      <c r="I429">
        <v>5</v>
      </c>
      <c r="J429" t="s">
        <v>110</v>
      </c>
    </row>
    <row r="430" spans="9:10" x14ac:dyDescent="0.3">
      <c r="I430">
        <v>1</v>
      </c>
      <c r="J430" t="s">
        <v>105</v>
      </c>
    </row>
    <row r="431" spans="9:10" x14ac:dyDescent="0.3">
      <c r="I431">
        <v>5</v>
      </c>
      <c r="J431" t="s">
        <v>105</v>
      </c>
    </row>
    <row r="432" spans="9:10" x14ac:dyDescent="0.3">
      <c r="I432">
        <v>4</v>
      </c>
      <c r="J432" t="s">
        <v>106</v>
      </c>
    </row>
    <row r="433" spans="9:10" x14ac:dyDescent="0.3">
      <c r="I433">
        <v>2</v>
      </c>
      <c r="J433" t="s">
        <v>105</v>
      </c>
    </row>
    <row r="434" spans="9:10" x14ac:dyDescent="0.3">
      <c r="I434">
        <v>1</v>
      </c>
      <c r="J434" t="s">
        <v>104</v>
      </c>
    </row>
    <row r="435" spans="9:10" x14ac:dyDescent="0.3">
      <c r="I435">
        <v>3</v>
      </c>
      <c r="J435" t="s">
        <v>110</v>
      </c>
    </row>
    <row r="436" spans="9:10" x14ac:dyDescent="0.3">
      <c r="I436">
        <v>4</v>
      </c>
      <c r="J436" t="s">
        <v>110</v>
      </c>
    </row>
    <row r="437" spans="9:10" x14ac:dyDescent="0.3">
      <c r="I437">
        <v>2</v>
      </c>
      <c r="J437" t="s">
        <v>107</v>
      </c>
    </row>
    <row r="438" spans="9:10" x14ac:dyDescent="0.3">
      <c r="I438">
        <v>5</v>
      </c>
      <c r="J438" t="s">
        <v>105</v>
      </c>
    </row>
    <row r="439" spans="9:10" x14ac:dyDescent="0.3">
      <c r="I439">
        <v>3</v>
      </c>
      <c r="J439" t="s">
        <v>108</v>
      </c>
    </row>
    <row r="440" spans="9:10" x14ac:dyDescent="0.3">
      <c r="I440">
        <v>1</v>
      </c>
      <c r="J440" t="s">
        <v>108</v>
      </c>
    </row>
    <row r="441" spans="9:10" x14ac:dyDescent="0.3">
      <c r="I441">
        <v>5</v>
      </c>
      <c r="J441" t="s">
        <v>106</v>
      </c>
    </row>
    <row r="442" spans="9:10" x14ac:dyDescent="0.3">
      <c r="I442">
        <v>2</v>
      </c>
      <c r="J442" t="s">
        <v>106</v>
      </c>
    </row>
    <row r="443" spans="9:10" x14ac:dyDescent="0.3">
      <c r="I443">
        <v>2</v>
      </c>
      <c r="J443" t="s">
        <v>107</v>
      </c>
    </row>
    <row r="444" spans="9:10" x14ac:dyDescent="0.3">
      <c r="I444">
        <v>1</v>
      </c>
      <c r="J444" t="s">
        <v>108</v>
      </c>
    </row>
    <row r="445" spans="9:10" x14ac:dyDescent="0.3">
      <c r="I445">
        <v>3</v>
      </c>
      <c r="J445" t="s">
        <v>106</v>
      </c>
    </row>
    <row r="446" spans="9:10" x14ac:dyDescent="0.3">
      <c r="I446">
        <v>3</v>
      </c>
      <c r="J446" t="s">
        <v>106</v>
      </c>
    </row>
    <row r="447" spans="9:10" x14ac:dyDescent="0.3">
      <c r="I447">
        <v>1</v>
      </c>
      <c r="J447" t="s">
        <v>110</v>
      </c>
    </row>
    <row r="448" spans="9:10" x14ac:dyDescent="0.3">
      <c r="I448">
        <v>4</v>
      </c>
      <c r="J448" t="s">
        <v>110</v>
      </c>
    </row>
    <row r="449" spans="9:10" x14ac:dyDescent="0.3">
      <c r="I449">
        <v>1</v>
      </c>
      <c r="J449" t="s">
        <v>108</v>
      </c>
    </row>
    <row r="450" spans="9:10" x14ac:dyDescent="0.3">
      <c r="I450">
        <v>4</v>
      </c>
      <c r="J450" t="s">
        <v>107</v>
      </c>
    </row>
    <row r="451" spans="9:10" x14ac:dyDescent="0.3">
      <c r="I451">
        <v>5</v>
      </c>
      <c r="J451" t="s">
        <v>109</v>
      </c>
    </row>
    <row r="452" spans="9:10" x14ac:dyDescent="0.3">
      <c r="I452">
        <v>1</v>
      </c>
      <c r="J452" t="s">
        <v>108</v>
      </c>
    </row>
    <row r="453" spans="9:10" x14ac:dyDescent="0.3">
      <c r="I453">
        <v>1</v>
      </c>
      <c r="J453" t="s">
        <v>105</v>
      </c>
    </row>
    <row r="454" spans="9:10" x14ac:dyDescent="0.3">
      <c r="I454">
        <v>3</v>
      </c>
      <c r="J454" t="s">
        <v>106</v>
      </c>
    </row>
    <row r="455" spans="9:10" x14ac:dyDescent="0.3">
      <c r="I455">
        <v>1</v>
      </c>
      <c r="J455" t="s">
        <v>110</v>
      </c>
    </row>
    <row r="456" spans="9:10" x14ac:dyDescent="0.3">
      <c r="I456">
        <v>3</v>
      </c>
      <c r="J456" t="s">
        <v>107</v>
      </c>
    </row>
    <row r="457" spans="9:10" x14ac:dyDescent="0.3">
      <c r="I457">
        <v>3</v>
      </c>
      <c r="J457" t="s">
        <v>109</v>
      </c>
    </row>
    <row r="458" spans="9:10" x14ac:dyDescent="0.3">
      <c r="I458">
        <v>3</v>
      </c>
      <c r="J458" t="s">
        <v>106</v>
      </c>
    </row>
    <row r="459" spans="9:10" x14ac:dyDescent="0.3">
      <c r="I459">
        <v>1</v>
      </c>
      <c r="J459" t="s">
        <v>110</v>
      </c>
    </row>
    <row r="460" spans="9:10" x14ac:dyDescent="0.3">
      <c r="I460">
        <v>1</v>
      </c>
      <c r="J460" t="s">
        <v>106</v>
      </c>
    </row>
    <row r="461" spans="9:10" x14ac:dyDescent="0.3">
      <c r="I461">
        <v>2</v>
      </c>
      <c r="J461" t="s">
        <v>105</v>
      </c>
    </row>
    <row r="462" spans="9:10" x14ac:dyDescent="0.3">
      <c r="I462">
        <v>5</v>
      </c>
      <c r="J462" t="s">
        <v>106</v>
      </c>
    </row>
    <row r="463" spans="9:10" x14ac:dyDescent="0.3">
      <c r="I463">
        <v>1</v>
      </c>
      <c r="J463" t="s">
        <v>107</v>
      </c>
    </row>
    <row r="464" spans="9:10" x14ac:dyDescent="0.3">
      <c r="I464">
        <v>3</v>
      </c>
      <c r="J464" t="s">
        <v>110</v>
      </c>
    </row>
    <row r="465" spans="9:10" x14ac:dyDescent="0.3">
      <c r="I465">
        <v>2</v>
      </c>
      <c r="J465" t="s">
        <v>104</v>
      </c>
    </row>
    <row r="466" spans="9:10" x14ac:dyDescent="0.3">
      <c r="I466">
        <v>3</v>
      </c>
      <c r="J466" t="s">
        <v>105</v>
      </c>
    </row>
    <row r="467" spans="9:10" x14ac:dyDescent="0.3">
      <c r="I467">
        <v>2</v>
      </c>
      <c r="J467" t="s">
        <v>105</v>
      </c>
    </row>
    <row r="468" spans="9:10" x14ac:dyDescent="0.3">
      <c r="I468">
        <v>3</v>
      </c>
      <c r="J468" t="s">
        <v>110</v>
      </c>
    </row>
    <row r="469" spans="9:10" x14ac:dyDescent="0.3">
      <c r="I469">
        <v>2</v>
      </c>
      <c r="J469" t="s">
        <v>105</v>
      </c>
    </row>
    <row r="470" spans="9:10" x14ac:dyDescent="0.3">
      <c r="I470">
        <v>4</v>
      </c>
      <c r="J470" t="s">
        <v>106</v>
      </c>
    </row>
    <row r="471" spans="9:10" x14ac:dyDescent="0.3">
      <c r="I471">
        <v>5</v>
      </c>
      <c r="J471" t="s">
        <v>109</v>
      </c>
    </row>
    <row r="472" spans="9:10" x14ac:dyDescent="0.3">
      <c r="I472">
        <v>4</v>
      </c>
      <c r="J472" t="s">
        <v>105</v>
      </c>
    </row>
    <row r="473" spans="9:10" x14ac:dyDescent="0.3">
      <c r="I473">
        <v>4</v>
      </c>
      <c r="J473" t="s">
        <v>105</v>
      </c>
    </row>
    <row r="474" spans="9:10" x14ac:dyDescent="0.3">
      <c r="I474">
        <v>4</v>
      </c>
      <c r="J474" t="s">
        <v>104</v>
      </c>
    </row>
    <row r="475" spans="9:10" x14ac:dyDescent="0.3">
      <c r="I475">
        <v>5</v>
      </c>
      <c r="J475" t="s">
        <v>105</v>
      </c>
    </row>
    <row r="476" spans="9:10" x14ac:dyDescent="0.3">
      <c r="I476">
        <v>4</v>
      </c>
      <c r="J476" t="s">
        <v>110</v>
      </c>
    </row>
    <row r="477" spans="9:10" x14ac:dyDescent="0.3">
      <c r="I477">
        <v>5</v>
      </c>
      <c r="J477" t="s">
        <v>109</v>
      </c>
    </row>
    <row r="478" spans="9:10" x14ac:dyDescent="0.3">
      <c r="I478">
        <v>4</v>
      </c>
      <c r="J478" t="s">
        <v>109</v>
      </c>
    </row>
    <row r="479" spans="9:10" x14ac:dyDescent="0.3">
      <c r="I479">
        <v>5</v>
      </c>
      <c r="J479" t="s">
        <v>105</v>
      </c>
    </row>
    <row r="480" spans="9:10" x14ac:dyDescent="0.3">
      <c r="I480">
        <v>4</v>
      </c>
      <c r="J480" t="s">
        <v>104</v>
      </c>
    </row>
    <row r="481" spans="9:10" x14ac:dyDescent="0.3">
      <c r="I481">
        <v>4</v>
      </c>
      <c r="J481" t="s">
        <v>107</v>
      </c>
    </row>
    <row r="482" spans="9:10" x14ac:dyDescent="0.3">
      <c r="I482">
        <v>5</v>
      </c>
      <c r="J482" t="s">
        <v>105</v>
      </c>
    </row>
    <row r="483" spans="9:10" x14ac:dyDescent="0.3">
      <c r="I483">
        <v>5</v>
      </c>
      <c r="J483" t="s">
        <v>109</v>
      </c>
    </row>
    <row r="484" spans="9:10" x14ac:dyDescent="0.3">
      <c r="I484">
        <v>5</v>
      </c>
      <c r="J484" t="s">
        <v>107</v>
      </c>
    </row>
    <row r="485" spans="9:10" x14ac:dyDescent="0.3">
      <c r="I485">
        <v>5</v>
      </c>
      <c r="J485" t="s">
        <v>106</v>
      </c>
    </row>
    <row r="486" spans="9:10" x14ac:dyDescent="0.3">
      <c r="I486">
        <v>5</v>
      </c>
      <c r="J486" t="s">
        <v>106</v>
      </c>
    </row>
    <row r="487" spans="9:10" x14ac:dyDescent="0.3">
      <c r="I487">
        <v>5</v>
      </c>
      <c r="J487" t="s">
        <v>110</v>
      </c>
    </row>
    <row r="488" spans="9:10" x14ac:dyDescent="0.3">
      <c r="I488">
        <v>5</v>
      </c>
      <c r="J488" t="s">
        <v>105</v>
      </c>
    </row>
    <row r="489" spans="9:10" x14ac:dyDescent="0.3">
      <c r="I489">
        <v>5</v>
      </c>
      <c r="J489" t="s">
        <v>104</v>
      </c>
    </row>
    <row r="490" spans="9:10" x14ac:dyDescent="0.3">
      <c r="I490">
        <v>5</v>
      </c>
      <c r="J490" t="s">
        <v>106</v>
      </c>
    </row>
    <row r="491" spans="9:10" x14ac:dyDescent="0.3">
      <c r="I491">
        <v>4</v>
      </c>
      <c r="J491" t="s">
        <v>107</v>
      </c>
    </row>
    <row r="492" spans="9:10" x14ac:dyDescent="0.3">
      <c r="I492">
        <v>4</v>
      </c>
      <c r="J492" t="s">
        <v>109</v>
      </c>
    </row>
    <row r="493" spans="9:10" x14ac:dyDescent="0.3">
      <c r="I493">
        <v>5</v>
      </c>
      <c r="J493" t="s">
        <v>107</v>
      </c>
    </row>
    <row r="494" spans="9:10" x14ac:dyDescent="0.3">
      <c r="I494">
        <v>5</v>
      </c>
      <c r="J494" t="s">
        <v>105</v>
      </c>
    </row>
    <row r="495" spans="9:10" x14ac:dyDescent="0.3">
      <c r="I495">
        <v>5</v>
      </c>
      <c r="J495" t="s">
        <v>110</v>
      </c>
    </row>
    <row r="496" spans="9:10" x14ac:dyDescent="0.3">
      <c r="I496">
        <v>4</v>
      </c>
      <c r="J496" t="s">
        <v>109</v>
      </c>
    </row>
    <row r="497" spans="9:10" x14ac:dyDescent="0.3">
      <c r="I497">
        <v>5</v>
      </c>
      <c r="J497" t="s">
        <v>109</v>
      </c>
    </row>
    <row r="498" spans="9:10" x14ac:dyDescent="0.3">
      <c r="I498">
        <v>4</v>
      </c>
      <c r="J498" t="s">
        <v>104</v>
      </c>
    </row>
    <row r="499" spans="9:10" x14ac:dyDescent="0.3">
      <c r="I499">
        <v>5</v>
      </c>
      <c r="J499" t="s">
        <v>109</v>
      </c>
    </row>
    <row r="500" spans="9:10" x14ac:dyDescent="0.3">
      <c r="I500">
        <v>4</v>
      </c>
      <c r="J500" t="s">
        <v>110</v>
      </c>
    </row>
    <row r="501" spans="9:10" x14ac:dyDescent="0.3">
      <c r="I501">
        <v>5</v>
      </c>
      <c r="J501" t="s">
        <v>105</v>
      </c>
    </row>
    <row r="502" spans="9:10" x14ac:dyDescent="0.3">
      <c r="I502">
        <v>5</v>
      </c>
      <c r="J502" t="s">
        <v>104</v>
      </c>
    </row>
    <row r="503" spans="9:10" x14ac:dyDescent="0.3">
      <c r="I503">
        <v>5</v>
      </c>
      <c r="J503" t="s">
        <v>108</v>
      </c>
    </row>
    <row r="504" spans="9:10" x14ac:dyDescent="0.3">
      <c r="I504">
        <v>4</v>
      </c>
      <c r="J504" t="s">
        <v>110</v>
      </c>
    </row>
    <row r="505" spans="9:10" x14ac:dyDescent="0.3">
      <c r="I505">
        <v>5</v>
      </c>
      <c r="J505" t="s">
        <v>108</v>
      </c>
    </row>
    <row r="506" spans="9:10" x14ac:dyDescent="0.3">
      <c r="I506">
        <v>5</v>
      </c>
      <c r="J506" t="s">
        <v>107</v>
      </c>
    </row>
    <row r="507" spans="9:10" x14ac:dyDescent="0.3">
      <c r="I507">
        <v>4</v>
      </c>
      <c r="J507" t="s">
        <v>108</v>
      </c>
    </row>
    <row r="508" spans="9:10" x14ac:dyDescent="0.3">
      <c r="I508">
        <v>5</v>
      </c>
      <c r="J508" t="s">
        <v>105</v>
      </c>
    </row>
    <row r="509" spans="9:10" x14ac:dyDescent="0.3">
      <c r="I509">
        <v>4</v>
      </c>
      <c r="J509" t="s">
        <v>110</v>
      </c>
    </row>
    <row r="510" spans="9:10" x14ac:dyDescent="0.3">
      <c r="I510">
        <v>5</v>
      </c>
      <c r="J510" t="s">
        <v>106</v>
      </c>
    </row>
    <row r="511" spans="9:10" x14ac:dyDescent="0.3">
      <c r="I511">
        <v>5</v>
      </c>
      <c r="J511" t="s">
        <v>110</v>
      </c>
    </row>
    <row r="512" spans="9:10" x14ac:dyDescent="0.3">
      <c r="I512">
        <v>4</v>
      </c>
      <c r="J512" t="s">
        <v>105</v>
      </c>
    </row>
    <row r="513" spans="9:10" x14ac:dyDescent="0.3">
      <c r="I513">
        <v>5</v>
      </c>
      <c r="J513" t="s">
        <v>109</v>
      </c>
    </row>
    <row r="514" spans="9:10" x14ac:dyDescent="0.3">
      <c r="I514">
        <v>5</v>
      </c>
      <c r="J514" t="s">
        <v>108</v>
      </c>
    </row>
    <row r="515" spans="9:10" x14ac:dyDescent="0.3">
      <c r="I515">
        <v>4</v>
      </c>
      <c r="J515" t="s">
        <v>109</v>
      </c>
    </row>
    <row r="516" spans="9:10" x14ac:dyDescent="0.3">
      <c r="I516">
        <v>5</v>
      </c>
      <c r="J516" t="s">
        <v>110</v>
      </c>
    </row>
    <row r="517" spans="9:10" x14ac:dyDescent="0.3">
      <c r="I517">
        <v>5</v>
      </c>
      <c r="J517" t="s">
        <v>104</v>
      </c>
    </row>
    <row r="518" spans="9:10" x14ac:dyDescent="0.3">
      <c r="I518">
        <v>5</v>
      </c>
      <c r="J518" t="s">
        <v>108</v>
      </c>
    </row>
    <row r="519" spans="9:10" x14ac:dyDescent="0.3">
      <c r="I519">
        <v>5</v>
      </c>
      <c r="J519" t="s">
        <v>105</v>
      </c>
    </row>
    <row r="520" spans="9:10" x14ac:dyDescent="0.3">
      <c r="I520">
        <v>5</v>
      </c>
      <c r="J520" t="s">
        <v>104</v>
      </c>
    </row>
    <row r="521" spans="9:10" x14ac:dyDescent="0.3">
      <c r="I521">
        <v>4</v>
      </c>
      <c r="J521" t="s">
        <v>104</v>
      </c>
    </row>
    <row r="522" spans="9:10" x14ac:dyDescent="0.3">
      <c r="I522">
        <v>5</v>
      </c>
      <c r="J522" t="s">
        <v>108</v>
      </c>
    </row>
    <row r="523" spans="9:10" x14ac:dyDescent="0.3">
      <c r="I523">
        <v>4</v>
      </c>
      <c r="J523" t="s">
        <v>108</v>
      </c>
    </row>
    <row r="524" spans="9:10" x14ac:dyDescent="0.3">
      <c r="I524">
        <v>4</v>
      </c>
      <c r="J524" t="s">
        <v>104</v>
      </c>
    </row>
    <row r="525" spans="9:10" x14ac:dyDescent="0.3">
      <c r="I525">
        <v>5</v>
      </c>
      <c r="J525" t="s">
        <v>110</v>
      </c>
    </row>
    <row r="526" spans="9:10" x14ac:dyDescent="0.3">
      <c r="I526">
        <v>4</v>
      </c>
      <c r="J526" t="s">
        <v>106</v>
      </c>
    </row>
    <row r="527" spans="9:10" x14ac:dyDescent="0.3">
      <c r="I527">
        <v>4</v>
      </c>
      <c r="J527" t="s">
        <v>107</v>
      </c>
    </row>
    <row r="528" spans="9:10" x14ac:dyDescent="0.3">
      <c r="I528">
        <v>4</v>
      </c>
      <c r="J528" t="s">
        <v>105</v>
      </c>
    </row>
    <row r="529" spans="9:10" x14ac:dyDescent="0.3">
      <c r="I529">
        <v>5</v>
      </c>
      <c r="J529" t="s">
        <v>106</v>
      </c>
    </row>
    <row r="530" spans="9:10" x14ac:dyDescent="0.3">
      <c r="I530">
        <v>4</v>
      </c>
      <c r="J530" t="s">
        <v>108</v>
      </c>
    </row>
    <row r="531" spans="9:10" x14ac:dyDescent="0.3">
      <c r="I531">
        <v>5</v>
      </c>
      <c r="J531" t="s">
        <v>106</v>
      </c>
    </row>
    <row r="532" spans="9:10" x14ac:dyDescent="0.3">
      <c r="I532">
        <v>5</v>
      </c>
      <c r="J532" t="s">
        <v>104</v>
      </c>
    </row>
    <row r="533" spans="9:10" x14ac:dyDescent="0.3">
      <c r="I533">
        <v>5</v>
      </c>
      <c r="J533" t="s">
        <v>110</v>
      </c>
    </row>
    <row r="534" spans="9:10" x14ac:dyDescent="0.3">
      <c r="I534">
        <v>4</v>
      </c>
      <c r="J534" t="s">
        <v>107</v>
      </c>
    </row>
    <row r="535" spans="9:10" x14ac:dyDescent="0.3">
      <c r="I535">
        <v>4</v>
      </c>
      <c r="J535" t="s">
        <v>107</v>
      </c>
    </row>
    <row r="536" spans="9:10" x14ac:dyDescent="0.3">
      <c r="I536">
        <v>5</v>
      </c>
      <c r="J536" t="s">
        <v>109</v>
      </c>
    </row>
    <row r="537" spans="9:10" x14ac:dyDescent="0.3">
      <c r="I537">
        <v>5</v>
      </c>
      <c r="J537" t="s">
        <v>109</v>
      </c>
    </row>
    <row r="538" spans="9:10" x14ac:dyDescent="0.3">
      <c r="I538">
        <v>5</v>
      </c>
      <c r="J538" t="s">
        <v>109</v>
      </c>
    </row>
    <row r="539" spans="9:10" x14ac:dyDescent="0.3">
      <c r="I539">
        <v>4</v>
      </c>
      <c r="J539" t="s">
        <v>104</v>
      </c>
    </row>
    <row r="540" spans="9:10" x14ac:dyDescent="0.3">
      <c r="I540">
        <v>4</v>
      </c>
      <c r="J540" t="s">
        <v>104</v>
      </c>
    </row>
    <row r="541" spans="9:10" x14ac:dyDescent="0.3">
      <c r="I541">
        <v>5</v>
      </c>
      <c r="J541" t="s">
        <v>110</v>
      </c>
    </row>
    <row r="542" spans="9:10" x14ac:dyDescent="0.3">
      <c r="I542">
        <v>5</v>
      </c>
      <c r="J542" t="s">
        <v>108</v>
      </c>
    </row>
    <row r="543" spans="9:10" x14ac:dyDescent="0.3">
      <c r="I543">
        <v>4</v>
      </c>
      <c r="J543" t="s">
        <v>106</v>
      </c>
    </row>
    <row r="544" spans="9:10" x14ac:dyDescent="0.3">
      <c r="I544">
        <v>4</v>
      </c>
      <c r="J544" t="s">
        <v>110</v>
      </c>
    </row>
    <row r="545" spans="9:10" x14ac:dyDescent="0.3">
      <c r="I545">
        <v>5</v>
      </c>
      <c r="J545" t="s">
        <v>105</v>
      </c>
    </row>
    <row r="546" spans="9:10" x14ac:dyDescent="0.3">
      <c r="I546">
        <v>4</v>
      </c>
      <c r="J546" t="s">
        <v>108</v>
      </c>
    </row>
    <row r="547" spans="9:10" x14ac:dyDescent="0.3">
      <c r="I547">
        <v>4</v>
      </c>
      <c r="J547" t="s">
        <v>108</v>
      </c>
    </row>
    <row r="548" spans="9:10" x14ac:dyDescent="0.3">
      <c r="I548">
        <v>5</v>
      </c>
      <c r="J548" t="s">
        <v>105</v>
      </c>
    </row>
    <row r="549" spans="9:10" x14ac:dyDescent="0.3">
      <c r="I549">
        <v>4</v>
      </c>
      <c r="J549" t="s">
        <v>109</v>
      </c>
    </row>
    <row r="550" spans="9:10" x14ac:dyDescent="0.3">
      <c r="I550">
        <v>5</v>
      </c>
      <c r="J550" t="s">
        <v>108</v>
      </c>
    </row>
    <row r="551" spans="9:10" x14ac:dyDescent="0.3">
      <c r="I551">
        <v>4</v>
      </c>
      <c r="J551" t="s">
        <v>108</v>
      </c>
    </row>
    <row r="552" spans="9:10" x14ac:dyDescent="0.3">
      <c r="I552">
        <v>5</v>
      </c>
      <c r="J552" t="s">
        <v>105</v>
      </c>
    </row>
    <row r="553" spans="9:10" x14ac:dyDescent="0.3">
      <c r="I553">
        <v>5</v>
      </c>
      <c r="J553" t="s">
        <v>109</v>
      </c>
    </row>
    <row r="554" spans="9:10" x14ac:dyDescent="0.3">
      <c r="I554">
        <v>5</v>
      </c>
      <c r="J554" t="s">
        <v>105</v>
      </c>
    </row>
    <row r="555" spans="9:10" x14ac:dyDescent="0.3">
      <c r="I555">
        <v>4</v>
      </c>
      <c r="J555" t="s">
        <v>108</v>
      </c>
    </row>
    <row r="556" spans="9:10" x14ac:dyDescent="0.3">
      <c r="I556">
        <v>5</v>
      </c>
      <c r="J556" t="s">
        <v>108</v>
      </c>
    </row>
    <row r="557" spans="9:10" x14ac:dyDescent="0.3">
      <c r="I557">
        <v>4</v>
      </c>
      <c r="J557" t="s">
        <v>104</v>
      </c>
    </row>
    <row r="558" spans="9:10" x14ac:dyDescent="0.3">
      <c r="I558">
        <v>5</v>
      </c>
      <c r="J558" t="s">
        <v>109</v>
      </c>
    </row>
    <row r="559" spans="9:10" x14ac:dyDescent="0.3">
      <c r="I559">
        <v>4</v>
      </c>
      <c r="J559" t="s">
        <v>105</v>
      </c>
    </row>
    <row r="560" spans="9:10" x14ac:dyDescent="0.3">
      <c r="I560">
        <v>4</v>
      </c>
      <c r="J560" t="s">
        <v>106</v>
      </c>
    </row>
    <row r="561" spans="9:10" x14ac:dyDescent="0.3">
      <c r="I561">
        <v>5</v>
      </c>
      <c r="J561" t="s">
        <v>107</v>
      </c>
    </row>
    <row r="562" spans="9:10" x14ac:dyDescent="0.3">
      <c r="I562">
        <v>5</v>
      </c>
      <c r="J562" t="s">
        <v>109</v>
      </c>
    </row>
    <row r="563" spans="9:10" x14ac:dyDescent="0.3">
      <c r="I563">
        <v>4</v>
      </c>
      <c r="J563" t="s">
        <v>108</v>
      </c>
    </row>
    <row r="564" spans="9:10" x14ac:dyDescent="0.3">
      <c r="I564">
        <v>5</v>
      </c>
      <c r="J564" t="s">
        <v>109</v>
      </c>
    </row>
    <row r="565" spans="9:10" x14ac:dyDescent="0.3">
      <c r="I565">
        <v>4</v>
      </c>
      <c r="J565" t="s">
        <v>105</v>
      </c>
    </row>
    <row r="566" spans="9:10" x14ac:dyDescent="0.3">
      <c r="I566">
        <v>4</v>
      </c>
      <c r="J566" t="s">
        <v>110</v>
      </c>
    </row>
    <row r="567" spans="9:10" x14ac:dyDescent="0.3">
      <c r="I567">
        <v>5</v>
      </c>
      <c r="J567" t="s">
        <v>110</v>
      </c>
    </row>
    <row r="568" spans="9:10" x14ac:dyDescent="0.3">
      <c r="I568">
        <v>4</v>
      </c>
      <c r="J568" t="s">
        <v>104</v>
      </c>
    </row>
    <row r="569" spans="9:10" x14ac:dyDescent="0.3">
      <c r="I569">
        <v>5</v>
      </c>
      <c r="J569" t="s">
        <v>108</v>
      </c>
    </row>
    <row r="570" spans="9:10" x14ac:dyDescent="0.3">
      <c r="I570">
        <v>5</v>
      </c>
      <c r="J570" t="s">
        <v>108</v>
      </c>
    </row>
    <row r="571" spans="9:10" x14ac:dyDescent="0.3">
      <c r="I571">
        <v>4</v>
      </c>
      <c r="J571" t="s">
        <v>104</v>
      </c>
    </row>
    <row r="572" spans="9:10" x14ac:dyDescent="0.3">
      <c r="I572">
        <v>5</v>
      </c>
      <c r="J572" t="s">
        <v>109</v>
      </c>
    </row>
    <row r="573" spans="9:10" x14ac:dyDescent="0.3">
      <c r="I573">
        <v>4</v>
      </c>
      <c r="J573" t="s">
        <v>108</v>
      </c>
    </row>
    <row r="574" spans="9:10" x14ac:dyDescent="0.3">
      <c r="I574">
        <v>4</v>
      </c>
      <c r="J574" t="s">
        <v>108</v>
      </c>
    </row>
    <row r="575" spans="9:10" x14ac:dyDescent="0.3">
      <c r="I575">
        <v>5</v>
      </c>
      <c r="J575" t="s">
        <v>108</v>
      </c>
    </row>
    <row r="576" spans="9:10" x14ac:dyDescent="0.3">
      <c r="I576">
        <v>4</v>
      </c>
      <c r="J576" t="s">
        <v>108</v>
      </c>
    </row>
    <row r="577" spans="9:10" x14ac:dyDescent="0.3">
      <c r="I577">
        <v>5</v>
      </c>
      <c r="J577" t="s">
        <v>105</v>
      </c>
    </row>
    <row r="578" spans="9:10" x14ac:dyDescent="0.3">
      <c r="I578">
        <v>4</v>
      </c>
      <c r="J578" t="s">
        <v>105</v>
      </c>
    </row>
    <row r="579" spans="9:10" x14ac:dyDescent="0.3">
      <c r="I579">
        <v>4</v>
      </c>
      <c r="J579" t="s">
        <v>108</v>
      </c>
    </row>
    <row r="580" spans="9:10" x14ac:dyDescent="0.3">
      <c r="I580">
        <v>4</v>
      </c>
      <c r="J580" t="s">
        <v>106</v>
      </c>
    </row>
    <row r="581" spans="9:10" x14ac:dyDescent="0.3">
      <c r="I581">
        <v>4</v>
      </c>
      <c r="J581" t="s">
        <v>105</v>
      </c>
    </row>
    <row r="582" spans="9:10" x14ac:dyDescent="0.3">
      <c r="I582">
        <v>5</v>
      </c>
      <c r="J582" t="s">
        <v>109</v>
      </c>
    </row>
    <row r="583" spans="9:10" x14ac:dyDescent="0.3">
      <c r="I583">
        <v>4</v>
      </c>
      <c r="J583" t="s">
        <v>110</v>
      </c>
    </row>
    <row r="584" spans="9:10" x14ac:dyDescent="0.3">
      <c r="I584">
        <v>4</v>
      </c>
      <c r="J584" t="s">
        <v>109</v>
      </c>
    </row>
    <row r="585" spans="9:10" x14ac:dyDescent="0.3">
      <c r="I585">
        <v>4</v>
      </c>
      <c r="J585" t="s">
        <v>110</v>
      </c>
    </row>
    <row r="586" spans="9:10" x14ac:dyDescent="0.3">
      <c r="I586">
        <v>5</v>
      </c>
      <c r="J586" t="s">
        <v>108</v>
      </c>
    </row>
    <row r="587" spans="9:10" x14ac:dyDescent="0.3">
      <c r="I587">
        <v>5</v>
      </c>
      <c r="J587" t="s">
        <v>110</v>
      </c>
    </row>
    <row r="588" spans="9:10" x14ac:dyDescent="0.3">
      <c r="I588">
        <v>5</v>
      </c>
      <c r="J588" t="s">
        <v>106</v>
      </c>
    </row>
    <row r="589" spans="9:10" x14ac:dyDescent="0.3">
      <c r="I589">
        <v>5</v>
      </c>
      <c r="J589" t="s">
        <v>109</v>
      </c>
    </row>
    <row r="590" spans="9:10" x14ac:dyDescent="0.3">
      <c r="I590">
        <v>5</v>
      </c>
      <c r="J590" t="s">
        <v>109</v>
      </c>
    </row>
    <row r="591" spans="9:10" x14ac:dyDescent="0.3">
      <c r="I591">
        <v>4</v>
      </c>
      <c r="J591" t="s">
        <v>109</v>
      </c>
    </row>
    <row r="592" spans="9:10" x14ac:dyDescent="0.3">
      <c r="I592">
        <v>5</v>
      </c>
      <c r="J592" t="s">
        <v>108</v>
      </c>
    </row>
    <row r="593" spans="9:10" x14ac:dyDescent="0.3">
      <c r="I593">
        <v>5</v>
      </c>
      <c r="J593" t="s">
        <v>105</v>
      </c>
    </row>
    <row r="594" spans="9:10" x14ac:dyDescent="0.3">
      <c r="I594">
        <v>5</v>
      </c>
      <c r="J594" t="s">
        <v>104</v>
      </c>
    </row>
    <row r="595" spans="9:10" x14ac:dyDescent="0.3">
      <c r="I595">
        <v>5</v>
      </c>
      <c r="J595" t="s">
        <v>105</v>
      </c>
    </row>
    <row r="596" spans="9:10" x14ac:dyDescent="0.3">
      <c r="I596">
        <v>4</v>
      </c>
      <c r="J596" t="s">
        <v>105</v>
      </c>
    </row>
    <row r="597" spans="9:10" x14ac:dyDescent="0.3">
      <c r="I597">
        <v>4</v>
      </c>
      <c r="J597" t="s">
        <v>109</v>
      </c>
    </row>
    <row r="598" spans="9:10" x14ac:dyDescent="0.3">
      <c r="I598">
        <v>4</v>
      </c>
      <c r="J598" t="s">
        <v>108</v>
      </c>
    </row>
    <row r="599" spans="9:10" x14ac:dyDescent="0.3">
      <c r="I599">
        <v>5</v>
      </c>
      <c r="J599" t="s">
        <v>106</v>
      </c>
    </row>
    <row r="600" spans="9:10" x14ac:dyDescent="0.3">
      <c r="I600">
        <v>5</v>
      </c>
      <c r="J600" t="s">
        <v>108</v>
      </c>
    </row>
    <row r="601" spans="9:10" x14ac:dyDescent="0.3">
      <c r="I601">
        <v>5</v>
      </c>
      <c r="J601" t="s">
        <v>105</v>
      </c>
    </row>
    <row r="602" spans="9:10" x14ac:dyDescent="0.3">
      <c r="I602">
        <v>4</v>
      </c>
      <c r="J602" t="s">
        <v>110</v>
      </c>
    </row>
    <row r="603" spans="9:10" x14ac:dyDescent="0.3">
      <c r="I603">
        <v>4</v>
      </c>
      <c r="J603" t="s">
        <v>108</v>
      </c>
    </row>
    <row r="604" spans="9:10" x14ac:dyDescent="0.3">
      <c r="I604">
        <v>5</v>
      </c>
      <c r="J604" t="s">
        <v>106</v>
      </c>
    </row>
    <row r="605" spans="9:10" x14ac:dyDescent="0.3">
      <c r="I605">
        <v>5</v>
      </c>
      <c r="J605" t="s">
        <v>105</v>
      </c>
    </row>
    <row r="606" spans="9:10" x14ac:dyDescent="0.3">
      <c r="I606">
        <v>4</v>
      </c>
      <c r="J606" t="s">
        <v>106</v>
      </c>
    </row>
    <row r="607" spans="9:10" x14ac:dyDescent="0.3">
      <c r="I607">
        <v>5</v>
      </c>
      <c r="J607" t="s">
        <v>107</v>
      </c>
    </row>
    <row r="608" spans="9:10" x14ac:dyDescent="0.3">
      <c r="I608">
        <v>4</v>
      </c>
      <c r="J608" t="s">
        <v>105</v>
      </c>
    </row>
    <row r="609" spans="9:10" x14ac:dyDescent="0.3">
      <c r="I609">
        <v>5</v>
      </c>
      <c r="J609" t="s">
        <v>107</v>
      </c>
    </row>
    <row r="610" spans="9:10" x14ac:dyDescent="0.3">
      <c r="I610">
        <v>5</v>
      </c>
      <c r="J610" t="s">
        <v>110</v>
      </c>
    </row>
    <row r="611" spans="9:10" x14ac:dyDescent="0.3">
      <c r="I611">
        <v>5</v>
      </c>
      <c r="J611" t="s">
        <v>109</v>
      </c>
    </row>
    <row r="612" spans="9:10" x14ac:dyDescent="0.3">
      <c r="I612">
        <v>5</v>
      </c>
      <c r="J612" t="s">
        <v>105</v>
      </c>
    </row>
    <row r="613" spans="9:10" x14ac:dyDescent="0.3">
      <c r="I613">
        <v>4</v>
      </c>
      <c r="J613" t="s">
        <v>105</v>
      </c>
    </row>
    <row r="614" spans="9:10" x14ac:dyDescent="0.3">
      <c r="I614">
        <v>5</v>
      </c>
      <c r="J614" t="s">
        <v>107</v>
      </c>
    </row>
    <row r="615" spans="9:10" x14ac:dyDescent="0.3">
      <c r="I615">
        <v>4</v>
      </c>
      <c r="J615" t="s">
        <v>109</v>
      </c>
    </row>
    <row r="616" spans="9:10" x14ac:dyDescent="0.3">
      <c r="I616">
        <v>5</v>
      </c>
      <c r="J616" t="s">
        <v>110</v>
      </c>
    </row>
    <row r="617" spans="9:10" x14ac:dyDescent="0.3">
      <c r="I617">
        <v>5</v>
      </c>
      <c r="J617" t="s">
        <v>105</v>
      </c>
    </row>
    <row r="618" spans="9:10" x14ac:dyDescent="0.3">
      <c r="I618">
        <v>5</v>
      </c>
      <c r="J618" t="s">
        <v>105</v>
      </c>
    </row>
    <row r="619" spans="9:10" x14ac:dyDescent="0.3">
      <c r="I619">
        <v>5</v>
      </c>
      <c r="J619" t="s">
        <v>105</v>
      </c>
    </row>
    <row r="620" spans="9:10" x14ac:dyDescent="0.3">
      <c r="I620">
        <v>5</v>
      </c>
      <c r="J620" t="s">
        <v>106</v>
      </c>
    </row>
    <row r="621" spans="9:10" x14ac:dyDescent="0.3">
      <c r="I621">
        <v>5</v>
      </c>
      <c r="J621" t="s">
        <v>109</v>
      </c>
    </row>
    <row r="622" spans="9:10" x14ac:dyDescent="0.3">
      <c r="I622">
        <v>4</v>
      </c>
      <c r="J622" t="s">
        <v>110</v>
      </c>
    </row>
    <row r="623" spans="9:10" x14ac:dyDescent="0.3">
      <c r="I623">
        <v>5</v>
      </c>
      <c r="J623" t="s">
        <v>106</v>
      </c>
    </row>
    <row r="624" spans="9:10" x14ac:dyDescent="0.3">
      <c r="I624">
        <v>4</v>
      </c>
      <c r="J624" t="s">
        <v>108</v>
      </c>
    </row>
    <row r="625" spans="9:10" x14ac:dyDescent="0.3">
      <c r="I625">
        <v>5</v>
      </c>
      <c r="J625" t="s">
        <v>104</v>
      </c>
    </row>
    <row r="626" spans="9:10" x14ac:dyDescent="0.3">
      <c r="I626">
        <v>4</v>
      </c>
      <c r="J626" t="s">
        <v>108</v>
      </c>
    </row>
    <row r="627" spans="9:10" x14ac:dyDescent="0.3">
      <c r="I627">
        <v>4</v>
      </c>
      <c r="J627" t="s">
        <v>104</v>
      </c>
    </row>
    <row r="628" spans="9:10" x14ac:dyDescent="0.3">
      <c r="I628">
        <v>5</v>
      </c>
      <c r="J628" t="s">
        <v>110</v>
      </c>
    </row>
    <row r="629" spans="9:10" x14ac:dyDescent="0.3">
      <c r="I629">
        <v>4</v>
      </c>
      <c r="J629" t="s">
        <v>107</v>
      </c>
    </row>
    <row r="630" spans="9:10" x14ac:dyDescent="0.3">
      <c r="I630">
        <v>4</v>
      </c>
      <c r="J630" t="s">
        <v>108</v>
      </c>
    </row>
    <row r="631" spans="9:10" x14ac:dyDescent="0.3">
      <c r="I631">
        <v>5</v>
      </c>
      <c r="J631" t="s">
        <v>105</v>
      </c>
    </row>
    <row r="632" spans="9:10" x14ac:dyDescent="0.3">
      <c r="I632">
        <v>4</v>
      </c>
      <c r="J632" t="s">
        <v>105</v>
      </c>
    </row>
    <row r="633" spans="9:10" x14ac:dyDescent="0.3">
      <c r="I633">
        <v>5</v>
      </c>
      <c r="J633" t="s">
        <v>106</v>
      </c>
    </row>
    <row r="634" spans="9:10" x14ac:dyDescent="0.3">
      <c r="I634">
        <v>4</v>
      </c>
      <c r="J634" t="s">
        <v>107</v>
      </c>
    </row>
    <row r="635" spans="9:10" x14ac:dyDescent="0.3">
      <c r="I635">
        <v>4</v>
      </c>
      <c r="J635" t="s">
        <v>104</v>
      </c>
    </row>
    <row r="636" spans="9:10" x14ac:dyDescent="0.3">
      <c r="I636">
        <v>5</v>
      </c>
      <c r="J636" t="s">
        <v>110</v>
      </c>
    </row>
    <row r="637" spans="9:10" x14ac:dyDescent="0.3">
      <c r="I637">
        <v>4</v>
      </c>
      <c r="J637" t="s">
        <v>108</v>
      </c>
    </row>
    <row r="638" spans="9:10" x14ac:dyDescent="0.3">
      <c r="I638">
        <v>5</v>
      </c>
      <c r="J638" t="s">
        <v>109</v>
      </c>
    </row>
    <row r="639" spans="9:10" x14ac:dyDescent="0.3">
      <c r="I639">
        <v>5</v>
      </c>
      <c r="J639" t="s">
        <v>105</v>
      </c>
    </row>
    <row r="640" spans="9:10" x14ac:dyDescent="0.3">
      <c r="I640">
        <v>5</v>
      </c>
      <c r="J640" t="s">
        <v>110</v>
      </c>
    </row>
    <row r="641" spans="9:10" x14ac:dyDescent="0.3">
      <c r="I641">
        <v>4</v>
      </c>
      <c r="J641" t="s">
        <v>105</v>
      </c>
    </row>
    <row r="642" spans="9:10" x14ac:dyDescent="0.3">
      <c r="I642">
        <v>5</v>
      </c>
      <c r="J642" t="s">
        <v>110</v>
      </c>
    </row>
    <row r="643" spans="9:10" x14ac:dyDescent="0.3">
      <c r="I643">
        <v>5</v>
      </c>
      <c r="J643" t="s">
        <v>110</v>
      </c>
    </row>
    <row r="644" spans="9:10" x14ac:dyDescent="0.3">
      <c r="I644">
        <v>4</v>
      </c>
      <c r="J644" t="s">
        <v>106</v>
      </c>
    </row>
    <row r="645" spans="9:10" x14ac:dyDescent="0.3">
      <c r="I645">
        <v>4</v>
      </c>
      <c r="J645" t="s">
        <v>104</v>
      </c>
    </row>
    <row r="646" spans="9:10" x14ac:dyDescent="0.3">
      <c r="I646">
        <v>4</v>
      </c>
      <c r="J646" t="s">
        <v>107</v>
      </c>
    </row>
    <row r="647" spans="9:10" x14ac:dyDescent="0.3">
      <c r="I647">
        <v>5</v>
      </c>
      <c r="J647" t="s">
        <v>106</v>
      </c>
    </row>
    <row r="648" spans="9:10" x14ac:dyDescent="0.3">
      <c r="I648">
        <v>4</v>
      </c>
      <c r="J648" t="s">
        <v>109</v>
      </c>
    </row>
    <row r="649" spans="9:10" x14ac:dyDescent="0.3">
      <c r="I649">
        <v>4</v>
      </c>
      <c r="J649" t="s">
        <v>104</v>
      </c>
    </row>
    <row r="650" spans="9:10" x14ac:dyDescent="0.3">
      <c r="I650">
        <v>4</v>
      </c>
      <c r="J650" t="s">
        <v>107</v>
      </c>
    </row>
    <row r="651" spans="9:10" x14ac:dyDescent="0.3">
      <c r="I651">
        <v>4</v>
      </c>
      <c r="J651" t="s">
        <v>108</v>
      </c>
    </row>
    <row r="652" spans="9:10" x14ac:dyDescent="0.3">
      <c r="I652">
        <v>4</v>
      </c>
      <c r="J652" t="s">
        <v>110</v>
      </c>
    </row>
    <row r="653" spans="9:10" x14ac:dyDescent="0.3">
      <c r="I653">
        <v>5</v>
      </c>
      <c r="J653" t="s">
        <v>106</v>
      </c>
    </row>
    <row r="654" spans="9:10" x14ac:dyDescent="0.3">
      <c r="I654">
        <v>5</v>
      </c>
      <c r="J654" t="s">
        <v>108</v>
      </c>
    </row>
    <row r="655" spans="9:10" x14ac:dyDescent="0.3">
      <c r="I655">
        <v>4</v>
      </c>
      <c r="J655" t="s">
        <v>106</v>
      </c>
    </row>
    <row r="656" spans="9:10" x14ac:dyDescent="0.3">
      <c r="I656">
        <v>5</v>
      </c>
      <c r="J656" t="s">
        <v>107</v>
      </c>
    </row>
    <row r="657" spans="9:10" x14ac:dyDescent="0.3">
      <c r="I657">
        <v>4</v>
      </c>
      <c r="J657" t="s">
        <v>108</v>
      </c>
    </row>
    <row r="658" spans="9:10" x14ac:dyDescent="0.3">
      <c r="I658">
        <v>5</v>
      </c>
      <c r="J658" t="s">
        <v>107</v>
      </c>
    </row>
    <row r="659" spans="9:10" x14ac:dyDescent="0.3">
      <c r="I659">
        <v>4</v>
      </c>
      <c r="J659" t="s">
        <v>108</v>
      </c>
    </row>
    <row r="660" spans="9:10" x14ac:dyDescent="0.3">
      <c r="I660">
        <v>4</v>
      </c>
      <c r="J660" t="s">
        <v>105</v>
      </c>
    </row>
    <row r="661" spans="9:10" x14ac:dyDescent="0.3">
      <c r="I661">
        <v>4</v>
      </c>
      <c r="J661" t="s">
        <v>105</v>
      </c>
    </row>
    <row r="662" spans="9:10" x14ac:dyDescent="0.3">
      <c r="I662">
        <v>5</v>
      </c>
      <c r="J662" t="s">
        <v>107</v>
      </c>
    </row>
    <row r="663" spans="9:10" x14ac:dyDescent="0.3">
      <c r="I663">
        <v>5</v>
      </c>
      <c r="J663" t="s">
        <v>110</v>
      </c>
    </row>
    <row r="664" spans="9:10" x14ac:dyDescent="0.3">
      <c r="I664">
        <v>4</v>
      </c>
      <c r="J664" t="s">
        <v>104</v>
      </c>
    </row>
    <row r="665" spans="9:10" x14ac:dyDescent="0.3">
      <c r="I665">
        <v>4</v>
      </c>
      <c r="J665" t="s">
        <v>104</v>
      </c>
    </row>
    <row r="666" spans="9:10" x14ac:dyDescent="0.3">
      <c r="I666">
        <v>5</v>
      </c>
      <c r="J666" t="s">
        <v>104</v>
      </c>
    </row>
    <row r="667" spans="9:10" x14ac:dyDescent="0.3">
      <c r="I667">
        <v>5</v>
      </c>
      <c r="J667" t="s">
        <v>105</v>
      </c>
    </row>
    <row r="668" spans="9:10" x14ac:dyDescent="0.3">
      <c r="I668">
        <v>4</v>
      </c>
      <c r="J668" t="s">
        <v>109</v>
      </c>
    </row>
    <row r="669" spans="9:10" x14ac:dyDescent="0.3">
      <c r="I669">
        <v>4</v>
      </c>
      <c r="J669" t="s">
        <v>105</v>
      </c>
    </row>
    <row r="670" spans="9:10" x14ac:dyDescent="0.3">
      <c r="I670">
        <v>5</v>
      </c>
      <c r="J670" t="s">
        <v>105</v>
      </c>
    </row>
    <row r="671" spans="9:10" x14ac:dyDescent="0.3">
      <c r="I671">
        <v>4</v>
      </c>
      <c r="J671" t="s">
        <v>105</v>
      </c>
    </row>
    <row r="672" spans="9:10" x14ac:dyDescent="0.3">
      <c r="I672">
        <v>5</v>
      </c>
      <c r="J672" t="s">
        <v>110</v>
      </c>
    </row>
    <row r="673" spans="9:10" x14ac:dyDescent="0.3">
      <c r="I673">
        <v>4</v>
      </c>
      <c r="J673" t="s">
        <v>108</v>
      </c>
    </row>
    <row r="674" spans="9:10" x14ac:dyDescent="0.3">
      <c r="I674">
        <v>4</v>
      </c>
      <c r="J674" t="s">
        <v>107</v>
      </c>
    </row>
    <row r="675" spans="9:10" x14ac:dyDescent="0.3">
      <c r="I675">
        <v>5</v>
      </c>
      <c r="J675" t="s">
        <v>106</v>
      </c>
    </row>
    <row r="676" spans="9:10" x14ac:dyDescent="0.3">
      <c r="I676">
        <v>5</v>
      </c>
      <c r="J676" t="s">
        <v>106</v>
      </c>
    </row>
    <row r="677" spans="9:10" x14ac:dyDescent="0.3">
      <c r="I677">
        <v>5</v>
      </c>
      <c r="J677" t="s">
        <v>106</v>
      </c>
    </row>
    <row r="678" spans="9:10" x14ac:dyDescent="0.3">
      <c r="I678">
        <v>5</v>
      </c>
      <c r="J678" t="s">
        <v>108</v>
      </c>
    </row>
    <row r="679" spans="9:10" x14ac:dyDescent="0.3">
      <c r="I679">
        <v>4</v>
      </c>
      <c r="J679" t="s">
        <v>105</v>
      </c>
    </row>
    <row r="680" spans="9:10" x14ac:dyDescent="0.3">
      <c r="I680">
        <v>5</v>
      </c>
      <c r="J680" t="s">
        <v>107</v>
      </c>
    </row>
    <row r="681" spans="9:10" x14ac:dyDescent="0.3">
      <c r="I681">
        <v>4</v>
      </c>
      <c r="J681" t="s">
        <v>104</v>
      </c>
    </row>
    <row r="682" spans="9:10" x14ac:dyDescent="0.3">
      <c r="I682">
        <v>5</v>
      </c>
      <c r="J682" t="s">
        <v>106</v>
      </c>
    </row>
    <row r="683" spans="9:10" x14ac:dyDescent="0.3">
      <c r="I683">
        <v>4</v>
      </c>
      <c r="J683" t="s">
        <v>105</v>
      </c>
    </row>
    <row r="684" spans="9:10" x14ac:dyDescent="0.3">
      <c r="I684">
        <v>5</v>
      </c>
      <c r="J684" t="s">
        <v>104</v>
      </c>
    </row>
    <row r="685" spans="9:10" x14ac:dyDescent="0.3">
      <c r="I685">
        <v>4</v>
      </c>
      <c r="J685" t="s">
        <v>109</v>
      </c>
    </row>
    <row r="686" spans="9:10" x14ac:dyDescent="0.3">
      <c r="I686">
        <v>5</v>
      </c>
      <c r="J686" t="s">
        <v>106</v>
      </c>
    </row>
    <row r="687" spans="9:10" x14ac:dyDescent="0.3">
      <c r="I687">
        <v>5</v>
      </c>
      <c r="J687" t="s">
        <v>105</v>
      </c>
    </row>
    <row r="688" spans="9:10" x14ac:dyDescent="0.3">
      <c r="I688">
        <v>4</v>
      </c>
      <c r="J688" t="s">
        <v>107</v>
      </c>
    </row>
    <row r="689" spans="9:10" x14ac:dyDescent="0.3">
      <c r="I689">
        <v>5</v>
      </c>
      <c r="J689" t="s">
        <v>108</v>
      </c>
    </row>
    <row r="690" spans="9:10" x14ac:dyDescent="0.3">
      <c r="I690">
        <v>5</v>
      </c>
      <c r="J690" t="s">
        <v>105</v>
      </c>
    </row>
    <row r="691" spans="9:10" x14ac:dyDescent="0.3">
      <c r="I691">
        <v>4</v>
      </c>
      <c r="J691" t="s">
        <v>108</v>
      </c>
    </row>
    <row r="692" spans="9:10" x14ac:dyDescent="0.3">
      <c r="I692">
        <v>4</v>
      </c>
      <c r="J692" t="s">
        <v>109</v>
      </c>
    </row>
    <row r="693" spans="9:10" x14ac:dyDescent="0.3">
      <c r="I693">
        <v>5</v>
      </c>
      <c r="J693" t="s">
        <v>110</v>
      </c>
    </row>
    <row r="694" spans="9:10" x14ac:dyDescent="0.3">
      <c r="I694">
        <v>4</v>
      </c>
      <c r="J694" t="s">
        <v>110</v>
      </c>
    </row>
    <row r="695" spans="9:10" x14ac:dyDescent="0.3">
      <c r="I695">
        <v>5</v>
      </c>
      <c r="J695" t="s">
        <v>106</v>
      </c>
    </row>
    <row r="696" spans="9:10" x14ac:dyDescent="0.3">
      <c r="I696">
        <v>4</v>
      </c>
      <c r="J696" t="s">
        <v>104</v>
      </c>
    </row>
    <row r="697" spans="9:10" x14ac:dyDescent="0.3">
      <c r="I697">
        <v>5</v>
      </c>
      <c r="J697" t="s">
        <v>106</v>
      </c>
    </row>
    <row r="698" spans="9:10" x14ac:dyDescent="0.3">
      <c r="I698">
        <v>5</v>
      </c>
      <c r="J698" t="s">
        <v>108</v>
      </c>
    </row>
    <row r="699" spans="9:10" x14ac:dyDescent="0.3">
      <c r="I699">
        <v>4</v>
      </c>
      <c r="J699" t="s">
        <v>108</v>
      </c>
    </row>
    <row r="700" spans="9:10" x14ac:dyDescent="0.3">
      <c r="I700">
        <v>4</v>
      </c>
      <c r="J700" t="s">
        <v>110</v>
      </c>
    </row>
    <row r="701" spans="9:10" x14ac:dyDescent="0.3">
      <c r="I701">
        <v>5</v>
      </c>
      <c r="J701" t="s">
        <v>106</v>
      </c>
    </row>
    <row r="702" spans="9:10" x14ac:dyDescent="0.3">
      <c r="I702">
        <v>5</v>
      </c>
      <c r="J702" t="s">
        <v>109</v>
      </c>
    </row>
    <row r="703" spans="9:10" x14ac:dyDescent="0.3">
      <c r="I703">
        <v>4</v>
      </c>
      <c r="J703" t="s">
        <v>104</v>
      </c>
    </row>
    <row r="704" spans="9:10" x14ac:dyDescent="0.3">
      <c r="I704">
        <v>4</v>
      </c>
      <c r="J704" t="s">
        <v>104</v>
      </c>
    </row>
    <row r="705" spans="9:10" x14ac:dyDescent="0.3">
      <c r="I705">
        <v>5</v>
      </c>
      <c r="J705" t="s">
        <v>109</v>
      </c>
    </row>
    <row r="706" spans="9:10" x14ac:dyDescent="0.3">
      <c r="I706">
        <v>4</v>
      </c>
      <c r="J706" t="s">
        <v>104</v>
      </c>
    </row>
    <row r="707" spans="9:10" x14ac:dyDescent="0.3">
      <c r="I707">
        <v>4</v>
      </c>
      <c r="J707" t="s">
        <v>108</v>
      </c>
    </row>
    <row r="708" spans="9:10" x14ac:dyDescent="0.3">
      <c r="I708">
        <v>5</v>
      </c>
      <c r="J708" t="s">
        <v>107</v>
      </c>
    </row>
    <row r="709" spans="9:10" x14ac:dyDescent="0.3">
      <c r="I709">
        <v>5</v>
      </c>
      <c r="J709" t="s">
        <v>106</v>
      </c>
    </row>
    <row r="710" spans="9:10" x14ac:dyDescent="0.3">
      <c r="I710">
        <v>4</v>
      </c>
      <c r="J710" t="s">
        <v>108</v>
      </c>
    </row>
    <row r="711" spans="9:10" x14ac:dyDescent="0.3">
      <c r="I711">
        <v>5</v>
      </c>
      <c r="J711" t="s">
        <v>108</v>
      </c>
    </row>
    <row r="712" spans="9:10" x14ac:dyDescent="0.3">
      <c r="I712">
        <v>4</v>
      </c>
      <c r="J712" t="s">
        <v>105</v>
      </c>
    </row>
    <row r="713" spans="9:10" x14ac:dyDescent="0.3">
      <c r="I713">
        <v>5</v>
      </c>
      <c r="J713" t="s">
        <v>109</v>
      </c>
    </row>
    <row r="714" spans="9:10" x14ac:dyDescent="0.3">
      <c r="I714">
        <v>5</v>
      </c>
      <c r="J714" t="s">
        <v>109</v>
      </c>
    </row>
    <row r="715" spans="9:10" x14ac:dyDescent="0.3">
      <c r="I715">
        <v>4</v>
      </c>
      <c r="J715" t="s">
        <v>108</v>
      </c>
    </row>
    <row r="716" spans="9:10" x14ac:dyDescent="0.3">
      <c r="I716">
        <v>5</v>
      </c>
      <c r="J716" t="s">
        <v>107</v>
      </c>
    </row>
    <row r="717" spans="9:10" x14ac:dyDescent="0.3">
      <c r="I717">
        <v>5</v>
      </c>
      <c r="J717" t="s">
        <v>104</v>
      </c>
    </row>
    <row r="718" spans="9:10" x14ac:dyDescent="0.3">
      <c r="I718">
        <v>4</v>
      </c>
      <c r="J718" t="s">
        <v>108</v>
      </c>
    </row>
    <row r="719" spans="9:10" x14ac:dyDescent="0.3">
      <c r="I719">
        <v>4</v>
      </c>
      <c r="J719" t="s">
        <v>105</v>
      </c>
    </row>
    <row r="720" spans="9:10" x14ac:dyDescent="0.3">
      <c r="I720">
        <v>5</v>
      </c>
      <c r="J720" t="s">
        <v>110</v>
      </c>
    </row>
    <row r="721" spans="9:10" x14ac:dyDescent="0.3">
      <c r="I721">
        <v>5</v>
      </c>
      <c r="J721" t="s">
        <v>105</v>
      </c>
    </row>
    <row r="722" spans="9:10" x14ac:dyDescent="0.3">
      <c r="I722">
        <v>5</v>
      </c>
      <c r="J722" t="s">
        <v>104</v>
      </c>
    </row>
    <row r="723" spans="9:10" x14ac:dyDescent="0.3">
      <c r="I723">
        <v>4</v>
      </c>
      <c r="J723" t="s">
        <v>110</v>
      </c>
    </row>
    <row r="724" spans="9:10" x14ac:dyDescent="0.3">
      <c r="I724">
        <v>5</v>
      </c>
      <c r="J724" t="s">
        <v>104</v>
      </c>
    </row>
    <row r="725" spans="9:10" x14ac:dyDescent="0.3">
      <c r="I725">
        <v>4</v>
      </c>
      <c r="J725" t="s">
        <v>108</v>
      </c>
    </row>
    <row r="726" spans="9:10" x14ac:dyDescent="0.3">
      <c r="I726">
        <v>4</v>
      </c>
      <c r="J726" t="s">
        <v>106</v>
      </c>
    </row>
    <row r="727" spans="9:10" x14ac:dyDescent="0.3">
      <c r="I727">
        <v>4</v>
      </c>
      <c r="J727" t="s">
        <v>110</v>
      </c>
    </row>
    <row r="728" spans="9:10" x14ac:dyDescent="0.3">
      <c r="I728">
        <v>5</v>
      </c>
      <c r="J728" t="s">
        <v>107</v>
      </c>
    </row>
    <row r="729" spans="9:10" x14ac:dyDescent="0.3">
      <c r="I729">
        <v>5</v>
      </c>
      <c r="J729" t="s">
        <v>107</v>
      </c>
    </row>
    <row r="730" spans="9:10" x14ac:dyDescent="0.3">
      <c r="I730">
        <v>5</v>
      </c>
      <c r="J730" t="s">
        <v>105</v>
      </c>
    </row>
    <row r="731" spans="9:10" x14ac:dyDescent="0.3">
      <c r="I731">
        <v>4</v>
      </c>
      <c r="J731" t="s">
        <v>107</v>
      </c>
    </row>
    <row r="732" spans="9:10" x14ac:dyDescent="0.3">
      <c r="I732">
        <v>5</v>
      </c>
      <c r="J732" t="s">
        <v>108</v>
      </c>
    </row>
    <row r="733" spans="9:10" x14ac:dyDescent="0.3">
      <c r="I733">
        <v>5</v>
      </c>
      <c r="J733" t="s">
        <v>107</v>
      </c>
    </row>
    <row r="734" spans="9:10" x14ac:dyDescent="0.3">
      <c r="I734">
        <v>5</v>
      </c>
      <c r="J734" t="s">
        <v>108</v>
      </c>
    </row>
    <row r="735" spans="9:10" x14ac:dyDescent="0.3">
      <c r="I735">
        <v>4</v>
      </c>
      <c r="J735" t="s">
        <v>108</v>
      </c>
    </row>
    <row r="736" spans="9:10" x14ac:dyDescent="0.3">
      <c r="I736">
        <v>4</v>
      </c>
      <c r="J736" t="s">
        <v>104</v>
      </c>
    </row>
    <row r="737" spans="9:10" x14ac:dyDescent="0.3">
      <c r="I737">
        <v>4</v>
      </c>
      <c r="J737" t="s">
        <v>110</v>
      </c>
    </row>
    <row r="738" spans="9:10" x14ac:dyDescent="0.3">
      <c r="I738">
        <v>5</v>
      </c>
      <c r="J738" t="s">
        <v>110</v>
      </c>
    </row>
    <row r="739" spans="9:10" x14ac:dyDescent="0.3">
      <c r="I739">
        <v>4</v>
      </c>
      <c r="J739" t="s">
        <v>105</v>
      </c>
    </row>
    <row r="740" spans="9:10" x14ac:dyDescent="0.3">
      <c r="I740">
        <v>5</v>
      </c>
      <c r="J740" t="s">
        <v>105</v>
      </c>
    </row>
    <row r="741" spans="9:10" x14ac:dyDescent="0.3">
      <c r="I741">
        <v>5</v>
      </c>
      <c r="J741" t="s">
        <v>106</v>
      </c>
    </row>
    <row r="742" spans="9:10" x14ac:dyDescent="0.3">
      <c r="I742">
        <v>4</v>
      </c>
      <c r="J742" t="s">
        <v>110</v>
      </c>
    </row>
    <row r="743" spans="9:10" x14ac:dyDescent="0.3">
      <c r="I743">
        <v>4</v>
      </c>
      <c r="J743" t="s">
        <v>106</v>
      </c>
    </row>
    <row r="744" spans="9:10" x14ac:dyDescent="0.3">
      <c r="I744">
        <v>5</v>
      </c>
      <c r="J744" t="s">
        <v>110</v>
      </c>
    </row>
    <row r="745" spans="9:10" x14ac:dyDescent="0.3">
      <c r="I745">
        <v>5</v>
      </c>
      <c r="J745" t="s">
        <v>110</v>
      </c>
    </row>
    <row r="746" spans="9:10" x14ac:dyDescent="0.3">
      <c r="I746">
        <v>5</v>
      </c>
      <c r="J746" t="s">
        <v>107</v>
      </c>
    </row>
    <row r="747" spans="9:10" x14ac:dyDescent="0.3">
      <c r="I747">
        <v>4</v>
      </c>
      <c r="J747" t="s">
        <v>106</v>
      </c>
    </row>
    <row r="748" spans="9:10" x14ac:dyDescent="0.3">
      <c r="I748">
        <v>4</v>
      </c>
      <c r="J748" t="s">
        <v>104</v>
      </c>
    </row>
    <row r="749" spans="9:10" x14ac:dyDescent="0.3">
      <c r="I749">
        <v>4</v>
      </c>
      <c r="J749" t="s">
        <v>108</v>
      </c>
    </row>
    <row r="750" spans="9:10" x14ac:dyDescent="0.3">
      <c r="I750">
        <v>4</v>
      </c>
      <c r="J750" t="s">
        <v>105</v>
      </c>
    </row>
    <row r="751" spans="9:10" x14ac:dyDescent="0.3">
      <c r="I751">
        <v>5</v>
      </c>
      <c r="J751" t="s">
        <v>108</v>
      </c>
    </row>
    <row r="752" spans="9:10" x14ac:dyDescent="0.3">
      <c r="I752">
        <v>4</v>
      </c>
      <c r="J752" t="s">
        <v>105</v>
      </c>
    </row>
    <row r="753" spans="9:10" x14ac:dyDescent="0.3">
      <c r="I753">
        <v>5</v>
      </c>
      <c r="J753" t="s">
        <v>110</v>
      </c>
    </row>
    <row r="754" spans="9:10" x14ac:dyDescent="0.3">
      <c r="I754">
        <v>5</v>
      </c>
      <c r="J754" t="s">
        <v>104</v>
      </c>
    </row>
    <row r="755" spans="9:10" x14ac:dyDescent="0.3">
      <c r="I755">
        <v>5</v>
      </c>
      <c r="J755" t="s">
        <v>106</v>
      </c>
    </row>
    <row r="756" spans="9:10" x14ac:dyDescent="0.3">
      <c r="I756">
        <v>4</v>
      </c>
      <c r="J756" t="s">
        <v>107</v>
      </c>
    </row>
    <row r="757" spans="9:10" x14ac:dyDescent="0.3">
      <c r="I757">
        <v>4</v>
      </c>
      <c r="J757" t="s">
        <v>109</v>
      </c>
    </row>
    <row r="758" spans="9:10" x14ac:dyDescent="0.3">
      <c r="I758">
        <v>5</v>
      </c>
      <c r="J758" t="s">
        <v>108</v>
      </c>
    </row>
    <row r="759" spans="9:10" x14ac:dyDescent="0.3">
      <c r="I759">
        <v>5</v>
      </c>
      <c r="J759" t="s">
        <v>106</v>
      </c>
    </row>
    <row r="760" spans="9:10" x14ac:dyDescent="0.3">
      <c r="I760">
        <v>5</v>
      </c>
      <c r="J760" t="s">
        <v>109</v>
      </c>
    </row>
    <row r="761" spans="9:10" x14ac:dyDescent="0.3">
      <c r="I761">
        <v>4</v>
      </c>
      <c r="J761" t="s">
        <v>109</v>
      </c>
    </row>
    <row r="762" spans="9:10" x14ac:dyDescent="0.3">
      <c r="I762">
        <v>4</v>
      </c>
      <c r="J762" t="s">
        <v>109</v>
      </c>
    </row>
    <row r="763" spans="9:10" x14ac:dyDescent="0.3">
      <c r="I763">
        <v>4</v>
      </c>
      <c r="J763" t="s">
        <v>106</v>
      </c>
    </row>
    <row r="764" spans="9:10" x14ac:dyDescent="0.3">
      <c r="I764">
        <v>5</v>
      </c>
      <c r="J764" t="s">
        <v>110</v>
      </c>
    </row>
    <row r="765" spans="9:10" x14ac:dyDescent="0.3">
      <c r="I765">
        <v>4</v>
      </c>
      <c r="J765" t="s">
        <v>108</v>
      </c>
    </row>
    <row r="766" spans="9:10" x14ac:dyDescent="0.3">
      <c r="I766">
        <v>5</v>
      </c>
      <c r="J766" t="s">
        <v>105</v>
      </c>
    </row>
    <row r="767" spans="9:10" x14ac:dyDescent="0.3">
      <c r="I767">
        <v>4</v>
      </c>
      <c r="J767" t="s">
        <v>110</v>
      </c>
    </row>
    <row r="768" spans="9:10" x14ac:dyDescent="0.3">
      <c r="I768">
        <v>4</v>
      </c>
      <c r="J768" t="s">
        <v>105</v>
      </c>
    </row>
    <row r="769" spans="9:10" x14ac:dyDescent="0.3">
      <c r="I769">
        <v>5</v>
      </c>
      <c r="J769" t="s">
        <v>110</v>
      </c>
    </row>
    <row r="770" spans="9:10" x14ac:dyDescent="0.3">
      <c r="I770">
        <v>5</v>
      </c>
      <c r="J770" t="s">
        <v>110</v>
      </c>
    </row>
    <row r="771" spans="9:10" x14ac:dyDescent="0.3">
      <c r="I771">
        <v>5</v>
      </c>
      <c r="J771" t="s">
        <v>107</v>
      </c>
    </row>
    <row r="772" spans="9:10" x14ac:dyDescent="0.3">
      <c r="I772">
        <v>5</v>
      </c>
      <c r="J772" t="s">
        <v>106</v>
      </c>
    </row>
    <row r="773" spans="9:10" x14ac:dyDescent="0.3">
      <c r="I773">
        <v>4</v>
      </c>
      <c r="J773" t="s">
        <v>107</v>
      </c>
    </row>
    <row r="774" spans="9:10" x14ac:dyDescent="0.3">
      <c r="I774">
        <v>5</v>
      </c>
      <c r="J774" t="s">
        <v>107</v>
      </c>
    </row>
    <row r="775" spans="9:10" x14ac:dyDescent="0.3">
      <c r="I775">
        <v>5</v>
      </c>
      <c r="J775" t="s">
        <v>106</v>
      </c>
    </row>
    <row r="776" spans="9:10" x14ac:dyDescent="0.3">
      <c r="I776">
        <v>4</v>
      </c>
      <c r="J776" t="s">
        <v>106</v>
      </c>
    </row>
    <row r="777" spans="9:10" x14ac:dyDescent="0.3">
      <c r="I777">
        <v>4</v>
      </c>
      <c r="J777" t="s">
        <v>109</v>
      </c>
    </row>
    <row r="778" spans="9:10" x14ac:dyDescent="0.3">
      <c r="I778">
        <v>5</v>
      </c>
      <c r="J778" t="s">
        <v>108</v>
      </c>
    </row>
    <row r="779" spans="9:10" x14ac:dyDescent="0.3">
      <c r="I779">
        <v>5</v>
      </c>
      <c r="J779" t="s">
        <v>104</v>
      </c>
    </row>
    <row r="780" spans="9:10" x14ac:dyDescent="0.3">
      <c r="I780">
        <v>5</v>
      </c>
      <c r="J780" t="s">
        <v>110</v>
      </c>
    </row>
    <row r="781" spans="9:10" x14ac:dyDescent="0.3">
      <c r="I781">
        <v>4</v>
      </c>
      <c r="J781" t="s">
        <v>110</v>
      </c>
    </row>
    <row r="782" spans="9:10" x14ac:dyDescent="0.3">
      <c r="I782">
        <v>4</v>
      </c>
      <c r="J782" t="s">
        <v>106</v>
      </c>
    </row>
    <row r="783" spans="9:10" x14ac:dyDescent="0.3">
      <c r="I783">
        <v>4</v>
      </c>
      <c r="J783" t="s">
        <v>108</v>
      </c>
    </row>
    <row r="784" spans="9:10" x14ac:dyDescent="0.3">
      <c r="I784">
        <v>4</v>
      </c>
      <c r="J784" t="s">
        <v>105</v>
      </c>
    </row>
    <row r="785" spans="9:10" x14ac:dyDescent="0.3">
      <c r="I785">
        <v>5</v>
      </c>
      <c r="J785" t="s">
        <v>110</v>
      </c>
    </row>
    <row r="786" spans="9:10" x14ac:dyDescent="0.3">
      <c r="I786">
        <v>4</v>
      </c>
      <c r="J786" t="s">
        <v>105</v>
      </c>
    </row>
    <row r="787" spans="9:10" x14ac:dyDescent="0.3">
      <c r="I787">
        <v>4</v>
      </c>
      <c r="J787" t="s">
        <v>106</v>
      </c>
    </row>
    <row r="788" spans="9:10" x14ac:dyDescent="0.3">
      <c r="I788">
        <v>4</v>
      </c>
      <c r="J788" t="s">
        <v>108</v>
      </c>
    </row>
    <row r="789" spans="9:10" x14ac:dyDescent="0.3">
      <c r="I789">
        <v>4</v>
      </c>
      <c r="J789" t="s">
        <v>107</v>
      </c>
    </row>
    <row r="790" spans="9:10" x14ac:dyDescent="0.3">
      <c r="I790">
        <v>5</v>
      </c>
      <c r="J790" t="s">
        <v>105</v>
      </c>
    </row>
    <row r="791" spans="9:10" x14ac:dyDescent="0.3">
      <c r="I791">
        <v>5</v>
      </c>
      <c r="J791" t="s">
        <v>107</v>
      </c>
    </row>
    <row r="792" spans="9:10" x14ac:dyDescent="0.3">
      <c r="I792">
        <v>4</v>
      </c>
      <c r="J792" t="s">
        <v>106</v>
      </c>
    </row>
    <row r="793" spans="9:10" x14ac:dyDescent="0.3">
      <c r="I793">
        <v>4</v>
      </c>
      <c r="J793" t="s">
        <v>106</v>
      </c>
    </row>
    <row r="794" spans="9:10" x14ac:dyDescent="0.3">
      <c r="I794">
        <v>4</v>
      </c>
      <c r="J794" t="s">
        <v>110</v>
      </c>
    </row>
    <row r="795" spans="9:10" x14ac:dyDescent="0.3">
      <c r="I795">
        <v>5</v>
      </c>
      <c r="J795" t="s">
        <v>104</v>
      </c>
    </row>
    <row r="796" spans="9:10" x14ac:dyDescent="0.3">
      <c r="I796">
        <v>5</v>
      </c>
      <c r="J796" t="s">
        <v>110</v>
      </c>
    </row>
    <row r="797" spans="9:10" x14ac:dyDescent="0.3">
      <c r="I797">
        <v>4</v>
      </c>
      <c r="J797" t="s">
        <v>104</v>
      </c>
    </row>
    <row r="798" spans="9:10" x14ac:dyDescent="0.3">
      <c r="I798">
        <v>4</v>
      </c>
      <c r="J798" t="s">
        <v>105</v>
      </c>
    </row>
    <row r="799" spans="9:10" x14ac:dyDescent="0.3">
      <c r="I799">
        <v>5</v>
      </c>
      <c r="J799" t="s">
        <v>107</v>
      </c>
    </row>
    <row r="800" spans="9:10" x14ac:dyDescent="0.3">
      <c r="I800">
        <v>5</v>
      </c>
      <c r="J800" t="s">
        <v>105</v>
      </c>
    </row>
    <row r="801" spans="9:10" x14ac:dyDescent="0.3">
      <c r="I801">
        <v>5</v>
      </c>
      <c r="J801" t="s">
        <v>105</v>
      </c>
    </row>
    <row r="802" spans="9:10" x14ac:dyDescent="0.3">
      <c r="I802">
        <v>5</v>
      </c>
      <c r="J802" t="s">
        <v>108</v>
      </c>
    </row>
    <row r="803" spans="9:10" x14ac:dyDescent="0.3">
      <c r="I803">
        <v>4</v>
      </c>
      <c r="J803" t="s">
        <v>108</v>
      </c>
    </row>
    <row r="804" spans="9:10" x14ac:dyDescent="0.3">
      <c r="I804">
        <v>5</v>
      </c>
      <c r="J804" t="s">
        <v>107</v>
      </c>
    </row>
    <row r="805" spans="9:10" x14ac:dyDescent="0.3">
      <c r="I805">
        <v>4</v>
      </c>
      <c r="J805" t="s">
        <v>108</v>
      </c>
    </row>
    <row r="806" spans="9:10" x14ac:dyDescent="0.3">
      <c r="I806">
        <v>4</v>
      </c>
      <c r="J806" t="s">
        <v>105</v>
      </c>
    </row>
    <row r="807" spans="9:10" x14ac:dyDescent="0.3">
      <c r="I807">
        <v>5</v>
      </c>
      <c r="J807" t="s">
        <v>104</v>
      </c>
    </row>
    <row r="808" spans="9:10" x14ac:dyDescent="0.3">
      <c r="I808">
        <v>4</v>
      </c>
      <c r="J808" t="s">
        <v>107</v>
      </c>
    </row>
    <row r="809" spans="9:10" x14ac:dyDescent="0.3">
      <c r="I809">
        <v>4</v>
      </c>
      <c r="J809" t="s">
        <v>106</v>
      </c>
    </row>
    <row r="810" spans="9:10" x14ac:dyDescent="0.3">
      <c r="I810">
        <v>4</v>
      </c>
      <c r="J810" t="s">
        <v>110</v>
      </c>
    </row>
    <row r="811" spans="9:10" x14ac:dyDescent="0.3">
      <c r="I811">
        <v>5</v>
      </c>
      <c r="J811" t="s">
        <v>105</v>
      </c>
    </row>
    <row r="812" spans="9:10" x14ac:dyDescent="0.3">
      <c r="I812">
        <v>4</v>
      </c>
      <c r="J812" t="s">
        <v>105</v>
      </c>
    </row>
    <row r="813" spans="9:10" x14ac:dyDescent="0.3">
      <c r="I813">
        <v>5</v>
      </c>
      <c r="J813" t="s">
        <v>106</v>
      </c>
    </row>
    <row r="814" spans="9:10" x14ac:dyDescent="0.3">
      <c r="I814">
        <v>5</v>
      </c>
      <c r="J814" t="s">
        <v>104</v>
      </c>
    </row>
    <row r="815" spans="9:10" x14ac:dyDescent="0.3">
      <c r="I815">
        <v>4</v>
      </c>
      <c r="J815" t="s">
        <v>109</v>
      </c>
    </row>
    <row r="816" spans="9:10" x14ac:dyDescent="0.3">
      <c r="I816">
        <v>4</v>
      </c>
      <c r="J816" t="s">
        <v>110</v>
      </c>
    </row>
    <row r="817" spans="9:10" x14ac:dyDescent="0.3">
      <c r="I817">
        <v>4</v>
      </c>
      <c r="J817" t="s">
        <v>104</v>
      </c>
    </row>
    <row r="818" spans="9:10" x14ac:dyDescent="0.3">
      <c r="I818">
        <v>5</v>
      </c>
      <c r="J818" t="s">
        <v>109</v>
      </c>
    </row>
    <row r="819" spans="9:10" x14ac:dyDescent="0.3">
      <c r="I819">
        <v>4</v>
      </c>
      <c r="J819" t="s">
        <v>109</v>
      </c>
    </row>
    <row r="820" spans="9:10" x14ac:dyDescent="0.3">
      <c r="I820">
        <v>5</v>
      </c>
      <c r="J820" t="s">
        <v>104</v>
      </c>
    </row>
    <row r="821" spans="9:10" x14ac:dyDescent="0.3">
      <c r="I821">
        <v>4</v>
      </c>
      <c r="J821" t="s">
        <v>104</v>
      </c>
    </row>
    <row r="822" spans="9:10" x14ac:dyDescent="0.3">
      <c r="I822">
        <v>4</v>
      </c>
      <c r="J822" t="s">
        <v>108</v>
      </c>
    </row>
    <row r="823" spans="9:10" x14ac:dyDescent="0.3">
      <c r="I823">
        <v>5</v>
      </c>
      <c r="J823" t="s">
        <v>104</v>
      </c>
    </row>
    <row r="824" spans="9:10" x14ac:dyDescent="0.3">
      <c r="I824">
        <v>4</v>
      </c>
      <c r="J824" t="s">
        <v>110</v>
      </c>
    </row>
    <row r="825" spans="9:10" x14ac:dyDescent="0.3">
      <c r="I825">
        <v>4</v>
      </c>
      <c r="J825" t="s">
        <v>107</v>
      </c>
    </row>
    <row r="826" spans="9:10" x14ac:dyDescent="0.3">
      <c r="I826">
        <v>5</v>
      </c>
      <c r="J826" t="s">
        <v>106</v>
      </c>
    </row>
    <row r="827" spans="9:10" x14ac:dyDescent="0.3">
      <c r="I827">
        <v>4</v>
      </c>
      <c r="J827" t="s">
        <v>106</v>
      </c>
    </row>
    <row r="828" spans="9:10" x14ac:dyDescent="0.3">
      <c r="I828">
        <v>4</v>
      </c>
      <c r="J828" t="s">
        <v>104</v>
      </c>
    </row>
    <row r="829" spans="9:10" x14ac:dyDescent="0.3">
      <c r="I829">
        <v>4</v>
      </c>
      <c r="J829" t="s">
        <v>104</v>
      </c>
    </row>
    <row r="830" spans="9:10" x14ac:dyDescent="0.3">
      <c r="I830">
        <v>5</v>
      </c>
      <c r="J830" t="s">
        <v>108</v>
      </c>
    </row>
    <row r="831" spans="9:10" x14ac:dyDescent="0.3">
      <c r="I831">
        <v>5</v>
      </c>
      <c r="J831" t="s">
        <v>110</v>
      </c>
    </row>
    <row r="832" spans="9:10" x14ac:dyDescent="0.3">
      <c r="I832">
        <v>4</v>
      </c>
      <c r="J832" t="s">
        <v>104</v>
      </c>
    </row>
    <row r="833" spans="9:10" x14ac:dyDescent="0.3">
      <c r="I833">
        <v>4</v>
      </c>
      <c r="J833" t="s">
        <v>110</v>
      </c>
    </row>
    <row r="834" spans="9:10" x14ac:dyDescent="0.3">
      <c r="I834">
        <v>4</v>
      </c>
      <c r="J834" t="s">
        <v>108</v>
      </c>
    </row>
    <row r="835" spans="9:10" x14ac:dyDescent="0.3">
      <c r="I835">
        <v>4</v>
      </c>
      <c r="J835" t="s">
        <v>107</v>
      </c>
    </row>
    <row r="836" spans="9:10" x14ac:dyDescent="0.3">
      <c r="I836">
        <v>4</v>
      </c>
      <c r="J836" t="s">
        <v>110</v>
      </c>
    </row>
    <row r="837" spans="9:10" x14ac:dyDescent="0.3">
      <c r="I837">
        <v>5</v>
      </c>
      <c r="J837" t="s">
        <v>108</v>
      </c>
    </row>
    <row r="838" spans="9:10" x14ac:dyDescent="0.3">
      <c r="I838">
        <v>4</v>
      </c>
      <c r="J838" t="s">
        <v>109</v>
      </c>
    </row>
    <row r="839" spans="9:10" x14ac:dyDescent="0.3">
      <c r="I839">
        <v>5</v>
      </c>
      <c r="J839" t="s">
        <v>109</v>
      </c>
    </row>
    <row r="840" spans="9:10" x14ac:dyDescent="0.3">
      <c r="I840">
        <v>4</v>
      </c>
      <c r="J840" t="s">
        <v>107</v>
      </c>
    </row>
    <row r="841" spans="9:10" x14ac:dyDescent="0.3">
      <c r="I841">
        <v>5</v>
      </c>
      <c r="J841" t="s">
        <v>107</v>
      </c>
    </row>
    <row r="842" spans="9:10" x14ac:dyDescent="0.3">
      <c r="I842">
        <v>4</v>
      </c>
      <c r="J842" t="s">
        <v>104</v>
      </c>
    </row>
    <row r="843" spans="9:10" x14ac:dyDescent="0.3">
      <c r="I843">
        <v>5</v>
      </c>
      <c r="J843" t="s">
        <v>105</v>
      </c>
    </row>
    <row r="844" spans="9:10" x14ac:dyDescent="0.3">
      <c r="I844">
        <v>5</v>
      </c>
      <c r="J844" t="s">
        <v>107</v>
      </c>
    </row>
    <row r="845" spans="9:10" x14ac:dyDescent="0.3">
      <c r="I845">
        <v>5</v>
      </c>
      <c r="J845" t="s">
        <v>105</v>
      </c>
    </row>
    <row r="846" spans="9:10" x14ac:dyDescent="0.3">
      <c r="I846">
        <v>4</v>
      </c>
      <c r="J846" t="s">
        <v>109</v>
      </c>
    </row>
    <row r="847" spans="9:10" x14ac:dyDescent="0.3">
      <c r="I847">
        <v>5</v>
      </c>
      <c r="J847" t="s">
        <v>104</v>
      </c>
    </row>
    <row r="848" spans="9:10" x14ac:dyDescent="0.3">
      <c r="I848">
        <v>5</v>
      </c>
      <c r="J848" t="s">
        <v>106</v>
      </c>
    </row>
    <row r="849" spans="9:10" x14ac:dyDescent="0.3">
      <c r="I849">
        <v>4</v>
      </c>
      <c r="J849" t="s">
        <v>109</v>
      </c>
    </row>
    <row r="850" spans="9:10" x14ac:dyDescent="0.3">
      <c r="I850">
        <v>5</v>
      </c>
      <c r="J850" t="s">
        <v>105</v>
      </c>
    </row>
    <row r="851" spans="9:10" x14ac:dyDescent="0.3">
      <c r="I851">
        <v>4</v>
      </c>
      <c r="J851" t="s">
        <v>109</v>
      </c>
    </row>
    <row r="852" spans="9:10" x14ac:dyDescent="0.3">
      <c r="I852">
        <v>4</v>
      </c>
      <c r="J852" t="s">
        <v>108</v>
      </c>
    </row>
    <row r="853" spans="9:10" x14ac:dyDescent="0.3">
      <c r="I853">
        <v>5</v>
      </c>
      <c r="J853" t="s">
        <v>110</v>
      </c>
    </row>
    <row r="854" spans="9:10" x14ac:dyDescent="0.3">
      <c r="I854">
        <v>4</v>
      </c>
      <c r="J854" t="s">
        <v>108</v>
      </c>
    </row>
    <row r="855" spans="9:10" x14ac:dyDescent="0.3">
      <c r="I855">
        <v>4</v>
      </c>
      <c r="J855" t="s">
        <v>109</v>
      </c>
    </row>
    <row r="856" spans="9:10" x14ac:dyDescent="0.3">
      <c r="I856">
        <v>4</v>
      </c>
      <c r="J856" t="s">
        <v>104</v>
      </c>
    </row>
    <row r="857" spans="9:10" x14ac:dyDescent="0.3">
      <c r="I857">
        <v>4</v>
      </c>
      <c r="J857" t="s">
        <v>104</v>
      </c>
    </row>
    <row r="858" spans="9:10" x14ac:dyDescent="0.3">
      <c r="I858">
        <v>5</v>
      </c>
      <c r="J858" t="s">
        <v>106</v>
      </c>
    </row>
    <row r="859" spans="9:10" x14ac:dyDescent="0.3">
      <c r="I859">
        <v>4</v>
      </c>
      <c r="J859" t="s">
        <v>105</v>
      </c>
    </row>
    <row r="860" spans="9:10" x14ac:dyDescent="0.3">
      <c r="I860">
        <v>4</v>
      </c>
      <c r="J860" t="s">
        <v>106</v>
      </c>
    </row>
    <row r="861" spans="9:10" x14ac:dyDescent="0.3">
      <c r="I861">
        <v>5</v>
      </c>
      <c r="J861" t="s">
        <v>110</v>
      </c>
    </row>
    <row r="862" spans="9:10" x14ac:dyDescent="0.3">
      <c r="I862">
        <v>5</v>
      </c>
      <c r="J862" t="s">
        <v>110</v>
      </c>
    </row>
    <row r="863" spans="9:10" x14ac:dyDescent="0.3">
      <c r="I863">
        <v>5</v>
      </c>
      <c r="J863" t="s">
        <v>104</v>
      </c>
    </row>
    <row r="864" spans="9:10" x14ac:dyDescent="0.3">
      <c r="I864">
        <v>4</v>
      </c>
      <c r="J864" t="s">
        <v>106</v>
      </c>
    </row>
    <row r="865" spans="9:10" x14ac:dyDescent="0.3">
      <c r="I865">
        <v>5</v>
      </c>
      <c r="J865" t="s">
        <v>104</v>
      </c>
    </row>
    <row r="866" spans="9:10" x14ac:dyDescent="0.3">
      <c r="I866">
        <v>4</v>
      </c>
      <c r="J866" t="s">
        <v>108</v>
      </c>
    </row>
    <row r="867" spans="9:10" x14ac:dyDescent="0.3">
      <c r="I867">
        <v>5</v>
      </c>
      <c r="J867" t="s">
        <v>109</v>
      </c>
    </row>
    <row r="868" spans="9:10" x14ac:dyDescent="0.3">
      <c r="I868">
        <v>4</v>
      </c>
      <c r="J868" t="s">
        <v>110</v>
      </c>
    </row>
    <row r="869" spans="9:10" x14ac:dyDescent="0.3">
      <c r="I869">
        <v>5</v>
      </c>
      <c r="J869" t="s">
        <v>105</v>
      </c>
    </row>
    <row r="870" spans="9:10" x14ac:dyDescent="0.3">
      <c r="I870">
        <v>5</v>
      </c>
      <c r="J870" t="s">
        <v>107</v>
      </c>
    </row>
    <row r="871" spans="9:10" x14ac:dyDescent="0.3">
      <c r="I871">
        <v>5</v>
      </c>
      <c r="J871" t="s">
        <v>108</v>
      </c>
    </row>
    <row r="872" spans="9:10" x14ac:dyDescent="0.3">
      <c r="I872">
        <v>5</v>
      </c>
      <c r="J872" t="s">
        <v>108</v>
      </c>
    </row>
    <row r="873" spans="9:10" x14ac:dyDescent="0.3">
      <c r="I873">
        <v>5</v>
      </c>
      <c r="J873" t="s">
        <v>104</v>
      </c>
    </row>
    <row r="874" spans="9:10" x14ac:dyDescent="0.3">
      <c r="I874">
        <v>5</v>
      </c>
      <c r="J874" t="s">
        <v>108</v>
      </c>
    </row>
    <row r="875" spans="9:10" x14ac:dyDescent="0.3">
      <c r="I875">
        <v>4</v>
      </c>
      <c r="J875" t="s">
        <v>107</v>
      </c>
    </row>
    <row r="876" spans="9:10" x14ac:dyDescent="0.3">
      <c r="I876">
        <v>5</v>
      </c>
      <c r="J876" t="s">
        <v>105</v>
      </c>
    </row>
    <row r="877" spans="9:10" x14ac:dyDescent="0.3">
      <c r="I877">
        <v>4</v>
      </c>
      <c r="J877" t="s">
        <v>107</v>
      </c>
    </row>
    <row r="878" spans="9:10" x14ac:dyDescent="0.3">
      <c r="I878">
        <v>5</v>
      </c>
      <c r="J878" t="s">
        <v>106</v>
      </c>
    </row>
    <row r="879" spans="9:10" x14ac:dyDescent="0.3">
      <c r="I879">
        <v>5</v>
      </c>
      <c r="J879" t="s">
        <v>110</v>
      </c>
    </row>
    <row r="880" spans="9:10" x14ac:dyDescent="0.3">
      <c r="I880">
        <v>5</v>
      </c>
      <c r="J880" t="s">
        <v>107</v>
      </c>
    </row>
    <row r="881" spans="9:10" x14ac:dyDescent="0.3">
      <c r="I881">
        <v>5</v>
      </c>
      <c r="J881" t="s">
        <v>108</v>
      </c>
    </row>
    <row r="882" spans="9:10" x14ac:dyDescent="0.3">
      <c r="I882">
        <v>4</v>
      </c>
      <c r="J882" t="s">
        <v>104</v>
      </c>
    </row>
    <row r="883" spans="9:10" x14ac:dyDescent="0.3">
      <c r="I883">
        <v>5</v>
      </c>
      <c r="J883" t="s">
        <v>106</v>
      </c>
    </row>
    <row r="884" spans="9:10" x14ac:dyDescent="0.3">
      <c r="I884">
        <v>5</v>
      </c>
      <c r="J884" t="s">
        <v>104</v>
      </c>
    </row>
    <row r="885" spans="9:10" x14ac:dyDescent="0.3">
      <c r="I885">
        <v>4</v>
      </c>
      <c r="J885" t="s">
        <v>110</v>
      </c>
    </row>
    <row r="886" spans="9:10" x14ac:dyDescent="0.3">
      <c r="I886">
        <v>5</v>
      </c>
      <c r="J886" t="s">
        <v>110</v>
      </c>
    </row>
    <row r="887" spans="9:10" x14ac:dyDescent="0.3">
      <c r="I887">
        <v>5</v>
      </c>
      <c r="J887" t="s">
        <v>105</v>
      </c>
    </row>
    <row r="888" spans="9:10" x14ac:dyDescent="0.3">
      <c r="I888">
        <v>4</v>
      </c>
      <c r="J888" t="s">
        <v>106</v>
      </c>
    </row>
    <row r="889" spans="9:10" x14ac:dyDescent="0.3">
      <c r="I889">
        <v>4</v>
      </c>
      <c r="J889" t="s">
        <v>110</v>
      </c>
    </row>
    <row r="890" spans="9:10" x14ac:dyDescent="0.3">
      <c r="I890">
        <v>4</v>
      </c>
      <c r="J890" t="s">
        <v>109</v>
      </c>
    </row>
    <row r="891" spans="9:10" x14ac:dyDescent="0.3">
      <c r="I891">
        <v>4</v>
      </c>
      <c r="J891" t="s">
        <v>106</v>
      </c>
    </row>
    <row r="892" spans="9:10" x14ac:dyDescent="0.3">
      <c r="I892">
        <v>4</v>
      </c>
      <c r="J892" t="s">
        <v>105</v>
      </c>
    </row>
    <row r="893" spans="9:10" x14ac:dyDescent="0.3">
      <c r="I893">
        <v>4</v>
      </c>
      <c r="J893" t="s">
        <v>106</v>
      </c>
    </row>
    <row r="894" spans="9:10" x14ac:dyDescent="0.3">
      <c r="I894">
        <v>5</v>
      </c>
      <c r="J894" t="s">
        <v>105</v>
      </c>
    </row>
    <row r="895" spans="9:10" x14ac:dyDescent="0.3">
      <c r="I895">
        <v>5</v>
      </c>
      <c r="J895" t="s">
        <v>105</v>
      </c>
    </row>
    <row r="896" spans="9:10" x14ac:dyDescent="0.3">
      <c r="I896">
        <v>5</v>
      </c>
      <c r="J896" t="s">
        <v>105</v>
      </c>
    </row>
    <row r="897" spans="9:10" x14ac:dyDescent="0.3">
      <c r="I897">
        <v>4</v>
      </c>
      <c r="J897" t="s">
        <v>109</v>
      </c>
    </row>
    <row r="898" spans="9:10" x14ac:dyDescent="0.3">
      <c r="I898">
        <v>4</v>
      </c>
      <c r="J898" t="s">
        <v>108</v>
      </c>
    </row>
    <row r="899" spans="9:10" x14ac:dyDescent="0.3">
      <c r="I899">
        <v>4</v>
      </c>
      <c r="J899" t="s">
        <v>108</v>
      </c>
    </row>
    <row r="900" spans="9:10" x14ac:dyDescent="0.3">
      <c r="I900">
        <v>4</v>
      </c>
      <c r="J900" t="s">
        <v>104</v>
      </c>
    </row>
    <row r="901" spans="9:10" x14ac:dyDescent="0.3">
      <c r="I901">
        <v>4</v>
      </c>
      <c r="J901" t="s">
        <v>110</v>
      </c>
    </row>
    <row r="902" spans="9:10" x14ac:dyDescent="0.3">
      <c r="I902">
        <v>5</v>
      </c>
      <c r="J902" t="s">
        <v>106</v>
      </c>
    </row>
    <row r="903" spans="9:10" x14ac:dyDescent="0.3">
      <c r="I903">
        <v>5</v>
      </c>
      <c r="J903" t="s">
        <v>110</v>
      </c>
    </row>
    <row r="904" spans="9:10" x14ac:dyDescent="0.3">
      <c r="I904">
        <v>4</v>
      </c>
      <c r="J904" t="s">
        <v>108</v>
      </c>
    </row>
    <row r="905" spans="9:10" x14ac:dyDescent="0.3">
      <c r="I905">
        <v>4</v>
      </c>
      <c r="J905" t="s">
        <v>109</v>
      </c>
    </row>
    <row r="906" spans="9:10" x14ac:dyDescent="0.3">
      <c r="I906">
        <v>4</v>
      </c>
      <c r="J906" t="s">
        <v>106</v>
      </c>
    </row>
    <row r="907" spans="9:10" x14ac:dyDescent="0.3">
      <c r="I907">
        <v>5</v>
      </c>
      <c r="J907" t="s">
        <v>110</v>
      </c>
    </row>
    <row r="908" spans="9:10" x14ac:dyDescent="0.3">
      <c r="I908">
        <v>5</v>
      </c>
      <c r="J908" t="s">
        <v>107</v>
      </c>
    </row>
    <row r="909" spans="9:10" x14ac:dyDescent="0.3">
      <c r="I909">
        <v>5</v>
      </c>
      <c r="J909" t="s">
        <v>107</v>
      </c>
    </row>
    <row r="910" spans="9:10" x14ac:dyDescent="0.3">
      <c r="I910">
        <v>4</v>
      </c>
      <c r="J910" t="s">
        <v>106</v>
      </c>
    </row>
    <row r="911" spans="9:10" x14ac:dyDescent="0.3">
      <c r="I911">
        <v>4</v>
      </c>
      <c r="J911" t="s">
        <v>105</v>
      </c>
    </row>
    <row r="912" spans="9:10" x14ac:dyDescent="0.3">
      <c r="I912">
        <v>5</v>
      </c>
      <c r="J912" t="s">
        <v>109</v>
      </c>
    </row>
    <row r="913" spans="9:10" x14ac:dyDescent="0.3">
      <c r="I913">
        <v>4</v>
      </c>
      <c r="J913" t="s">
        <v>110</v>
      </c>
    </row>
    <row r="914" spans="9:10" x14ac:dyDescent="0.3">
      <c r="I914">
        <v>5</v>
      </c>
      <c r="J914" t="s">
        <v>104</v>
      </c>
    </row>
    <row r="915" spans="9:10" x14ac:dyDescent="0.3">
      <c r="I915">
        <v>5</v>
      </c>
      <c r="J915" t="s">
        <v>105</v>
      </c>
    </row>
    <row r="916" spans="9:10" x14ac:dyDescent="0.3">
      <c r="I916">
        <v>4</v>
      </c>
      <c r="J916" t="s">
        <v>110</v>
      </c>
    </row>
    <row r="917" spans="9:10" x14ac:dyDescent="0.3">
      <c r="I917">
        <v>4</v>
      </c>
      <c r="J917" t="s">
        <v>107</v>
      </c>
    </row>
    <row r="918" spans="9:10" x14ac:dyDescent="0.3">
      <c r="I918">
        <v>4</v>
      </c>
      <c r="J918" t="s">
        <v>105</v>
      </c>
    </row>
    <row r="919" spans="9:10" x14ac:dyDescent="0.3">
      <c r="I919">
        <v>5</v>
      </c>
      <c r="J919" t="s">
        <v>105</v>
      </c>
    </row>
    <row r="920" spans="9:10" x14ac:dyDescent="0.3">
      <c r="I920">
        <v>5</v>
      </c>
      <c r="J920" t="s">
        <v>104</v>
      </c>
    </row>
    <row r="921" spans="9:10" x14ac:dyDescent="0.3">
      <c r="I921">
        <v>5</v>
      </c>
      <c r="J921" t="s">
        <v>110</v>
      </c>
    </row>
    <row r="922" spans="9:10" x14ac:dyDescent="0.3">
      <c r="I922">
        <v>5</v>
      </c>
      <c r="J922" t="s">
        <v>108</v>
      </c>
    </row>
    <row r="923" spans="9:10" x14ac:dyDescent="0.3">
      <c r="I923">
        <v>4</v>
      </c>
      <c r="J923" t="s">
        <v>105</v>
      </c>
    </row>
    <row r="924" spans="9:10" x14ac:dyDescent="0.3">
      <c r="I924">
        <v>4</v>
      </c>
      <c r="J924" t="s">
        <v>108</v>
      </c>
    </row>
    <row r="925" spans="9:10" x14ac:dyDescent="0.3">
      <c r="I925">
        <v>5</v>
      </c>
      <c r="J925" t="s">
        <v>107</v>
      </c>
    </row>
    <row r="926" spans="9:10" x14ac:dyDescent="0.3">
      <c r="I926">
        <v>4</v>
      </c>
      <c r="J926" t="s">
        <v>106</v>
      </c>
    </row>
    <row r="927" spans="9:10" x14ac:dyDescent="0.3">
      <c r="I927">
        <v>4</v>
      </c>
      <c r="J927" t="s">
        <v>106</v>
      </c>
    </row>
    <row r="928" spans="9:10" x14ac:dyDescent="0.3">
      <c r="I928">
        <v>4</v>
      </c>
      <c r="J928" t="s">
        <v>109</v>
      </c>
    </row>
    <row r="929" spans="9:10" x14ac:dyDescent="0.3">
      <c r="I929">
        <v>5</v>
      </c>
      <c r="J929" t="s">
        <v>107</v>
      </c>
    </row>
    <row r="930" spans="9:10" x14ac:dyDescent="0.3">
      <c r="I930">
        <v>4</v>
      </c>
      <c r="J930" t="s">
        <v>110</v>
      </c>
    </row>
    <row r="931" spans="9:10" x14ac:dyDescent="0.3">
      <c r="I931">
        <v>4</v>
      </c>
      <c r="J931" t="s">
        <v>110</v>
      </c>
    </row>
    <row r="932" spans="9:10" x14ac:dyDescent="0.3">
      <c r="I932">
        <v>4</v>
      </c>
      <c r="J932" t="s">
        <v>110</v>
      </c>
    </row>
    <row r="933" spans="9:10" x14ac:dyDescent="0.3">
      <c r="I933">
        <v>5</v>
      </c>
      <c r="J933" t="s">
        <v>109</v>
      </c>
    </row>
    <row r="934" spans="9:10" x14ac:dyDescent="0.3">
      <c r="I934">
        <v>4</v>
      </c>
      <c r="J934" t="s">
        <v>107</v>
      </c>
    </row>
    <row r="935" spans="9:10" x14ac:dyDescent="0.3">
      <c r="I935">
        <v>5</v>
      </c>
      <c r="J935" t="s">
        <v>106</v>
      </c>
    </row>
    <row r="936" spans="9:10" x14ac:dyDescent="0.3">
      <c r="I936">
        <v>4</v>
      </c>
      <c r="J936" t="s">
        <v>109</v>
      </c>
    </row>
    <row r="937" spans="9:10" x14ac:dyDescent="0.3">
      <c r="I937">
        <v>4</v>
      </c>
      <c r="J937" t="s">
        <v>108</v>
      </c>
    </row>
    <row r="938" spans="9:10" x14ac:dyDescent="0.3">
      <c r="I938">
        <v>5</v>
      </c>
      <c r="J938" t="s">
        <v>104</v>
      </c>
    </row>
    <row r="939" spans="9:10" x14ac:dyDescent="0.3">
      <c r="I939">
        <v>5</v>
      </c>
      <c r="J939" t="s">
        <v>105</v>
      </c>
    </row>
    <row r="940" spans="9:10" x14ac:dyDescent="0.3">
      <c r="I940">
        <v>4</v>
      </c>
      <c r="J940" t="s">
        <v>108</v>
      </c>
    </row>
    <row r="941" spans="9:10" x14ac:dyDescent="0.3">
      <c r="I941">
        <v>4</v>
      </c>
      <c r="J941" t="s">
        <v>107</v>
      </c>
    </row>
    <row r="942" spans="9:10" x14ac:dyDescent="0.3">
      <c r="I942">
        <v>4</v>
      </c>
      <c r="J942" t="s">
        <v>105</v>
      </c>
    </row>
    <row r="943" spans="9:10" x14ac:dyDescent="0.3">
      <c r="I943">
        <v>5</v>
      </c>
      <c r="J943" t="s">
        <v>110</v>
      </c>
    </row>
    <row r="944" spans="9:10" x14ac:dyDescent="0.3">
      <c r="I944">
        <v>4</v>
      </c>
      <c r="J944" t="s">
        <v>110</v>
      </c>
    </row>
    <row r="945" spans="9:10" x14ac:dyDescent="0.3">
      <c r="I945">
        <v>4</v>
      </c>
      <c r="J945" t="s">
        <v>106</v>
      </c>
    </row>
    <row r="946" spans="9:10" x14ac:dyDescent="0.3">
      <c r="I946">
        <v>4</v>
      </c>
      <c r="J946" t="s">
        <v>106</v>
      </c>
    </row>
    <row r="947" spans="9:10" x14ac:dyDescent="0.3">
      <c r="I947">
        <v>4</v>
      </c>
      <c r="J947" t="s">
        <v>109</v>
      </c>
    </row>
    <row r="948" spans="9:10" x14ac:dyDescent="0.3">
      <c r="I948">
        <v>5</v>
      </c>
      <c r="J948" t="s">
        <v>104</v>
      </c>
    </row>
    <row r="949" spans="9:10" x14ac:dyDescent="0.3">
      <c r="I949">
        <v>5</v>
      </c>
      <c r="J949" t="s">
        <v>110</v>
      </c>
    </row>
    <row r="950" spans="9:10" x14ac:dyDescent="0.3">
      <c r="I950">
        <v>4</v>
      </c>
      <c r="J950" t="s">
        <v>109</v>
      </c>
    </row>
    <row r="951" spans="9:10" x14ac:dyDescent="0.3">
      <c r="I951">
        <v>5</v>
      </c>
      <c r="J951" t="s">
        <v>109</v>
      </c>
    </row>
    <row r="952" spans="9:10" x14ac:dyDescent="0.3">
      <c r="I952">
        <v>5</v>
      </c>
      <c r="J952" t="s">
        <v>106</v>
      </c>
    </row>
    <row r="953" spans="9:10" x14ac:dyDescent="0.3">
      <c r="I953">
        <v>4</v>
      </c>
      <c r="J953" t="s">
        <v>107</v>
      </c>
    </row>
    <row r="954" spans="9:10" x14ac:dyDescent="0.3">
      <c r="I954">
        <v>4</v>
      </c>
      <c r="J954" t="s">
        <v>105</v>
      </c>
    </row>
    <row r="955" spans="9:10" x14ac:dyDescent="0.3">
      <c r="I955">
        <v>4</v>
      </c>
      <c r="J955" t="s">
        <v>106</v>
      </c>
    </row>
    <row r="956" spans="9:10" x14ac:dyDescent="0.3">
      <c r="I956">
        <v>5</v>
      </c>
      <c r="J956" t="s">
        <v>106</v>
      </c>
    </row>
    <row r="957" spans="9:10" x14ac:dyDescent="0.3">
      <c r="I957">
        <v>5</v>
      </c>
      <c r="J957" t="s">
        <v>104</v>
      </c>
    </row>
    <row r="958" spans="9:10" x14ac:dyDescent="0.3">
      <c r="I958">
        <v>5</v>
      </c>
      <c r="J958" t="s">
        <v>106</v>
      </c>
    </row>
    <row r="959" spans="9:10" x14ac:dyDescent="0.3">
      <c r="I959">
        <v>5</v>
      </c>
      <c r="J959" t="s">
        <v>105</v>
      </c>
    </row>
    <row r="960" spans="9:10" x14ac:dyDescent="0.3">
      <c r="I960">
        <v>5</v>
      </c>
      <c r="J960" t="s">
        <v>107</v>
      </c>
    </row>
    <row r="961" spans="9:10" x14ac:dyDescent="0.3">
      <c r="I961">
        <v>4</v>
      </c>
      <c r="J961" t="s">
        <v>106</v>
      </c>
    </row>
    <row r="962" spans="9:10" x14ac:dyDescent="0.3">
      <c r="I962">
        <v>5</v>
      </c>
      <c r="J962" t="s">
        <v>108</v>
      </c>
    </row>
    <row r="963" spans="9:10" x14ac:dyDescent="0.3">
      <c r="I963">
        <v>4</v>
      </c>
      <c r="J963" t="s">
        <v>104</v>
      </c>
    </row>
    <row r="964" spans="9:10" x14ac:dyDescent="0.3">
      <c r="I964">
        <v>4</v>
      </c>
      <c r="J964" t="s">
        <v>107</v>
      </c>
    </row>
    <row r="965" spans="9:10" x14ac:dyDescent="0.3">
      <c r="I965">
        <v>5</v>
      </c>
      <c r="J965" t="s">
        <v>107</v>
      </c>
    </row>
    <row r="966" spans="9:10" x14ac:dyDescent="0.3">
      <c r="I966">
        <v>4</v>
      </c>
      <c r="J966" t="s">
        <v>109</v>
      </c>
    </row>
    <row r="967" spans="9:10" x14ac:dyDescent="0.3">
      <c r="I967">
        <v>4</v>
      </c>
      <c r="J967" t="s">
        <v>107</v>
      </c>
    </row>
    <row r="968" spans="9:10" x14ac:dyDescent="0.3">
      <c r="I968">
        <v>4</v>
      </c>
      <c r="J968" t="s">
        <v>108</v>
      </c>
    </row>
    <row r="969" spans="9:10" x14ac:dyDescent="0.3">
      <c r="I969">
        <v>5</v>
      </c>
      <c r="J969" t="s">
        <v>104</v>
      </c>
    </row>
    <row r="970" spans="9:10" x14ac:dyDescent="0.3">
      <c r="I970">
        <v>5</v>
      </c>
      <c r="J970" t="s">
        <v>105</v>
      </c>
    </row>
    <row r="971" spans="9:10" x14ac:dyDescent="0.3">
      <c r="I971">
        <v>4</v>
      </c>
      <c r="J971" t="s">
        <v>105</v>
      </c>
    </row>
    <row r="972" spans="9:10" x14ac:dyDescent="0.3">
      <c r="I972">
        <v>5</v>
      </c>
      <c r="J972" t="s">
        <v>104</v>
      </c>
    </row>
    <row r="973" spans="9:10" x14ac:dyDescent="0.3">
      <c r="I973">
        <v>4</v>
      </c>
      <c r="J973" t="s">
        <v>110</v>
      </c>
    </row>
    <row r="974" spans="9:10" x14ac:dyDescent="0.3">
      <c r="I974">
        <v>4</v>
      </c>
      <c r="J974" t="s">
        <v>108</v>
      </c>
    </row>
    <row r="975" spans="9:10" x14ac:dyDescent="0.3">
      <c r="I975">
        <v>5</v>
      </c>
      <c r="J975" t="s">
        <v>106</v>
      </c>
    </row>
    <row r="976" spans="9:10" x14ac:dyDescent="0.3">
      <c r="I976">
        <v>4</v>
      </c>
      <c r="J976" t="s">
        <v>106</v>
      </c>
    </row>
    <row r="977" spans="9:10" x14ac:dyDescent="0.3">
      <c r="I977">
        <v>5</v>
      </c>
      <c r="J977" t="s">
        <v>106</v>
      </c>
    </row>
    <row r="978" spans="9:10" x14ac:dyDescent="0.3">
      <c r="I978">
        <v>5</v>
      </c>
      <c r="J978" t="s">
        <v>109</v>
      </c>
    </row>
    <row r="979" spans="9:10" x14ac:dyDescent="0.3">
      <c r="I979">
        <v>5</v>
      </c>
      <c r="J979" t="s">
        <v>104</v>
      </c>
    </row>
    <row r="980" spans="9:10" x14ac:dyDescent="0.3">
      <c r="I980">
        <v>5</v>
      </c>
      <c r="J980" t="s">
        <v>105</v>
      </c>
    </row>
    <row r="981" spans="9:10" x14ac:dyDescent="0.3">
      <c r="I981">
        <v>5</v>
      </c>
      <c r="J981" t="s">
        <v>110</v>
      </c>
    </row>
    <row r="982" spans="9:10" x14ac:dyDescent="0.3">
      <c r="I982">
        <v>5</v>
      </c>
      <c r="J982" t="s">
        <v>105</v>
      </c>
    </row>
    <row r="983" spans="9:10" x14ac:dyDescent="0.3">
      <c r="I983">
        <v>5</v>
      </c>
      <c r="J983" t="s">
        <v>105</v>
      </c>
    </row>
    <row r="984" spans="9:10" x14ac:dyDescent="0.3">
      <c r="I984">
        <v>5</v>
      </c>
      <c r="J984" t="s">
        <v>104</v>
      </c>
    </row>
    <row r="985" spans="9:10" x14ac:dyDescent="0.3">
      <c r="I985">
        <v>3</v>
      </c>
      <c r="J985" t="s">
        <v>104</v>
      </c>
    </row>
    <row r="986" spans="9:10" x14ac:dyDescent="0.3">
      <c r="I986">
        <v>4</v>
      </c>
      <c r="J986" t="s">
        <v>107</v>
      </c>
    </row>
    <row r="987" spans="9:10" x14ac:dyDescent="0.3">
      <c r="I987">
        <v>5</v>
      </c>
      <c r="J987" t="s">
        <v>107</v>
      </c>
    </row>
    <row r="988" spans="9:10" x14ac:dyDescent="0.3">
      <c r="I988">
        <v>4</v>
      </c>
      <c r="J988" t="s">
        <v>108</v>
      </c>
    </row>
    <row r="989" spans="9:10" x14ac:dyDescent="0.3">
      <c r="I989">
        <v>5</v>
      </c>
      <c r="J989" t="s">
        <v>109</v>
      </c>
    </row>
    <row r="990" spans="9:10" x14ac:dyDescent="0.3">
      <c r="I990">
        <v>4</v>
      </c>
      <c r="J990" t="s">
        <v>109</v>
      </c>
    </row>
    <row r="991" spans="9:10" x14ac:dyDescent="0.3">
      <c r="I991">
        <v>4</v>
      </c>
      <c r="J991" t="s">
        <v>109</v>
      </c>
    </row>
    <row r="992" spans="9:10" x14ac:dyDescent="0.3">
      <c r="I992">
        <v>3</v>
      </c>
      <c r="J992" t="s">
        <v>110</v>
      </c>
    </row>
    <row r="993" spans="9:10" x14ac:dyDescent="0.3">
      <c r="I993">
        <v>4</v>
      </c>
      <c r="J993" t="s">
        <v>104</v>
      </c>
    </row>
    <row r="994" spans="9:10" x14ac:dyDescent="0.3">
      <c r="I994">
        <v>5</v>
      </c>
      <c r="J994" t="s">
        <v>104</v>
      </c>
    </row>
    <row r="995" spans="9:10" x14ac:dyDescent="0.3">
      <c r="I995">
        <v>5</v>
      </c>
      <c r="J995" t="s">
        <v>104</v>
      </c>
    </row>
    <row r="996" spans="9:10" x14ac:dyDescent="0.3">
      <c r="I996">
        <v>5</v>
      </c>
      <c r="J996" t="s">
        <v>109</v>
      </c>
    </row>
    <row r="997" spans="9:10" x14ac:dyDescent="0.3">
      <c r="I997">
        <v>3</v>
      </c>
      <c r="J997" t="s">
        <v>104</v>
      </c>
    </row>
    <row r="998" spans="9:10" x14ac:dyDescent="0.3">
      <c r="I998">
        <v>4</v>
      </c>
      <c r="J998" t="s">
        <v>105</v>
      </c>
    </row>
    <row r="999" spans="9:10" x14ac:dyDescent="0.3">
      <c r="I999">
        <v>4</v>
      </c>
      <c r="J999" t="s">
        <v>105</v>
      </c>
    </row>
    <row r="1000" spans="9:10" x14ac:dyDescent="0.3">
      <c r="I1000">
        <v>3</v>
      </c>
      <c r="J1000" t="s">
        <v>105</v>
      </c>
    </row>
    <row r="1001" spans="9:10" x14ac:dyDescent="0.3">
      <c r="I1001">
        <v>5</v>
      </c>
      <c r="J1001" t="s">
        <v>106</v>
      </c>
    </row>
    <row r="1002" spans="9:10" x14ac:dyDescent="0.3">
      <c r="I1002">
        <v>5</v>
      </c>
      <c r="J1002" t="s">
        <v>106</v>
      </c>
    </row>
    <row r="1003" spans="9:10" x14ac:dyDescent="0.3">
      <c r="I1003">
        <v>3</v>
      </c>
      <c r="J1003" t="s">
        <v>107</v>
      </c>
    </row>
    <row r="1004" spans="9:10" x14ac:dyDescent="0.3">
      <c r="I1004">
        <v>3</v>
      </c>
      <c r="J1004" t="s">
        <v>104</v>
      </c>
    </row>
    <row r="1005" spans="9:10" x14ac:dyDescent="0.3">
      <c r="I1005">
        <v>5</v>
      </c>
      <c r="J1005" t="s">
        <v>107</v>
      </c>
    </row>
    <row r="1006" spans="9:10" x14ac:dyDescent="0.3">
      <c r="I1006">
        <v>3</v>
      </c>
      <c r="J1006" t="s">
        <v>109</v>
      </c>
    </row>
    <row r="1007" spans="9:10" x14ac:dyDescent="0.3">
      <c r="I1007">
        <v>3</v>
      </c>
      <c r="J1007" t="s">
        <v>109</v>
      </c>
    </row>
    <row r="1008" spans="9:10" x14ac:dyDescent="0.3">
      <c r="I1008">
        <v>3</v>
      </c>
      <c r="J1008" t="s">
        <v>108</v>
      </c>
    </row>
    <row r="1009" spans="9:10" x14ac:dyDescent="0.3">
      <c r="I1009">
        <v>4</v>
      </c>
      <c r="J1009" t="s">
        <v>104</v>
      </c>
    </row>
    <row r="1010" spans="9:10" x14ac:dyDescent="0.3">
      <c r="I1010">
        <v>3</v>
      </c>
      <c r="J1010" t="s">
        <v>108</v>
      </c>
    </row>
    <row r="1011" spans="9:10" x14ac:dyDescent="0.3">
      <c r="I1011">
        <v>3</v>
      </c>
      <c r="J1011" t="s">
        <v>109</v>
      </c>
    </row>
    <row r="1012" spans="9:10" x14ac:dyDescent="0.3">
      <c r="I1012">
        <v>5</v>
      </c>
      <c r="J1012" t="s">
        <v>107</v>
      </c>
    </row>
    <row r="1013" spans="9:10" x14ac:dyDescent="0.3">
      <c r="I1013">
        <v>4</v>
      </c>
      <c r="J1013" t="s">
        <v>108</v>
      </c>
    </row>
    <row r="1014" spans="9:10" x14ac:dyDescent="0.3">
      <c r="I1014">
        <v>3</v>
      </c>
      <c r="J1014" t="s">
        <v>104</v>
      </c>
    </row>
    <row r="1015" spans="9:10" x14ac:dyDescent="0.3">
      <c r="I1015">
        <v>3</v>
      </c>
      <c r="J1015" t="s">
        <v>105</v>
      </c>
    </row>
    <row r="1016" spans="9:10" x14ac:dyDescent="0.3">
      <c r="I1016">
        <v>5</v>
      </c>
      <c r="J1016" t="s">
        <v>105</v>
      </c>
    </row>
    <row r="1017" spans="9:10" x14ac:dyDescent="0.3">
      <c r="I1017">
        <v>3</v>
      </c>
      <c r="J1017" t="s">
        <v>108</v>
      </c>
    </row>
    <row r="1018" spans="9:10" x14ac:dyDescent="0.3">
      <c r="I1018">
        <v>3</v>
      </c>
      <c r="J1018" t="s">
        <v>107</v>
      </c>
    </row>
    <row r="1019" spans="9:10" x14ac:dyDescent="0.3">
      <c r="I1019">
        <v>5</v>
      </c>
      <c r="J1019" t="s">
        <v>106</v>
      </c>
    </row>
    <row r="1020" spans="9:10" x14ac:dyDescent="0.3">
      <c r="I1020">
        <v>5</v>
      </c>
      <c r="J1020" t="s">
        <v>107</v>
      </c>
    </row>
    <row r="1021" spans="9:10" x14ac:dyDescent="0.3">
      <c r="I1021">
        <v>3</v>
      </c>
      <c r="J1021" t="s">
        <v>107</v>
      </c>
    </row>
    <row r="1022" spans="9:10" x14ac:dyDescent="0.3">
      <c r="I1022">
        <v>4</v>
      </c>
      <c r="J1022" t="s">
        <v>110</v>
      </c>
    </row>
    <row r="1023" spans="9:10" x14ac:dyDescent="0.3">
      <c r="I1023">
        <v>4</v>
      </c>
      <c r="J1023" t="s">
        <v>110</v>
      </c>
    </row>
    <row r="1024" spans="9:10" x14ac:dyDescent="0.3">
      <c r="I1024">
        <v>5</v>
      </c>
      <c r="J1024" t="s">
        <v>109</v>
      </c>
    </row>
    <row r="1025" spans="9:10" x14ac:dyDescent="0.3">
      <c r="I1025">
        <v>4</v>
      </c>
      <c r="J1025" t="s">
        <v>105</v>
      </c>
    </row>
    <row r="1026" spans="9:10" x14ac:dyDescent="0.3">
      <c r="I1026">
        <v>4</v>
      </c>
      <c r="J1026" t="s">
        <v>108</v>
      </c>
    </row>
    <row r="1027" spans="9:10" x14ac:dyDescent="0.3">
      <c r="I1027">
        <v>4</v>
      </c>
      <c r="J1027" t="s">
        <v>107</v>
      </c>
    </row>
    <row r="1028" spans="9:10" x14ac:dyDescent="0.3">
      <c r="I1028">
        <v>4</v>
      </c>
      <c r="J1028" t="s">
        <v>105</v>
      </c>
    </row>
    <row r="1029" spans="9:10" x14ac:dyDescent="0.3">
      <c r="I1029">
        <v>3</v>
      </c>
      <c r="J1029" t="s">
        <v>108</v>
      </c>
    </row>
    <row r="1030" spans="9:10" x14ac:dyDescent="0.3">
      <c r="I1030">
        <v>5</v>
      </c>
      <c r="J1030" t="s">
        <v>110</v>
      </c>
    </row>
    <row r="1031" spans="9:10" x14ac:dyDescent="0.3">
      <c r="I1031">
        <v>3</v>
      </c>
      <c r="J1031" t="s">
        <v>109</v>
      </c>
    </row>
    <row r="1032" spans="9:10" x14ac:dyDescent="0.3">
      <c r="I1032">
        <v>3</v>
      </c>
      <c r="J1032" t="s">
        <v>106</v>
      </c>
    </row>
    <row r="1033" spans="9:10" x14ac:dyDescent="0.3">
      <c r="I1033">
        <v>4</v>
      </c>
      <c r="J1033" t="s">
        <v>108</v>
      </c>
    </row>
    <row r="1034" spans="9:10" x14ac:dyDescent="0.3">
      <c r="I1034">
        <v>4</v>
      </c>
      <c r="J1034" t="s">
        <v>106</v>
      </c>
    </row>
    <row r="1035" spans="9:10" x14ac:dyDescent="0.3">
      <c r="I1035">
        <v>4</v>
      </c>
      <c r="J1035" t="s">
        <v>105</v>
      </c>
    </row>
    <row r="1036" spans="9:10" x14ac:dyDescent="0.3">
      <c r="I1036">
        <v>4</v>
      </c>
      <c r="J1036" t="s">
        <v>105</v>
      </c>
    </row>
    <row r="1037" spans="9:10" x14ac:dyDescent="0.3">
      <c r="I1037">
        <v>4</v>
      </c>
      <c r="J1037" t="s">
        <v>107</v>
      </c>
    </row>
    <row r="1038" spans="9:10" x14ac:dyDescent="0.3">
      <c r="I1038">
        <v>3</v>
      </c>
      <c r="J1038" t="s">
        <v>104</v>
      </c>
    </row>
    <row r="1039" spans="9:10" x14ac:dyDescent="0.3">
      <c r="I1039">
        <v>5</v>
      </c>
      <c r="J1039" t="s">
        <v>108</v>
      </c>
    </row>
    <row r="1040" spans="9:10" x14ac:dyDescent="0.3">
      <c r="I1040">
        <v>3</v>
      </c>
      <c r="J1040" t="s">
        <v>106</v>
      </c>
    </row>
    <row r="1041" spans="9:10" x14ac:dyDescent="0.3">
      <c r="I1041">
        <v>5</v>
      </c>
      <c r="J1041" t="s">
        <v>105</v>
      </c>
    </row>
    <row r="1042" spans="9:10" x14ac:dyDescent="0.3">
      <c r="I1042">
        <v>5</v>
      </c>
      <c r="J1042" t="s">
        <v>107</v>
      </c>
    </row>
    <row r="1043" spans="9:10" x14ac:dyDescent="0.3">
      <c r="I1043">
        <v>4</v>
      </c>
      <c r="J1043" t="s">
        <v>110</v>
      </c>
    </row>
    <row r="1044" spans="9:10" x14ac:dyDescent="0.3">
      <c r="I1044">
        <v>3</v>
      </c>
      <c r="J1044" t="s">
        <v>107</v>
      </c>
    </row>
    <row r="1045" spans="9:10" x14ac:dyDescent="0.3">
      <c r="I1045">
        <v>3</v>
      </c>
      <c r="J1045" t="s">
        <v>105</v>
      </c>
    </row>
    <row r="1046" spans="9:10" x14ac:dyDescent="0.3">
      <c r="I1046">
        <v>3</v>
      </c>
      <c r="J1046" t="s">
        <v>104</v>
      </c>
    </row>
    <row r="1047" spans="9:10" x14ac:dyDescent="0.3">
      <c r="I1047">
        <v>3</v>
      </c>
      <c r="J1047" t="s">
        <v>107</v>
      </c>
    </row>
    <row r="1048" spans="9:10" x14ac:dyDescent="0.3">
      <c r="I1048">
        <v>5</v>
      </c>
      <c r="J1048" t="s">
        <v>105</v>
      </c>
    </row>
    <row r="1049" spans="9:10" x14ac:dyDescent="0.3">
      <c r="I1049">
        <v>4</v>
      </c>
      <c r="J1049" t="s">
        <v>110</v>
      </c>
    </row>
    <row r="1050" spans="9:10" x14ac:dyDescent="0.3">
      <c r="I1050">
        <v>4</v>
      </c>
      <c r="J1050" t="s">
        <v>110</v>
      </c>
    </row>
    <row r="1051" spans="9:10" x14ac:dyDescent="0.3">
      <c r="I1051">
        <v>5</v>
      </c>
      <c r="J1051" t="s">
        <v>108</v>
      </c>
    </row>
    <row r="1052" spans="9:10" x14ac:dyDescent="0.3">
      <c r="I1052">
        <v>4</v>
      </c>
      <c r="J1052" t="s">
        <v>104</v>
      </c>
    </row>
    <row r="1053" spans="9:10" x14ac:dyDescent="0.3">
      <c r="I1053">
        <v>4</v>
      </c>
      <c r="J1053" t="s">
        <v>104</v>
      </c>
    </row>
    <row r="1054" spans="9:10" x14ac:dyDescent="0.3">
      <c r="I1054">
        <v>5</v>
      </c>
      <c r="J1054" t="s">
        <v>107</v>
      </c>
    </row>
    <row r="1055" spans="9:10" x14ac:dyDescent="0.3">
      <c r="I1055">
        <v>5</v>
      </c>
      <c r="J1055" t="s">
        <v>106</v>
      </c>
    </row>
    <row r="1056" spans="9:10" x14ac:dyDescent="0.3">
      <c r="I1056">
        <v>4</v>
      </c>
      <c r="J1056" t="s">
        <v>104</v>
      </c>
    </row>
    <row r="1057" spans="9:10" x14ac:dyDescent="0.3">
      <c r="I1057">
        <v>4</v>
      </c>
      <c r="J1057" t="s">
        <v>107</v>
      </c>
    </row>
    <row r="1058" spans="9:10" x14ac:dyDescent="0.3">
      <c r="I1058">
        <v>4</v>
      </c>
      <c r="J1058" t="s">
        <v>109</v>
      </c>
    </row>
    <row r="1059" spans="9:10" x14ac:dyDescent="0.3">
      <c r="I1059">
        <v>5</v>
      </c>
      <c r="J1059" t="s">
        <v>109</v>
      </c>
    </row>
    <row r="1060" spans="9:10" x14ac:dyDescent="0.3">
      <c r="I1060">
        <v>4</v>
      </c>
      <c r="J1060" t="s">
        <v>109</v>
      </c>
    </row>
    <row r="1061" spans="9:10" x14ac:dyDescent="0.3">
      <c r="I1061">
        <v>5</v>
      </c>
      <c r="J1061" t="s">
        <v>108</v>
      </c>
    </row>
    <row r="1062" spans="9:10" x14ac:dyDescent="0.3">
      <c r="I1062">
        <v>4</v>
      </c>
      <c r="J1062" t="s">
        <v>106</v>
      </c>
    </row>
    <row r="1063" spans="9:10" x14ac:dyDescent="0.3">
      <c r="I1063">
        <v>4</v>
      </c>
      <c r="J1063" t="s">
        <v>108</v>
      </c>
    </row>
    <row r="1064" spans="9:10" x14ac:dyDescent="0.3">
      <c r="I1064">
        <v>5</v>
      </c>
      <c r="J1064" t="s">
        <v>107</v>
      </c>
    </row>
    <row r="1065" spans="9:10" x14ac:dyDescent="0.3">
      <c r="I1065">
        <v>3</v>
      </c>
      <c r="J1065" t="s">
        <v>104</v>
      </c>
    </row>
    <row r="1066" spans="9:10" x14ac:dyDescent="0.3">
      <c r="I1066">
        <v>5</v>
      </c>
      <c r="J1066" t="s">
        <v>107</v>
      </c>
    </row>
    <row r="1067" spans="9:10" x14ac:dyDescent="0.3">
      <c r="I1067">
        <v>4</v>
      </c>
      <c r="J1067" t="s">
        <v>107</v>
      </c>
    </row>
    <row r="1068" spans="9:10" x14ac:dyDescent="0.3">
      <c r="I1068">
        <v>5</v>
      </c>
      <c r="J1068" t="s">
        <v>109</v>
      </c>
    </row>
    <row r="1069" spans="9:10" x14ac:dyDescent="0.3">
      <c r="I1069">
        <v>4</v>
      </c>
      <c r="J1069" t="s">
        <v>108</v>
      </c>
    </row>
    <row r="1070" spans="9:10" x14ac:dyDescent="0.3">
      <c r="I1070">
        <v>5</v>
      </c>
      <c r="J1070" t="s">
        <v>104</v>
      </c>
    </row>
    <row r="1071" spans="9:10" x14ac:dyDescent="0.3">
      <c r="I1071">
        <v>4</v>
      </c>
      <c r="J1071" t="s">
        <v>106</v>
      </c>
    </row>
    <row r="1072" spans="9:10" x14ac:dyDescent="0.3">
      <c r="I1072">
        <v>4</v>
      </c>
      <c r="J1072" t="s">
        <v>105</v>
      </c>
    </row>
    <row r="1073" spans="9:10" x14ac:dyDescent="0.3">
      <c r="I1073">
        <v>4</v>
      </c>
      <c r="J1073" t="s">
        <v>110</v>
      </c>
    </row>
    <row r="1074" spans="9:10" x14ac:dyDescent="0.3">
      <c r="I1074">
        <v>3</v>
      </c>
      <c r="J1074" t="s">
        <v>109</v>
      </c>
    </row>
    <row r="1075" spans="9:10" x14ac:dyDescent="0.3">
      <c r="I1075">
        <v>4</v>
      </c>
      <c r="J1075" t="s">
        <v>109</v>
      </c>
    </row>
    <row r="1076" spans="9:10" x14ac:dyDescent="0.3">
      <c r="I1076">
        <v>3</v>
      </c>
      <c r="J1076" t="s">
        <v>108</v>
      </c>
    </row>
    <row r="1077" spans="9:10" x14ac:dyDescent="0.3">
      <c r="I1077">
        <v>3</v>
      </c>
      <c r="J1077" t="s">
        <v>110</v>
      </c>
    </row>
    <row r="1078" spans="9:10" x14ac:dyDescent="0.3">
      <c r="I1078">
        <v>4</v>
      </c>
      <c r="J1078" t="s">
        <v>106</v>
      </c>
    </row>
    <row r="1079" spans="9:10" x14ac:dyDescent="0.3">
      <c r="I1079">
        <v>4</v>
      </c>
      <c r="J1079" t="s">
        <v>107</v>
      </c>
    </row>
    <row r="1080" spans="9:10" x14ac:dyDescent="0.3">
      <c r="I1080">
        <v>4</v>
      </c>
      <c r="J1080" t="s">
        <v>105</v>
      </c>
    </row>
    <row r="1081" spans="9:10" x14ac:dyDescent="0.3">
      <c r="I1081">
        <v>5</v>
      </c>
      <c r="J1081" t="s">
        <v>106</v>
      </c>
    </row>
    <row r="1082" spans="9:10" x14ac:dyDescent="0.3">
      <c r="I1082">
        <v>4</v>
      </c>
      <c r="J1082" t="s">
        <v>104</v>
      </c>
    </row>
    <row r="1083" spans="9:10" x14ac:dyDescent="0.3">
      <c r="I1083">
        <v>5</v>
      </c>
      <c r="J1083" t="s">
        <v>109</v>
      </c>
    </row>
    <row r="1084" spans="9:10" x14ac:dyDescent="0.3">
      <c r="I1084">
        <v>4</v>
      </c>
      <c r="J1084" t="s">
        <v>104</v>
      </c>
    </row>
    <row r="1085" spans="9:10" x14ac:dyDescent="0.3">
      <c r="I1085">
        <v>4</v>
      </c>
      <c r="J1085" t="s">
        <v>108</v>
      </c>
    </row>
    <row r="1086" spans="9:10" x14ac:dyDescent="0.3">
      <c r="I1086">
        <v>3</v>
      </c>
      <c r="J1086" t="s">
        <v>104</v>
      </c>
    </row>
    <row r="1087" spans="9:10" x14ac:dyDescent="0.3">
      <c r="I1087">
        <v>4</v>
      </c>
      <c r="J1087" t="s">
        <v>109</v>
      </c>
    </row>
    <row r="1088" spans="9:10" x14ac:dyDescent="0.3">
      <c r="I1088">
        <v>3</v>
      </c>
      <c r="J1088" t="s">
        <v>109</v>
      </c>
    </row>
    <row r="1089" spans="9:10" x14ac:dyDescent="0.3">
      <c r="I1089">
        <v>4</v>
      </c>
      <c r="J1089" t="s">
        <v>108</v>
      </c>
    </row>
    <row r="1090" spans="9:10" x14ac:dyDescent="0.3">
      <c r="I1090">
        <v>3</v>
      </c>
      <c r="J1090" t="s">
        <v>104</v>
      </c>
    </row>
    <row r="1091" spans="9:10" x14ac:dyDescent="0.3">
      <c r="I1091">
        <v>4</v>
      </c>
      <c r="J1091" t="s">
        <v>104</v>
      </c>
    </row>
    <row r="1092" spans="9:10" x14ac:dyDescent="0.3">
      <c r="I1092">
        <v>3</v>
      </c>
      <c r="J1092" t="s">
        <v>105</v>
      </c>
    </row>
    <row r="1093" spans="9:10" x14ac:dyDescent="0.3">
      <c r="I1093">
        <v>3</v>
      </c>
      <c r="J1093" t="s">
        <v>105</v>
      </c>
    </row>
    <row r="1094" spans="9:10" x14ac:dyDescent="0.3">
      <c r="I1094">
        <v>4</v>
      </c>
      <c r="J1094" t="s">
        <v>109</v>
      </c>
    </row>
    <row r="1095" spans="9:10" x14ac:dyDescent="0.3">
      <c r="I1095">
        <v>4</v>
      </c>
      <c r="J1095" t="s">
        <v>106</v>
      </c>
    </row>
    <row r="1096" spans="9:10" x14ac:dyDescent="0.3">
      <c r="I1096">
        <v>3</v>
      </c>
      <c r="J1096" t="s">
        <v>109</v>
      </c>
    </row>
    <row r="1097" spans="9:10" x14ac:dyDescent="0.3">
      <c r="I1097">
        <v>4</v>
      </c>
      <c r="J1097" t="s">
        <v>104</v>
      </c>
    </row>
    <row r="1098" spans="9:10" x14ac:dyDescent="0.3">
      <c r="I1098">
        <v>4</v>
      </c>
      <c r="J1098" t="s">
        <v>106</v>
      </c>
    </row>
    <row r="1099" spans="9:10" x14ac:dyDescent="0.3">
      <c r="I1099">
        <v>5</v>
      </c>
      <c r="J1099" t="s">
        <v>110</v>
      </c>
    </row>
    <row r="1100" spans="9:10" x14ac:dyDescent="0.3">
      <c r="I1100">
        <v>5</v>
      </c>
      <c r="J1100" t="s">
        <v>108</v>
      </c>
    </row>
    <row r="1101" spans="9:10" x14ac:dyDescent="0.3">
      <c r="I1101">
        <v>4</v>
      </c>
      <c r="J1101" t="s">
        <v>110</v>
      </c>
    </row>
    <row r="1102" spans="9:10" x14ac:dyDescent="0.3">
      <c r="I1102">
        <v>3</v>
      </c>
      <c r="J1102" t="s">
        <v>107</v>
      </c>
    </row>
    <row r="1103" spans="9:10" x14ac:dyDescent="0.3">
      <c r="I1103">
        <v>4</v>
      </c>
      <c r="J1103" t="s">
        <v>108</v>
      </c>
    </row>
    <row r="1104" spans="9:10" x14ac:dyDescent="0.3">
      <c r="I1104">
        <v>4</v>
      </c>
      <c r="J1104" t="s">
        <v>105</v>
      </c>
    </row>
    <row r="1105" spans="9:10" x14ac:dyDescent="0.3">
      <c r="I1105">
        <v>4</v>
      </c>
      <c r="J1105" t="s">
        <v>109</v>
      </c>
    </row>
    <row r="1106" spans="9:10" x14ac:dyDescent="0.3">
      <c r="I1106">
        <v>5</v>
      </c>
      <c r="J1106" t="s">
        <v>106</v>
      </c>
    </row>
    <row r="1107" spans="9:10" x14ac:dyDescent="0.3">
      <c r="I1107">
        <v>5</v>
      </c>
      <c r="J1107" t="s">
        <v>107</v>
      </c>
    </row>
    <row r="1108" spans="9:10" x14ac:dyDescent="0.3">
      <c r="I1108">
        <v>3</v>
      </c>
      <c r="J1108" t="s">
        <v>106</v>
      </c>
    </row>
    <row r="1109" spans="9:10" x14ac:dyDescent="0.3">
      <c r="I1109">
        <v>4</v>
      </c>
      <c r="J1109" t="s">
        <v>109</v>
      </c>
    </row>
    <row r="1110" spans="9:10" x14ac:dyDescent="0.3">
      <c r="I1110">
        <v>4</v>
      </c>
      <c r="J1110" t="s">
        <v>109</v>
      </c>
    </row>
    <row r="1111" spans="9:10" x14ac:dyDescent="0.3">
      <c r="I1111">
        <v>4</v>
      </c>
      <c r="J1111" t="s">
        <v>108</v>
      </c>
    </row>
    <row r="1112" spans="9:10" x14ac:dyDescent="0.3">
      <c r="I1112">
        <v>5</v>
      </c>
      <c r="J1112" t="s">
        <v>110</v>
      </c>
    </row>
    <row r="1113" spans="9:10" x14ac:dyDescent="0.3">
      <c r="I1113">
        <v>3</v>
      </c>
      <c r="J1113" t="s">
        <v>109</v>
      </c>
    </row>
    <row r="1114" spans="9:10" x14ac:dyDescent="0.3">
      <c r="I1114">
        <v>5</v>
      </c>
      <c r="J1114" t="s">
        <v>110</v>
      </c>
    </row>
    <row r="1115" spans="9:10" x14ac:dyDescent="0.3">
      <c r="I1115">
        <v>5</v>
      </c>
      <c r="J1115" t="s">
        <v>106</v>
      </c>
    </row>
    <row r="1116" spans="9:10" x14ac:dyDescent="0.3">
      <c r="I1116">
        <v>3</v>
      </c>
      <c r="J1116" t="s">
        <v>106</v>
      </c>
    </row>
    <row r="1117" spans="9:10" x14ac:dyDescent="0.3">
      <c r="I1117">
        <v>3</v>
      </c>
      <c r="J1117" t="s">
        <v>110</v>
      </c>
    </row>
    <row r="1118" spans="9:10" x14ac:dyDescent="0.3">
      <c r="I1118">
        <v>4</v>
      </c>
      <c r="J1118" t="s">
        <v>106</v>
      </c>
    </row>
    <row r="1119" spans="9:10" x14ac:dyDescent="0.3">
      <c r="I1119">
        <v>4</v>
      </c>
      <c r="J1119" t="s">
        <v>109</v>
      </c>
    </row>
    <row r="1120" spans="9:10" x14ac:dyDescent="0.3">
      <c r="I1120">
        <v>3</v>
      </c>
      <c r="J1120" t="s">
        <v>109</v>
      </c>
    </row>
    <row r="1121" spans="9:10" x14ac:dyDescent="0.3">
      <c r="I1121">
        <v>4</v>
      </c>
      <c r="J1121" t="s">
        <v>107</v>
      </c>
    </row>
    <row r="1122" spans="9:10" x14ac:dyDescent="0.3">
      <c r="I1122">
        <v>4</v>
      </c>
      <c r="J1122" t="s">
        <v>110</v>
      </c>
    </row>
    <row r="1123" spans="9:10" x14ac:dyDescent="0.3">
      <c r="I1123">
        <v>5</v>
      </c>
      <c r="J1123" t="s">
        <v>104</v>
      </c>
    </row>
    <row r="1124" spans="9:10" x14ac:dyDescent="0.3">
      <c r="I1124">
        <v>4</v>
      </c>
      <c r="J1124" t="s">
        <v>110</v>
      </c>
    </row>
    <row r="1125" spans="9:10" x14ac:dyDescent="0.3">
      <c r="I1125">
        <v>4</v>
      </c>
      <c r="J1125" t="s">
        <v>109</v>
      </c>
    </row>
    <row r="1126" spans="9:10" x14ac:dyDescent="0.3">
      <c r="I1126">
        <v>3</v>
      </c>
      <c r="J1126" t="s">
        <v>107</v>
      </c>
    </row>
    <row r="1127" spans="9:10" x14ac:dyDescent="0.3">
      <c r="I1127">
        <v>4</v>
      </c>
      <c r="J1127" t="s">
        <v>107</v>
      </c>
    </row>
    <row r="1128" spans="9:10" x14ac:dyDescent="0.3">
      <c r="I1128">
        <v>4</v>
      </c>
      <c r="J1128" t="s">
        <v>107</v>
      </c>
    </row>
    <row r="1129" spans="9:10" x14ac:dyDescent="0.3">
      <c r="I1129">
        <v>3</v>
      </c>
      <c r="J1129" t="s">
        <v>110</v>
      </c>
    </row>
    <row r="1130" spans="9:10" x14ac:dyDescent="0.3">
      <c r="I1130">
        <v>5</v>
      </c>
      <c r="J1130" t="s">
        <v>107</v>
      </c>
    </row>
    <row r="1131" spans="9:10" x14ac:dyDescent="0.3">
      <c r="I1131">
        <v>3</v>
      </c>
      <c r="J1131" t="s">
        <v>106</v>
      </c>
    </row>
    <row r="1132" spans="9:10" x14ac:dyDescent="0.3">
      <c r="I1132">
        <v>4</v>
      </c>
      <c r="J1132" t="s">
        <v>106</v>
      </c>
    </row>
    <row r="1133" spans="9:10" x14ac:dyDescent="0.3">
      <c r="I1133">
        <v>3</v>
      </c>
      <c r="J1133" t="s">
        <v>106</v>
      </c>
    </row>
    <row r="1134" spans="9:10" x14ac:dyDescent="0.3">
      <c r="I1134">
        <v>5</v>
      </c>
      <c r="J1134" t="s">
        <v>110</v>
      </c>
    </row>
    <row r="1135" spans="9:10" x14ac:dyDescent="0.3">
      <c r="I1135">
        <v>3</v>
      </c>
      <c r="J1135" t="s">
        <v>105</v>
      </c>
    </row>
    <row r="1136" spans="9:10" x14ac:dyDescent="0.3">
      <c r="I1136">
        <v>5</v>
      </c>
      <c r="J1136" t="s">
        <v>108</v>
      </c>
    </row>
    <row r="1137" spans="9:10" x14ac:dyDescent="0.3">
      <c r="I1137">
        <v>4</v>
      </c>
      <c r="J1137" t="s">
        <v>109</v>
      </c>
    </row>
    <row r="1138" spans="9:10" x14ac:dyDescent="0.3">
      <c r="I1138">
        <v>5</v>
      </c>
      <c r="J1138" t="s">
        <v>106</v>
      </c>
    </row>
    <row r="1139" spans="9:10" x14ac:dyDescent="0.3">
      <c r="I1139">
        <v>3</v>
      </c>
      <c r="J1139" t="s">
        <v>105</v>
      </c>
    </row>
    <row r="1140" spans="9:10" x14ac:dyDescent="0.3">
      <c r="I1140">
        <v>3</v>
      </c>
      <c r="J1140" t="s">
        <v>106</v>
      </c>
    </row>
    <row r="1141" spans="9:10" x14ac:dyDescent="0.3">
      <c r="I1141">
        <v>3</v>
      </c>
      <c r="J1141" t="s">
        <v>109</v>
      </c>
    </row>
    <row r="1142" spans="9:10" x14ac:dyDescent="0.3">
      <c r="I1142">
        <v>5</v>
      </c>
      <c r="J1142" t="s">
        <v>108</v>
      </c>
    </row>
    <row r="1143" spans="9:10" x14ac:dyDescent="0.3">
      <c r="I1143">
        <v>3</v>
      </c>
      <c r="J1143" t="s">
        <v>107</v>
      </c>
    </row>
    <row r="1144" spans="9:10" x14ac:dyDescent="0.3">
      <c r="I1144">
        <v>3</v>
      </c>
      <c r="J1144" t="s">
        <v>106</v>
      </c>
    </row>
    <row r="1145" spans="9:10" x14ac:dyDescent="0.3">
      <c r="I1145">
        <v>3</v>
      </c>
      <c r="J1145" t="s">
        <v>104</v>
      </c>
    </row>
    <row r="1146" spans="9:10" x14ac:dyDescent="0.3">
      <c r="I1146">
        <v>5</v>
      </c>
      <c r="J1146" t="s">
        <v>105</v>
      </c>
    </row>
    <row r="1147" spans="9:10" x14ac:dyDescent="0.3">
      <c r="I1147">
        <v>4</v>
      </c>
      <c r="J1147" t="s">
        <v>109</v>
      </c>
    </row>
    <row r="1148" spans="9:10" x14ac:dyDescent="0.3">
      <c r="I1148">
        <v>3</v>
      </c>
      <c r="J1148" t="s">
        <v>110</v>
      </c>
    </row>
    <row r="1149" spans="9:10" x14ac:dyDescent="0.3">
      <c r="I1149">
        <v>3</v>
      </c>
      <c r="J1149" t="s">
        <v>110</v>
      </c>
    </row>
    <row r="1150" spans="9:10" x14ac:dyDescent="0.3">
      <c r="I1150">
        <v>3</v>
      </c>
      <c r="J1150" t="s">
        <v>105</v>
      </c>
    </row>
    <row r="1151" spans="9:10" x14ac:dyDescent="0.3">
      <c r="I1151">
        <v>4</v>
      </c>
      <c r="J1151" t="s">
        <v>108</v>
      </c>
    </row>
    <row r="1152" spans="9:10" x14ac:dyDescent="0.3">
      <c r="I1152">
        <v>4</v>
      </c>
      <c r="J1152" t="s">
        <v>106</v>
      </c>
    </row>
    <row r="1153" spans="9:10" x14ac:dyDescent="0.3">
      <c r="I1153">
        <v>3</v>
      </c>
      <c r="J1153" t="s">
        <v>107</v>
      </c>
    </row>
    <row r="1154" spans="9:10" x14ac:dyDescent="0.3">
      <c r="I1154">
        <v>5</v>
      </c>
      <c r="J1154" t="s">
        <v>104</v>
      </c>
    </row>
    <row r="1155" spans="9:10" x14ac:dyDescent="0.3">
      <c r="I1155">
        <v>5</v>
      </c>
      <c r="J1155" t="s">
        <v>106</v>
      </c>
    </row>
    <row r="1156" spans="9:10" x14ac:dyDescent="0.3">
      <c r="I1156">
        <v>4</v>
      </c>
      <c r="J1156" t="s">
        <v>106</v>
      </c>
    </row>
    <row r="1157" spans="9:10" x14ac:dyDescent="0.3">
      <c r="I1157">
        <v>4</v>
      </c>
      <c r="J1157" t="s">
        <v>109</v>
      </c>
    </row>
    <row r="1158" spans="9:10" x14ac:dyDescent="0.3">
      <c r="I1158">
        <v>5</v>
      </c>
      <c r="J1158" t="s">
        <v>105</v>
      </c>
    </row>
    <row r="1159" spans="9:10" x14ac:dyDescent="0.3">
      <c r="I1159">
        <v>3</v>
      </c>
      <c r="J1159" t="s">
        <v>107</v>
      </c>
    </row>
    <row r="1160" spans="9:10" x14ac:dyDescent="0.3">
      <c r="I1160">
        <v>5</v>
      </c>
      <c r="J1160" t="s">
        <v>109</v>
      </c>
    </row>
    <row r="1161" spans="9:10" x14ac:dyDescent="0.3">
      <c r="I1161">
        <v>5</v>
      </c>
      <c r="J1161" t="s">
        <v>107</v>
      </c>
    </row>
    <row r="1162" spans="9:10" x14ac:dyDescent="0.3">
      <c r="I1162">
        <v>4</v>
      </c>
      <c r="J1162" t="s">
        <v>110</v>
      </c>
    </row>
    <row r="1163" spans="9:10" x14ac:dyDescent="0.3">
      <c r="I1163">
        <v>3</v>
      </c>
      <c r="J1163" t="s">
        <v>105</v>
      </c>
    </row>
    <row r="1164" spans="9:10" x14ac:dyDescent="0.3">
      <c r="I1164">
        <v>4</v>
      </c>
      <c r="J1164" t="s">
        <v>104</v>
      </c>
    </row>
    <row r="1165" spans="9:10" x14ac:dyDescent="0.3">
      <c r="I1165">
        <v>3</v>
      </c>
      <c r="J1165" t="s">
        <v>106</v>
      </c>
    </row>
    <row r="1166" spans="9:10" x14ac:dyDescent="0.3">
      <c r="I1166">
        <v>5</v>
      </c>
      <c r="J1166" t="s">
        <v>110</v>
      </c>
    </row>
    <row r="1167" spans="9:10" x14ac:dyDescent="0.3">
      <c r="I1167">
        <v>3</v>
      </c>
      <c r="J1167" t="s">
        <v>107</v>
      </c>
    </row>
    <row r="1168" spans="9:10" x14ac:dyDescent="0.3">
      <c r="I1168">
        <v>4</v>
      </c>
      <c r="J1168" t="s">
        <v>107</v>
      </c>
    </row>
    <row r="1169" spans="9:10" x14ac:dyDescent="0.3">
      <c r="I1169">
        <v>5</v>
      </c>
      <c r="J1169" t="s">
        <v>110</v>
      </c>
    </row>
    <row r="1170" spans="9:10" x14ac:dyDescent="0.3">
      <c r="I1170">
        <v>4</v>
      </c>
      <c r="J1170" t="s">
        <v>110</v>
      </c>
    </row>
    <row r="1171" spans="9:10" x14ac:dyDescent="0.3">
      <c r="I1171">
        <v>4</v>
      </c>
      <c r="J1171" t="s">
        <v>109</v>
      </c>
    </row>
    <row r="1172" spans="9:10" x14ac:dyDescent="0.3">
      <c r="I1172">
        <v>3</v>
      </c>
      <c r="J1172" t="s">
        <v>105</v>
      </c>
    </row>
    <row r="1173" spans="9:10" x14ac:dyDescent="0.3">
      <c r="I1173">
        <v>5</v>
      </c>
      <c r="J1173" t="s">
        <v>105</v>
      </c>
    </row>
    <row r="1174" spans="9:10" x14ac:dyDescent="0.3">
      <c r="I1174">
        <v>5</v>
      </c>
      <c r="J1174" t="s">
        <v>109</v>
      </c>
    </row>
    <row r="1175" spans="9:10" x14ac:dyDescent="0.3">
      <c r="I1175">
        <v>3</v>
      </c>
      <c r="J1175" t="s">
        <v>107</v>
      </c>
    </row>
    <row r="1176" spans="9:10" x14ac:dyDescent="0.3">
      <c r="I1176">
        <v>3</v>
      </c>
      <c r="J1176" t="s">
        <v>105</v>
      </c>
    </row>
    <row r="1177" spans="9:10" x14ac:dyDescent="0.3">
      <c r="I1177">
        <v>3</v>
      </c>
      <c r="J1177" t="s">
        <v>107</v>
      </c>
    </row>
    <row r="1178" spans="9:10" x14ac:dyDescent="0.3">
      <c r="I1178">
        <v>4</v>
      </c>
      <c r="J1178" t="s">
        <v>105</v>
      </c>
    </row>
    <row r="1179" spans="9:10" x14ac:dyDescent="0.3">
      <c r="I1179">
        <v>5</v>
      </c>
      <c r="J1179" t="s">
        <v>109</v>
      </c>
    </row>
    <row r="1180" spans="9:10" x14ac:dyDescent="0.3">
      <c r="I1180">
        <v>4</v>
      </c>
      <c r="J1180" t="s">
        <v>107</v>
      </c>
    </row>
    <row r="1181" spans="9:10" x14ac:dyDescent="0.3">
      <c r="I1181">
        <v>4</v>
      </c>
      <c r="J1181" t="s">
        <v>104</v>
      </c>
    </row>
    <row r="1182" spans="9:10" x14ac:dyDescent="0.3">
      <c r="I1182">
        <v>4</v>
      </c>
      <c r="J1182" t="s">
        <v>107</v>
      </c>
    </row>
    <row r="1183" spans="9:10" x14ac:dyDescent="0.3">
      <c r="I1183">
        <v>4</v>
      </c>
      <c r="J1183" t="s">
        <v>109</v>
      </c>
    </row>
    <row r="1184" spans="9:10" x14ac:dyDescent="0.3">
      <c r="I1184">
        <v>5</v>
      </c>
      <c r="J1184" t="s">
        <v>104</v>
      </c>
    </row>
    <row r="1185" spans="9:10" x14ac:dyDescent="0.3">
      <c r="I1185">
        <v>3</v>
      </c>
      <c r="J1185" t="s">
        <v>105</v>
      </c>
    </row>
    <row r="1186" spans="9:10" x14ac:dyDescent="0.3">
      <c r="I1186">
        <v>3</v>
      </c>
      <c r="J1186" t="s">
        <v>106</v>
      </c>
    </row>
    <row r="1187" spans="9:10" x14ac:dyDescent="0.3">
      <c r="I1187">
        <v>4</v>
      </c>
      <c r="J1187" t="s">
        <v>109</v>
      </c>
    </row>
    <row r="1188" spans="9:10" x14ac:dyDescent="0.3">
      <c r="I1188">
        <v>5</v>
      </c>
      <c r="J1188" t="s">
        <v>110</v>
      </c>
    </row>
    <row r="1189" spans="9:10" x14ac:dyDescent="0.3">
      <c r="I1189">
        <v>4</v>
      </c>
      <c r="J1189" t="s">
        <v>110</v>
      </c>
    </row>
    <row r="1190" spans="9:10" x14ac:dyDescent="0.3">
      <c r="I1190">
        <v>3</v>
      </c>
      <c r="J1190" t="s">
        <v>105</v>
      </c>
    </row>
    <row r="1191" spans="9:10" x14ac:dyDescent="0.3">
      <c r="I1191">
        <v>3</v>
      </c>
      <c r="J1191" t="s">
        <v>108</v>
      </c>
    </row>
    <row r="1192" spans="9:10" x14ac:dyDescent="0.3">
      <c r="I1192">
        <v>4</v>
      </c>
      <c r="J1192" t="s">
        <v>106</v>
      </c>
    </row>
    <row r="1193" spans="9:10" x14ac:dyDescent="0.3">
      <c r="I1193">
        <v>3</v>
      </c>
      <c r="J1193" t="s">
        <v>104</v>
      </c>
    </row>
    <row r="1194" spans="9:10" x14ac:dyDescent="0.3">
      <c r="I1194">
        <v>3</v>
      </c>
      <c r="J1194" t="s">
        <v>110</v>
      </c>
    </row>
    <row r="1195" spans="9:10" x14ac:dyDescent="0.3">
      <c r="I1195">
        <v>3</v>
      </c>
      <c r="J1195" t="s">
        <v>107</v>
      </c>
    </row>
    <row r="1196" spans="9:10" x14ac:dyDescent="0.3">
      <c r="I1196">
        <v>4</v>
      </c>
      <c r="J1196" t="s">
        <v>109</v>
      </c>
    </row>
    <row r="1197" spans="9:10" x14ac:dyDescent="0.3">
      <c r="I1197">
        <v>4</v>
      </c>
      <c r="J1197" t="s">
        <v>104</v>
      </c>
    </row>
    <row r="1198" spans="9:10" x14ac:dyDescent="0.3">
      <c r="I1198">
        <v>5</v>
      </c>
      <c r="J1198" t="s">
        <v>104</v>
      </c>
    </row>
    <row r="1199" spans="9:10" x14ac:dyDescent="0.3">
      <c r="I1199">
        <v>3</v>
      </c>
      <c r="J1199" t="s">
        <v>104</v>
      </c>
    </row>
    <row r="1200" spans="9:10" x14ac:dyDescent="0.3">
      <c r="I1200">
        <v>5</v>
      </c>
      <c r="J1200" t="s">
        <v>104</v>
      </c>
    </row>
    <row r="1201" spans="9:10" x14ac:dyDescent="0.3">
      <c r="I1201">
        <v>4</v>
      </c>
      <c r="J1201" t="s">
        <v>105</v>
      </c>
    </row>
    <row r="1202" spans="9:10" x14ac:dyDescent="0.3">
      <c r="I1202">
        <v>3</v>
      </c>
      <c r="J1202" t="s">
        <v>110</v>
      </c>
    </row>
    <row r="1203" spans="9:10" x14ac:dyDescent="0.3">
      <c r="I1203">
        <v>4</v>
      </c>
      <c r="J1203" t="s">
        <v>107</v>
      </c>
    </row>
    <row r="1204" spans="9:10" x14ac:dyDescent="0.3">
      <c r="I1204">
        <v>3</v>
      </c>
      <c r="J1204" t="s">
        <v>106</v>
      </c>
    </row>
    <row r="1205" spans="9:10" x14ac:dyDescent="0.3">
      <c r="I1205">
        <v>5</v>
      </c>
      <c r="J1205" t="s">
        <v>104</v>
      </c>
    </row>
    <row r="1206" spans="9:10" x14ac:dyDescent="0.3">
      <c r="I1206">
        <v>4</v>
      </c>
      <c r="J1206" t="s">
        <v>107</v>
      </c>
    </row>
    <row r="1207" spans="9:10" x14ac:dyDescent="0.3">
      <c r="I1207">
        <v>3</v>
      </c>
      <c r="J1207" t="s">
        <v>107</v>
      </c>
    </row>
    <row r="1208" spans="9:10" x14ac:dyDescent="0.3">
      <c r="I1208">
        <v>4</v>
      </c>
      <c r="J1208" t="s">
        <v>107</v>
      </c>
    </row>
    <row r="1209" spans="9:10" x14ac:dyDescent="0.3">
      <c r="I1209">
        <v>3</v>
      </c>
      <c r="J1209" t="s">
        <v>108</v>
      </c>
    </row>
    <row r="1210" spans="9:10" x14ac:dyDescent="0.3">
      <c r="I1210">
        <v>3</v>
      </c>
      <c r="J1210" t="s">
        <v>109</v>
      </c>
    </row>
    <row r="1211" spans="9:10" x14ac:dyDescent="0.3">
      <c r="I1211">
        <v>5</v>
      </c>
      <c r="J1211" t="s">
        <v>108</v>
      </c>
    </row>
    <row r="1212" spans="9:10" x14ac:dyDescent="0.3">
      <c r="I1212">
        <v>4</v>
      </c>
      <c r="J1212" t="s">
        <v>104</v>
      </c>
    </row>
    <row r="1213" spans="9:10" x14ac:dyDescent="0.3">
      <c r="I1213">
        <v>4</v>
      </c>
      <c r="J1213" t="s">
        <v>108</v>
      </c>
    </row>
    <row r="1214" spans="9:10" x14ac:dyDescent="0.3">
      <c r="I1214">
        <v>5</v>
      </c>
      <c r="J1214" t="s">
        <v>107</v>
      </c>
    </row>
    <row r="1215" spans="9:10" x14ac:dyDescent="0.3">
      <c r="I1215">
        <v>4</v>
      </c>
      <c r="J1215" t="s">
        <v>107</v>
      </c>
    </row>
    <row r="1216" spans="9:10" x14ac:dyDescent="0.3">
      <c r="I1216">
        <v>4</v>
      </c>
      <c r="J1216" t="s">
        <v>105</v>
      </c>
    </row>
    <row r="1217" spans="9:10" x14ac:dyDescent="0.3">
      <c r="I1217">
        <v>4</v>
      </c>
      <c r="J1217" t="s">
        <v>108</v>
      </c>
    </row>
    <row r="1218" spans="9:10" x14ac:dyDescent="0.3">
      <c r="I1218">
        <v>4</v>
      </c>
      <c r="J1218" t="s">
        <v>110</v>
      </c>
    </row>
    <row r="1219" spans="9:10" x14ac:dyDescent="0.3">
      <c r="I1219">
        <v>3</v>
      </c>
      <c r="J1219" t="s">
        <v>106</v>
      </c>
    </row>
    <row r="1220" spans="9:10" x14ac:dyDescent="0.3">
      <c r="I1220">
        <v>4</v>
      </c>
      <c r="J1220" t="s">
        <v>108</v>
      </c>
    </row>
    <row r="1221" spans="9:10" x14ac:dyDescent="0.3">
      <c r="I1221">
        <v>4</v>
      </c>
      <c r="J1221" t="s">
        <v>104</v>
      </c>
    </row>
    <row r="1222" spans="9:10" x14ac:dyDescent="0.3">
      <c r="I1222">
        <v>3</v>
      </c>
      <c r="J1222" t="s">
        <v>109</v>
      </c>
    </row>
    <row r="1223" spans="9:10" x14ac:dyDescent="0.3">
      <c r="I1223">
        <v>5</v>
      </c>
      <c r="J1223" t="s">
        <v>104</v>
      </c>
    </row>
    <row r="1224" spans="9:10" x14ac:dyDescent="0.3">
      <c r="I1224">
        <v>5</v>
      </c>
      <c r="J1224" t="s">
        <v>108</v>
      </c>
    </row>
    <row r="1225" spans="9:10" x14ac:dyDescent="0.3">
      <c r="I1225">
        <v>5</v>
      </c>
      <c r="J1225" t="s">
        <v>108</v>
      </c>
    </row>
    <row r="1226" spans="9:10" x14ac:dyDescent="0.3">
      <c r="I1226">
        <v>5</v>
      </c>
      <c r="J1226" t="s">
        <v>109</v>
      </c>
    </row>
    <row r="1227" spans="9:10" x14ac:dyDescent="0.3">
      <c r="I1227">
        <v>4</v>
      </c>
      <c r="J1227" t="s">
        <v>106</v>
      </c>
    </row>
    <row r="1228" spans="9:10" x14ac:dyDescent="0.3">
      <c r="I1228">
        <v>3</v>
      </c>
      <c r="J1228" t="s">
        <v>105</v>
      </c>
    </row>
    <row r="1229" spans="9:10" x14ac:dyDescent="0.3">
      <c r="I1229">
        <v>5</v>
      </c>
      <c r="J1229" t="s">
        <v>107</v>
      </c>
    </row>
    <row r="1230" spans="9:10" x14ac:dyDescent="0.3">
      <c r="I1230">
        <v>5</v>
      </c>
      <c r="J1230" t="s">
        <v>110</v>
      </c>
    </row>
    <row r="1231" spans="9:10" x14ac:dyDescent="0.3">
      <c r="I1231">
        <v>5</v>
      </c>
      <c r="J1231" t="s">
        <v>107</v>
      </c>
    </row>
    <row r="1232" spans="9:10" x14ac:dyDescent="0.3">
      <c r="I1232">
        <v>3</v>
      </c>
      <c r="J1232" t="s">
        <v>109</v>
      </c>
    </row>
    <row r="1233" spans="9:10" x14ac:dyDescent="0.3">
      <c r="I1233">
        <v>3</v>
      </c>
      <c r="J1233" t="s">
        <v>107</v>
      </c>
    </row>
    <row r="1234" spans="9:10" x14ac:dyDescent="0.3">
      <c r="I1234">
        <v>4</v>
      </c>
      <c r="J1234" t="s">
        <v>108</v>
      </c>
    </row>
    <row r="1235" spans="9:10" x14ac:dyDescent="0.3">
      <c r="I1235">
        <v>3</v>
      </c>
      <c r="J1235" t="s">
        <v>110</v>
      </c>
    </row>
    <row r="1236" spans="9:10" x14ac:dyDescent="0.3">
      <c r="I1236">
        <v>5</v>
      </c>
      <c r="J1236" t="s">
        <v>106</v>
      </c>
    </row>
    <row r="1237" spans="9:10" x14ac:dyDescent="0.3">
      <c r="I1237">
        <v>3</v>
      </c>
      <c r="J1237" t="s">
        <v>109</v>
      </c>
    </row>
    <row r="1238" spans="9:10" x14ac:dyDescent="0.3">
      <c r="I1238">
        <v>5</v>
      </c>
      <c r="J1238" t="s">
        <v>107</v>
      </c>
    </row>
    <row r="1239" spans="9:10" x14ac:dyDescent="0.3">
      <c r="I1239">
        <v>4</v>
      </c>
      <c r="J1239" t="s">
        <v>105</v>
      </c>
    </row>
    <row r="1240" spans="9:10" x14ac:dyDescent="0.3">
      <c r="I1240">
        <v>3</v>
      </c>
      <c r="J1240" t="s">
        <v>105</v>
      </c>
    </row>
    <row r="1241" spans="9:10" x14ac:dyDescent="0.3">
      <c r="I1241">
        <v>5</v>
      </c>
      <c r="J1241" t="s">
        <v>110</v>
      </c>
    </row>
    <row r="1242" spans="9:10" x14ac:dyDescent="0.3">
      <c r="I1242">
        <v>4</v>
      </c>
      <c r="J1242" t="s">
        <v>110</v>
      </c>
    </row>
    <row r="1243" spans="9:10" x14ac:dyDescent="0.3">
      <c r="I1243">
        <v>4</v>
      </c>
      <c r="J1243" t="s">
        <v>106</v>
      </c>
    </row>
    <row r="1244" spans="9:10" x14ac:dyDescent="0.3">
      <c r="I1244">
        <v>5</v>
      </c>
      <c r="J1244" t="s">
        <v>108</v>
      </c>
    </row>
    <row r="1245" spans="9:10" x14ac:dyDescent="0.3">
      <c r="I1245">
        <v>4</v>
      </c>
      <c r="J1245" t="s">
        <v>110</v>
      </c>
    </row>
    <row r="1246" spans="9:10" x14ac:dyDescent="0.3">
      <c r="I1246">
        <v>4</v>
      </c>
      <c r="J1246" t="s">
        <v>107</v>
      </c>
    </row>
    <row r="1247" spans="9:10" x14ac:dyDescent="0.3">
      <c r="I1247">
        <v>5</v>
      </c>
      <c r="J1247" t="s">
        <v>107</v>
      </c>
    </row>
    <row r="1248" spans="9:10" x14ac:dyDescent="0.3">
      <c r="I1248">
        <v>5</v>
      </c>
      <c r="J1248" t="s">
        <v>104</v>
      </c>
    </row>
    <row r="1249" spans="9:10" x14ac:dyDescent="0.3">
      <c r="I1249">
        <v>4</v>
      </c>
      <c r="J1249" t="s">
        <v>106</v>
      </c>
    </row>
    <row r="1250" spans="9:10" x14ac:dyDescent="0.3">
      <c r="I1250">
        <v>4</v>
      </c>
      <c r="J1250" t="s">
        <v>106</v>
      </c>
    </row>
    <row r="1251" spans="9:10" x14ac:dyDescent="0.3">
      <c r="I1251">
        <v>5</v>
      </c>
      <c r="J1251" t="s">
        <v>105</v>
      </c>
    </row>
    <row r="1252" spans="9:10" x14ac:dyDescent="0.3">
      <c r="I1252">
        <v>5</v>
      </c>
      <c r="J1252" t="s">
        <v>110</v>
      </c>
    </row>
    <row r="1253" spans="9:10" x14ac:dyDescent="0.3">
      <c r="I1253">
        <v>5</v>
      </c>
      <c r="J1253" t="s">
        <v>106</v>
      </c>
    </row>
    <row r="1254" spans="9:10" x14ac:dyDescent="0.3">
      <c r="I1254">
        <v>4</v>
      </c>
      <c r="J1254" t="s">
        <v>107</v>
      </c>
    </row>
    <row r="1255" spans="9:10" x14ac:dyDescent="0.3">
      <c r="I1255">
        <v>4</v>
      </c>
      <c r="J1255" t="s">
        <v>110</v>
      </c>
    </row>
    <row r="1256" spans="9:10" x14ac:dyDescent="0.3">
      <c r="I1256">
        <v>5</v>
      </c>
      <c r="J1256" t="s">
        <v>106</v>
      </c>
    </row>
    <row r="1257" spans="9:10" x14ac:dyDescent="0.3">
      <c r="I1257">
        <v>5</v>
      </c>
      <c r="J1257" t="s">
        <v>106</v>
      </c>
    </row>
    <row r="1258" spans="9:10" x14ac:dyDescent="0.3">
      <c r="I1258">
        <v>5</v>
      </c>
      <c r="J1258" t="s">
        <v>110</v>
      </c>
    </row>
    <row r="1259" spans="9:10" x14ac:dyDescent="0.3">
      <c r="I1259">
        <v>4</v>
      </c>
      <c r="J1259" t="s">
        <v>109</v>
      </c>
    </row>
    <row r="1260" spans="9:10" x14ac:dyDescent="0.3">
      <c r="I1260">
        <v>4</v>
      </c>
      <c r="J1260" t="s">
        <v>104</v>
      </c>
    </row>
    <row r="1261" spans="9:10" x14ac:dyDescent="0.3">
      <c r="I1261">
        <v>4</v>
      </c>
      <c r="J1261" t="s">
        <v>104</v>
      </c>
    </row>
    <row r="1262" spans="9:10" x14ac:dyDescent="0.3">
      <c r="I1262">
        <v>3</v>
      </c>
      <c r="J1262" t="s">
        <v>105</v>
      </c>
    </row>
    <row r="1263" spans="9:10" x14ac:dyDescent="0.3">
      <c r="I1263">
        <v>3</v>
      </c>
      <c r="J1263" t="s">
        <v>108</v>
      </c>
    </row>
    <row r="1264" spans="9:10" x14ac:dyDescent="0.3">
      <c r="I1264">
        <v>3</v>
      </c>
      <c r="J1264" t="s">
        <v>110</v>
      </c>
    </row>
    <row r="1265" spans="9:10" x14ac:dyDescent="0.3">
      <c r="I1265">
        <v>5</v>
      </c>
      <c r="J1265" t="s">
        <v>107</v>
      </c>
    </row>
    <row r="1266" spans="9:10" x14ac:dyDescent="0.3">
      <c r="I1266">
        <v>5</v>
      </c>
      <c r="J1266" t="s">
        <v>105</v>
      </c>
    </row>
    <row r="1267" spans="9:10" x14ac:dyDescent="0.3">
      <c r="I1267">
        <v>3</v>
      </c>
      <c r="J1267" t="s">
        <v>106</v>
      </c>
    </row>
    <row r="1268" spans="9:10" x14ac:dyDescent="0.3">
      <c r="I1268">
        <v>4</v>
      </c>
      <c r="J1268" t="s">
        <v>106</v>
      </c>
    </row>
    <row r="1269" spans="9:10" x14ac:dyDescent="0.3">
      <c r="I1269">
        <v>3</v>
      </c>
      <c r="J1269" t="s">
        <v>109</v>
      </c>
    </row>
    <row r="1270" spans="9:10" x14ac:dyDescent="0.3">
      <c r="I1270">
        <v>5</v>
      </c>
      <c r="J1270" t="s">
        <v>104</v>
      </c>
    </row>
    <row r="1271" spans="9:10" x14ac:dyDescent="0.3">
      <c r="I1271">
        <v>5</v>
      </c>
      <c r="J1271" t="s">
        <v>109</v>
      </c>
    </row>
    <row r="1272" spans="9:10" x14ac:dyDescent="0.3">
      <c r="I1272">
        <v>5</v>
      </c>
      <c r="J1272" t="s">
        <v>104</v>
      </c>
    </row>
    <row r="1273" spans="9:10" x14ac:dyDescent="0.3">
      <c r="I1273">
        <v>3</v>
      </c>
      <c r="J1273" t="s">
        <v>108</v>
      </c>
    </row>
    <row r="1274" spans="9:10" x14ac:dyDescent="0.3">
      <c r="I1274">
        <v>3</v>
      </c>
      <c r="J1274" t="s">
        <v>110</v>
      </c>
    </row>
    <row r="1275" spans="9:10" x14ac:dyDescent="0.3">
      <c r="I1275">
        <v>3</v>
      </c>
      <c r="J1275" t="s">
        <v>107</v>
      </c>
    </row>
    <row r="1276" spans="9:10" x14ac:dyDescent="0.3">
      <c r="I1276">
        <v>3</v>
      </c>
      <c r="J1276" t="s">
        <v>108</v>
      </c>
    </row>
    <row r="1277" spans="9:10" x14ac:dyDescent="0.3">
      <c r="I1277">
        <v>4</v>
      </c>
      <c r="J1277" t="s">
        <v>108</v>
      </c>
    </row>
    <row r="1278" spans="9:10" x14ac:dyDescent="0.3">
      <c r="I1278">
        <v>3</v>
      </c>
      <c r="J1278" t="s">
        <v>107</v>
      </c>
    </row>
    <row r="1279" spans="9:10" x14ac:dyDescent="0.3">
      <c r="I1279">
        <v>3</v>
      </c>
      <c r="J1279" t="s">
        <v>106</v>
      </c>
    </row>
    <row r="1280" spans="9:10" x14ac:dyDescent="0.3">
      <c r="I1280">
        <v>4</v>
      </c>
      <c r="J1280" t="s">
        <v>107</v>
      </c>
    </row>
    <row r="1281" spans="9:10" x14ac:dyDescent="0.3">
      <c r="I1281">
        <v>3</v>
      </c>
      <c r="J128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</vt:i4>
      </vt:variant>
    </vt:vector>
  </HeadingPairs>
  <TitlesOfParts>
    <vt:vector size="17" baseType="lpstr">
      <vt:lpstr>Combinations</vt:lpstr>
      <vt:lpstr>Secondary Axis</vt:lpstr>
      <vt:lpstr>Sales Tracker</vt:lpstr>
      <vt:lpstr>Labels and Tables</vt:lpstr>
      <vt:lpstr>Picture</vt:lpstr>
      <vt:lpstr>Dynamic Labels</vt:lpstr>
      <vt:lpstr>Sparklines</vt:lpstr>
      <vt:lpstr>Survey PivotChart</vt:lpstr>
      <vt:lpstr>Survey Data</vt:lpstr>
      <vt:lpstr>End of Month Dashboard</vt:lpstr>
      <vt:lpstr>Checkboxes</vt:lpstr>
      <vt:lpstr>Housing starts</vt:lpstr>
      <vt:lpstr>New data</vt:lpstr>
      <vt:lpstr>anngrowth</vt:lpstr>
      <vt:lpstr>look</vt:lpstr>
      <vt:lpstr>target</vt:lpstr>
      <vt:lpstr>Year1sales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tsadmin</cp:lastModifiedBy>
  <dcterms:created xsi:type="dcterms:W3CDTF">2011-09-04T14:23:14Z</dcterms:created>
  <dcterms:modified xsi:type="dcterms:W3CDTF">2013-10-23T03:29:10Z</dcterms:modified>
</cp:coreProperties>
</file>