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rkanalch23\"/>
    </mc:Choice>
  </mc:AlternateContent>
  <bookViews>
    <workbookView xWindow="480" yWindow="156" windowWidth="22992" windowHeight="10548" activeTab="1"/>
  </bookViews>
  <sheets>
    <sheet name="conjoint data" sheetId="1" r:id="rId1"/>
    <sheet name="cluster" sheetId="2" r:id="rId2"/>
    <sheet name="Sheet3" sheetId="3" r:id="rId3"/>
  </sheets>
  <definedNames>
    <definedName name="coefficients">cluster!$E$12:$K$131</definedName>
    <definedName name="lookup">'conjoint data'!$D$6:$G$25</definedName>
    <definedName name="ranks">'conjoint data'!$AD$29:$AW$160</definedName>
    <definedName name="solver_adj" localSheetId="1" hidden="1">cluster!$J$3:$J$7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cluster!$J$3:$J$7</definedName>
    <definedName name="solver_lhs2" localSheetId="1" hidden="1">cluster!$J$3:$J$7</definedName>
    <definedName name="solver_lhs3" localSheetId="1" hidden="1">cluster!$J$3:$J$7</definedName>
    <definedName name="solver_mip" localSheetId="1" hidden="1">2147483647</definedName>
    <definedName name="solver_mni" localSheetId="1" hidden="1">30</definedName>
    <definedName name="solver_mrt" localSheetId="1" hidden="1">0.5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cluster!$Q$9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4</definedName>
    <definedName name="solver_rel3" localSheetId="1" hidden="1">3</definedName>
    <definedName name="solver_rhs1" localSheetId="1" hidden="1">120</definedName>
    <definedName name="solver_rhs2" localSheetId="1" hidden="1">integer</definedName>
    <definedName name="solver_rhs3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52511"/>
</workbook>
</file>

<file path=xl/calcChain.xml><?xml version="1.0" encoding="utf-8"?>
<calcChain xmlns="http://schemas.openxmlformats.org/spreadsheetml/2006/main">
  <c r="J14" i="2" l="1"/>
  <c r="K14" i="2"/>
  <c r="K19" i="2"/>
  <c r="I20" i="2"/>
  <c r="I25" i="2"/>
  <c r="J25" i="2"/>
  <c r="J30" i="2"/>
  <c r="K30" i="2"/>
  <c r="K35" i="2"/>
  <c r="I36" i="2"/>
  <c r="I41" i="2"/>
  <c r="J41" i="2"/>
  <c r="J46" i="2"/>
  <c r="K46" i="2"/>
  <c r="K51" i="2"/>
  <c r="M6" i="2" s="1"/>
  <c r="I52" i="2"/>
  <c r="I57" i="2"/>
  <c r="J57" i="2"/>
  <c r="J62" i="2"/>
  <c r="K62" i="2"/>
  <c r="K67" i="2"/>
  <c r="I68" i="2"/>
  <c r="I73" i="2"/>
  <c r="J73" i="2"/>
  <c r="J78" i="2"/>
  <c r="K78" i="2"/>
  <c r="K83" i="2"/>
  <c r="M5" i="2" s="1"/>
  <c r="I84" i="2"/>
  <c r="I89" i="2"/>
  <c r="J89" i="2"/>
  <c r="J94" i="2"/>
  <c r="K94" i="2"/>
  <c r="K99" i="2"/>
  <c r="I100" i="2"/>
  <c r="I105" i="2"/>
  <c r="J105" i="2"/>
  <c r="J110" i="2"/>
  <c r="K110" i="2"/>
  <c r="K115" i="2"/>
  <c r="I116" i="2"/>
  <c r="I121" i="2"/>
  <c r="J121" i="2"/>
  <c r="K123" i="2"/>
  <c r="I124" i="2"/>
  <c r="J126" i="2"/>
  <c r="K126" i="2"/>
  <c r="I129" i="2"/>
  <c r="J129" i="2"/>
  <c r="K131" i="2"/>
  <c r="J12" i="2"/>
  <c r="G10" i="2"/>
  <c r="J22" i="2" s="1"/>
  <c r="H10" i="2"/>
  <c r="F10" i="2"/>
  <c r="G9" i="2"/>
  <c r="H9" i="2"/>
  <c r="K22" i="2" s="1"/>
  <c r="F9" i="2"/>
  <c r="K7" i="1"/>
  <c r="L7" i="1"/>
  <c r="M7" i="1"/>
  <c r="K8" i="1"/>
  <c r="L8" i="1"/>
  <c r="M8" i="1"/>
  <c r="K9" i="1"/>
  <c r="L9" i="1"/>
  <c r="M9" i="1"/>
  <c r="K10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M6" i="1"/>
  <c r="L6" i="1"/>
  <c r="K6" i="1"/>
  <c r="I30" i="1"/>
  <c r="J30" i="1"/>
  <c r="K30" i="1"/>
  <c r="L30" i="1"/>
  <c r="M30" i="1"/>
  <c r="I31" i="1"/>
  <c r="J31" i="1"/>
  <c r="K31" i="1"/>
  <c r="L31" i="1"/>
  <c r="M31" i="1"/>
  <c r="I32" i="1"/>
  <c r="J32" i="1"/>
  <c r="K32" i="1"/>
  <c r="L32" i="1"/>
  <c r="M32" i="1"/>
  <c r="I33" i="1"/>
  <c r="J33" i="1"/>
  <c r="K33" i="1"/>
  <c r="L33" i="1"/>
  <c r="M33" i="1"/>
  <c r="I34" i="1"/>
  <c r="J34" i="1"/>
  <c r="K34" i="1"/>
  <c r="L34" i="1"/>
  <c r="M34" i="1"/>
  <c r="I35" i="1"/>
  <c r="J35" i="1"/>
  <c r="K35" i="1"/>
  <c r="L35" i="1"/>
  <c r="M35" i="1"/>
  <c r="I36" i="1"/>
  <c r="J36" i="1"/>
  <c r="K36" i="1"/>
  <c r="L36" i="1"/>
  <c r="M36" i="1"/>
  <c r="I37" i="1"/>
  <c r="J37" i="1"/>
  <c r="K37" i="1"/>
  <c r="L37" i="1"/>
  <c r="M37" i="1"/>
  <c r="I38" i="1"/>
  <c r="J38" i="1"/>
  <c r="K38" i="1"/>
  <c r="L38" i="1"/>
  <c r="M38" i="1"/>
  <c r="I39" i="1"/>
  <c r="J39" i="1"/>
  <c r="K39" i="1"/>
  <c r="L39" i="1"/>
  <c r="M39" i="1"/>
  <c r="I40" i="1"/>
  <c r="J40" i="1"/>
  <c r="K40" i="1"/>
  <c r="L40" i="1"/>
  <c r="M40" i="1"/>
  <c r="I41" i="1"/>
  <c r="J41" i="1"/>
  <c r="K41" i="1"/>
  <c r="L41" i="1"/>
  <c r="M41" i="1"/>
  <c r="I42" i="1"/>
  <c r="J42" i="1"/>
  <c r="K42" i="1"/>
  <c r="L42" i="1"/>
  <c r="M42" i="1"/>
  <c r="I43" i="1"/>
  <c r="J43" i="1"/>
  <c r="K43" i="1"/>
  <c r="L43" i="1"/>
  <c r="M43" i="1"/>
  <c r="I44" i="1"/>
  <c r="J44" i="1"/>
  <c r="K44" i="1"/>
  <c r="L44" i="1"/>
  <c r="M44" i="1"/>
  <c r="I45" i="1"/>
  <c r="J45" i="1"/>
  <c r="K45" i="1"/>
  <c r="L45" i="1"/>
  <c r="M45" i="1"/>
  <c r="I46" i="1"/>
  <c r="J46" i="1"/>
  <c r="K46" i="1"/>
  <c r="L46" i="1"/>
  <c r="M46" i="1"/>
  <c r="I47" i="1"/>
  <c r="J47" i="1"/>
  <c r="K47" i="1"/>
  <c r="L47" i="1"/>
  <c r="M47" i="1"/>
  <c r="I48" i="1"/>
  <c r="J48" i="1"/>
  <c r="K48" i="1"/>
  <c r="L48" i="1"/>
  <c r="M48" i="1"/>
  <c r="I49" i="1"/>
  <c r="J49" i="1"/>
  <c r="K49" i="1"/>
  <c r="L49" i="1"/>
  <c r="M49" i="1"/>
  <c r="I50" i="1"/>
  <c r="J50" i="1"/>
  <c r="K50" i="1"/>
  <c r="L50" i="1"/>
  <c r="M50" i="1"/>
  <c r="I51" i="1"/>
  <c r="J51" i="1"/>
  <c r="K51" i="1"/>
  <c r="L51" i="1"/>
  <c r="M51" i="1"/>
  <c r="I52" i="1"/>
  <c r="J52" i="1"/>
  <c r="K52" i="1"/>
  <c r="L52" i="1"/>
  <c r="M52" i="1"/>
  <c r="I53" i="1"/>
  <c r="J53" i="1"/>
  <c r="K53" i="1"/>
  <c r="L53" i="1"/>
  <c r="M53" i="1"/>
  <c r="I54" i="1"/>
  <c r="J54" i="1"/>
  <c r="K54" i="1"/>
  <c r="L54" i="1"/>
  <c r="M54" i="1"/>
  <c r="I55" i="1"/>
  <c r="J55" i="1"/>
  <c r="K55" i="1"/>
  <c r="L55" i="1"/>
  <c r="M55" i="1"/>
  <c r="I56" i="1"/>
  <c r="J56" i="1"/>
  <c r="K56" i="1"/>
  <c r="L56" i="1"/>
  <c r="M56" i="1"/>
  <c r="I57" i="1"/>
  <c r="J57" i="1"/>
  <c r="K57" i="1"/>
  <c r="L57" i="1"/>
  <c r="M57" i="1"/>
  <c r="I58" i="1"/>
  <c r="J58" i="1"/>
  <c r="K58" i="1"/>
  <c r="L58" i="1"/>
  <c r="M58" i="1"/>
  <c r="I59" i="1"/>
  <c r="J59" i="1"/>
  <c r="K59" i="1"/>
  <c r="L59" i="1"/>
  <c r="M59" i="1"/>
  <c r="I60" i="1"/>
  <c r="J60" i="1"/>
  <c r="K60" i="1"/>
  <c r="L60" i="1"/>
  <c r="M60" i="1"/>
  <c r="I61" i="1"/>
  <c r="J61" i="1"/>
  <c r="K61" i="1"/>
  <c r="L61" i="1"/>
  <c r="M61" i="1"/>
  <c r="I62" i="1"/>
  <c r="J62" i="1"/>
  <c r="K62" i="1"/>
  <c r="L62" i="1"/>
  <c r="M62" i="1"/>
  <c r="I63" i="1"/>
  <c r="J63" i="1"/>
  <c r="K63" i="1"/>
  <c r="L63" i="1"/>
  <c r="M63" i="1"/>
  <c r="I64" i="1"/>
  <c r="J64" i="1"/>
  <c r="K64" i="1"/>
  <c r="L64" i="1"/>
  <c r="M64" i="1"/>
  <c r="I65" i="1"/>
  <c r="J65" i="1"/>
  <c r="K65" i="1"/>
  <c r="L65" i="1"/>
  <c r="M65" i="1"/>
  <c r="I66" i="1"/>
  <c r="J66" i="1"/>
  <c r="K66" i="1"/>
  <c r="L66" i="1"/>
  <c r="M66" i="1"/>
  <c r="I67" i="1"/>
  <c r="J67" i="1"/>
  <c r="K67" i="1"/>
  <c r="L67" i="1"/>
  <c r="M67" i="1"/>
  <c r="I68" i="1"/>
  <c r="J68" i="1"/>
  <c r="K68" i="1"/>
  <c r="L68" i="1"/>
  <c r="M68" i="1"/>
  <c r="I69" i="1"/>
  <c r="J69" i="1"/>
  <c r="K69" i="1"/>
  <c r="L69" i="1"/>
  <c r="M69" i="1"/>
  <c r="I70" i="1"/>
  <c r="J70" i="1"/>
  <c r="K70" i="1"/>
  <c r="L70" i="1"/>
  <c r="M70" i="1"/>
  <c r="I71" i="1"/>
  <c r="J71" i="1"/>
  <c r="K71" i="1"/>
  <c r="L71" i="1"/>
  <c r="M71" i="1"/>
  <c r="I72" i="1"/>
  <c r="J72" i="1"/>
  <c r="K72" i="1"/>
  <c r="L72" i="1"/>
  <c r="M72" i="1"/>
  <c r="I73" i="1"/>
  <c r="J73" i="1"/>
  <c r="K73" i="1"/>
  <c r="L73" i="1"/>
  <c r="M73" i="1"/>
  <c r="I74" i="1"/>
  <c r="J74" i="1"/>
  <c r="K74" i="1"/>
  <c r="L74" i="1"/>
  <c r="M74" i="1"/>
  <c r="I75" i="1"/>
  <c r="J75" i="1"/>
  <c r="K75" i="1"/>
  <c r="L75" i="1"/>
  <c r="M75" i="1"/>
  <c r="I76" i="1"/>
  <c r="J76" i="1"/>
  <c r="K76" i="1"/>
  <c r="L76" i="1"/>
  <c r="M76" i="1"/>
  <c r="I77" i="1"/>
  <c r="J77" i="1"/>
  <c r="K77" i="1"/>
  <c r="L77" i="1"/>
  <c r="M77" i="1"/>
  <c r="I78" i="1"/>
  <c r="J78" i="1"/>
  <c r="K78" i="1"/>
  <c r="L78" i="1"/>
  <c r="M78" i="1"/>
  <c r="I79" i="1"/>
  <c r="J79" i="1"/>
  <c r="K79" i="1"/>
  <c r="L79" i="1"/>
  <c r="M79" i="1"/>
  <c r="I80" i="1"/>
  <c r="J80" i="1"/>
  <c r="K80" i="1"/>
  <c r="L80" i="1"/>
  <c r="M80" i="1"/>
  <c r="I81" i="1"/>
  <c r="J81" i="1"/>
  <c r="K81" i="1"/>
  <c r="L81" i="1"/>
  <c r="M81" i="1"/>
  <c r="I82" i="1"/>
  <c r="J82" i="1"/>
  <c r="K82" i="1"/>
  <c r="L82" i="1"/>
  <c r="M82" i="1"/>
  <c r="I83" i="1"/>
  <c r="J83" i="1"/>
  <c r="K83" i="1"/>
  <c r="L83" i="1"/>
  <c r="M83" i="1"/>
  <c r="I84" i="1"/>
  <c r="J84" i="1"/>
  <c r="K84" i="1"/>
  <c r="L84" i="1"/>
  <c r="M84" i="1"/>
  <c r="I85" i="1"/>
  <c r="J85" i="1"/>
  <c r="K85" i="1"/>
  <c r="L85" i="1"/>
  <c r="M85" i="1"/>
  <c r="I86" i="1"/>
  <c r="J86" i="1"/>
  <c r="K86" i="1"/>
  <c r="L86" i="1"/>
  <c r="M86" i="1"/>
  <c r="I87" i="1"/>
  <c r="J87" i="1"/>
  <c r="K87" i="1"/>
  <c r="L87" i="1"/>
  <c r="M87" i="1"/>
  <c r="I88" i="1"/>
  <c r="J88" i="1"/>
  <c r="K88" i="1"/>
  <c r="L88" i="1"/>
  <c r="M88" i="1"/>
  <c r="I89" i="1"/>
  <c r="J89" i="1"/>
  <c r="K89" i="1"/>
  <c r="L89" i="1"/>
  <c r="M89" i="1"/>
  <c r="I90" i="1"/>
  <c r="J90" i="1"/>
  <c r="K90" i="1"/>
  <c r="L90" i="1"/>
  <c r="M90" i="1"/>
  <c r="I91" i="1"/>
  <c r="J91" i="1"/>
  <c r="K91" i="1"/>
  <c r="L91" i="1"/>
  <c r="M91" i="1"/>
  <c r="I92" i="1"/>
  <c r="J92" i="1"/>
  <c r="K92" i="1"/>
  <c r="L92" i="1"/>
  <c r="M92" i="1"/>
  <c r="I93" i="1"/>
  <c r="J93" i="1"/>
  <c r="K93" i="1"/>
  <c r="L93" i="1"/>
  <c r="M93" i="1"/>
  <c r="I94" i="1"/>
  <c r="J94" i="1"/>
  <c r="K94" i="1"/>
  <c r="L94" i="1"/>
  <c r="M94" i="1"/>
  <c r="I95" i="1"/>
  <c r="J95" i="1"/>
  <c r="K95" i="1"/>
  <c r="L95" i="1"/>
  <c r="M95" i="1"/>
  <c r="I96" i="1"/>
  <c r="J96" i="1"/>
  <c r="K96" i="1"/>
  <c r="L96" i="1"/>
  <c r="M96" i="1"/>
  <c r="I97" i="1"/>
  <c r="J97" i="1"/>
  <c r="K97" i="1"/>
  <c r="L97" i="1"/>
  <c r="M97" i="1"/>
  <c r="I98" i="1"/>
  <c r="J98" i="1"/>
  <c r="K98" i="1"/>
  <c r="L98" i="1"/>
  <c r="M98" i="1"/>
  <c r="I99" i="1"/>
  <c r="J99" i="1"/>
  <c r="K99" i="1"/>
  <c r="L99" i="1"/>
  <c r="M99" i="1"/>
  <c r="I100" i="1"/>
  <c r="J100" i="1"/>
  <c r="K100" i="1"/>
  <c r="L100" i="1"/>
  <c r="M100" i="1"/>
  <c r="I101" i="1"/>
  <c r="J101" i="1"/>
  <c r="K101" i="1"/>
  <c r="L101" i="1"/>
  <c r="M101" i="1"/>
  <c r="I102" i="1"/>
  <c r="J102" i="1"/>
  <c r="K102" i="1"/>
  <c r="L102" i="1"/>
  <c r="M102" i="1"/>
  <c r="I103" i="1"/>
  <c r="J103" i="1"/>
  <c r="K103" i="1"/>
  <c r="L103" i="1"/>
  <c r="M103" i="1"/>
  <c r="I104" i="1"/>
  <c r="J104" i="1"/>
  <c r="K104" i="1"/>
  <c r="L104" i="1"/>
  <c r="M104" i="1"/>
  <c r="I105" i="1"/>
  <c r="J105" i="1"/>
  <c r="K105" i="1"/>
  <c r="L105" i="1"/>
  <c r="M105" i="1"/>
  <c r="I106" i="1"/>
  <c r="J106" i="1"/>
  <c r="K106" i="1"/>
  <c r="L106" i="1"/>
  <c r="M106" i="1"/>
  <c r="I107" i="1"/>
  <c r="J107" i="1"/>
  <c r="K107" i="1"/>
  <c r="L107" i="1"/>
  <c r="M107" i="1"/>
  <c r="I108" i="1"/>
  <c r="J108" i="1"/>
  <c r="K108" i="1"/>
  <c r="L108" i="1"/>
  <c r="M108" i="1"/>
  <c r="I109" i="1"/>
  <c r="J109" i="1"/>
  <c r="K109" i="1"/>
  <c r="L109" i="1"/>
  <c r="M109" i="1"/>
  <c r="I110" i="1"/>
  <c r="J110" i="1"/>
  <c r="K110" i="1"/>
  <c r="L110" i="1"/>
  <c r="M110" i="1"/>
  <c r="I111" i="1"/>
  <c r="J111" i="1"/>
  <c r="K111" i="1"/>
  <c r="L111" i="1"/>
  <c r="M111" i="1"/>
  <c r="I112" i="1"/>
  <c r="J112" i="1"/>
  <c r="K112" i="1"/>
  <c r="L112" i="1"/>
  <c r="M112" i="1"/>
  <c r="I113" i="1"/>
  <c r="J113" i="1"/>
  <c r="K113" i="1"/>
  <c r="L113" i="1"/>
  <c r="M113" i="1"/>
  <c r="I114" i="1"/>
  <c r="J114" i="1"/>
  <c r="K114" i="1"/>
  <c r="L114" i="1"/>
  <c r="M114" i="1"/>
  <c r="I115" i="1"/>
  <c r="J115" i="1"/>
  <c r="K115" i="1"/>
  <c r="L115" i="1"/>
  <c r="M115" i="1"/>
  <c r="I116" i="1"/>
  <c r="J116" i="1"/>
  <c r="K116" i="1"/>
  <c r="L116" i="1"/>
  <c r="M116" i="1"/>
  <c r="I117" i="1"/>
  <c r="J117" i="1"/>
  <c r="K117" i="1"/>
  <c r="L117" i="1"/>
  <c r="M117" i="1"/>
  <c r="I118" i="1"/>
  <c r="J118" i="1"/>
  <c r="K118" i="1"/>
  <c r="L118" i="1"/>
  <c r="M118" i="1"/>
  <c r="I119" i="1"/>
  <c r="J119" i="1"/>
  <c r="K119" i="1"/>
  <c r="L119" i="1"/>
  <c r="M119" i="1"/>
  <c r="I120" i="1"/>
  <c r="J120" i="1"/>
  <c r="K120" i="1"/>
  <c r="L120" i="1"/>
  <c r="M120" i="1"/>
  <c r="I121" i="1"/>
  <c r="J121" i="1"/>
  <c r="K121" i="1"/>
  <c r="L121" i="1"/>
  <c r="M121" i="1"/>
  <c r="I122" i="1"/>
  <c r="J122" i="1"/>
  <c r="K122" i="1"/>
  <c r="L122" i="1"/>
  <c r="M122" i="1"/>
  <c r="I123" i="1"/>
  <c r="J123" i="1"/>
  <c r="K123" i="1"/>
  <c r="L123" i="1"/>
  <c r="M123" i="1"/>
  <c r="I124" i="1"/>
  <c r="J124" i="1"/>
  <c r="K124" i="1"/>
  <c r="L124" i="1"/>
  <c r="M124" i="1"/>
  <c r="I125" i="1"/>
  <c r="J125" i="1"/>
  <c r="K125" i="1"/>
  <c r="L125" i="1"/>
  <c r="M125" i="1"/>
  <c r="I126" i="1"/>
  <c r="J126" i="1"/>
  <c r="K126" i="1"/>
  <c r="L126" i="1"/>
  <c r="M126" i="1"/>
  <c r="I127" i="1"/>
  <c r="J127" i="1"/>
  <c r="K127" i="1"/>
  <c r="L127" i="1"/>
  <c r="M127" i="1"/>
  <c r="I128" i="1"/>
  <c r="J128" i="1"/>
  <c r="K128" i="1"/>
  <c r="L128" i="1"/>
  <c r="M128" i="1"/>
  <c r="I129" i="1"/>
  <c r="J129" i="1"/>
  <c r="K129" i="1"/>
  <c r="L129" i="1"/>
  <c r="M129" i="1"/>
  <c r="I130" i="1"/>
  <c r="J130" i="1"/>
  <c r="K130" i="1"/>
  <c r="L130" i="1"/>
  <c r="M130" i="1"/>
  <c r="I131" i="1"/>
  <c r="J131" i="1"/>
  <c r="K131" i="1"/>
  <c r="L131" i="1"/>
  <c r="M131" i="1"/>
  <c r="I132" i="1"/>
  <c r="J132" i="1"/>
  <c r="K132" i="1"/>
  <c r="L132" i="1"/>
  <c r="M132" i="1"/>
  <c r="I133" i="1"/>
  <c r="J133" i="1"/>
  <c r="K133" i="1"/>
  <c r="L133" i="1"/>
  <c r="M133" i="1"/>
  <c r="I134" i="1"/>
  <c r="J134" i="1"/>
  <c r="K134" i="1"/>
  <c r="L134" i="1"/>
  <c r="M134" i="1"/>
  <c r="I135" i="1"/>
  <c r="J135" i="1"/>
  <c r="K135" i="1"/>
  <c r="L135" i="1"/>
  <c r="M135" i="1"/>
  <c r="I136" i="1"/>
  <c r="J136" i="1"/>
  <c r="K136" i="1"/>
  <c r="L136" i="1"/>
  <c r="M136" i="1"/>
  <c r="I137" i="1"/>
  <c r="J137" i="1"/>
  <c r="K137" i="1"/>
  <c r="L137" i="1"/>
  <c r="M137" i="1"/>
  <c r="I138" i="1"/>
  <c r="J138" i="1"/>
  <c r="K138" i="1"/>
  <c r="L138" i="1"/>
  <c r="M138" i="1"/>
  <c r="I139" i="1"/>
  <c r="J139" i="1"/>
  <c r="K139" i="1"/>
  <c r="L139" i="1"/>
  <c r="M139" i="1"/>
  <c r="I140" i="1"/>
  <c r="J140" i="1"/>
  <c r="K140" i="1"/>
  <c r="L140" i="1"/>
  <c r="M140" i="1"/>
  <c r="I141" i="1"/>
  <c r="J141" i="1"/>
  <c r="K141" i="1"/>
  <c r="L141" i="1"/>
  <c r="M141" i="1"/>
  <c r="I142" i="1"/>
  <c r="J142" i="1"/>
  <c r="K142" i="1"/>
  <c r="L142" i="1"/>
  <c r="M142" i="1"/>
  <c r="I143" i="1"/>
  <c r="J143" i="1"/>
  <c r="K143" i="1"/>
  <c r="L143" i="1"/>
  <c r="M143" i="1"/>
  <c r="I144" i="1"/>
  <c r="J144" i="1"/>
  <c r="K144" i="1"/>
  <c r="L144" i="1"/>
  <c r="M144" i="1"/>
  <c r="I145" i="1"/>
  <c r="J145" i="1"/>
  <c r="K145" i="1"/>
  <c r="L145" i="1"/>
  <c r="M145" i="1"/>
  <c r="I146" i="1"/>
  <c r="J146" i="1"/>
  <c r="K146" i="1"/>
  <c r="L146" i="1"/>
  <c r="M146" i="1"/>
  <c r="I147" i="1"/>
  <c r="J147" i="1"/>
  <c r="K147" i="1"/>
  <c r="L147" i="1"/>
  <c r="M147" i="1"/>
  <c r="I148" i="1"/>
  <c r="J148" i="1"/>
  <c r="K148" i="1"/>
  <c r="L148" i="1"/>
  <c r="M148" i="1"/>
  <c r="I149" i="1"/>
  <c r="J149" i="1"/>
  <c r="K149" i="1"/>
  <c r="L149" i="1"/>
  <c r="M149" i="1"/>
  <c r="I150" i="1"/>
  <c r="J150" i="1"/>
  <c r="K150" i="1"/>
  <c r="L150" i="1"/>
  <c r="M150" i="1"/>
  <c r="I151" i="1"/>
  <c r="J151" i="1"/>
  <c r="K151" i="1"/>
  <c r="L151" i="1"/>
  <c r="M151" i="1"/>
  <c r="I152" i="1"/>
  <c r="J152" i="1"/>
  <c r="K152" i="1"/>
  <c r="L152" i="1"/>
  <c r="M152" i="1"/>
  <c r="I153" i="1"/>
  <c r="J153" i="1"/>
  <c r="K153" i="1"/>
  <c r="L153" i="1"/>
  <c r="M153" i="1"/>
  <c r="I154" i="1"/>
  <c r="J154" i="1"/>
  <c r="K154" i="1"/>
  <c r="L154" i="1"/>
  <c r="M154" i="1"/>
  <c r="AB154" i="1"/>
  <c r="I155" i="1"/>
  <c r="J155" i="1"/>
  <c r="K155" i="1"/>
  <c r="L155" i="1"/>
  <c r="M155" i="1"/>
  <c r="AB155" i="1"/>
  <c r="I156" i="1"/>
  <c r="J156" i="1"/>
  <c r="K156" i="1"/>
  <c r="L156" i="1"/>
  <c r="M156" i="1"/>
  <c r="Q156" i="1"/>
  <c r="V156" i="1"/>
  <c r="W156" i="1"/>
  <c r="I157" i="1"/>
  <c r="J157" i="1"/>
  <c r="K157" i="1"/>
  <c r="L157" i="1"/>
  <c r="M157" i="1"/>
  <c r="N157" i="1"/>
  <c r="R157" i="1"/>
  <c r="V157" i="1"/>
  <c r="W157" i="1"/>
  <c r="I158" i="1"/>
  <c r="J158" i="1"/>
  <c r="K158" i="1"/>
  <c r="L158" i="1"/>
  <c r="M158" i="1"/>
  <c r="N158" i="1"/>
  <c r="R158" i="1"/>
  <c r="V158" i="1"/>
  <c r="W158" i="1"/>
  <c r="I159" i="1"/>
  <c r="J159" i="1"/>
  <c r="K159" i="1"/>
  <c r="L159" i="1"/>
  <c r="M159" i="1"/>
  <c r="N159" i="1"/>
  <c r="R159" i="1"/>
  <c r="V159" i="1"/>
  <c r="W159" i="1"/>
  <c r="I160" i="1"/>
  <c r="J160" i="1"/>
  <c r="K160" i="1"/>
  <c r="L160" i="1"/>
  <c r="M160" i="1"/>
  <c r="N160" i="1"/>
  <c r="O160" i="1"/>
  <c r="R160" i="1"/>
  <c r="S160" i="1"/>
  <c r="V160" i="1"/>
  <c r="W160" i="1"/>
  <c r="W29" i="1"/>
  <c r="X29" i="1"/>
  <c r="AB29" i="1"/>
  <c r="M29" i="1"/>
  <c r="N29" i="1"/>
  <c r="O29" i="1"/>
  <c r="K29" i="1"/>
  <c r="L29" i="1"/>
  <c r="J29" i="1"/>
  <c r="I29" i="1"/>
  <c r="E12" i="1"/>
  <c r="E13" i="1"/>
  <c r="E14" i="1"/>
  <c r="Q157" i="1" s="1"/>
  <c r="E15" i="1"/>
  <c r="E16" i="1"/>
  <c r="E17" i="1"/>
  <c r="T156" i="1" s="1"/>
  <c r="E19" i="1"/>
  <c r="V29" i="1" s="1"/>
  <c r="E20" i="1"/>
  <c r="E21" i="1"/>
  <c r="E24" i="1"/>
  <c r="E25" i="1"/>
  <c r="AB156" i="1" s="1"/>
  <c r="E11" i="1"/>
  <c r="K24" i="1" l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61" i="1"/>
  <c r="AA60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E18" i="1"/>
  <c r="K13" i="1"/>
  <c r="P31" i="1"/>
  <c r="P35" i="1"/>
  <c r="P39" i="1"/>
  <c r="P43" i="1"/>
  <c r="P47" i="1"/>
  <c r="P58" i="1"/>
  <c r="P59" i="1"/>
  <c r="P60" i="1"/>
  <c r="P32" i="1"/>
  <c r="P36" i="1"/>
  <c r="P40" i="1"/>
  <c r="P44" i="1"/>
  <c r="P48" i="1"/>
  <c r="P30" i="1"/>
  <c r="P34" i="1"/>
  <c r="P38" i="1"/>
  <c r="P42" i="1"/>
  <c r="P46" i="1"/>
  <c r="P49" i="1"/>
  <c r="P50" i="1"/>
  <c r="P51" i="1"/>
  <c r="P52" i="1"/>
  <c r="P53" i="1"/>
  <c r="P54" i="1"/>
  <c r="P55" i="1"/>
  <c r="P56" i="1"/>
  <c r="P57" i="1"/>
  <c r="P63" i="1"/>
  <c r="P33" i="1"/>
  <c r="P37" i="1"/>
  <c r="P41" i="1"/>
  <c r="P45" i="1"/>
  <c r="P62" i="1"/>
  <c r="P65" i="1"/>
  <c r="P69" i="1"/>
  <c r="P73" i="1"/>
  <c r="P77" i="1"/>
  <c r="P81" i="1"/>
  <c r="P85" i="1"/>
  <c r="P89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61" i="1"/>
  <c r="P66" i="1"/>
  <c r="P70" i="1"/>
  <c r="P74" i="1"/>
  <c r="P78" i="1"/>
  <c r="P82" i="1"/>
  <c r="P86" i="1"/>
  <c r="P90" i="1"/>
  <c r="P67" i="1"/>
  <c r="P71" i="1"/>
  <c r="P75" i="1"/>
  <c r="P79" i="1"/>
  <c r="P83" i="1"/>
  <c r="P87" i="1"/>
  <c r="P91" i="1"/>
  <c r="P92" i="1"/>
  <c r="P93" i="1"/>
  <c r="P94" i="1"/>
  <c r="P95" i="1"/>
  <c r="P96" i="1"/>
  <c r="P97" i="1"/>
  <c r="P98" i="1"/>
  <c r="P64" i="1"/>
  <c r="P68" i="1"/>
  <c r="P72" i="1"/>
  <c r="P76" i="1"/>
  <c r="P80" i="1"/>
  <c r="P84" i="1"/>
  <c r="P88" i="1"/>
  <c r="T154" i="1"/>
  <c r="AB152" i="1"/>
  <c r="T152" i="1"/>
  <c r="Q150" i="1"/>
  <c r="Q148" i="1"/>
  <c r="Q145" i="1"/>
  <c r="Q143" i="1"/>
  <c r="Q141" i="1"/>
  <c r="Q140" i="1"/>
  <c r="K21" i="1"/>
  <c r="X33" i="1"/>
  <c r="X37" i="1"/>
  <c r="X41" i="1"/>
  <c r="X45" i="1"/>
  <c r="X30" i="1"/>
  <c r="X34" i="1"/>
  <c r="X38" i="1"/>
  <c r="X42" i="1"/>
  <c r="X46" i="1"/>
  <c r="X32" i="1"/>
  <c r="X36" i="1"/>
  <c r="X40" i="1"/>
  <c r="X44" i="1"/>
  <c r="X48" i="1"/>
  <c r="X49" i="1"/>
  <c r="X50" i="1"/>
  <c r="X51" i="1"/>
  <c r="X52" i="1"/>
  <c r="X53" i="1"/>
  <c r="X54" i="1"/>
  <c r="X55" i="1"/>
  <c r="X56" i="1"/>
  <c r="X57" i="1"/>
  <c r="X60" i="1"/>
  <c r="X31" i="1"/>
  <c r="X35" i="1"/>
  <c r="X39" i="1"/>
  <c r="X43" i="1"/>
  <c r="X47" i="1"/>
  <c r="X59" i="1"/>
  <c r="X62" i="1"/>
  <c r="X63" i="1"/>
  <c r="X67" i="1"/>
  <c r="X71" i="1"/>
  <c r="X75" i="1"/>
  <c r="X79" i="1"/>
  <c r="X83" i="1"/>
  <c r="X8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64" i="1"/>
  <c r="X68" i="1"/>
  <c r="X72" i="1"/>
  <c r="X76" i="1"/>
  <c r="X80" i="1"/>
  <c r="X84" i="1"/>
  <c r="X88" i="1"/>
  <c r="X58" i="1"/>
  <c r="X61" i="1"/>
  <c r="X65" i="1"/>
  <c r="X69" i="1"/>
  <c r="X73" i="1"/>
  <c r="X77" i="1"/>
  <c r="X81" i="1"/>
  <c r="X85" i="1"/>
  <c r="X89" i="1"/>
  <c r="X91" i="1"/>
  <c r="X92" i="1"/>
  <c r="X93" i="1"/>
  <c r="X94" i="1"/>
  <c r="X95" i="1"/>
  <c r="X96" i="1"/>
  <c r="X97" i="1"/>
  <c r="X66" i="1"/>
  <c r="X70" i="1"/>
  <c r="X74" i="1"/>
  <c r="X78" i="1"/>
  <c r="X82" i="1"/>
  <c r="X86" i="1"/>
  <c r="X90" i="1"/>
  <c r="K16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62" i="1"/>
  <c r="S58" i="1"/>
  <c r="S59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60" i="1"/>
  <c r="S61" i="1"/>
  <c r="S63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K12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3" i="1"/>
  <c r="O61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62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AA29" i="1"/>
  <c r="S29" i="1"/>
  <c r="Q160" i="1"/>
  <c r="Q158" i="1"/>
  <c r="P156" i="1"/>
  <c r="Q155" i="1"/>
  <c r="Q154" i="1"/>
  <c r="Q153" i="1"/>
  <c r="Q152" i="1"/>
  <c r="Q151" i="1"/>
  <c r="T155" i="1"/>
  <c r="AB153" i="1"/>
  <c r="T153" i="1"/>
  <c r="AB151" i="1"/>
  <c r="T151" i="1"/>
  <c r="AB150" i="1"/>
  <c r="Q149" i="1"/>
  <c r="Q147" i="1"/>
  <c r="Q146" i="1"/>
  <c r="Q144" i="1"/>
  <c r="Q142" i="1"/>
  <c r="Q139" i="1"/>
  <c r="Q159" i="1"/>
  <c r="K11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63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K20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60" i="1"/>
  <c r="W61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59" i="1"/>
  <c r="W63" i="1"/>
  <c r="W62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K15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63" i="1"/>
  <c r="P29" i="1"/>
  <c r="R29" i="1"/>
  <c r="AB160" i="1"/>
  <c r="X160" i="1"/>
  <c r="T160" i="1"/>
  <c r="P160" i="1"/>
  <c r="AB159" i="1"/>
  <c r="X159" i="1"/>
  <c r="T159" i="1"/>
  <c r="P159" i="1"/>
  <c r="AB158" i="1"/>
  <c r="X158" i="1"/>
  <c r="T158" i="1"/>
  <c r="P158" i="1"/>
  <c r="AB157" i="1"/>
  <c r="X157" i="1"/>
  <c r="T157" i="1"/>
  <c r="P157" i="1"/>
  <c r="X156" i="1"/>
  <c r="N156" i="1"/>
  <c r="X155" i="1"/>
  <c r="P155" i="1"/>
  <c r="X154" i="1"/>
  <c r="P154" i="1"/>
  <c r="X153" i="1"/>
  <c r="P153" i="1"/>
  <c r="X152" i="1"/>
  <c r="P152" i="1"/>
  <c r="X151" i="1"/>
  <c r="P151" i="1"/>
  <c r="X150" i="1"/>
  <c r="E22" i="1"/>
  <c r="K17" i="1"/>
  <c r="T30" i="1"/>
  <c r="T34" i="1"/>
  <c r="T38" i="1"/>
  <c r="T42" i="1"/>
  <c r="T46" i="1"/>
  <c r="T31" i="1"/>
  <c r="T35" i="1"/>
  <c r="T39" i="1"/>
  <c r="T43" i="1"/>
  <c r="T47" i="1"/>
  <c r="T49" i="1"/>
  <c r="T50" i="1"/>
  <c r="T51" i="1"/>
  <c r="T52" i="1"/>
  <c r="T53" i="1"/>
  <c r="T54" i="1"/>
  <c r="T55" i="1"/>
  <c r="T56" i="1"/>
  <c r="T57" i="1"/>
  <c r="T33" i="1"/>
  <c r="T37" i="1"/>
  <c r="T41" i="1"/>
  <c r="T45" i="1"/>
  <c r="T58" i="1"/>
  <c r="T59" i="1"/>
  <c r="T60" i="1"/>
  <c r="T61" i="1"/>
  <c r="T63" i="1"/>
  <c r="T32" i="1"/>
  <c r="T36" i="1"/>
  <c r="T40" i="1"/>
  <c r="T44" i="1"/>
  <c r="T48" i="1"/>
  <c r="T62" i="1"/>
  <c r="T64" i="1"/>
  <c r="T68" i="1"/>
  <c r="T72" i="1"/>
  <c r="T76" i="1"/>
  <c r="T80" i="1"/>
  <c r="T84" i="1"/>
  <c r="T88" i="1"/>
  <c r="T91" i="1"/>
  <c r="T92" i="1"/>
  <c r="T93" i="1"/>
  <c r="T94" i="1"/>
  <c r="T95" i="1"/>
  <c r="T96" i="1"/>
  <c r="T97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65" i="1"/>
  <c r="T69" i="1"/>
  <c r="T73" i="1"/>
  <c r="T77" i="1"/>
  <c r="T81" i="1"/>
  <c r="T85" i="1"/>
  <c r="T89" i="1"/>
  <c r="T98" i="1"/>
  <c r="T66" i="1"/>
  <c r="T70" i="1"/>
  <c r="T74" i="1"/>
  <c r="T78" i="1"/>
  <c r="T82" i="1"/>
  <c r="T86" i="1"/>
  <c r="T90" i="1"/>
  <c r="T67" i="1"/>
  <c r="T71" i="1"/>
  <c r="T75" i="1"/>
  <c r="T79" i="1"/>
  <c r="T83" i="1"/>
  <c r="T87" i="1"/>
  <c r="T29" i="1"/>
  <c r="K25" i="1"/>
  <c r="AB32" i="1"/>
  <c r="AB36" i="1"/>
  <c r="AB40" i="1"/>
  <c r="AB44" i="1"/>
  <c r="AB33" i="1"/>
  <c r="AB37" i="1"/>
  <c r="AB41" i="1"/>
  <c r="AB45" i="1"/>
  <c r="AB48" i="1"/>
  <c r="AB49" i="1"/>
  <c r="AB50" i="1"/>
  <c r="AB51" i="1"/>
  <c r="AB52" i="1"/>
  <c r="AB53" i="1"/>
  <c r="AB54" i="1"/>
  <c r="AB55" i="1"/>
  <c r="AB56" i="1"/>
  <c r="AB57" i="1"/>
  <c r="AB58" i="1"/>
  <c r="AB31" i="1"/>
  <c r="AB35" i="1"/>
  <c r="AB39" i="1"/>
  <c r="AB43" i="1"/>
  <c r="AB47" i="1"/>
  <c r="AB59" i="1"/>
  <c r="AB61" i="1"/>
  <c r="AB30" i="1"/>
  <c r="AB34" i="1"/>
  <c r="AB38" i="1"/>
  <c r="AB42" i="1"/>
  <c r="AB46" i="1"/>
  <c r="AB62" i="1"/>
  <c r="AB60" i="1"/>
  <c r="AB66" i="1"/>
  <c r="AB70" i="1"/>
  <c r="AB74" i="1"/>
  <c r="AB78" i="1"/>
  <c r="AB82" i="1"/>
  <c r="AB86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63" i="1"/>
  <c r="AB67" i="1"/>
  <c r="AB71" i="1"/>
  <c r="AB75" i="1"/>
  <c r="AB79" i="1"/>
  <c r="AB83" i="1"/>
  <c r="AB87" i="1"/>
  <c r="AB64" i="1"/>
  <c r="AB68" i="1"/>
  <c r="AB72" i="1"/>
  <c r="AB76" i="1"/>
  <c r="AB80" i="1"/>
  <c r="AB84" i="1"/>
  <c r="AB88" i="1"/>
  <c r="AB65" i="1"/>
  <c r="AB69" i="1"/>
  <c r="AB73" i="1"/>
  <c r="AB77" i="1"/>
  <c r="AB81" i="1"/>
  <c r="AB85" i="1"/>
  <c r="AB89" i="1"/>
  <c r="K1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63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K14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61" i="1"/>
  <c r="Q62" i="1"/>
  <c r="Q63" i="1"/>
  <c r="Q59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60" i="1"/>
  <c r="Q91" i="1"/>
  <c r="Q92" i="1"/>
  <c r="Q93" i="1"/>
  <c r="Q94" i="1"/>
  <c r="Q95" i="1"/>
  <c r="Q96" i="1"/>
  <c r="Q97" i="1"/>
  <c r="Q98" i="1"/>
  <c r="Q29" i="1"/>
  <c r="AA160" i="1"/>
  <c r="AA159" i="1"/>
  <c r="S159" i="1"/>
  <c r="O159" i="1"/>
  <c r="AA158" i="1"/>
  <c r="S158" i="1"/>
  <c r="O158" i="1"/>
  <c r="AA157" i="1"/>
  <c r="S157" i="1"/>
  <c r="O157" i="1"/>
  <c r="AA156" i="1"/>
  <c r="R156" i="1"/>
  <c r="I15" i="2"/>
  <c r="I19" i="2"/>
  <c r="I23" i="2"/>
  <c r="I27" i="2"/>
  <c r="I31" i="2"/>
  <c r="I35" i="2"/>
  <c r="I39" i="2"/>
  <c r="I43" i="2"/>
  <c r="I47" i="2"/>
  <c r="I51" i="2"/>
  <c r="K6" i="2" s="1"/>
  <c r="I55" i="2"/>
  <c r="I59" i="2"/>
  <c r="I63" i="2"/>
  <c r="I67" i="2"/>
  <c r="I71" i="2"/>
  <c r="I75" i="2"/>
  <c r="I79" i="2"/>
  <c r="I83" i="2"/>
  <c r="K5" i="2" s="1"/>
  <c r="I87" i="2"/>
  <c r="I91" i="2"/>
  <c r="I95" i="2"/>
  <c r="I99" i="2"/>
  <c r="I103" i="2"/>
  <c r="I107" i="2"/>
  <c r="I111" i="2"/>
  <c r="I115" i="2"/>
  <c r="I119" i="2"/>
  <c r="I14" i="2"/>
  <c r="I18" i="2"/>
  <c r="I22" i="2"/>
  <c r="I26" i="2"/>
  <c r="I30" i="2"/>
  <c r="I34" i="2"/>
  <c r="I38" i="2"/>
  <c r="K3" i="2" s="1"/>
  <c r="I42" i="2"/>
  <c r="I46" i="2"/>
  <c r="I50" i="2"/>
  <c r="I54" i="2"/>
  <c r="I58" i="2"/>
  <c r="I62" i="2"/>
  <c r="I66" i="2"/>
  <c r="I70" i="2"/>
  <c r="I74" i="2"/>
  <c r="I78" i="2"/>
  <c r="I82" i="2"/>
  <c r="I86" i="2"/>
  <c r="I90" i="2"/>
  <c r="I94" i="2"/>
  <c r="I98" i="2"/>
  <c r="I102" i="2"/>
  <c r="I106" i="2"/>
  <c r="I110" i="2"/>
  <c r="I114" i="2"/>
  <c r="I118" i="2"/>
  <c r="I13" i="2"/>
  <c r="I21" i="2"/>
  <c r="I29" i="2"/>
  <c r="I37" i="2"/>
  <c r="I45" i="2"/>
  <c r="I53" i="2"/>
  <c r="I61" i="2"/>
  <c r="I69" i="2"/>
  <c r="I77" i="2"/>
  <c r="I85" i="2"/>
  <c r="I93" i="2"/>
  <c r="I101" i="2"/>
  <c r="I109" i="2"/>
  <c r="K7" i="2" s="1"/>
  <c r="I117" i="2"/>
  <c r="I123" i="2"/>
  <c r="I127" i="2"/>
  <c r="I131" i="2"/>
  <c r="I16" i="2"/>
  <c r="I24" i="2"/>
  <c r="I32" i="2"/>
  <c r="I40" i="2"/>
  <c r="I48" i="2"/>
  <c r="I56" i="2"/>
  <c r="I64" i="2"/>
  <c r="I72" i="2"/>
  <c r="I80" i="2"/>
  <c r="I88" i="2"/>
  <c r="I96" i="2"/>
  <c r="I104" i="2"/>
  <c r="I112" i="2"/>
  <c r="I120" i="2"/>
  <c r="I122" i="2"/>
  <c r="I126" i="2"/>
  <c r="I130" i="2"/>
  <c r="I12" i="2"/>
  <c r="K130" i="2"/>
  <c r="I128" i="2"/>
  <c r="K4" i="2" s="1"/>
  <c r="J125" i="2"/>
  <c r="K122" i="2"/>
  <c r="K118" i="2"/>
  <c r="J113" i="2"/>
  <c r="I108" i="2"/>
  <c r="K102" i="2"/>
  <c r="J97" i="2"/>
  <c r="I92" i="2"/>
  <c r="K86" i="2"/>
  <c r="J81" i="2"/>
  <c r="I76" i="2"/>
  <c r="K70" i="2"/>
  <c r="J65" i="2"/>
  <c r="I60" i="2"/>
  <c r="K54" i="2"/>
  <c r="J49" i="2"/>
  <c r="I44" i="2"/>
  <c r="K38" i="2"/>
  <c r="M3" i="2" s="1"/>
  <c r="J33" i="2"/>
  <c r="I28" i="2"/>
  <c r="J17" i="2"/>
  <c r="K13" i="2"/>
  <c r="K17" i="2"/>
  <c r="K21" i="2"/>
  <c r="K25" i="2"/>
  <c r="K29" i="2"/>
  <c r="K33" i="2"/>
  <c r="K37" i="2"/>
  <c r="K41" i="2"/>
  <c r="K45" i="2"/>
  <c r="K49" i="2"/>
  <c r="K53" i="2"/>
  <c r="K57" i="2"/>
  <c r="K61" i="2"/>
  <c r="K65" i="2"/>
  <c r="K69" i="2"/>
  <c r="K73" i="2"/>
  <c r="K77" i="2"/>
  <c r="K81" i="2"/>
  <c r="K85" i="2"/>
  <c r="K89" i="2"/>
  <c r="K93" i="2"/>
  <c r="K97" i="2"/>
  <c r="K101" i="2"/>
  <c r="K105" i="2"/>
  <c r="K109" i="2"/>
  <c r="M7" i="2" s="1"/>
  <c r="K113" i="2"/>
  <c r="K117" i="2"/>
  <c r="K16" i="2"/>
  <c r="K20" i="2"/>
  <c r="K24" i="2"/>
  <c r="K28" i="2"/>
  <c r="K32" i="2"/>
  <c r="K36" i="2"/>
  <c r="K40" i="2"/>
  <c r="K44" i="2"/>
  <c r="K48" i="2"/>
  <c r="K52" i="2"/>
  <c r="K56" i="2"/>
  <c r="K60" i="2"/>
  <c r="K64" i="2"/>
  <c r="K68" i="2"/>
  <c r="K72" i="2"/>
  <c r="K76" i="2"/>
  <c r="K80" i="2"/>
  <c r="K84" i="2"/>
  <c r="K88" i="2"/>
  <c r="K92" i="2"/>
  <c r="K96" i="2"/>
  <c r="K100" i="2"/>
  <c r="K104" i="2"/>
  <c r="K108" i="2"/>
  <c r="K112" i="2"/>
  <c r="K116" i="2"/>
  <c r="K120" i="2"/>
  <c r="K15" i="2"/>
  <c r="K23" i="2"/>
  <c r="K31" i="2"/>
  <c r="K39" i="2"/>
  <c r="K47" i="2"/>
  <c r="K55" i="2"/>
  <c r="K63" i="2"/>
  <c r="K71" i="2"/>
  <c r="K79" i="2"/>
  <c r="K87" i="2"/>
  <c r="K95" i="2"/>
  <c r="K103" i="2"/>
  <c r="K111" i="2"/>
  <c r="K119" i="2"/>
  <c r="K121" i="2"/>
  <c r="K125" i="2"/>
  <c r="K129" i="2"/>
  <c r="K12" i="2"/>
  <c r="K18" i="2"/>
  <c r="K26" i="2"/>
  <c r="K34" i="2"/>
  <c r="K42" i="2"/>
  <c r="K50" i="2"/>
  <c r="K58" i="2"/>
  <c r="K66" i="2"/>
  <c r="K74" i="2"/>
  <c r="K82" i="2"/>
  <c r="K90" i="2"/>
  <c r="K98" i="2"/>
  <c r="K106" i="2"/>
  <c r="K114" i="2"/>
  <c r="K124" i="2"/>
  <c r="K128" i="2"/>
  <c r="M4" i="2" s="1"/>
  <c r="J130" i="2"/>
  <c r="K127" i="2"/>
  <c r="I125" i="2"/>
  <c r="J122" i="2"/>
  <c r="J118" i="2"/>
  <c r="I113" i="2"/>
  <c r="K107" i="2"/>
  <c r="J102" i="2"/>
  <c r="I97" i="2"/>
  <c r="K91" i="2"/>
  <c r="J86" i="2"/>
  <c r="I81" i="2"/>
  <c r="K75" i="2"/>
  <c r="J70" i="2"/>
  <c r="I65" i="2"/>
  <c r="K59" i="2"/>
  <c r="J54" i="2"/>
  <c r="I49" i="2"/>
  <c r="K43" i="2"/>
  <c r="J38" i="2"/>
  <c r="L3" i="2" s="1"/>
  <c r="I33" i="2"/>
  <c r="K27" i="2"/>
  <c r="I17" i="2"/>
  <c r="J16" i="2"/>
  <c r="J20" i="2"/>
  <c r="J24" i="2"/>
  <c r="J28" i="2"/>
  <c r="J32" i="2"/>
  <c r="J36" i="2"/>
  <c r="J40" i="2"/>
  <c r="J44" i="2"/>
  <c r="J48" i="2"/>
  <c r="J52" i="2"/>
  <c r="J56" i="2"/>
  <c r="J60" i="2"/>
  <c r="J64" i="2"/>
  <c r="J68" i="2"/>
  <c r="J72" i="2"/>
  <c r="J76" i="2"/>
  <c r="J80" i="2"/>
  <c r="J84" i="2"/>
  <c r="J88" i="2"/>
  <c r="J92" i="2"/>
  <c r="J96" i="2"/>
  <c r="J100" i="2"/>
  <c r="J104" i="2"/>
  <c r="J108" i="2"/>
  <c r="J112" i="2"/>
  <c r="J116" i="2"/>
  <c r="J120" i="2"/>
  <c r="J15" i="2"/>
  <c r="J19" i="2"/>
  <c r="J23" i="2"/>
  <c r="J27" i="2"/>
  <c r="J31" i="2"/>
  <c r="J35" i="2"/>
  <c r="J39" i="2"/>
  <c r="J43" i="2"/>
  <c r="J47" i="2"/>
  <c r="J51" i="2"/>
  <c r="L6" i="2" s="1"/>
  <c r="J55" i="2"/>
  <c r="J59" i="2"/>
  <c r="J63" i="2"/>
  <c r="J67" i="2"/>
  <c r="J71" i="2"/>
  <c r="J75" i="2"/>
  <c r="J79" i="2"/>
  <c r="J83" i="2"/>
  <c r="L5" i="2" s="1"/>
  <c r="J87" i="2"/>
  <c r="J91" i="2"/>
  <c r="J95" i="2"/>
  <c r="J99" i="2"/>
  <c r="J103" i="2"/>
  <c r="J107" i="2"/>
  <c r="J111" i="2"/>
  <c r="J115" i="2"/>
  <c r="J119" i="2"/>
  <c r="J131" i="2"/>
  <c r="J127" i="2"/>
  <c r="J123" i="2"/>
  <c r="J117" i="2"/>
  <c r="J109" i="2"/>
  <c r="L7" i="2" s="1"/>
  <c r="J101" i="2"/>
  <c r="J93" i="2"/>
  <c r="J85" i="2"/>
  <c r="J77" i="2"/>
  <c r="J69" i="2"/>
  <c r="J61" i="2"/>
  <c r="J53" i="2"/>
  <c r="J45" i="2"/>
  <c r="J37" i="2"/>
  <c r="J29" i="2"/>
  <c r="J21" i="2"/>
  <c r="J13" i="2"/>
  <c r="J128" i="2"/>
  <c r="L4" i="2" s="1"/>
  <c r="J124" i="2"/>
  <c r="J114" i="2"/>
  <c r="J106" i="2"/>
  <c r="J98" i="2"/>
  <c r="J90" i="2"/>
  <c r="J82" i="2"/>
  <c r="J74" i="2"/>
  <c r="J66" i="2"/>
  <c r="J58" i="2"/>
  <c r="J50" i="2"/>
  <c r="J42" i="2"/>
  <c r="J34" i="2"/>
  <c r="J26" i="2"/>
  <c r="J18" i="2"/>
  <c r="P122" i="2" l="1"/>
  <c r="N45" i="2"/>
  <c r="O40" i="2"/>
  <c r="P80" i="2"/>
  <c r="M109" i="2"/>
  <c r="P74" i="2"/>
  <c r="P25" i="2"/>
  <c r="P17" i="2"/>
  <c r="P104" i="2"/>
  <c r="P98" i="2"/>
  <c r="P93" i="2"/>
  <c r="P77" i="2"/>
  <c r="P91" i="2"/>
  <c r="P115" i="2"/>
  <c r="P42" i="2"/>
  <c r="P24" i="2"/>
  <c r="P110" i="2"/>
  <c r="P96" i="2"/>
  <c r="P35" i="2"/>
  <c r="P90" i="2"/>
  <c r="P109" i="2"/>
  <c r="P41" i="2"/>
  <c r="M102" i="2"/>
  <c r="P13" i="2"/>
  <c r="P64" i="2"/>
  <c r="P58" i="2"/>
  <c r="L14" i="2"/>
  <c r="N100" i="2"/>
  <c r="O26" i="2"/>
  <c r="P54" i="2"/>
  <c r="P31" i="2"/>
  <c r="N86" i="2"/>
  <c r="M81" i="2"/>
  <c r="L84" i="2"/>
  <c r="N25" i="2"/>
  <c r="N103" i="2"/>
  <c r="M38" i="2"/>
  <c r="N28" i="2"/>
  <c r="N55" i="2"/>
  <c r="N85" i="2"/>
  <c r="M116" i="2"/>
  <c r="O104" i="2"/>
  <c r="O37" i="2"/>
  <c r="M118" i="2"/>
  <c r="N50" i="2"/>
  <c r="N68" i="2"/>
  <c r="O131" i="2"/>
  <c r="N71" i="2"/>
  <c r="N34" i="2"/>
  <c r="N39" i="2"/>
  <c r="N84" i="2"/>
  <c r="M46" i="2"/>
  <c r="O78" i="2"/>
  <c r="P125" i="2"/>
  <c r="P61" i="2"/>
  <c r="P30" i="2"/>
  <c r="N119" i="2"/>
  <c r="N87" i="2"/>
  <c r="N18" i="2"/>
  <c r="N23" i="2"/>
  <c r="N54" i="2"/>
  <c r="L13" i="2"/>
  <c r="M83" i="2"/>
  <c r="M52" i="2"/>
  <c r="M131" i="2"/>
  <c r="O31" i="2"/>
  <c r="P14" i="2"/>
  <c r="N37" i="2"/>
  <c r="N59" i="2"/>
  <c r="N75" i="2"/>
  <c r="N91" i="2"/>
  <c r="N107" i="2"/>
  <c r="N123" i="2"/>
  <c r="N30" i="2"/>
  <c r="N14" i="2"/>
  <c r="N24" i="2"/>
  <c r="N51" i="2"/>
  <c r="N35" i="2"/>
  <c r="N19" i="2"/>
  <c r="N46" i="2"/>
  <c r="N72" i="2"/>
  <c r="N92" i="2"/>
  <c r="N62" i="2"/>
  <c r="N94" i="2"/>
  <c r="N113" i="2"/>
  <c r="N77" i="2"/>
  <c r="O44" i="2"/>
  <c r="M105" i="2"/>
  <c r="M122" i="2"/>
  <c r="M67" i="2"/>
  <c r="M65" i="2"/>
  <c r="M100" i="2"/>
  <c r="M31" i="2"/>
  <c r="M36" i="2"/>
  <c r="N65" i="2"/>
  <c r="M114" i="2"/>
  <c r="O89" i="2"/>
  <c r="O91" i="2"/>
  <c r="O126" i="2"/>
  <c r="O62" i="2"/>
  <c r="O15" i="2"/>
  <c r="L82" i="2"/>
  <c r="O64" i="2"/>
  <c r="N63" i="2"/>
  <c r="N79" i="2"/>
  <c r="N95" i="2"/>
  <c r="N111" i="2"/>
  <c r="N127" i="2"/>
  <c r="N26" i="2"/>
  <c r="N36" i="2"/>
  <c r="N20" i="2"/>
  <c r="N47" i="2"/>
  <c r="N31" i="2"/>
  <c r="N15" i="2"/>
  <c r="N60" i="2"/>
  <c r="N76" i="2"/>
  <c r="N21" i="2"/>
  <c r="N70" i="2"/>
  <c r="O43" i="2"/>
  <c r="O99" i="2"/>
  <c r="O117" i="2"/>
  <c r="N104" i="2"/>
  <c r="M70" i="2"/>
  <c r="N109" i="2"/>
  <c r="N126" i="2"/>
  <c r="M50" i="2"/>
  <c r="M42" i="2"/>
  <c r="M84" i="2"/>
  <c r="M15" i="2"/>
  <c r="M20" i="2"/>
  <c r="O84" i="2"/>
  <c r="N118" i="2"/>
  <c r="O73" i="2"/>
  <c r="O75" i="2"/>
  <c r="O110" i="2"/>
  <c r="O51" i="2"/>
  <c r="O42" i="2"/>
  <c r="L117" i="2"/>
  <c r="N48" i="2"/>
  <c r="N49" i="2"/>
  <c r="N67" i="2"/>
  <c r="N83" i="2"/>
  <c r="N99" i="2"/>
  <c r="N115" i="2"/>
  <c r="N131" i="2"/>
  <c r="N22" i="2"/>
  <c r="N32" i="2"/>
  <c r="N16" i="2"/>
  <c r="N43" i="2"/>
  <c r="N27" i="2"/>
  <c r="N44" i="2"/>
  <c r="N64" i="2"/>
  <c r="N80" i="2"/>
  <c r="N52" i="2"/>
  <c r="N78" i="2"/>
  <c r="N69" i="2"/>
  <c r="M127" i="2"/>
  <c r="N89" i="2"/>
  <c r="O113" i="2"/>
  <c r="M97" i="2"/>
  <c r="M13" i="2"/>
  <c r="M68" i="2"/>
  <c r="M25" i="2"/>
  <c r="O57" i="2"/>
  <c r="O59" i="2"/>
  <c r="O94" i="2"/>
  <c r="O25" i="2"/>
  <c r="M130" i="2"/>
  <c r="M113" i="2"/>
  <c r="M99" i="2"/>
  <c r="M62" i="2"/>
  <c r="M24" i="2"/>
  <c r="M40" i="2"/>
  <c r="M56" i="2"/>
  <c r="M29" i="2"/>
  <c r="M19" i="2"/>
  <c r="M35" i="2"/>
  <c r="M47" i="2"/>
  <c r="M72" i="2"/>
  <c r="M88" i="2"/>
  <c r="M104" i="2"/>
  <c r="M120" i="2"/>
  <c r="M12" i="2"/>
  <c r="M43" i="2"/>
  <c r="M69" i="2"/>
  <c r="M85" i="2"/>
  <c r="M18" i="2"/>
  <c r="M51" i="2"/>
  <c r="M71" i="2"/>
  <c r="M87" i="2"/>
  <c r="M121" i="2"/>
  <c r="M86" i="2"/>
  <c r="M103" i="2"/>
  <c r="M126" i="2"/>
  <c r="M98" i="2"/>
  <c r="M82" i="2"/>
  <c r="M66" i="2"/>
  <c r="M39" i="2"/>
  <c r="M101" i="2"/>
  <c r="M129" i="2"/>
  <c r="M78" i="2"/>
  <c r="M55" i="2"/>
  <c r="M117" i="2"/>
  <c r="M74" i="2"/>
  <c r="M28" i="2"/>
  <c r="M44" i="2"/>
  <c r="M17" i="2"/>
  <c r="M33" i="2"/>
  <c r="M23" i="2"/>
  <c r="M22" i="2"/>
  <c r="M60" i="2"/>
  <c r="M76" i="2"/>
  <c r="M92" i="2"/>
  <c r="M108" i="2"/>
  <c r="M124" i="2"/>
  <c r="M26" i="2"/>
  <c r="M57" i="2"/>
  <c r="M73" i="2"/>
  <c r="M89" i="2"/>
  <c r="M34" i="2"/>
  <c r="M59" i="2"/>
  <c r="M75" i="2"/>
  <c r="M91" i="2"/>
  <c r="M107" i="2"/>
  <c r="M119" i="2"/>
  <c r="M125" i="2"/>
  <c r="M111" i="2"/>
  <c r="M30" i="2"/>
  <c r="M54" i="2"/>
  <c r="M115" i="2"/>
  <c r="M94" i="2"/>
  <c r="M16" i="2"/>
  <c r="M32" i="2"/>
  <c r="M48" i="2"/>
  <c r="M21" i="2"/>
  <c r="M37" i="2"/>
  <c r="M27" i="2"/>
  <c r="M45" i="2"/>
  <c r="M64" i="2"/>
  <c r="M80" i="2"/>
  <c r="M96" i="2"/>
  <c r="M112" i="2"/>
  <c r="M128" i="2"/>
  <c r="M41" i="2"/>
  <c r="M61" i="2"/>
  <c r="M77" i="2"/>
  <c r="M93" i="2"/>
  <c r="M49" i="2"/>
  <c r="M63" i="2"/>
  <c r="M79" i="2"/>
  <c r="M95" i="2"/>
  <c r="M123" i="2"/>
  <c r="M106" i="2"/>
  <c r="M53" i="2"/>
  <c r="M90" i="2"/>
  <c r="M110" i="2"/>
  <c r="L30" i="2"/>
  <c r="L69" i="2"/>
  <c r="L23" i="2"/>
  <c r="L98" i="2"/>
  <c r="L87" i="2"/>
  <c r="L103" i="2"/>
  <c r="L29" i="2"/>
  <c r="L20" i="2"/>
  <c r="L85" i="2"/>
  <c r="L55" i="2"/>
  <c r="L47" i="2"/>
  <c r="L110" i="2"/>
  <c r="L120" i="2"/>
  <c r="L79" i="2"/>
  <c r="L99" i="2"/>
  <c r="L45" i="2"/>
  <c r="L36" i="2"/>
  <c r="L101" i="2"/>
  <c r="L66" i="2"/>
  <c r="L68" i="2"/>
  <c r="L127" i="2"/>
  <c r="L122" i="2"/>
  <c r="L52" i="2"/>
  <c r="N105" i="2"/>
  <c r="N41" i="2"/>
  <c r="N117" i="2"/>
  <c r="N81" i="2"/>
  <c r="N121" i="2"/>
  <c r="N125" i="2"/>
  <c r="N108" i="2"/>
  <c r="N40" i="2"/>
  <c r="N120" i="2"/>
  <c r="N29" i="2"/>
  <c r="N130" i="2"/>
  <c r="N112" i="2"/>
  <c r="N90" i="2"/>
  <c r="N74" i="2"/>
  <c r="N58" i="2"/>
  <c r="N38" i="2"/>
  <c r="N88" i="2"/>
  <c r="N116" i="2"/>
  <c r="N102" i="2"/>
  <c r="N97" i="2"/>
  <c r="N124" i="2"/>
  <c r="N57" i="2"/>
  <c r="N33" i="2"/>
  <c r="N93" i="2"/>
  <c r="N12" i="2"/>
  <c r="N129" i="2"/>
  <c r="N56" i="2"/>
  <c r="N122" i="2"/>
  <c r="N13" i="2"/>
  <c r="N101" i="2"/>
  <c r="N42" i="2"/>
  <c r="N106" i="2"/>
  <c r="N110" i="2"/>
  <c r="N73" i="2"/>
  <c r="N128" i="2"/>
  <c r="N114" i="2"/>
  <c r="N98" i="2"/>
  <c r="N82" i="2"/>
  <c r="N66" i="2"/>
  <c r="N53" i="2"/>
  <c r="N96" i="2"/>
  <c r="O36" i="2"/>
  <c r="O124" i="2"/>
  <c r="O123" i="2"/>
  <c r="O14" i="2"/>
  <c r="O30" i="2"/>
  <c r="O46" i="2"/>
  <c r="O19" i="2"/>
  <c r="O35" i="2"/>
  <c r="O29" i="2"/>
  <c r="O52" i="2"/>
  <c r="O66" i="2"/>
  <c r="O82" i="2"/>
  <c r="O98" i="2"/>
  <c r="O114" i="2"/>
  <c r="O130" i="2"/>
  <c r="O47" i="2"/>
  <c r="O63" i="2"/>
  <c r="O79" i="2"/>
  <c r="O95" i="2"/>
  <c r="O41" i="2"/>
  <c r="O61" i="2"/>
  <c r="O77" i="2"/>
  <c r="O93" i="2"/>
  <c r="O121" i="2"/>
  <c r="O103" i="2"/>
  <c r="O129" i="2"/>
  <c r="O112" i="2"/>
  <c r="O60" i="2"/>
  <c r="O116" i="2"/>
  <c r="O125" i="2"/>
  <c r="O107" i="2"/>
  <c r="O96" i="2"/>
  <c r="O18" i="2"/>
  <c r="O34" i="2"/>
  <c r="O50" i="2"/>
  <c r="O23" i="2"/>
  <c r="O17" i="2"/>
  <c r="O33" i="2"/>
  <c r="O53" i="2"/>
  <c r="O70" i="2"/>
  <c r="O86" i="2"/>
  <c r="O102" i="2"/>
  <c r="O118" i="2"/>
  <c r="O16" i="2"/>
  <c r="O48" i="2"/>
  <c r="O67" i="2"/>
  <c r="O83" i="2"/>
  <c r="O24" i="2"/>
  <c r="O55" i="2"/>
  <c r="O65" i="2"/>
  <c r="O81" i="2"/>
  <c r="O97" i="2"/>
  <c r="O120" i="2"/>
  <c r="O128" i="2"/>
  <c r="O111" i="2"/>
  <c r="O76" i="2"/>
  <c r="O115" i="2"/>
  <c r="O101" i="2"/>
  <c r="O108" i="2"/>
  <c r="O45" i="2"/>
  <c r="O22" i="2"/>
  <c r="O38" i="2"/>
  <c r="O54" i="2"/>
  <c r="O27" i="2"/>
  <c r="O21" i="2"/>
  <c r="O28" i="2"/>
  <c r="O58" i="2"/>
  <c r="O74" i="2"/>
  <c r="O90" i="2"/>
  <c r="O106" i="2"/>
  <c r="O122" i="2"/>
  <c r="O32" i="2"/>
  <c r="O49" i="2"/>
  <c r="O71" i="2"/>
  <c r="O87" i="2"/>
  <c r="O39" i="2"/>
  <c r="O56" i="2"/>
  <c r="O69" i="2"/>
  <c r="O85" i="2"/>
  <c r="O119" i="2"/>
  <c r="O105" i="2"/>
  <c r="O68" i="2"/>
  <c r="O127" i="2"/>
  <c r="O92" i="2"/>
  <c r="O20" i="2"/>
  <c r="O13" i="2"/>
  <c r="O100" i="2"/>
  <c r="O88" i="2"/>
  <c r="O72" i="2"/>
  <c r="M58" i="2"/>
  <c r="O80" i="2"/>
  <c r="L43" i="2"/>
  <c r="N17" i="2"/>
  <c r="L100" i="2"/>
  <c r="L21" i="2"/>
  <c r="N61" i="2"/>
  <c r="O109" i="2"/>
  <c r="P47" i="2"/>
  <c r="L63" i="2"/>
  <c r="P75" i="2"/>
  <c r="P103" i="2"/>
  <c r="L108" i="2"/>
  <c r="P120" i="2"/>
  <c r="P83" i="2"/>
  <c r="L116" i="2"/>
  <c r="L131" i="2"/>
  <c r="L83" i="2"/>
  <c r="P95" i="2"/>
  <c r="L102" i="2"/>
  <c r="P114" i="2"/>
  <c r="L119" i="2"/>
  <c r="P131" i="2"/>
  <c r="P112" i="2"/>
  <c r="L27" i="2"/>
  <c r="L51" i="2"/>
  <c r="L91" i="2"/>
  <c r="P108" i="2"/>
  <c r="L126" i="2"/>
  <c r="L88" i="2"/>
  <c r="L72" i="2"/>
  <c r="L48" i="2"/>
  <c r="L15" i="2"/>
  <c r="L86" i="2"/>
  <c r="L70" i="2"/>
  <c r="L56" i="2"/>
  <c r="L39" i="2"/>
  <c r="L121" i="2"/>
  <c r="L105" i="2"/>
  <c r="L89" i="2"/>
  <c r="L73" i="2"/>
  <c r="L44" i="2"/>
  <c r="L19" i="2"/>
  <c r="L24" i="2"/>
  <c r="L34" i="2"/>
  <c r="L18" i="2"/>
  <c r="L49" i="2"/>
  <c r="L33" i="2"/>
  <c r="L17" i="2"/>
  <c r="L71" i="2"/>
  <c r="L115" i="2"/>
  <c r="P128" i="2"/>
  <c r="P84" i="2"/>
  <c r="P68" i="2"/>
  <c r="P43" i="2"/>
  <c r="P94" i="2"/>
  <c r="P78" i="2"/>
  <c r="P62" i="2"/>
  <c r="P50" i="2"/>
  <c r="P129" i="2"/>
  <c r="P113" i="2"/>
  <c r="P97" i="2"/>
  <c r="P81" i="2"/>
  <c r="P65" i="2"/>
  <c r="P55" i="2"/>
  <c r="P38" i="2"/>
  <c r="P28" i="2"/>
  <c r="P34" i="2"/>
  <c r="P18" i="2"/>
  <c r="P45" i="2"/>
  <c r="P29" i="2"/>
  <c r="L95" i="2"/>
  <c r="L106" i="2"/>
  <c r="P118" i="2"/>
  <c r="L123" i="2"/>
  <c r="P67" i="2"/>
  <c r="P111" i="2"/>
  <c r="P48" i="2"/>
  <c r="P63" i="2"/>
  <c r="P99" i="2"/>
  <c r="L104" i="2"/>
  <c r="P116" i="2"/>
  <c r="L59" i="2"/>
  <c r="P71" i="2"/>
  <c r="P106" i="2"/>
  <c r="L111" i="2"/>
  <c r="P123" i="2"/>
  <c r="L128" i="2"/>
  <c r="L96" i="2"/>
  <c r="L80" i="2"/>
  <c r="L64" i="2"/>
  <c r="L46" i="2"/>
  <c r="L94" i="2"/>
  <c r="L78" i="2"/>
  <c r="L62" i="2"/>
  <c r="L54" i="2"/>
  <c r="L129" i="2"/>
  <c r="L113" i="2"/>
  <c r="L97" i="2"/>
  <c r="L81" i="2"/>
  <c r="L65" i="2"/>
  <c r="L42" i="2"/>
  <c r="L32" i="2"/>
  <c r="L16" i="2"/>
  <c r="L26" i="2"/>
  <c r="L57" i="2"/>
  <c r="L41" i="2"/>
  <c r="L25" i="2"/>
  <c r="L50" i="2"/>
  <c r="P92" i="2"/>
  <c r="P76" i="2"/>
  <c r="P60" i="2"/>
  <c r="P36" i="2"/>
  <c r="P86" i="2"/>
  <c r="P70" i="2"/>
  <c r="P52" i="2"/>
  <c r="P19" i="2"/>
  <c r="P121" i="2"/>
  <c r="P105" i="2"/>
  <c r="P89" i="2"/>
  <c r="P73" i="2"/>
  <c r="P57" i="2"/>
  <c r="P40" i="2"/>
  <c r="P15" i="2"/>
  <c r="P20" i="2"/>
  <c r="P26" i="2"/>
  <c r="P53" i="2"/>
  <c r="P37" i="2"/>
  <c r="P21" i="2"/>
  <c r="M14" i="2"/>
  <c r="P59" i="2"/>
  <c r="P102" i="2"/>
  <c r="L107" i="2"/>
  <c r="P119" i="2"/>
  <c r="L124" i="2"/>
  <c r="L114" i="2"/>
  <c r="P127" i="2"/>
  <c r="L67" i="2"/>
  <c r="P79" i="2"/>
  <c r="P100" i="2"/>
  <c r="L118" i="2"/>
  <c r="P130" i="2"/>
  <c r="P23" i="2"/>
  <c r="L130" i="2"/>
  <c r="P46" i="2"/>
  <c r="L75" i="2"/>
  <c r="P87" i="2"/>
  <c r="P107" i="2"/>
  <c r="L112" i="2"/>
  <c r="P124" i="2"/>
  <c r="L12" i="2"/>
  <c r="L92" i="2"/>
  <c r="L76" i="2"/>
  <c r="L60" i="2"/>
  <c r="L31" i="2"/>
  <c r="L90" i="2"/>
  <c r="L74" i="2"/>
  <c r="L58" i="2"/>
  <c r="L40" i="2"/>
  <c r="L125" i="2"/>
  <c r="L109" i="2"/>
  <c r="L93" i="2"/>
  <c r="L77" i="2"/>
  <c r="L61" i="2"/>
  <c r="L35" i="2"/>
  <c r="L28" i="2"/>
  <c r="L38" i="2"/>
  <c r="L22" i="2"/>
  <c r="L53" i="2"/>
  <c r="L37" i="2"/>
  <c r="P126" i="2"/>
  <c r="P88" i="2"/>
  <c r="P72" i="2"/>
  <c r="P44" i="2"/>
  <c r="P27" i="2"/>
  <c r="P82" i="2"/>
  <c r="P66" i="2"/>
  <c r="P51" i="2"/>
  <c r="P12" i="2"/>
  <c r="P117" i="2"/>
  <c r="P101" i="2"/>
  <c r="P85" i="2"/>
  <c r="P69" i="2"/>
  <c r="P56" i="2"/>
  <c r="P39" i="2"/>
  <c r="P32" i="2"/>
  <c r="P16" i="2"/>
  <c r="P22" i="2"/>
  <c r="P49" i="2"/>
  <c r="P33" i="2"/>
  <c r="O12" i="2"/>
  <c r="E23" i="1"/>
  <c r="K18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58" i="1"/>
  <c r="U59" i="1"/>
  <c r="U60" i="1"/>
  <c r="U61" i="1"/>
  <c r="U62" i="1"/>
  <c r="U63" i="1"/>
  <c r="U50" i="1"/>
  <c r="U52" i="1"/>
  <c r="U54" i="1"/>
  <c r="U56" i="1"/>
  <c r="U49" i="1"/>
  <c r="U51" i="1"/>
  <c r="U53" i="1"/>
  <c r="U55" i="1"/>
  <c r="U57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9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29" i="1"/>
  <c r="U156" i="1"/>
  <c r="U158" i="1"/>
  <c r="U160" i="1"/>
  <c r="U157" i="1"/>
  <c r="U159" i="1"/>
  <c r="K22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91" i="1"/>
  <c r="Y92" i="1"/>
  <c r="Y93" i="1"/>
  <c r="Y94" i="1"/>
  <c r="Y95" i="1"/>
  <c r="Y96" i="1"/>
  <c r="Y97" i="1"/>
  <c r="Y29" i="1"/>
  <c r="Y139" i="1"/>
  <c r="Y140" i="1"/>
  <c r="Y141" i="1"/>
  <c r="Y142" i="1"/>
  <c r="Y143" i="1"/>
  <c r="Y144" i="1"/>
  <c r="Y145" i="1"/>
  <c r="Y146" i="1"/>
  <c r="Y147" i="1"/>
  <c r="Y148" i="1"/>
  <c r="Y149" i="1"/>
  <c r="Y151" i="1"/>
  <c r="Y152" i="1"/>
  <c r="Y153" i="1"/>
  <c r="Y154" i="1"/>
  <c r="Y155" i="1"/>
  <c r="Y157" i="1"/>
  <c r="Y159" i="1"/>
  <c r="Y160" i="1"/>
  <c r="Y150" i="1"/>
  <c r="Y156" i="1"/>
  <c r="Y158" i="1"/>
  <c r="Q93" i="2" l="1"/>
  <c r="Q77" i="2"/>
  <c r="Q62" i="2"/>
  <c r="Q19" i="2"/>
  <c r="Q14" i="2"/>
  <c r="Q53" i="2"/>
  <c r="Q76" i="2"/>
  <c r="Q118" i="2"/>
  <c r="Q61" i="2"/>
  <c r="Q15" i="2"/>
  <c r="Q38" i="2"/>
  <c r="Q69" i="2"/>
  <c r="Q47" i="2"/>
  <c r="Q70" i="2"/>
  <c r="Q31" i="2"/>
  <c r="Q58" i="2"/>
  <c r="Q75" i="2"/>
  <c r="Q111" i="2"/>
  <c r="Q45" i="2"/>
  <c r="Q68" i="2"/>
  <c r="Q83" i="2"/>
  <c r="Q82" i="2"/>
  <c r="Q103" i="2"/>
  <c r="Q30" i="2"/>
  <c r="Q13" i="2"/>
  <c r="Q26" i="2"/>
  <c r="Q51" i="2"/>
  <c r="Q123" i="2"/>
  <c r="Q50" i="2"/>
  <c r="Q17" i="2"/>
  <c r="Q39" i="2"/>
  <c r="Q126" i="2"/>
  <c r="Q131" i="2"/>
  <c r="Q122" i="2"/>
  <c r="Q79" i="2"/>
  <c r="Q12" i="2"/>
  <c r="Q57" i="2"/>
  <c r="Q42" i="2"/>
  <c r="Q80" i="2"/>
  <c r="Q44" i="2"/>
  <c r="Q121" i="2"/>
  <c r="Q85" i="2"/>
  <c r="Q54" i="2"/>
  <c r="Q106" i="2"/>
  <c r="Q97" i="2"/>
  <c r="Q66" i="2"/>
  <c r="Q64" i="2"/>
  <c r="Q91" i="2"/>
  <c r="Q124" i="2"/>
  <c r="Q110" i="2"/>
  <c r="Q84" i="2"/>
  <c r="Q43" i="2"/>
  <c r="Q117" i="2"/>
  <c r="Q88" i="2"/>
  <c r="Q125" i="2"/>
  <c r="Q90" i="2"/>
  <c r="Q92" i="2"/>
  <c r="Q107" i="2"/>
  <c r="Q130" i="2"/>
  <c r="Q100" i="2"/>
  <c r="Q114" i="2"/>
  <c r="Q37" i="2"/>
  <c r="Q52" i="2"/>
  <c r="Q60" i="2"/>
  <c r="Q25" i="2"/>
  <c r="Q16" i="2"/>
  <c r="Q81" i="2"/>
  <c r="Q46" i="2"/>
  <c r="Q128" i="2"/>
  <c r="Q71" i="2"/>
  <c r="Q99" i="2"/>
  <c r="Q67" i="2"/>
  <c r="Q95" i="2"/>
  <c r="Q34" i="2"/>
  <c r="Q65" i="2"/>
  <c r="Q129" i="2"/>
  <c r="Q94" i="2"/>
  <c r="Q33" i="2"/>
  <c r="Q24" i="2"/>
  <c r="Q48" i="2"/>
  <c r="Q108" i="2"/>
  <c r="Q112" i="2"/>
  <c r="Q116" i="2"/>
  <c r="Q109" i="2"/>
  <c r="Q72" i="2"/>
  <c r="Q20" i="2"/>
  <c r="Q105" i="2"/>
  <c r="Q49" i="2"/>
  <c r="Q21" i="2"/>
  <c r="Q115" i="2"/>
  <c r="Q55" i="2"/>
  <c r="Q86" i="2"/>
  <c r="Q18" i="2"/>
  <c r="Q98" i="2"/>
  <c r="Q73" i="2"/>
  <c r="Q101" i="2"/>
  <c r="Q74" i="2"/>
  <c r="Q29" i="2"/>
  <c r="Q41" i="2"/>
  <c r="Q127" i="2"/>
  <c r="Q36" i="2"/>
  <c r="Q120" i="2"/>
  <c r="Q87" i="2"/>
  <c r="Q63" i="2"/>
  <c r="Q96" i="2"/>
  <c r="Q27" i="2"/>
  <c r="Q32" i="2"/>
  <c r="Q119" i="2"/>
  <c r="Q59" i="2"/>
  <c r="Q23" i="2"/>
  <c r="Q28" i="2"/>
  <c r="Q78" i="2"/>
  <c r="Q104" i="2"/>
  <c r="Q35" i="2"/>
  <c r="Q40" i="2"/>
  <c r="Q113" i="2"/>
  <c r="Q89" i="2"/>
  <c r="Q22" i="2"/>
  <c r="Q56" i="2"/>
  <c r="Q102" i="2"/>
  <c r="AV116" i="1"/>
  <c r="AV37" i="1"/>
  <c r="AS91" i="1"/>
  <c r="AW99" i="1"/>
  <c r="AW60" i="1"/>
  <c r="AW32" i="1"/>
  <c r="AV73" i="1"/>
  <c r="AQ33" i="1"/>
  <c r="AR108" i="1"/>
  <c r="AK45" i="1"/>
  <c r="AW95" i="1"/>
  <c r="AR103" i="1"/>
  <c r="AN64" i="1"/>
  <c r="AM159" i="1"/>
  <c r="AE93" i="1"/>
  <c r="AJ91" i="1"/>
  <c r="AR147" i="1"/>
  <c r="AT155" i="1"/>
  <c r="AT29" i="1"/>
  <c r="J22" i="1" s="1"/>
  <c r="AT75" i="1"/>
  <c r="AT59" i="1"/>
  <c r="AT43" i="1"/>
  <c r="AO35" i="1"/>
  <c r="AO79" i="1"/>
  <c r="AK103" i="1"/>
  <c r="AK93" i="1"/>
  <c r="AN151" i="1"/>
  <c r="AJ88" i="1"/>
  <c r="AJ151" i="1"/>
  <c r="AI55" i="1"/>
  <c r="AI135" i="1"/>
  <c r="AR75" i="1"/>
  <c r="AM61" i="1"/>
  <c r="AO33" i="1"/>
  <c r="AW91" i="1"/>
  <c r="AV48" i="1"/>
  <c r="AV144" i="1"/>
  <c r="AP152" i="1"/>
  <c r="AE152" i="1"/>
  <c r="AE148" i="1"/>
  <c r="AD144" i="1"/>
  <c r="AG140" i="1"/>
  <c r="AD137" i="1"/>
  <c r="AP133" i="1"/>
  <c r="AE133" i="1"/>
  <c r="AD129" i="1"/>
  <c r="AP125" i="1"/>
  <c r="AE125" i="1"/>
  <c r="AD121" i="1"/>
  <c r="AP117" i="1"/>
  <c r="AE117" i="1"/>
  <c r="AD113" i="1"/>
  <c r="AP109" i="1"/>
  <c r="AE109" i="1"/>
  <c r="AD105" i="1"/>
  <c r="AP101" i="1"/>
  <c r="AE101" i="1"/>
  <c r="AG96" i="1"/>
  <c r="AP92" i="1"/>
  <c r="AD92" i="1"/>
  <c r="AF88" i="1"/>
  <c r="AF84" i="1"/>
  <c r="AH80" i="1"/>
  <c r="AH76" i="1"/>
  <c r="AP72" i="1"/>
  <c r="AP68" i="1"/>
  <c r="AP64" i="1"/>
  <c r="AD64" i="1"/>
  <c r="AP52" i="1"/>
  <c r="AP61" i="1"/>
  <c r="AH61" i="1"/>
  <c r="AF48" i="1"/>
  <c r="AG44" i="1"/>
  <c r="AE40" i="1"/>
  <c r="AP36" i="1"/>
  <c r="AH36" i="1"/>
  <c r="AE32" i="1"/>
  <c r="K23" i="1"/>
  <c r="Z30" i="1"/>
  <c r="Z31" i="1"/>
  <c r="AV31" i="1" s="1"/>
  <c r="Z32" i="1"/>
  <c r="AV32" i="1" s="1"/>
  <c r="Z33" i="1"/>
  <c r="Z34" i="1"/>
  <c r="Z35" i="1"/>
  <c r="AT35" i="1" s="1"/>
  <c r="Z36" i="1"/>
  <c r="AV36" i="1" s="1"/>
  <c r="Z37" i="1"/>
  <c r="Z38" i="1"/>
  <c r="Z39" i="1"/>
  <c r="AI39" i="1" s="1"/>
  <c r="Z40" i="1"/>
  <c r="AV40" i="1" s="1"/>
  <c r="Z41" i="1"/>
  <c r="Z42" i="1"/>
  <c r="Z43" i="1"/>
  <c r="AL43" i="1" s="1"/>
  <c r="Z44" i="1"/>
  <c r="AE44" i="1" s="1"/>
  <c r="Z45" i="1"/>
  <c r="Z46" i="1"/>
  <c r="Z47" i="1"/>
  <c r="AV47" i="1" s="1"/>
  <c r="Z48" i="1"/>
  <c r="AK48" i="1" s="1"/>
  <c r="Z49" i="1"/>
  <c r="Z50" i="1"/>
  <c r="Z51" i="1"/>
  <c r="AT51" i="1" s="1"/>
  <c r="Z52" i="1"/>
  <c r="AF52" i="1" s="1"/>
  <c r="Z53" i="1"/>
  <c r="AU53" i="1" s="1"/>
  <c r="Z54" i="1"/>
  <c r="Z55" i="1"/>
  <c r="AN55" i="1" s="1"/>
  <c r="Z56" i="1"/>
  <c r="AR56" i="1" s="1"/>
  <c r="Z57" i="1"/>
  <c r="AU57" i="1" s="1"/>
  <c r="Z58" i="1"/>
  <c r="Z59" i="1"/>
  <c r="AL59" i="1" s="1"/>
  <c r="Z60" i="1"/>
  <c r="Z61" i="1"/>
  <c r="AU61" i="1" s="1"/>
  <c r="Z62" i="1"/>
  <c r="Z63" i="1"/>
  <c r="AD63" i="1" s="1"/>
  <c r="Z64" i="1"/>
  <c r="AU64" i="1" s="1"/>
  <c r="Z65" i="1"/>
  <c r="Z66" i="1"/>
  <c r="Z67" i="1"/>
  <c r="AT67" i="1" s="1"/>
  <c r="Z68" i="1"/>
  <c r="AO68" i="1" s="1"/>
  <c r="Z69" i="1"/>
  <c r="Z70" i="1"/>
  <c r="Z71" i="1"/>
  <c r="AW71" i="1" s="1"/>
  <c r="Z72" i="1"/>
  <c r="AU72" i="1" s="1"/>
  <c r="Z73" i="1"/>
  <c r="Z74" i="1"/>
  <c r="Z75" i="1"/>
  <c r="AQ75" i="1" s="1"/>
  <c r="Z76" i="1"/>
  <c r="AP76" i="1" s="1"/>
  <c r="Z77" i="1"/>
  <c r="Z78" i="1"/>
  <c r="Z79" i="1"/>
  <c r="AN79" i="1" s="1"/>
  <c r="Z80" i="1"/>
  <c r="AU80" i="1" s="1"/>
  <c r="Z81" i="1"/>
  <c r="AN81" i="1" s="1"/>
  <c r="Z82" i="1"/>
  <c r="Z83" i="1"/>
  <c r="AT83" i="1" s="1"/>
  <c r="Z84" i="1"/>
  <c r="AH84" i="1" s="1"/>
  <c r="Z85" i="1"/>
  <c r="Z86" i="1"/>
  <c r="Z87" i="1"/>
  <c r="AH87" i="1" s="1"/>
  <c r="Z88" i="1"/>
  <c r="AU88" i="1" s="1"/>
  <c r="Z89" i="1"/>
  <c r="Z90" i="1"/>
  <c r="Z91" i="1"/>
  <c r="AQ91" i="1" s="1"/>
  <c r="Z92" i="1"/>
  <c r="AU92" i="1" s="1"/>
  <c r="Z93" i="1"/>
  <c r="Z94" i="1"/>
  <c r="Z95" i="1"/>
  <c r="AN95" i="1" s="1"/>
  <c r="Z96" i="1"/>
  <c r="AU96" i="1" s="1"/>
  <c r="Z97" i="1"/>
  <c r="Z98" i="1"/>
  <c r="Z99" i="1"/>
  <c r="AU99" i="1" s="1"/>
  <c r="Z100" i="1"/>
  <c r="AU100" i="1" s="1"/>
  <c r="Z101" i="1"/>
  <c r="Z102" i="1"/>
  <c r="Z103" i="1"/>
  <c r="AU103" i="1" s="1"/>
  <c r="Z104" i="1"/>
  <c r="AU104" i="1" s="1"/>
  <c r="Z105" i="1"/>
  <c r="AO105" i="1" s="1"/>
  <c r="Z106" i="1"/>
  <c r="Z107" i="1"/>
  <c r="Z108" i="1"/>
  <c r="AU108" i="1" s="1"/>
  <c r="Z109" i="1"/>
  <c r="Z110" i="1"/>
  <c r="Z111" i="1"/>
  <c r="AI111" i="1" s="1"/>
  <c r="Z112" i="1"/>
  <c r="AU112" i="1" s="1"/>
  <c r="Z113" i="1"/>
  <c r="Z114" i="1"/>
  <c r="Z115" i="1"/>
  <c r="AU115" i="1" s="1"/>
  <c r="Z116" i="1"/>
  <c r="AU116" i="1" s="1"/>
  <c r="Z117" i="1"/>
  <c r="Z118" i="1"/>
  <c r="Z119" i="1"/>
  <c r="AU119" i="1" s="1"/>
  <c r="Z120" i="1"/>
  <c r="AU120" i="1" s="1"/>
  <c r="Z121" i="1"/>
  <c r="Z122" i="1"/>
  <c r="Z123" i="1"/>
  <c r="AW123" i="1" s="1"/>
  <c r="Z124" i="1"/>
  <c r="AU124" i="1" s="1"/>
  <c r="Z125" i="1"/>
  <c r="Z126" i="1"/>
  <c r="Z127" i="1"/>
  <c r="AI127" i="1" s="1"/>
  <c r="Z128" i="1"/>
  <c r="AU128" i="1" s="1"/>
  <c r="Z129" i="1"/>
  <c r="Z130" i="1"/>
  <c r="Z131" i="1"/>
  <c r="AU131" i="1" s="1"/>
  <c r="Z132" i="1"/>
  <c r="AU132" i="1" s="1"/>
  <c r="Z133" i="1"/>
  <c r="Z134" i="1"/>
  <c r="Z135" i="1"/>
  <c r="AU135" i="1" s="1"/>
  <c r="Z136" i="1"/>
  <c r="AU136" i="1" s="1"/>
  <c r="Z137" i="1"/>
  <c r="Z138" i="1"/>
  <c r="Z139" i="1"/>
  <c r="AH139" i="1" s="1"/>
  <c r="Z140" i="1"/>
  <c r="AU140" i="1" s="1"/>
  <c r="Z141" i="1"/>
  <c r="Z142" i="1"/>
  <c r="Z143" i="1"/>
  <c r="AV143" i="1" s="1"/>
  <c r="Z144" i="1"/>
  <c r="AU144" i="1" s="1"/>
  <c r="Z145" i="1"/>
  <c r="Z146" i="1"/>
  <c r="Z147" i="1"/>
  <c r="AU147" i="1" s="1"/>
  <c r="Z148" i="1"/>
  <c r="AU148" i="1" s="1"/>
  <c r="Z149" i="1"/>
  <c r="Z150" i="1"/>
  <c r="Z151" i="1"/>
  <c r="AO151" i="1" s="1"/>
  <c r="Z152" i="1"/>
  <c r="AD152" i="1" s="1"/>
  <c r="Z153" i="1"/>
  <c r="AU153" i="1" s="1"/>
  <c r="Z154" i="1"/>
  <c r="Z155" i="1"/>
  <c r="AK155" i="1" s="1"/>
  <c r="Z29" i="1"/>
  <c r="AE29" i="1" s="1"/>
  <c r="J7" i="1" s="1"/>
  <c r="Z157" i="1"/>
  <c r="Z158" i="1"/>
  <c r="AU158" i="1" s="1"/>
  <c r="Z159" i="1"/>
  <c r="AU159" i="1" s="1"/>
  <c r="Z156" i="1"/>
  <c r="Z160" i="1"/>
  <c r="AK34" i="1"/>
  <c r="AK41" i="1"/>
  <c r="AK105" i="1"/>
  <c r="AK121" i="1"/>
  <c r="AK137" i="1"/>
  <c r="AK95" i="1"/>
  <c r="AL143" i="1"/>
  <c r="AS44" i="1"/>
  <c r="AS47" i="1"/>
  <c r="AS104" i="1"/>
  <c r="AS120" i="1"/>
  <c r="AS136" i="1"/>
  <c r="AS72" i="1"/>
  <c r="AS93" i="1"/>
  <c r="AN37" i="1"/>
  <c r="AN53" i="1"/>
  <c r="AN72" i="1"/>
  <c r="AN88" i="1"/>
  <c r="AN101" i="1"/>
  <c r="AN117" i="1"/>
  <c r="AN133" i="1"/>
  <c r="AN149" i="1"/>
  <c r="AJ41" i="1"/>
  <c r="AJ57" i="1"/>
  <c r="AJ105" i="1"/>
  <c r="AJ121" i="1"/>
  <c r="AJ137" i="1"/>
  <c r="AJ153" i="1"/>
  <c r="AH145" i="1"/>
  <c r="AI37" i="1"/>
  <c r="AI53" i="1"/>
  <c r="AI101" i="1"/>
  <c r="AI117" i="1"/>
  <c r="AI133" i="1"/>
  <c r="AI149" i="1"/>
  <c r="AR38" i="1"/>
  <c r="AR73" i="1"/>
  <c r="AR89" i="1"/>
  <c r="AR102" i="1"/>
  <c r="AM39" i="1"/>
  <c r="AM55" i="1"/>
  <c r="AM72" i="1"/>
  <c r="AM88" i="1"/>
  <c r="AM104" i="1"/>
  <c r="AM120" i="1"/>
  <c r="AM136" i="1"/>
  <c r="AO158" i="1"/>
  <c r="AO47" i="1"/>
  <c r="AO60" i="1"/>
  <c r="AO91" i="1"/>
  <c r="AO108" i="1"/>
  <c r="AO124" i="1"/>
  <c r="AO140" i="1"/>
  <c r="AO85" i="1"/>
  <c r="AW40" i="1"/>
  <c r="AL157" i="1"/>
  <c r="AD148" i="1"/>
  <c r="AM29" i="1"/>
  <c r="J15" i="1" s="1"/>
  <c r="AM160" i="1"/>
  <c r="AL156" i="1"/>
  <c r="AW97" i="1"/>
  <c r="AW113" i="1"/>
  <c r="AW129" i="1"/>
  <c r="AW145" i="1"/>
  <c r="AW80" i="1"/>
  <c r="AQ35" i="1"/>
  <c r="AQ51" i="1"/>
  <c r="AQ68" i="1"/>
  <c r="AQ84" i="1"/>
  <c r="AQ99" i="1"/>
  <c r="AQ115" i="1"/>
  <c r="AQ131" i="1"/>
  <c r="AQ147" i="1"/>
  <c r="AL36" i="1"/>
  <c r="AL52" i="1"/>
  <c r="AL69" i="1"/>
  <c r="AL85" i="1"/>
  <c r="AL109" i="1"/>
  <c r="AL125" i="1"/>
  <c r="AL92" i="1"/>
  <c r="AR159" i="1"/>
  <c r="AQ157" i="1"/>
  <c r="AJ157" i="1"/>
  <c r="AE126" i="1"/>
  <c r="AG73" i="1"/>
  <c r="AD131" i="1"/>
  <c r="AD115" i="1"/>
  <c r="AD99" i="1"/>
  <c r="AG88" i="1"/>
  <c r="AG83" i="1"/>
  <c r="AH79" i="1"/>
  <c r="AH71" i="1"/>
  <c r="AE63" i="1"/>
  <c r="AF74" i="1"/>
  <c r="AG39" i="1"/>
  <c r="AE85" i="1"/>
  <c r="AE69" i="1"/>
  <c r="AD52" i="1"/>
  <c r="AG56" i="1"/>
  <c r="AF59" i="1"/>
  <c r="AF47" i="1"/>
  <c r="AF31" i="1"/>
  <c r="AE45" i="1"/>
  <c r="AD48" i="1"/>
  <c r="AD40" i="1"/>
  <c r="AG155" i="1"/>
  <c r="AI44" i="1"/>
  <c r="AI60" i="1"/>
  <c r="AI77" i="1"/>
  <c r="AI93" i="1"/>
  <c r="AI108" i="1"/>
  <c r="AI124" i="1"/>
  <c r="AH140" i="1"/>
  <c r="AH148" i="1"/>
  <c r="AR33" i="1"/>
  <c r="AR49" i="1"/>
  <c r="AR68" i="1"/>
  <c r="AR84" i="1"/>
  <c r="AR113" i="1"/>
  <c r="AR129" i="1"/>
  <c r="AR145" i="1"/>
  <c r="AM67" i="1"/>
  <c r="AM83" i="1"/>
  <c r="AM99" i="1"/>
  <c r="AM115" i="1"/>
  <c r="AM131" i="1"/>
  <c r="AM147" i="1"/>
  <c r="AO37" i="1"/>
  <c r="AO72" i="1"/>
  <c r="AO103" i="1"/>
  <c r="AO119" i="1"/>
  <c r="AO135" i="1"/>
  <c r="AO65" i="1"/>
  <c r="AO71" i="1"/>
  <c r="AW89" i="1"/>
  <c r="AQ44" i="1"/>
  <c r="AQ60" i="1"/>
  <c r="AQ77" i="1"/>
  <c r="AQ93" i="1"/>
  <c r="AQ108" i="1"/>
  <c r="AQ124" i="1"/>
  <c r="AQ140" i="1"/>
  <c r="AL33" i="1"/>
  <c r="AL66" i="1"/>
  <c r="AL138" i="1"/>
  <c r="AL29" i="1"/>
  <c r="J14" i="1" s="1"/>
  <c r="AV157" i="1"/>
  <c r="AH55" i="1"/>
  <c r="AH124" i="1"/>
  <c r="AH108" i="1"/>
  <c r="AG132" i="1"/>
  <c r="AG116" i="1"/>
  <c r="AG100" i="1"/>
  <c r="AE88" i="1"/>
  <c r="AE72" i="1"/>
  <c r="AH54" i="1"/>
  <c r="AE60" i="1"/>
  <c r="AH35" i="1"/>
  <c r="AM157" i="1"/>
  <c r="AW147" i="1"/>
  <c r="AW88" i="1"/>
  <c r="AQ41" i="1"/>
  <c r="AQ105" i="1"/>
  <c r="AQ121" i="1"/>
  <c r="AQ137" i="1"/>
  <c r="AQ153" i="1"/>
  <c r="AL58" i="1"/>
  <c r="AL75" i="1"/>
  <c r="AL99" i="1"/>
  <c r="AL115" i="1"/>
  <c r="AL131" i="1"/>
  <c r="AG159" i="1"/>
  <c r="AJ159" i="1"/>
  <c r="AV65" i="1"/>
  <c r="AV81" i="1"/>
  <c r="AV97" i="1"/>
  <c r="AV111" i="1"/>
  <c r="AV127" i="1"/>
  <c r="AK65" i="1"/>
  <c r="AK108" i="1"/>
  <c r="AK124" i="1"/>
  <c r="AK140" i="1"/>
  <c r="AS42" i="1"/>
  <c r="AS60" i="1"/>
  <c r="AS99" i="1"/>
  <c r="AS115" i="1"/>
  <c r="AS131" i="1"/>
  <c r="AS147" i="1"/>
  <c r="AS81" i="1"/>
  <c r="AN44" i="1"/>
  <c r="AN59" i="1"/>
  <c r="AN108" i="1"/>
  <c r="AN124" i="1"/>
  <c r="AN140" i="1"/>
  <c r="AN156" i="1"/>
  <c r="AJ44" i="1"/>
  <c r="AJ77" i="1"/>
  <c r="AJ93" i="1"/>
  <c r="AJ140" i="1"/>
  <c r="AJ156" i="1"/>
  <c r="AQ29" i="1"/>
  <c r="J19" i="1" s="1"/>
  <c r="AW37" i="1"/>
  <c r="AW81" i="1"/>
  <c r="AQ58" i="1"/>
  <c r="AQ154" i="1"/>
  <c r="AL61" i="1"/>
  <c r="AL76" i="1"/>
  <c r="AV159" i="1"/>
  <c r="AE158" i="1"/>
  <c r="AV57" i="1"/>
  <c r="AV91" i="1"/>
  <c r="AV153" i="1"/>
  <c r="AK96" i="1"/>
  <c r="AS89" i="1"/>
  <c r="AJ61" i="1"/>
  <c r="AJ95" i="1"/>
  <c r="AM56" i="1"/>
  <c r="AM89" i="1"/>
  <c r="AK152" i="1"/>
  <c r="AT160" i="1"/>
  <c r="AT154" i="1"/>
  <c r="AT149" i="1"/>
  <c r="AT145" i="1"/>
  <c r="AT141" i="1"/>
  <c r="AT97" i="1"/>
  <c r="AT93" i="1"/>
  <c r="AT137" i="1"/>
  <c r="AT133" i="1"/>
  <c r="AT129" i="1"/>
  <c r="AT125" i="1"/>
  <c r="AT121" i="1"/>
  <c r="AT117" i="1"/>
  <c r="AT113" i="1"/>
  <c r="AT109" i="1"/>
  <c r="AT105" i="1"/>
  <c r="AT101" i="1"/>
  <c r="AT90" i="1"/>
  <c r="AT74" i="1"/>
  <c r="AT58" i="1"/>
  <c r="AT42" i="1"/>
  <c r="AO49" i="1"/>
  <c r="AO61" i="1"/>
  <c r="AO92" i="1"/>
  <c r="AO109" i="1"/>
  <c r="AO125" i="1"/>
  <c r="AO141" i="1"/>
  <c r="AO29" i="1"/>
  <c r="J17" i="1" s="1"/>
  <c r="AW55" i="1"/>
  <c r="AW62" i="1"/>
  <c r="AW146" i="1"/>
  <c r="AV64" i="1"/>
  <c r="AV80" i="1"/>
  <c r="AK31" i="1"/>
  <c r="AK107" i="1"/>
  <c r="AK123" i="1"/>
  <c r="AK139" i="1"/>
  <c r="AK97" i="1"/>
  <c r="AW152" i="1"/>
  <c r="AS130" i="1"/>
  <c r="AS77" i="1"/>
  <c r="AN43" i="1"/>
  <c r="AN107" i="1"/>
  <c r="AN123" i="1"/>
  <c r="AN139" i="1"/>
  <c r="AN155" i="1"/>
  <c r="AJ43" i="1"/>
  <c r="AJ59" i="1"/>
  <c r="AJ76" i="1"/>
  <c r="AJ92" i="1"/>
  <c r="AJ107" i="1"/>
  <c r="AJ123" i="1"/>
  <c r="AJ139" i="1"/>
  <c r="AJ155" i="1"/>
  <c r="AL151" i="1"/>
  <c r="AI43" i="1"/>
  <c r="AI59" i="1"/>
  <c r="AI107" i="1"/>
  <c r="AI123" i="1"/>
  <c r="AI155" i="1"/>
  <c r="AR79" i="1"/>
  <c r="AR95" i="1"/>
  <c r="AM33" i="1"/>
  <c r="AM146" i="1"/>
  <c r="AO160" i="1"/>
  <c r="AS155" i="1"/>
  <c r="AO39" i="1"/>
  <c r="AO58" i="1"/>
  <c r="AO84" i="1"/>
  <c r="AO138" i="1"/>
  <c r="AO77" i="1"/>
  <c r="AO83" i="1"/>
  <c r="AW52" i="1"/>
  <c r="AW38" i="1"/>
  <c r="AW111" i="1"/>
  <c r="AW127" i="1"/>
  <c r="AV86" i="1"/>
  <c r="AP160" i="1"/>
  <c r="AF160" i="1"/>
  <c r="AR160" i="1"/>
  <c r="AP155" i="1"/>
  <c r="AD155" i="1"/>
  <c r="AF155" i="1"/>
  <c r="AH155" i="1"/>
  <c r="AE155" i="1"/>
  <c r="AP151" i="1"/>
  <c r="AD151" i="1"/>
  <c r="AF151" i="1"/>
  <c r="AH151" i="1"/>
  <c r="AE151" i="1"/>
  <c r="AP147" i="1"/>
  <c r="AF147" i="1"/>
  <c r="AG147" i="1"/>
  <c r="AE147" i="1"/>
  <c r="AP143" i="1"/>
  <c r="AF143" i="1"/>
  <c r="AG143" i="1"/>
  <c r="AE143" i="1"/>
  <c r="AP139" i="1"/>
  <c r="AF139" i="1"/>
  <c r="AG139" i="1"/>
  <c r="AE139" i="1"/>
  <c r="AP136" i="1"/>
  <c r="AE136" i="1"/>
  <c r="AD136" i="1"/>
  <c r="AP132" i="1"/>
  <c r="AE132" i="1"/>
  <c r="AD132" i="1"/>
  <c r="AP128" i="1"/>
  <c r="AE128" i="1"/>
  <c r="AD128" i="1"/>
  <c r="AP124" i="1"/>
  <c r="AE124" i="1"/>
  <c r="AD124" i="1"/>
  <c r="AP120" i="1"/>
  <c r="AE120" i="1"/>
  <c r="AD120" i="1"/>
  <c r="AP116" i="1"/>
  <c r="AE116" i="1"/>
  <c r="AD116" i="1"/>
  <c r="AP112" i="1"/>
  <c r="AE112" i="1"/>
  <c r="AD112" i="1"/>
  <c r="AP108" i="1"/>
  <c r="AE108" i="1"/>
  <c r="AD108" i="1"/>
  <c r="AP104" i="1"/>
  <c r="AE104" i="1"/>
  <c r="AD104" i="1"/>
  <c r="AP100" i="1"/>
  <c r="AE100" i="1"/>
  <c r="AD100" i="1"/>
  <c r="AP95" i="1"/>
  <c r="AG95" i="1"/>
  <c r="AE95" i="1"/>
  <c r="AH95" i="1"/>
  <c r="AF95" i="1"/>
  <c r="AP91" i="1"/>
  <c r="AG91" i="1"/>
  <c r="AE91" i="1"/>
  <c r="AH91" i="1"/>
  <c r="AF91" i="1"/>
  <c r="AP87" i="1"/>
  <c r="AE87" i="1"/>
  <c r="AG87" i="1"/>
  <c r="AF87" i="1"/>
  <c r="AP83" i="1"/>
  <c r="AE83" i="1"/>
  <c r="AF83" i="1"/>
  <c r="AP79" i="1"/>
  <c r="AE79" i="1"/>
  <c r="AF79" i="1"/>
  <c r="AP75" i="1"/>
  <c r="AG75" i="1"/>
  <c r="AE75" i="1"/>
  <c r="AF75" i="1"/>
  <c r="AP71" i="1"/>
  <c r="AE71" i="1"/>
  <c r="AG71" i="1"/>
  <c r="AF71" i="1"/>
  <c r="AP67" i="1"/>
  <c r="AE67" i="1"/>
  <c r="AF67" i="1"/>
  <c r="AP57" i="1"/>
  <c r="AH57" i="1"/>
  <c r="AD57" i="1"/>
  <c r="AF57" i="1"/>
  <c r="AG57" i="1"/>
  <c r="AP49" i="1"/>
  <c r="AH49" i="1"/>
  <c r="AF49" i="1"/>
  <c r="AD49" i="1"/>
  <c r="AG49" i="1"/>
  <c r="AE50" i="1"/>
  <c r="AP60" i="1"/>
  <c r="AF60" i="1"/>
  <c r="AP47" i="1"/>
  <c r="AG47" i="1"/>
  <c r="AE47" i="1"/>
  <c r="AD47" i="1"/>
  <c r="AP43" i="1"/>
  <c r="AE43" i="1"/>
  <c r="AD43" i="1"/>
  <c r="AG43" i="1"/>
  <c r="AP39" i="1"/>
  <c r="AE39" i="1"/>
  <c r="AD39" i="1"/>
  <c r="AP35" i="1"/>
  <c r="AE35" i="1"/>
  <c r="AD35" i="1"/>
  <c r="AP31" i="1"/>
  <c r="AG31" i="1"/>
  <c r="AE31" i="1"/>
  <c r="AD31" i="1"/>
  <c r="AK39" i="1"/>
  <c r="AK49" i="1"/>
  <c r="AK69" i="1"/>
  <c r="AK109" i="1"/>
  <c r="AK125" i="1"/>
  <c r="AK141" i="1"/>
  <c r="AK64" i="1"/>
  <c r="AS33" i="1"/>
  <c r="AS51" i="1"/>
  <c r="AS67" i="1"/>
  <c r="AS108" i="1"/>
  <c r="AS124" i="1"/>
  <c r="AS140" i="1"/>
  <c r="AS88" i="1"/>
  <c r="AS97" i="1"/>
  <c r="AN41" i="1"/>
  <c r="AN57" i="1"/>
  <c r="AN76" i="1"/>
  <c r="AN92" i="1"/>
  <c r="AN105" i="1"/>
  <c r="AN121" i="1"/>
  <c r="AN137" i="1"/>
  <c r="AN153" i="1"/>
  <c r="AJ45" i="1"/>
  <c r="AJ63" i="1"/>
  <c r="AJ94" i="1"/>
  <c r="AJ109" i="1"/>
  <c r="AJ125" i="1"/>
  <c r="AJ141" i="1"/>
  <c r="AH29" i="1"/>
  <c r="J10" i="1" s="1"/>
  <c r="AH141" i="1"/>
  <c r="AI41" i="1"/>
  <c r="AI57" i="1"/>
  <c r="AI105" i="1"/>
  <c r="AI121" i="1"/>
  <c r="AI137" i="1"/>
  <c r="AI153" i="1"/>
  <c r="AR42" i="1"/>
  <c r="AR77" i="1"/>
  <c r="AR93" i="1"/>
  <c r="AR106" i="1"/>
  <c r="AM43" i="1"/>
  <c r="AM59" i="1"/>
  <c r="AM76" i="1"/>
  <c r="AM92" i="1"/>
  <c r="AM108" i="1"/>
  <c r="AM124" i="1"/>
  <c r="AM140" i="1"/>
  <c r="AM63" i="1"/>
  <c r="AS157" i="1"/>
  <c r="AO52" i="1"/>
  <c r="AO36" i="1"/>
  <c r="AO95" i="1"/>
  <c r="AO112" i="1"/>
  <c r="AO128" i="1"/>
  <c r="AO144" i="1"/>
  <c r="AW41" i="1"/>
  <c r="AD140" i="1"/>
  <c r="AH143" i="1"/>
  <c r="AG160" i="1"/>
  <c r="AI160" i="1"/>
  <c r="AW101" i="1"/>
  <c r="AW117" i="1"/>
  <c r="AW133" i="1"/>
  <c r="AW149" i="1"/>
  <c r="AW69" i="1"/>
  <c r="AQ39" i="1"/>
  <c r="AQ72" i="1"/>
  <c r="AQ88" i="1"/>
  <c r="AQ103" i="1"/>
  <c r="AQ119" i="1"/>
  <c r="AQ135" i="1"/>
  <c r="AQ151" i="1"/>
  <c r="AL40" i="1"/>
  <c r="AL73" i="1"/>
  <c r="AL89" i="1"/>
  <c r="AL113" i="1"/>
  <c r="AL129" i="1"/>
  <c r="AL96" i="1"/>
  <c r="AI157" i="1"/>
  <c r="AM156" i="1"/>
  <c r="AG59" i="1"/>
  <c r="AD97" i="1"/>
  <c r="AG72" i="1"/>
  <c r="AG67" i="1"/>
  <c r="AH85" i="1"/>
  <c r="AH77" i="1"/>
  <c r="AH69" i="1"/>
  <c r="AD59" i="1"/>
  <c r="AE97" i="1"/>
  <c r="AE81" i="1"/>
  <c r="AE65" i="1"/>
  <c r="AG52" i="1"/>
  <c r="AG37" i="1"/>
  <c r="AF43" i="1"/>
  <c r="AE57" i="1"/>
  <c r="AE41" i="1"/>
  <c r="AD38" i="1"/>
  <c r="AI32" i="1"/>
  <c r="AI48" i="1"/>
  <c r="AI65" i="1"/>
  <c r="AI81" i="1"/>
  <c r="AI97" i="1"/>
  <c r="AI112" i="1"/>
  <c r="AI128" i="1"/>
  <c r="AI140" i="1"/>
  <c r="AI148" i="1"/>
  <c r="AR37" i="1"/>
  <c r="AR53" i="1"/>
  <c r="AR72" i="1"/>
  <c r="AR88" i="1"/>
  <c r="AR101" i="1"/>
  <c r="AR117" i="1"/>
  <c r="AR133" i="1"/>
  <c r="AM71" i="1"/>
  <c r="AM87" i="1"/>
  <c r="AM103" i="1"/>
  <c r="AM119" i="1"/>
  <c r="AM135" i="1"/>
  <c r="AM151" i="1"/>
  <c r="AK153" i="1"/>
  <c r="AO43" i="1"/>
  <c r="AO59" i="1"/>
  <c r="AO88" i="1"/>
  <c r="AO139" i="1"/>
  <c r="AO81" i="1"/>
  <c r="AO87" i="1"/>
  <c r="AQ32" i="1"/>
  <c r="AQ48" i="1"/>
  <c r="AQ65" i="1"/>
  <c r="AQ81" i="1"/>
  <c r="AQ97" i="1"/>
  <c r="AQ112" i="1"/>
  <c r="AQ128" i="1"/>
  <c r="AQ144" i="1"/>
  <c r="AL37" i="1"/>
  <c r="AL53" i="1"/>
  <c r="AL93" i="1"/>
  <c r="AJ160" i="1"/>
  <c r="AF157" i="1"/>
  <c r="AF124" i="1"/>
  <c r="AF108" i="1"/>
  <c r="AH136" i="1"/>
  <c r="AH120" i="1"/>
  <c r="AH104" i="1"/>
  <c r="AG84" i="1"/>
  <c r="AG128" i="1"/>
  <c r="AG112" i="1"/>
  <c r="AG79" i="1"/>
  <c r="AD79" i="1"/>
  <c r="AD51" i="1"/>
  <c r="AE84" i="1"/>
  <c r="AE68" i="1"/>
  <c r="AF58" i="1"/>
  <c r="AH47" i="1"/>
  <c r="AH31" i="1"/>
  <c r="AW67" i="1"/>
  <c r="AW77" i="1"/>
  <c r="AQ61" i="1"/>
  <c r="AQ109" i="1"/>
  <c r="AQ125" i="1"/>
  <c r="AQ141" i="1"/>
  <c r="AL79" i="1"/>
  <c r="AL103" i="1"/>
  <c r="AL119" i="1"/>
  <c r="AL135" i="1"/>
  <c r="AV160" i="1"/>
  <c r="AI159" i="1"/>
  <c r="AV35" i="1"/>
  <c r="AV51" i="1"/>
  <c r="AV69" i="1"/>
  <c r="AV85" i="1"/>
  <c r="AV147" i="1"/>
  <c r="AK58" i="1"/>
  <c r="AK52" i="1"/>
  <c r="AK81" i="1"/>
  <c r="AK112" i="1"/>
  <c r="AK128" i="1"/>
  <c r="AK144" i="1"/>
  <c r="AK71" i="1"/>
  <c r="AK76" i="1"/>
  <c r="AS40" i="1"/>
  <c r="AS43" i="1"/>
  <c r="AS68" i="1"/>
  <c r="AS92" i="1"/>
  <c r="AN32" i="1"/>
  <c r="AN48" i="1"/>
  <c r="AN67" i="1"/>
  <c r="AN83" i="1"/>
  <c r="AN61" i="1"/>
  <c r="AN112" i="1"/>
  <c r="AN128" i="1"/>
  <c r="AN144" i="1"/>
  <c r="AJ32" i="1"/>
  <c r="AJ48" i="1"/>
  <c r="AJ65" i="1"/>
  <c r="AJ81" i="1"/>
  <c r="AJ97" i="1"/>
  <c r="AJ112" i="1"/>
  <c r="AJ128" i="1"/>
  <c r="AJ144" i="1"/>
  <c r="AL139" i="1"/>
  <c r="AO159" i="1"/>
  <c r="AW49" i="1"/>
  <c r="AW61" i="1"/>
  <c r="AW92" i="1"/>
  <c r="AW108" i="1"/>
  <c r="AW124" i="1"/>
  <c r="AW140" i="1"/>
  <c r="AW87" i="1"/>
  <c r="AQ79" i="1"/>
  <c r="AQ95" i="1"/>
  <c r="AQ110" i="1"/>
  <c r="AL31" i="1"/>
  <c r="AL47" i="1"/>
  <c r="AL64" i="1"/>
  <c r="AL80" i="1"/>
  <c r="AL104" i="1"/>
  <c r="AL120" i="1"/>
  <c r="AL136" i="1"/>
  <c r="AW29" i="1"/>
  <c r="J25" i="1" s="1"/>
  <c r="AT159" i="1"/>
  <c r="AT153" i="1"/>
  <c r="AT148" i="1"/>
  <c r="AT144" i="1"/>
  <c r="AT140" i="1"/>
  <c r="AT96" i="1"/>
  <c r="AT92" i="1"/>
  <c r="AT136" i="1"/>
  <c r="AT132" i="1"/>
  <c r="AT128" i="1"/>
  <c r="AT124" i="1"/>
  <c r="AT120" i="1"/>
  <c r="AT116" i="1"/>
  <c r="AT112" i="1"/>
  <c r="AT108" i="1"/>
  <c r="AT104" i="1"/>
  <c r="AT100" i="1"/>
  <c r="AT89" i="1"/>
  <c r="AT85" i="1"/>
  <c r="AT81" i="1"/>
  <c r="AT77" i="1"/>
  <c r="AT73" i="1"/>
  <c r="AT69" i="1"/>
  <c r="AT65" i="1"/>
  <c r="AT61" i="1"/>
  <c r="AT57" i="1"/>
  <c r="AT53" i="1"/>
  <c r="AT49" i="1"/>
  <c r="AT45" i="1"/>
  <c r="AT41" i="1"/>
  <c r="AT37" i="1"/>
  <c r="AT33" i="1"/>
  <c r="AO53" i="1"/>
  <c r="AO96" i="1"/>
  <c r="AK77" i="1"/>
  <c r="AK111" i="1"/>
  <c r="AK127" i="1"/>
  <c r="AK143" i="1"/>
  <c r="AL148" i="1"/>
  <c r="AS64" i="1"/>
  <c r="AN60" i="1"/>
  <c r="AN111" i="1"/>
  <c r="AN127" i="1"/>
  <c r="AN143" i="1"/>
  <c r="AJ64" i="1"/>
  <c r="AJ80" i="1"/>
  <c r="AJ96" i="1"/>
  <c r="AJ111" i="1"/>
  <c r="AJ127" i="1"/>
  <c r="AJ143" i="1"/>
  <c r="AI64" i="1"/>
  <c r="AI80" i="1"/>
  <c r="AI96" i="1"/>
  <c r="AR32" i="1"/>
  <c r="AR112" i="1"/>
  <c r="AR128" i="1"/>
  <c r="AR144" i="1"/>
  <c r="AM37" i="1"/>
  <c r="AM53" i="1"/>
  <c r="AS159" i="1"/>
  <c r="AS153" i="1"/>
  <c r="AO93" i="1"/>
  <c r="AW56" i="1"/>
  <c r="AV104" i="1"/>
  <c r="AV120" i="1"/>
  <c r="AV136" i="1"/>
  <c r="AP154" i="1"/>
  <c r="AP150" i="1"/>
  <c r="AF150" i="1"/>
  <c r="AD146" i="1"/>
  <c r="AE142" i="1"/>
  <c r="AP98" i="1"/>
  <c r="AP135" i="1"/>
  <c r="AF135" i="1"/>
  <c r="AG135" i="1"/>
  <c r="AE135" i="1"/>
  <c r="AH135" i="1"/>
  <c r="AP131" i="1"/>
  <c r="AF131" i="1"/>
  <c r="AG131" i="1"/>
  <c r="AE131" i="1"/>
  <c r="AH131" i="1"/>
  <c r="AP127" i="1"/>
  <c r="AF127" i="1"/>
  <c r="AG127" i="1"/>
  <c r="AE127" i="1"/>
  <c r="AH127" i="1"/>
  <c r="AP123" i="1"/>
  <c r="AF123" i="1"/>
  <c r="AG123" i="1"/>
  <c r="AE123" i="1"/>
  <c r="AH123" i="1"/>
  <c r="AP119" i="1"/>
  <c r="AF119" i="1"/>
  <c r="AG119" i="1"/>
  <c r="AE119" i="1"/>
  <c r="AH119" i="1"/>
  <c r="AP115" i="1"/>
  <c r="AF115" i="1"/>
  <c r="AG115" i="1"/>
  <c r="AE115" i="1"/>
  <c r="AH115" i="1"/>
  <c r="AP111" i="1"/>
  <c r="AF111" i="1"/>
  <c r="AG111" i="1"/>
  <c r="AE111" i="1"/>
  <c r="AH111" i="1"/>
  <c r="AP107" i="1"/>
  <c r="AF107" i="1"/>
  <c r="AG107" i="1"/>
  <c r="AE107" i="1"/>
  <c r="AH107" i="1"/>
  <c r="AP103" i="1"/>
  <c r="AF103" i="1"/>
  <c r="AG103" i="1"/>
  <c r="AE103" i="1"/>
  <c r="AH103" i="1"/>
  <c r="AP99" i="1"/>
  <c r="AF99" i="1"/>
  <c r="AG99" i="1"/>
  <c r="AE99" i="1"/>
  <c r="AH99" i="1"/>
  <c r="AG94" i="1"/>
  <c r="AG90" i="1"/>
  <c r="AH86" i="1"/>
  <c r="AG82" i="1"/>
  <c r="AP78" i="1"/>
  <c r="AE78" i="1"/>
  <c r="AD74" i="1"/>
  <c r="AD70" i="1"/>
  <c r="AH66" i="1"/>
  <c r="AP55" i="1"/>
  <c r="AD55" i="1"/>
  <c r="AE55" i="1"/>
  <c r="AP56" i="1"/>
  <c r="AE56" i="1"/>
  <c r="AH56" i="1"/>
  <c r="AF56" i="1"/>
  <c r="AP63" i="1"/>
  <c r="AF63" i="1"/>
  <c r="AG63" i="1"/>
  <c r="AH63" i="1"/>
  <c r="AP59" i="1"/>
  <c r="AE59" i="1"/>
  <c r="AH59" i="1"/>
  <c r="AE46" i="1"/>
  <c r="AH46" i="1"/>
  <c r="AP42" i="1"/>
  <c r="AH42" i="1"/>
  <c r="AP38" i="1"/>
  <c r="AG38" i="1"/>
  <c r="AH38" i="1"/>
  <c r="AP34" i="1"/>
  <c r="AG34" i="1"/>
  <c r="AH34" i="1"/>
  <c r="AP30" i="1"/>
  <c r="AE30" i="1"/>
  <c r="AH30" i="1"/>
  <c r="AK59" i="1"/>
  <c r="AK53" i="1"/>
  <c r="AK85" i="1"/>
  <c r="AK113" i="1"/>
  <c r="AK129" i="1"/>
  <c r="AK145" i="1"/>
  <c r="AK75" i="1"/>
  <c r="AK80" i="1"/>
  <c r="AS30" i="1"/>
  <c r="AS55" i="1"/>
  <c r="AS83" i="1"/>
  <c r="AS112" i="1"/>
  <c r="AS128" i="1"/>
  <c r="AS144" i="1"/>
  <c r="AS69" i="1"/>
  <c r="AN45" i="1"/>
  <c r="AN96" i="1"/>
  <c r="AN109" i="1"/>
  <c r="AN125" i="1"/>
  <c r="AN141" i="1"/>
  <c r="AJ33" i="1"/>
  <c r="AJ49" i="1"/>
  <c r="AJ82" i="1"/>
  <c r="AJ113" i="1"/>
  <c r="AJ129" i="1"/>
  <c r="AJ145" i="1"/>
  <c r="AL153" i="1"/>
  <c r="AQ156" i="1"/>
  <c r="AF29" i="1"/>
  <c r="J8" i="1" s="1"/>
  <c r="AI45" i="1"/>
  <c r="AI61" i="1"/>
  <c r="AI78" i="1"/>
  <c r="AI109" i="1"/>
  <c r="AI125" i="1"/>
  <c r="AR30" i="1"/>
  <c r="AR46" i="1"/>
  <c r="AR97" i="1"/>
  <c r="AM31" i="1"/>
  <c r="AM47" i="1"/>
  <c r="AM64" i="1"/>
  <c r="AM80" i="1"/>
  <c r="AM96" i="1"/>
  <c r="AM112" i="1"/>
  <c r="AM128" i="1"/>
  <c r="AM144" i="1"/>
  <c r="AW160" i="1"/>
  <c r="AS156" i="1"/>
  <c r="AO34" i="1"/>
  <c r="AO56" i="1"/>
  <c r="AO62" i="1"/>
  <c r="AO100" i="1"/>
  <c r="AO116" i="1"/>
  <c r="AO132" i="1"/>
  <c r="AO148" i="1"/>
  <c r="AW50" i="1"/>
  <c r="AO152" i="1"/>
  <c r="AG154" i="1"/>
  <c r="AH147" i="1"/>
  <c r="AE160" i="1"/>
  <c r="AH160" i="1"/>
  <c r="AW43" i="1"/>
  <c r="AW105" i="1"/>
  <c r="AW121" i="1"/>
  <c r="AW137" i="1"/>
  <c r="AW75" i="1"/>
  <c r="AW85" i="1"/>
  <c r="AQ43" i="1"/>
  <c r="AQ59" i="1"/>
  <c r="AQ76" i="1"/>
  <c r="AQ92" i="1"/>
  <c r="AQ107" i="1"/>
  <c r="AQ123" i="1"/>
  <c r="AQ139" i="1"/>
  <c r="AQ155" i="1"/>
  <c r="AL44" i="1"/>
  <c r="AL77" i="1"/>
  <c r="AL101" i="1"/>
  <c r="AL117" i="1"/>
  <c r="AL133" i="1"/>
  <c r="AJ29" i="1"/>
  <c r="J12" i="1" s="1"/>
  <c r="AD157" i="1"/>
  <c r="AG86" i="1"/>
  <c r="AD139" i="1"/>
  <c r="AD123" i="1"/>
  <c r="AD107" i="1"/>
  <c r="AD95" i="1"/>
  <c r="AG97" i="1"/>
  <c r="AD53" i="1"/>
  <c r="AH83" i="1"/>
  <c r="AH75" i="1"/>
  <c r="AH67" i="1"/>
  <c r="AF82" i="1"/>
  <c r="AF66" i="1"/>
  <c r="AG60" i="1"/>
  <c r="AD61" i="1"/>
  <c r="AG46" i="1"/>
  <c r="AF55" i="1"/>
  <c r="AF39" i="1"/>
  <c r="AE53" i="1"/>
  <c r="AD44" i="1"/>
  <c r="AD34" i="1"/>
  <c r="AI36" i="1"/>
  <c r="AI52" i="1"/>
  <c r="AI69" i="1"/>
  <c r="AI85" i="1"/>
  <c r="AI100" i="1"/>
  <c r="AI116" i="1"/>
  <c r="AI132" i="1"/>
  <c r="AH144" i="1"/>
  <c r="AG152" i="1"/>
  <c r="AR41" i="1"/>
  <c r="AR57" i="1"/>
  <c r="AR76" i="1"/>
  <c r="AR92" i="1"/>
  <c r="AR105" i="1"/>
  <c r="AR121" i="1"/>
  <c r="AR137" i="1"/>
  <c r="AM42" i="1"/>
  <c r="AM75" i="1"/>
  <c r="AM91" i="1"/>
  <c r="AM107" i="1"/>
  <c r="AM123" i="1"/>
  <c r="AM139" i="1"/>
  <c r="AM155" i="1"/>
  <c r="AK151" i="1"/>
  <c r="AO51" i="1"/>
  <c r="AO32" i="1"/>
  <c r="AO94" i="1"/>
  <c r="AO111" i="1"/>
  <c r="AO127" i="1"/>
  <c r="AO143" i="1"/>
  <c r="AO66" i="1"/>
  <c r="AW84" i="1"/>
  <c r="AQ36" i="1"/>
  <c r="AQ52" i="1"/>
  <c r="AQ69" i="1"/>
  <c r="AQ85" i="1"/>
  <c r="AQ100" i="1"/>
  <c r="AQ116" i="1"/>
  <c r="AQ132" i="1"/>
  <c r="AQ148" i="1"/>
  <c r="AL57" i="1"/>
  <c r="AL74" i="1"/>
  <c r="AL90" i="1"/>
  <c r="AL114" i="1"/>
  <c r="AL130" i="1"/>
  <c r="AN159" i="1"/>
  <c r="AF136" i="1"/>
  <c r="AF120" i="1"/>
  <c r="AF104" i="1"/>
  <c r="AH132" i="1"/>
  <c r="AH116" i="1"/>
  <c r="AH100" i="1"/>
  <c r="AG68" i="1"/>
  <c r="AG124" i="1"/>
  <c r="AG108" i="1"/>
  <c r="AD91" i="1"/>
  <c r="AD75" i="1"/>
  <c r="AD60" i="1"/>
  <c r="AE80" i="1"/>
  <c r="AE64" i="1"/>
  <c r="AG55" i="1"/>
  <c r="AF38" i="1"/>
  <c r="AH43" i="1"/>
  <c r="AF30" i="1"/>
  <c r="AW139" i="1"/>
  <c r="AW83" i="1"/>
  <c r="AQ49" i="1"/>
  <c r="AQ66" i="1"/>
  <c r="AQ82" i="1"/>
  <c r="AQ98" i="1"/>
  <c r="AQ113" i="1"/>
  <c r="AQ129" i="1"/>
  <c r="AQ145" i="1"/>
  <c r="AL34" i="1"/>
  <c r="AL50" i="1"/>
  <c r="AL67" i="1"/>
  <c r="AL83" i="1"/>
  <c r="AL107" i="1"/>
  <c r="AL123" i="1"/>
  <c r="AL60" i="1"/>
  <c r="AD159" i="1"/>
  <c r="AH159" i="1"/>
  <c r="AR157" i="1"/>
  <c r="AV39" i="1"/>
  <c r="AV55" i="1"/>
  <c r="AV103" i="1"/>
  <c r="AV119" i="1"/>
  <c r="AV135" i="1"/>
  <c r="AV151" i="1"/>
  <c r="AK36" i="1"/>
  <c r="AK56" i="1"/>
  <c r="AK100" i="1"/>
  <c r="AK116" i="1"/>
  <c r="AK132" i="1"/>
  <c r="AK148" i="1"/>
  <c r="AK87" i="1"/>
  <c r="AS50" i="1"/>
  <c r="AS63" i="1"/>
  <c r="AS107" i="1"/>
  <c r="AS123" i="1"/>
  <c r="AS139" i="1"/>
  <c r="AS84" i="1"/>
  <c r="AS96" i="1"/>
  <c r="AN36" i="1"/>
  <c r="AN52" i="1"/>
  <c r="AN71" i="1"/>
  <c r="AN87" i="1"/>
  <c r="AN100" i="1"/>
  <c r="AN116" i="1"/>
  <c r="AN132" i="1"/>
  <c r="AN148" i="1"/>
  <c r="AJ36" i="1"/>
  <c r="AJ52" i="1"/>
  <c r="AJ100" i="1"/>
  <c r="AJ116" i="1"/>
  <c r="AJ132" i="1"/>
  <c r="AJ148" i="1"/>
  <c r="AH142" i="1"/>
  <c r="AW42" i="1"/>
  <c r="AW96" i="1"/>
  <c r="AW112" i="1"/>
  <c r="AW128" i="1"/>
  <c r="AW144" i="1"/>
  <c r="AW76" i="1"/>
  <c r="AQ34" i="1"/>
  <c r="AQ50" i="1"/>
  <c r="AQ67" i="1"/>
  <c r="AQ83" i="1"/>
  <c r="AQ63" i="1"/>
  <c r="AQ146" i="1"/>
  <c r="AL35" i="1"/>
  <c r="AL51" i="1"/>
  <c r="AL68" i="1"/>
  <c r="AL84" i="1"/>
  <c r="AL108" i="1"/>
  <c r="AL124" i="1"/>
  <c r="AL91" i="1"/>
  <c r="AG158" i="1"/>
  <c r="AJ158" i="1"/>
  <c r="AO153" i="1"/>
  <c r="AT156" i="1"/>
  <c r="AT157" i="1"/>
  <c r="AT152" i="1"/>
  <c r="AT147" i="1"/>
  <c r="AT143" i="1"/>
  <c r="AT139" i="1"/>
  <c r="AT95" i="1"/>
  <c r="AT91" i="1"/>
  <c r="AT135" i="1"/>
  <c r="AT131" i="1"/>
  <c r="AT127" i="1"/>
  <c r="AT123" i="1"/>
  <c r="AT119" i="1"/>
  <c r="AT115" i="1"/>
  <c r="AT111" i="1"/>
  <c r="AT107" i="1"/>
  <c r="AT103" i="1"/>
  <c r="AT99" i="1"/>
  <c r="AT88" i="1"/>
  <c r="AT84" i="1"/>
  <c r="AT80" i="1"/>
  <c r="AT76" i="1"/>
  <c r="AT72" i="1"/>
  <c r="AT68" i="1"/>
  <c r="AT64" i="1"/>
  <c r="AT60" i="1"/>
  <c r="AT56" i="1"/>
  <c r="AT52" i="1"/>
  <c r="AT48" i="1"/>
  <c r="AT44" i="1"/>
  <c r="AT40" i="1"/>
  <c r="AT36" i="1"/>
  <c r="AT32" i="1"/>
  <c r="AO57" i="1"/>
  <c r="AO64" i="1"/>
  <c r="AO149" i="1"/>
  <c r="AW45" i="1"/>
  <c r="AV72" i="1"/>
  <c r="AV88" i="1"/>
  <c r="AV150" i="1"/>
  <c r="AK32" i="1"/>
  <c r="AK99" i="1"/>
  <c r="AK115" i="1"/>
  <c r="AK131" i="1"/>
  <c r="AK147" i="1"/>
  <c r="AK88" i="1"/>
  <c r="AL140" i="1"/>
  <c r="AS49" i="1"/>
  <c r="AS80" i="1"/>
  <c r="AS95" i="1"/>
  <c r="AN99" i="1"/>
  <c r="AN115" i="1"/>
  <c r="AN131" i="1"/>
  <c r="AN147" i="1"/>
  <c r="AJ68" i="1"/>
  <c r="AJ84" i="1"/>
  <c r="AJ99" i="1"/>
  <c r="AJ115" i="1"/>
  <c r="AJ131" i="1"/>
  <c r="AJ147" i="1"/>
  <c r="AL158" i="1"/>
  <c r="AO155" i="1"/>
  <c r="AI68" i="1"/>
  <c r="AI84" i="1"/>
  <c r="AI99" i="1"/>
  <c r="AI115" i="1"/>
  <c r="AI131" i="1"/>
  <c r="AI147" i="1"/>
  <c r="AR36" i="1"/>
  <c r="AR52" i="1"/>
  <c r="AR100" i="1"/>
  <c r="AR116" i="1"/>
  <c r="AR132" i="1"/>
  <c r="AR148" i="1"/>
  <c r="AM41" i="1"/>
  <c r="AM57" i="1"/>
  <c r="AM90" i="1"/>
  <c r="AM106" i="1"/>
  <c r="AM122" i="1"/>
  <c r="AM138" i="1"/>
  <c r="AM154" i="1"/>
  <c r="AW158" i="1"/>
  <c r="AS151" i="1"/>
  <c r="AO44" i="1"/>
  <c r="AO97" i="1"/>
  <c r="AO114" i="1"/>
  <c r="AO130" i="1"/>
  <c r="AO146" i="1"/>
  <c r="AO78" i="1"/>
  <c r="AW33" i="1"/>
  <c r="AW78" i="1"/>
  <c r="AW103" i="1"/>
  <c r="AW119" i="1"/>
  <c r="AW135" i="1"/>
  <c r="AV44" i="1"/>
  <c r="AV62" i="1"/>
  <c r="AV78" i="1"/>
  <c r="AV94" i="1"/>
  <c r="AV108" i="1"/>
  <c r="AV124" i="1"/>
  <c r="AV140" i="1"/>
  <c r="AP159" i="1"/>
  <c r="AF159" i="1"/>
  <c r="AP156" i="1"/>
  <c r="AH156" i="1"/>
  <c r="AF156" i="1"/>
  <c r="AD156" i="1"/>
  <c r="AE156" i="1"/>
  <c r="AR156" i="1"/>
  <c r="AP153" i="1"/>
  <c r="AD153" i="1"/>
  <c r="AF153" i="1"/>
  <c r="AE153" i="1"/>
  <c r="AH153" i="1"/>
  <c r="AP149" i="1"/>
  <c r="AF149" i="1"/>
  <c r="AG149" i="1"/>
  <c r="AE149" i="1"/>
  <c r="AP145" i="1"/>
  <c r="AF145" i="1"/>
  <c r="AG145" i="1"/>
  <c r="AE145" i="1"/>
  <c r="AP141" i="1"/>
  <c r="AF141" i="1"/>
  <c r="AG141" i="1"/>
  <c r="AE141" i="1"/>
  <c r="AP138" i="1"/>
  <c r="AH138" i="1"/>
  <c r="AD138" i="1"/>
  <c r="AF138" i="1"/>
  <c r="AG138" i="1"/>
  <c r="AP134" i="1"/>
  <c r="AH134" i="1"/>
  <c r="AD134" i="1"/>
  <c r="AF134" i="1"/>
  <c r="AG134" i="1"/>
  <c r="AP130" i="1"/>
  <c r="AH130" i="1"/>
  <c r="AD130" i="1"/>
  <c r="AF130" i="1"/>
  <c r="AG130" i="1"/>
  <c r="AP126" i="1"/>
  <c r="AH126" i="1"/>
  <c r="AD126" i="1"/>
  <c r="AF126" i="1"/>
  <c r="AG126" i="1"/>
  <c r="AP122" i="1"/>
  <c r="AH122" i="1"/>
  <c r="AD122" i="1"/>
  <c r="AF122" i="1"/>
  <c r="AG122" i="1"/>
  <c r="AP118" i="1"/>
  <c r="AH118" i="1"/>
  <c r="AD118" i="1"/>
  <c r="AF118" i="1"/>
  <c r="AG118" i="1"/>
  <c r="AP114" i="1"/>
  <c r="AH114" i="1"/>
  <c r="AD114" i="1"/>
  <c r="AF114" i="1"/>
  <c r="AG114" i="1"/>
  <c r="AP110" i="1"/>
  <c r="AH110" i="1"/>
  <c r="AD110" i="1"/>
  <c r="AF110" i="1"/>
  <c r="AG110" i="1"/>
  <c r="AP106" i="1"/>
  <c r="AH106" i="1"/>
  <c r="AD106" i="1"/>
  <c r="AF106" i="1"/>
  <c r="AG106" i="1"/>
  <c r="AP102" i="1"/>
  <c r="AH102" i="1"/>
  <c r="AD102" i="1"/>
  <c r="AF102" i="1"/>
  <c r="AG102" i="1"/>
  <c r="AP97" i="1"/>
  <c r="AF97" i="1"/>
  <c r="AH97" i="1"/>
  <c r="AP93" i="1"/>
  <c r="AF93" i="1"/>
  <c r="AH93" i="1"/>
  <c r="AP89" i="1"/>
  <c r="AD89" i="1"/>
  <c r="AF89" i="1"/>
  <c r="AP85" i="1"/>
  <c r="AG85" i="1"/>
  <c r="AD85" i="1"/>
  <c r="AF85" i="1"/>
  <c r="AP81" i="1"/>
  <c r="AD81" i="1"/>
  <c r="AF81" i="1"/>
  <c r="AG81" i="1"/>
  <c r="AP77" i="1"/>
  <c r="AD77" i="1"/>
  <c r="AF77" i="1"/>
  <c r="AG77" i="1"/>
  <c r="AP73" i="1"/>
  <c r="AD73" i="1"/>
  <c r="AF73" i="1"/>
  <c r="AP69" i="1"/>
  <c r="AG69" i="1"/>
  <c r="AD69" i="1"/>
  <c r="AF69" i="1"/>
  <c r="AP65" i="1"/>
  <c r="AD65" i="1"/>
  <c r="AF65" i="1"/>
  <c r="AG65" i="1"/>
  <c r="AP53" i="1"/>
  <c r="AF53" i="1"/>
  <c r="AH53" i="1"/>
  <c r="AG53" i="1"/>
  <c r="AP54" i="1"/>
  <c r="AD54" i="1"/>
  <c r="AG54" i="1"/>
  <c r="AE54" i="1"/>
  <c r="AP62" i="1"/>
  <c r="AF62" i="1"/>
  <c r="AH62" i="1"/>
  <c r="AE62" i="1"/>
  <c r="AD62" i="1"/>
  <c r="AG62" i="1"/>
  <c r="AP58" i="1"/>
  <c r="AD58" i="1"/>
  <c r="AG58" i="1"/>
  <c r="AE58" i="1"/>
  <c r="AP45" i="1"/>
  <c r="AH45" i="1"/>
  <c r="AG45" i="1"/>
  <c r="AF45" i="1"/>
  <c r="AD45" i="1"/>
  <c r="AP41" i="1"/>
  <c r="AH41" i="1"/>
  <c r="AF41" i="1"/>
  <c r="AD41" i="1"/>
  <c r="AG41" i="1"/>
  <c r="AP37" i="1"/>
  <c r="AH37" i="1"/>
  <c r="AF37" i="1"/>
  <c r="AD37" i="1"/>
  <c r="AP33" i="1"/>
  <c r="AG33" i="1"/>
  <c r="AH33" i="1"/>
  <c r="AF33" i="1"/>
  <c r="AD33" i="1"/>
  <c r="AK40" i="1"/>
  <c r="AK57" i="1"/>
  <c r="AK101" i="1"/>
  <c r="AK117" i="1"/>
  <c r="AK133" i="1"/>
  <c r="AK149" i="1"/>
  <c r="AK91" i="1"/>
  <c r="AO154" i="1"/>
  <c r="AS46" i="1"/>
  <c r="AS31" i="1"/>
  <c r="AS100" i="1"/>
  <c r="AS116" i="1"/>
  <c r="AS132" i="1"/>
  <c r="AS148" i="1"/>
  <c r="AS85" i="1"/>
  <c r="AN33" i="1"/>
  <c r="AN49" i="1"/>
  <c r="AN68" i="1"/>
  <c r="AN84" i="1"/>
  <c r="AN63" i="1"/>
  <c r="AN113" i="1"/>
  <c r="AN129" i="1"/>
  <c r="AN145" i="1"/>
  <c r="AJ37" i="1"/>
  <c r="AJ53" i="1"/>
  <c r="AJ70" i="1"/>
  <c r="AJ86" i="1"/>
  <c r="AJ101" i="1"/>
  <c r="AJ117" i="1"/>
  <c r="AJ133" i="1"/>
  <c r="AJ149" i="1"/>
  <c r="AH149" i="1"/>
  <c r="AW153" i="1"/>
  <c r="AI33" i="1"/>
  <c r="AI49" i="1"/>
  <c r="AI66" i="1"/>
  <c r="AI82" i="1"/>
  <c r="AI98" i="1"/>
  <c r="AI113" i="1"/>
  <c r="AI129" i="1"/>
  <c r="AI145" i="1"/>
  <c r="AR34" i="1"/>
  <c r="AR50" i="1"/>
  <c r="AR69" i="1"/>
  <c r="AR85" i="1"/>
  <c r="AR98" i="1"/>
  <c r="AR114" i="1"/>
  <c r="AR130" i="1"/>
  <c r="AR146" i="1"/>
  <c r="AM35" i="1"/>
  <c r="AM51" i="1"/>
  <c r="AM68" i="1"/>
  <c r="AM84" i="1"/>
  <c r="AM100" i="1"/>
  <c r="AM116" i="1"/>
  <c r="AM132" i="1"/>
  <c r="AM148" i="1"/>
  <c r="AK159" i="1"/>
  <c r="AS154" i="1"/>
  <c r="AO31" i="1"/>
  <c r="AO41" i="1"/>
  <c r="AO76" i="1"/>
  <c r="AO104" i="1"/>
  <c r="AO120" i="1"/>
  <c r="AO136" i="1"/>
  <c r="AO69" i="1"/>
  <c r="AO75" i="1"/>
  <c r="AW54" i="1"/>
  <c r="AD158" i="1"/>
  <c r="AL159" i="1"/>
  <c r="AG151" i="1"/>
  <c r="AD160" i="1"/>
  <c r="AK160" i="1"/>
  <c r="AW30" i="1"/>
  <c r="AW93" i="1"/>
  <c r="AW109" i="1"/>
  <c r="AW125" i="1"/>
  <c r="AW141" i="1"/>
  <c r="AW64" i="1"/>
  <c r="AQ31" i="1"/>
  <c r="AQ47" i="1"/>
  <c r="AQ64" i="1"/>
  <c r="AQ80" i="1"/>
  <c r="AQ96" i="1"/>
  <c r="AQ111" i="1"/>
  <c r="AQ127" i="1"/>
  <c r="AQ143" i="1"/>
  <c r="AL32" i="1"/>
  <c r="AL48" i="1"/>
  <c r="AL65" i="1"/>
  <c r="AL81" i="1"/>
  <c r="AL105" i="1"/>
  <c r="AL121" i="1"/>
  <c r="AL137" i="1"/>
  <c r="AN160" i="1"/>
  <c r="AH157" i="1"/>
  <c r="AE157" i="1"/>
  <c r="AG70" i="1"/>
  <c r="AE130" i="1"/>
  <c r="AE114" i="1"/>
  <c r="AG89" i="1"/>
  <c r="AD135" i="1"/>
  <c r="AD119" i="1"/>
  <c r="AD103" i="1"/>
  <c r="AD93" i="1"/>
  <c r="AG93" i="1"/>
  <c r="AH89" i="1"/>
  <c r="AH81" i="1"/>
  <c r="AH73" i="1"/>
  <c r="AH65" i="1"/>
  <c r="AF94" i="1"/>
  <c r="AF78" i="1"/>
  <c r="AH60" i="1"/>
  <c r="AE89" i="1"/>
  <c r="AE73" i="1"/>
  <c r="AD56" i="1"/>
  <c r="AG36" i="1"/>
  <c r="AG30" i="1"/>
  <c r="AF51" i="1"/>
  <c r="AF35" i="1"/>
  <c r="AE49" i="1"/>
  <c r="AE33" i="1"/>
  <c r="AD42" i="1"/>
  <c r="AD30" i="1"/>
  <c r="AI40" i="1"/>
  <c r="AI56" i="1"/>
  <c r="AI73" i="1"/>
  <c r="AI89" i="1"/>
  <c r="AI104" i="1"/>
  <c r="AI120" i="1"/>
  <c r="AI136" i="1"/>
  <c r="AI144" i="1"/>
  <c r="AI152" i="1"/>
  <c r="AR45" i="1"/>
  <c r="AR64" i="1"/>
  <c r="AR80" i="1"/>
  <c r="AR96" i="1"/>
  <c r="AR109" i="1"/>
  <c r="AR125" i="1"/>
  <c r="AR141" i="1"/>
  <c r="AM30" i="1"/>
  <c r="AM46" i="1"/>
  <c r="AM62" i="1"/>
  <c r="AM79" i="1"/>
  <c r="AM95" i="1"/>
  <c r="AM111" i="1"/>
  <c r="AM127" i="1"/>
  <c r="AM143" i="1"/>
  <c r="AW157" i="1"/>
  <c r="AO30" i="1"/>
  <c r="AO55" i="1"/>
  <c r="AO48" i="1"/>
  <c r="AO99" i="1"/>
  <c r="AO115" i="1"/>
  <c r="AO131" i="1"/>
  <c r="AO147" i="1"/>
  <c r="AO82" i="1"/>
  <c r="AW73" i="1"/>
  <c r="AQ40" i="1"/>
  <c r="AQ56" i="1"/>
  <c r="AQ73" i="1"/>
  <c r="AQ89" i="1"/>
  <c r="AQ104" i="1"/>
  <c r="AQ120" i="1"/>
  <c r="AQ136" i="1"/>
  <c r="AQ152" i="1"/>
  <c r="AL45" i="1"/>
  <c r="AL63" i="1"/>
  <c r="AL78" i="1"/>
  <c r="AL102" i="1"/>
  <c r="AL118" i="1"/>
  <c r="AL134" i="1"/>
  <c r="AI29" i="1"/>
  <c r="J11" i="1" s="1"/>
  <c r="AR158" i="1"/>
  <c r="AF132" i="1"/>
  <c r="AF116" i="1"/>
  <c r="AF100" i="1"/>
  <c r="AH128" i="1"/>
  <c r="AH112" i="1"/>
  <c r="AH98" i="1"/>
  <c r="AG136" i="1"/>
  <c r="AG120" i="1"/>
  <c r="AG104" i="1"/>
  <c r="AD87" i="1"/>
  <c r="AD71" i="1"/>
  <c r="AG35" i="1"/>
  <c r="AE76" i="1"/>
  <c r="AH58" i="1"/>
  <c r="AG51" i="1"/>
  <c r="AF50" i="1"/>
  <c r="AF34" i="1"/>
  <c r="AH39" i="1"/>
  <c r="AL160" i="1"/>
  <c r="AW143" i="1"/>
  <c r="AW72" i="1"/>
  <c r="AQ37" i="1"/>
  <c r="AQ53" i="1"/>
  <c r="AQ70" i="1"/>
  <c r="AQ86" i="1"/>
  <c r="AQ101" i="1"/>
  <c r="AQ117" i="1"/>
  <c r="AQ133" i="1"/>
  <c r="AQ149" i="1"/>
  <c r="AL38" i="1"/>
  <c r="AL54" i="1"/>
  <c r="AL71" i="1"/>
  <c r="AL87" i="1"/>
  <c r="AL111" i="1"/>
  <c r="AL127" i="1"/>
  <c r="AL94" i="1"/>
  <c r="AE159" i="1"/>
  <c r="AQ159" i="1"/>
  <c r="AV156" i="1"/>
  <c r="AV43" i="1"/>
  <c r="AV59" i="1"/>
  <c r="AV77" i="1"/>
  <c r="AV93" i="1"/>
  <c r="AV107" i="1"/>
  <c r="AV123" i="1"/>
  <c r="AV139" i="1"/>
  <c r="AV155" i="1"/>
  <c r="AK30" i="1"/>
  <c r="AK37" i="1"/>
  <c r="AK104" i="1"/>
  <c r="AK120" i="1"/>
  <c r="AK136" i="1"/>
  <c r="AK66" i="1"/>
  <c r="AK94" i="1"/>
  <c r="AS45" i="1"/>
  <c r="AS54" i="1"/>
  <c r="AS79" i="1"/>
  <c r="AS111" i="1"/>
  <c r="AS127" i="1"/>
  <c r="AS143" i="1"/>
  <c r="AS65" i="1"/>
  <c r="AS74" i="1"/>
  <c r="AN40" i="1"/>
  <c r="AN56" i="1"/>
  <c r="AN75" i="1"/>
  <c r="AN91" i="1"/>
  <c r="AN104" i="1"/>
  <c r="AN120" i="1"/>
  <c r="AN136" i="1"/>
  <c r="AN152" i="1"/>
  <c r="AJ40" i="1"/>
  <c r="AJ56" i="1"/>
  <c r="AJ73" i="1"/>
  <c r="AJ89" i="1"/>
  <c r="AJ104" i="1"/>
  <c r="AJ120" i="1"/>
  <c r="AJ136" i="1"/>
  <c r="AJ152" i="1"/>
  <c r="AW151" i="1"/>
  <c r="AH146" i="1"/>
  <c r="AW36" i="1"/>
  <c r="AW57" i="1"/>
  <c r="AW66" i="1"/>
  <c r="AW100" i="1"/>
  <c r="AW116" i="1"/>
  <c r="AW132" i="1"/>
  <c r="AW148" i="1"/>
  <c r="AW65" i="1"/>
  <c r="AQ38" i="1"/>
  <c r="AQ54" i="1"/>
  <c r="AQ71" i="1"/>
  <c r="AQ87" i="1"/>
  <c r="AQ102" i="1"/>
  <c r="AQ118" i="1"/>
  <c r="AQ134" i="1"/>
  <c r="AQ150" i="1"/>
  <c r="AL39" i="1"/>
  <c r="AL55" i="1"/>
  <c r="AL72" i="1"/>
  <c r="AL88" i="1"/>
  <c r="AL112" i="1"/>
  <c r="AL128" i="1"/>
  <c r="AL95" i="1"/>
  <c r="AI158" i="1"/>
  <c r="AN157" i="1"/>
  <c r="AG157" i="1"/>
  <c r="Q9" i="2" l="1"/>
  <c r="AU154" i="1"/>
  <c r="AI154" i="1"/>
  <c r="AJ154" i="1"/>
  <c r="AN154" i="1"/>
  <c r="AU150" i="1"/>
  <c r="AJ150" i="1"/>
  <c r="AN150" i="1"/>
  <c r="AI150" i="1"/>
  <c r="AL150" i="1"/>
  <c r="AW150" i="1"/>
  <c r="AK150" i="1"/>
  <c r="AU146" i="1"/>
  <c r="AK146" i="1"/>
  <c r="AV146" i="1"/>
  <c r="AJ146" i="1"/>
  <c r="AN146" i="1"/>
  <c r="AI146" i="1"/>
  <c r="AU142" i="1"/>
  <c r="AI142" i="1"/>
  <c r="AO142" i="1"/>
  <c r="AK142" i="1"/>
  <c r="AJ142" i="1"/>
  <c r="AN142" i="1"/>
  <c r="AU138" i="1"/>
  <c r="AS138" i="1"/>
  <c r="AW138" i="1"/>
  <c r="AI138" i="1"/>
  <c r="AK138" i="1"/>
  <c r="AJ138" i="1"/>
  <c r="AN138" i="1"/>
  <c r="AU134" i="1"/>
  <c r="AV134" i="1"/>
  <c r="AJ134" i="1"/>
  <c r="AN134" i="1"/>
  <c r="AM134" i="1"/>
  <c r="AS134" i="1"/>
  <c r="AW134" i="1"/>
  <c r="AI134" i="1"/>
  <c r="AK134" i="1"/>
  <c r="AU130" i="1"/>
  <c r="AK130" i="1"/>
  <c r="AV130" i="1"/>
  <c r="AJ130" i="1"/>
  <c r="AN130" i="1"/>
  <c r="AI130" i="1"/>
  <c r="AU126" i="1"/>
  <c r="AI126" i="1"/>
  <c r="AO126" i="1"/>
  <c r="AK126" i="1"/>
  <c r="AJ126" i="1"/>
  <c r="AN126" i="1"/>
  <c r="AU122" i="1"/>
  <c r="AS122" i="1"/>
  <c r="AW122" i="1"/>
  <c r="AI122" i="1"/>
  <c r="AK122" i="1"/>
  <c r="AJ122" i="1"/>
  <c r="AN122" i="1"/>
  <c r="AU118" i="1"/>
  <c r="AV118" i="1"/>
  <c r="AJ118" i="1"/>
  <c r="AN118" i="1"/>
  <c r="AM118" i="1"/>
  <c r="AS118" i="1"/>
  <c r="AW118" i="1"/>
  <c r="AI118" i="1"/>
  <c r="AK118" i="1"/>
  <c r="AU114" i="1"/>
  <c r="AK114" i="1"/>
  <c r="AV114" i="1"/>
  <c r="AJ114" i="1"/>
  <c r="AN114" i="1"/>
  <c r="AI114" i="1"/>
  <c r="AU110" i="1"/>
  <c r="AI110" i="1"/>
  <c r="AO110" i="1"/>
  <c r="AK110" i="1"/>
  <c r="AJ110" i="1"/>
  <c r="AN110" i="1"/>
  <c r="AU106" i="1"/>
  <c r="AS106" i="1"/>
  <c r="AW106" i="1"/>
  <c r="AI106" i="1"/>
  <c r="AK106" i="1"/>
  <c r="AJ106" i="1"/>
  <c r="AN106" i="1"/>
  <c r="AU102" i="1"/>
  <c r="AV102" i="1"/>
  <c r="AJ102" i="1"/>
  <c r="AN102" i="1"/>
  <c r="AM102" i="1"/>
  <c r="AS102" i="1"/>
  <c r="AW102" i="1"/>
  <c r="AI102" i="1"/>
  <c r="AK102" i="1"/>
  <c r="AU98" i="1"/>
  <c r="AO98" i="1"/>
  <c r="AV98" i="1"/>
  <c r="AN98" i="1"/>
  <c r="AU94" i="1"/>
  <c r="AR94" i="1"/>
  <c r="AS94" i="1"/>
  <c r="AU90" i="1"/>
  <c r="AW90" i="1"/>
  <c r="AO90" i="1"/>
  <c r="AV90" i="1"/>
  <c r="AK90" i="1"/>
  <c r="AR90" i="1"/>
  <c r="AU86" i="1"/>
  <c r="AN86" i="1"/>
  <c r="AM86" i="1"/>
  <c r="AR86" i="1"/>
  <c r="AU82" i="1"/>
  <c r="AR82" i="1"/>
  <c r="AN82" i="1"/>
  <c r="AS82" i="1"/>
  <c r="AU78" i="1"/>
  <c r="AR78" i="1"/>
  <c r="AU74" i="1"/>
  <c r="AM74" i="1"/>
  <c r="AV74" i="1"/>
  <c r="AW74" i="1"/>
  <c r="AO74" i="1"/>
  <c r="AR74" i="1"/>
  <c r="AK74" i="1"/>
  <c r="AU70" i="1"/>
  <c r="AN70" i="1"/>
  <c r="AM70" i="1"/>
  <c r="AR70" i="1"/>
  <c r="AU66" i="1"/>
  <c r="AR66" i="1"/>
  <c r="AS66" i="1"/>
  <c r="AN66" i="1"/>
  <c r="AU62" i="1"/>
  <c r="AS62" i="1"/>
  <c r="AI62" i="1"/>
  <c r="AJ62" i="1"/>
  <c r="AN62" i="1"/>
  <c r="AU58" i="1"/>
  <c r="AS58" i="1"/>
  <c r="AI58" i="1"/>
  <c r="AJ58" i="1"/>
  <c r="AU54" i="1"/>
  <c r="AO54" i="1"/>
  <c r="AV54" i="1"/>
  <c r="AJ54" i="1"/>
  <c r="AN54" i="1"/>
  <c r="AK54" i="1"/>
  <c r="AI54" i="1"/>
  <c r="AU50" i="1"/>
  <c r="AO50" i="1"/>
  <c r="AV50" i="1"/>
  <c r="AJ50" i="1"/>
  <c r="AN50" i="1"/>
  <c r="AK50" i="1"/>
  <c r="AI50" i="1"/>
  <c r="AU46" i="1"/>
  <c r="AI46" i="1"/>
  <c r="AJ46" i="1"/>
  <c r="AN46" i="1"/>
  <c r="AU42" i="1"/>
  <c r="AI42" i="1"/>
  <c r="AJ42" i="1"/>
  <c r="AN42" i="1"/>
  <c r="AU38" i="1"/>
  <c r="AV38" i="1"/>
  <c r="AO38" i="1"/>
  <c r="AJ38" i="1"/>
  <c r="AN38" i="1"/>
  <c r="AI38" i="1"/>
  <c r="AK38" i="1"/>
  <c r="AU34" i="1"/>
  <c r="AV34" i="1"/>
  <c r="AJ34" i="1"/>
  <c r="AN34" i="1"/>
  <c r="AI34" i="1"/>
  <c r="AS34" i="1"/>
  <c r="AU30" i="1"/>
  <c r="AI30" i="1"/>
  <c r="AJ30" i="1"/>
  <c r="AN30" i="1"/>
  <c r="AO150" i="1"/>
  <c r="AM126" i="1"/>
  <c r="AN90" i="1"/>
  <c r="AS70" i="1"/>
  <c r="AS110" i="1"/>
  <c r="AV122" i="1"/>
  <c r="AV42" i="1"/>
  <c r="AW110" i="1"/>
  <c r="AT98" i="1"/>
  <c r="AT114" i="1"/>
  <c r="AT130" i="1"/>
  <c r="AL62" i="1"/>
  <c r="AQ130" i="1"/>
  <c r="AM58" i="1"/>
  <c r="AE106" i="1"/>
  <c r="AE134" i="1"/>
  <c r="AQ30" i="1"/>
  <c r="AQ46" i="1"/>
  <c r="AQ55" i="1"/>
  <c r="AQ78" i="1"/>
  <c r="AQ94" i="1"/>
  <c r="AD111" i="1"/>
  <c r="AD127" i="1"/>
  <c r="AQ142" i="1"/>
  <c r="AH158" i="1"/>
  <c r="AL144" i="1"/>
  <c r="AW39" i="1"/>
  <c r="AM50" i="1"/>
  <c r="AW104" i="1"/>
  <c r="AW120" i="1"/>
  <c r="AW136" i="1"/>
  <c r="AK154" i="1"/>
  <c r="AV112" i="1"/>
  <c r="AR142" i="1"/>
  <c r="AJ98" i="1"/>
  <c r="AG66" i="1"/>
  <c r="AH70" i="1"/>
  <c r="AG74" i="1"/>
  <c r="AD78" i="1"/>
  <c r="AE82" i="1"/>
  <c r="AP82" i="1"/>
  <c r="AP86" i="1"/>
  <c r="AH90" i="1"/>
  <c r="AD94" i="1"/>
  <c r="AE98" i="1"/>
  <c r="AG142" i="1"/>
  <c r="AP142" i="1"/>
  <c r="AE146" i="1"/>
  <c r="AH150" i="1"/>
  <c r="AF154" i="1"/>
  <c r="AP158" i="1"/>
  <c r="AM150" i="1"/>
  <c r="AT158" i="1"/>
  <c r="AL46" i="1"/>
  <c r="AS158" i="1"/>
  <c r="AH50" i="1"/>
  <c r="AD46" i="1"/>
  <c r="AW70" i="1"/>
  <c r="AO70" i="1"/>
  <c r="AR154" i="1"/>
  <c r="AJ78" i="1"/>
  <c r="AK86" i="1"/>
  <c r="AG50" i="1"/>
  <c r="AV70" i="1"/>
  <c r="AO122" i="1"/>
  <c r="AM130" i="1"/>
  <c r="AN94" i="1"/>
  <c r="AS86" i="1"/>
  <c r="AS114" i="1"/>
  <c r="AV142" i="1"/>
  <c r="AW130" i="1"/>
  <c r="AT30" i="1"/>
  <c r="AT46" i="1"/>
  <c r="AT62" i="1"/>
  <c r="AT78" i="1"/>
  <c r="AQ138" i="1"/>
  <c r="AQ42" i="1"/>
  <c r="AS90" i="1"/>
  <c r="AK98" i="1"/>
  <c r="AL42" i="1"/>
  <c r="AL122" i="1"/>
  <c r="AO46" i="1"/>
  <c r="AF90" i="1"/>
  <c r="AE154" i="1"/>
  <c r="AW46" i="1"/>
  <c r="AM152" i="1"/>
  <c r="AR150" i="1"/>
  <c r="AI86" i="1"/>
  <c r="AU160" i="1"/>
  <c r="AS160" i="1"/>
  <c r="AU157" i="1"/>
  <c r="AO157" i="1"/>
  <c r="AU149" i="1"/>
  <c r="AS149" i="1"/>
  <c r="AD149" i="1"/>
  <c r="AV149" i="1"/>
  <c r="AU145" i="1"/>
  <c r="AM145" i="1"/>
  <c r="AV145" i="1"/>
  <c r="AO145" i="1"/>
  <c r="AD145" i="1"/>
  <c r="AS145" i="1"/>
  <c r="AU141" i="1"/>
  <c r="AS141" i="1"/>
  <c r="AM141" i="1"/>
  <c r="AL141" i="1"/>
  <c r="AV141" i="1"/>
  <c r="AD141" i="1"/>
  <c r="AU137" i="1"/>
  <c r="AS137" i="1"/>
  <c r="AM137" i="1"/>
  <c r="AV137" i="1"/>
  <c r="AU133" i="1"/>
  <c r="AO133" i="1"/>
  <c r="AS133" i="1"/>
  <c r="AM133" i="1"/>
  <c r="AV133" i="1"/>
  <c r="AU129" i="1"/>
  <c r="AM129" i="1"/>
  <c r="AV129" i="1"/>
  <c r="AO129" i="1"/>
  <c r="AS129" i="1"/>
  <c r="AU125" i="1"/>
  <c r="AS125" i="1"/>
  <c r="AM125" i="1"/>
  <c r="AV125" i="1"/>
  <c r="AU121" i="1"/>
  <c r="AS121" i="1"/>
  <c r="AM121" i="1"/>
  <c r="AV121" i="1"/>
  <c r="AU117" i="1"/>
  <c r="AO117" i="1"/>
  <c r="AS117" i="1"/>
  <c r="AM117" i="1"/>
  <c r="AV117" i="1"/>
  <c r="AU113" i="1"/>
  <c r="AM113" i="1"/>
  <c r="AV113" i="1"/>
  <c r="AO113" i="1"/>
  <c r="AS113" i="1"/>
  <c r="AU109" i="1"/>
  <c r="AS109" i="1"/>
  <c r="AM109" i="1"/>
  <c r="AV109" i="1"/>
  <c r="AU105" i="1"/>
  <c r="AS105" i="1"/>
  <c r="AM105" i="1"/>
  <c r="AV105" i="1"/>
  <c r="AU101" i="1"/>
  <c r="AO101" i="1"/>
  <c r="AS101" i="1"/>
  <c r="AM101" i="1"/>
  <c r="AV101" i="1"/>
  <c r="AU97" i="1"/>
  <c r="AM97" i="1"/>
  <c r="AN97" i="1"/>
  <c r="AU93" i="1"/>
  <c r="AM93" i="1"/>
  <c r="AN93" i="1"/>
  <c r="AU89" i="1"/>
  <c r="AN89" i="1"/>
  <c r="AK89" i="1"/>
  <c r="AU85" i="1"/>
  <c r="AN85" i="1"/>
  <c r="AU81" i="1"/>
  <c r="AM81" i="1"/>
  <c r="AU77" i="1"/>
  <c r="AM77" i="1"/>
  <c r="AU73" i="1"/>
  <c r="AN73" i="1"/>
  <c r="AK73" i="1"/>
  <c r="AU69" i="1"/>
  <c r="AN69" i="1"/>
  <c r="AU65" i="1"/>
  <c r="AM65" i="1"/>
  <c r="AU49" i="1"/>
  <c r="AV49" i="1"/>
  <c r="AU45" i="1"/>
  <c r="AV45" i="1"/>
  <c r="AU41" i="1"/>
  <c r="AV41" i="1"/>
  <c r="AU37" i="1"/>
  <c r="AS37" i="1"/>
  <c r="AU33" i="1"/>
  <c r="AV33" i="1"/>
  <c r="AG32" i="1"/>
  <c r="AF36" i="1"/>
  <c r="AH40" i="1"/>
  <c r="AP40" i="1"/>
  <c r="AE48" i="1"/>
  <c r="AF61" i="1"/>
  <c r="AH51" i="1"/>
  <c r="AF64" i="1"/>
  <c r="AD68" i="1"/>
  <c r="AD72" i="1"/>
  <c r="AD76" i="1"/>
  <c r="AG80" i="1"/>
  <c r="AH88" i="1"/>
  <c r="AE92" i="1"/>
  <c r="AF96" i="1"/>
  <c r="AH96" i="1"/>
  <c r="AG101" i="1"/>
  <c r="AH105" i="1"/>
  <c r="AF105" i="1"/>
  <c r="AG109" i="1"/>
  <c r="AH113" i="1"/>
  <c r="AF113" i="1"/>
  <c r="AG117" i="1"/>
  <c r="AH121" i="1"/>
  <c r="AF121" i="1"/>
  <c r="AG125" i="1"/>
  <c r="AH129" i="1"/>
  <c r="AF129" i="1"/>
  <c r="AG133" i="1"/>
  <c r="AH137" i="1"/>
  <c r="AF137" i="1"/>
  <c r="AF140" i="1"/>
  <c r="AG144" i="1"/>
  <c r="AG148" i="1"/>
  <c r="AV61" i="1"/>
  <c r="AW59" i="1"/>
  <c r="AO134" i="1"/>
  <c r="AO42" i="1"/>
  <c r="AM110" i="1"/>
  <c r="AM45" i="1"/>
  <c r="AI119" i="1"/>
  <c r="AJ135" i="1"/>
  <c r="AJ72" i="1"/>
  <c r="AN135" i="1"/>
  <c r="AN74" i="1"/>
  <c r="AS61" i="1"/>
  <c r="AS75" i="1"/>
  <c r="AK61" i="1"/>
  <c r="AV106" i="1"/>
  <c r="AW68" i="1"/>
  <c r="AW94" i="1"/>
  <c r="AO73" i="1"/>
  <c r="AT31" i="1"/>
  <c r="AT47" i="1"/>
  <c r="AT63" i="1"/>
  <c r="AT79" i="1"/>
  <c r="AT102" i="1"/>
  <c r="AT118" i="1"/>
  <c r="AT134" i="1"/>
  <c r="AT142" i="1"/>
  <c r="AT150" i="1"/>
  <c r="AR131" i="1"/>
  <c r="AS73" i="1"/>
  <c r="AJ69" i="1"/>
  <c r="AE102" i="1"/>
  <c r="AE138" i="1"/>
  <c r="AK72" i="1"/>
  <c r="AW115" i="1"/>
  <c r="AI143" i="1"/>
  <c r="AS57" i="1"/>
  <c r="AR124" i="1"/>
  <c r="AE37" i="1"/>
  <c r="AF54" i="1"/>
  <c r="AR81" i="1"/>
  <c r="AR110" i="1"/>
  <c r="AI141" i="1"/>
  <c r="AI139" i="1"/>
  <c r="AR61" i="1"/>
  <c r="AV132" i="1"/>
  <c r="AM34" i="1"/>
  <c r="AM66" i="1"/>
  <c r="AM82" i="1"/>
  <c r="AV99" i="1"/>
  <c r="AV115" i="1"/>
  <c r="AV131" i="1"/>
  <c r="AL146" i="1"/>
  <c r="AS41" i="1"/>
  <c r="AR104" i="1"/>
  <c r="AK158" i="1"/>
  <c r="AL49" i="1"/>
  <c r="AJ108" i="1"/>
  <c r="AJ124" i="1"/>
  <c r="AO121" i="1"/>
  <c r="AV53" i="1"/>
  <c r="AV128" i="1"/>
  <c r="AE66" i="1"/>
  <c r="AP66" i="1"/>
  <c r="AP70" i="1"/>
  <c r="AH74" i="1"/>
  <c r="AH78" i="1"/>
  <c r="AD82" i="1"/>
  <c r="AE86" i="1"/>
  <c r="AE90" i="1"/>
  <c r="AP90" i="1"/>
  <c r="AP94" i="1"/>
  <c r="AG98" i="1"/>
  <c r="AF142" i="1"/>
  <c r="AG146" i="1"/>
  <c r="AP146" i="1"/>
  <c r="AD150" i="1"/>
  <c r="AD154" i="1"/>
  <c r="AN158" i="1"/>
  <c r="AL30" i="1"/>
  <c r="AL126" i="1"/>
  <c r="AF70" i="1"/>
  <c r="AV158" i="1"/>
  <c r="AW58" i="1"/>
  <c r="AR138" i="1"/>
  <c r="AD50" i="1"/>
  <c r="AO106" i="1"/>
  <c r="AM114" i="1"/>
  <c r="AN78" i="1"/>
  <c r="AS98" i="1"/>
  <c r="AK78" i="1"/>
  <c r="AK62" i="1"/>
  <c r="AV126" i="1"/>
  <c r="AV46" i="1"/>
  <c r="AW114" i="1"/>
  <c r="AT34" i="1"/>
  <c r="AT50" i="1"/>
  <c r="AT66" i="1"/>
  <c r="AT82" i="1"/>
  <c r="AQ122" i="1"/>
  <c r="AK82" i="1"/>
  <c r="AQ90" i="1"/>
  <c r="AF46" i="1"/>
  <c r="AH94" i="1"/>
  <c r="AL106" i="1"/>
  <c r="AR134" i="1"/>
  <c r="AI70" i="1"/>
  <c r="AJ90" i="1"/>
  <c r="AU156" i="1"/>
  <c r="AI156" i="1"/>
  <c r="AK156" i="1"/>
  <c r="AW156" i="1"/>
  <c r="AU29" i="1"/>
  <c r="J23" i="1" s="1"/>
  <c r="AS29" i="1"/>
  <c r="J21" i="1" s="1"/>
  <c r="AN29" i="1"/>
  <c r="J16" i="1" s="1"/>
  <c r="AD29" i="1"/>
  <c r="J6" i="1" s="1"/>
  <c r="AR29" i="1"/>
  <c r="J20" i="1" s="1"/>
  <c r="AG29" i="1"/>
  <c r="J9" i="1" s="1"/>
  <c r="AV29" i="1"/>
  <c r="J24" i="1" s="1"/>
  <c r="AU152" i="1"/>
  <c r="AL152" i="1"/>
  <c r="AU84" i="1"/>
  <c r="AK84" i="1"/>
  <c r="AU76" i="1"/>
  <c r="AS76" i="1"/>
  <c r="AU68" i="1"/>
  <c r="AV68" i="1"/>
  <c r="AK68" i="1"/>
  <c r="AU60" i="1"/>
  <c r="AK60" i="1"/>
  <c r="AV60" i="1"/>
  <c r="AM60" i="1"/>
  <c r="AR60" i="1"/>
  <c r="AU56" i="1"/>
  <c r="AS56" i="1"/>
  <c r="AU52" i="1"/>
  <c r="AS52" i="1"/>
  <c r="AU48" i="1"/>
  <c r="AM48" i="1"/>
  <c r="AS48" i="1"/>
  <c r="AU44" i="1"/>
  <c r="AW44" i="1"/>
  <c r="AM44" i="1"/>
  <c r="AK44" i="1"/>
  <c r="AU40" i="1"/>
  <c r="AO40" i="1"/>
  <c r="AM40" i="1"/>
  <c r="AU36" i="1"/>
  <c r="AS36" i="1"/>
  <c r="AU32" i="1"/>
  <c r="AM32" i="1"/>
  <c r="AS32" i="1"/>
  <c r="AH32" i="1"/>
  <c r="AD32" i="1"/>
  <c r="AE36" i="1"/>
  <c r="AF40" i="1"/>
  <c r="AH44" i="1"/>
  <c r="AP44" i="1"/>
  <c r="AG48" i="1"/>
  <c r="AE61" i="1"/>
  <c r="AH52" i="1"/>
  <c r="AE51" i="1"/>
  <c r="AH64" i="1"/>
  <c r="AF68" i="1"/>
  <c r="AF72" i="1"/>
  <c r="AG76" i="1"/>
  <c r="AD80" i="1"/>
  <c r="AP80" i="1"/>
  <c r="AP84" i="1"/>
  <c r="AP88" i="1"/>
  <c r="AG92" i="1"/>
  <c r="AD96" i="1"/>
  <c r="AP96" i="1"/>
  <c r="AD101" i="1"/>
  <c r="AE105" i="1"/>
  <c r="AP105" i="1"/>
  <c r="AD109" i="1"/>
  <c r="AE113" i="1"/>
  <c r="AP113" i="1"/>
  <c r="AD117" i="1"/>
  <c r="AE121" i="1"/>
  <c r="AP121" i="1"/>
  <c r="AD125" i="1"/>
  <c r="AE129" i="1"/>
  <c r="AP129" i="1"/>
  <c r="AD133" i="1"/>
  <c r="AE137" i="1"/>
  <c r="AP137" i="1"/>
  <c r="AP140" i="1"/>
  <c r="AF144" i="1"/>
  <c r="AF148" i="1"/>
  <c r="AF152" i="1"/>
  <c r="AP29" i="1"/>
  <c r="J18" i="1" s="1"/>
  <c r="AV82" i="1"/>
  <c r="AW48" i="1"/>
  <c r="AO118" i="1"/>
  <c r="AK29" i="1"/>
  <c r="J13" i="1" s="1"/>
  <c r="AM94" i="1"/>
  <c r="AR152" i="1"/>
  <c r="AR40" i="1"/>
  <c r="AI103" i="1"/>
  <c r="AL149" i="1"/>
  <c r="AJ119" i="1"/>
  <c r="AJ55" i="1"/>
  <c r="AN119" i="1"/>
  <c r="AS142" i="1"/>
  <c r="AS53" i="1"/>
  <c r="AK135" i="1"/>
  <c r="AV154" i="1"/>
  <c r="AV92" i="1"/>
  <c r="AW142" i="1"/>
  <c r="AW34" i="1"/>
  <c r="AO80" i="1"/>
  <c r="AT106" i="1"/>
  <c r="AT122" i="1"/>
  <c r="AT138" i="1"/>
  <c r="AT146" i="1"/>
  <c r="AM52" i="1"/>
  <c r="AR115" i="1"/>
  <c r="AG153" i="1"/>
  <c r="AE77" i="1"/>
  <c r="AQ114" i="1"/>
  <c r="AL145" i="1"/>
  <c r="AR44" i="1"/>
  <c r="AN80" i="1"/>
  <c r="AV152" i="1"/>
  <c r="AM69" i="1"/>
  <c r="AI92" i="1"/>
  <c r="AL41" i="1"/>
  <c r="AW53" i="1"/>
  <c r="AJ85" i="1"/>
  <c r="AE118" i="1"/>
  <c r="AR149" i="1"/>
  <c r="AR48" i="1"/>
  <c r="AI76" i="1"/>
  <c r="AR119" i="1"/>
  <c r="AD147" i="1"/>
  <c r="AN77" i="1"/>
  <c r="AR140" i="1"/>
  <c r="AM38" i="1"/>
  <c r="AL70" i="1"/>
  <c r="AL86" i="1"/>
  <c r="AS103" i="1"/>
  <c r="AS119" i="1"/>
  <c r="AS135" i="1"/>
  <c r="AS150" i="1"/>
  <c r="AM49" i="1"/>
  <c r="AR120" i="1"/>
  <c r="AQ57" i="1"/>
  <c r="AF112" i="1"/>
  <c r="AF128" i="1"/>
  <c r="AQ160" i="1"/>
  <c r="AO137" i="1"/>
  <c r="AM73" i="1"/>
  <c r="AV96" i="1"/>
  <c r="AL154" i="1"/>
  <c r="AF98" i="1"/>
  <c r="AF158" i="1"/>
  <c r="AW86" i="1"/>
  <c r="AO86" i="1"/>
  <c r="AI94" i="1"/>
  <c r="AJ66" i="1"/>
  <c r="AS78" i="1"/>
  <c r="AE34" i="1"/>
  <c r="AE38" i="1"/>
  <c r="AE42" i="1"/>
  <c r="AP46" i="1"/>
  <c r="AD66" i="1"/>
  <c r="AE70" i="1"/>
  <c r="AE74" i="1"/>
  <c r="AP74" i="1"/>
  <c r="AG78" i="1"/>
  <c r="AH82" i="1"/>
  <c r="AD86" i="1"/>
  <c r="AD90" i="1"/>
  <c r="AE94" i="1"/>
  <c r="AD98" i="1"/>
  <c r="AD142" i="1"/>
  <c r="AF146" i="1"/>
  <c r="AG150" i="1"/>
  <c r="AE150" i="1"/>
  <c r="AH154" i="1"/>
  <c r="AQ158" i="1"/>
  <c r="AQ126" i="1"/>
  <c r="AQ62" i="1"/>
  <c r="AL110" i="1"/>
  <c r="AM54" i="1"/>
  <c r="AF86" i="1"/>
  <c r="AM158" i="1"/>
  <c r="AR122" i="1"/>
  <c r="AR58" i="1"/>
  <c r="AP50" i="1"/>
  <c r="AL142" i="1"/>
  <c r="AN58" i="1"/>
  <c r="AS146" i="1"/>
  <c r="AS38" i="1"/>
  <c r="AK42" i="1"/>
  <c r="AV110" i="1"/>
  <c r="AV30" i="1"/>
  <c r="AW98" i="1"/>
  <c r="AT38" i="1"/>
  <c r="AT54" i="1"/>
  <c r="AT70" i="1"/>
  <c r="AT86" i="1"/>
  <c r="AQ106" i="1"/>
  <c r="AW82" i="1"/>
  <c r="AK46" i="1"/>
  <c r="AL98" i="1"/>
  <c r="AQ74" i="1"/>
  <c r="AG42" i="1"/>
  <c r="AL82" i="1"/>
  <c r="AR62" i="1"/>
  <c r="AE110" i="1"/>
  <c r="AS152" i="1"/>
  <c r="AR118" i="1"/>
  <c r="AR54" i="1"/>
  <c r="AJ74" i="1"/>
  <c r="AK70" i="1"/>
  <c r="AU155" i="1"/>
  <c r="AR155" i="1"/>
  <c r="AW155" i="1"/>
  <c r="AU151" i="1"/>
  <c r="AR151" i="1"/>
  <c r="AU143" i="1"/>
  <c r="AR143" i="1"/>
  <c r="AD143" i="1"/>
  <c r="AU139" i="1"/>
  <c r="AR139" i="1"/>
  <c r="AU127" i="1"/>
  <c r="AR127" i="1"/>
  <c r="AU123" i="1"/>
  <c r="AR123" i="1"/>
  <c r="AU111" i="1"/>
  <c r="AR111" i="1"/>
  <c r="AU107" i="1"/>
  <c r="AR107" i="1"/>
  <c r="AU95" i="1"/>
  <c r="AI95" i="1"/>
  <c r="AV95" i="1"/>
  <c r="AU91" i="1"/>
  <c r="AI91" i="1"/>
  <c r="AU87" i="1"/>
  <c r="AR87" i="1"/>
  <c r="AJ87" i="1"/>
  <c r="AI87" i="1"/>
  <c r="AS87" i="1"/>
  <c r="AV87" i="1"/>
  <c r="AU83" i="1"/>
  <c r="AK83" i="1"/>
  <c r="AV83" i="1"/>
  <c r="AR83" i="1"/>
  <c r="AJ83" i="1"/>
  <c r="AI83" i="1"/>
  <c r="AU79" i="1"/>
  <c r="AW79" i="1"/>
  <c r="AI79" i="1"/>
  <c r="AK79" i="1"/>
  <c r="AV79" i="1"/>
  <c r="AJ79" i="1"/>
  <c r="AU75" i="1"/>
  <c r="AI75" i="1"/>
  <c r="AV75" i="1"/>
  <c r="AJ75" i="1"/>
  <c r="AU71" i="1"/>
  <c r="AR71" i="1"/>
  <c r="AJ71" i="1"/>
  <c r="AS71" i="1"/>
  <c r="AI71" i="1"/>
  <c r="AV71" i="1"/>
  <c r="AU67" i="1"/>
  <c r="AV67" i="1"/>
  <c r="AR67" i="1"/>
  <c r="AK67" i="1"/>
  <c r="AJ67" i="1"/>
  <c r="AI67" i="1"/>
  <c r="AU63" i="1"/>
  <c r="AO63" i="1"/>
  <c r="AR63" i="1"/>
  <c r="AW63" i="1"/>
  <c r="AV63" i="1"/>
  <c r="AI63" i="1"/>
  <c r="AK63" i="1"/>
  <c r="AU59" i="1"/>
  <c r="AR59" i="1"/>
  <c r="AS59" i="1"/>
  <c r="AU55" i="1"/>
  <c r="AK55" i="1"/>
  <c r="AR55" i="1"/>
  <c r="AU51" i="1"/>
  <c r="AI51" i="1"/>
  <c r="AJ51" i="1"/>
  <c r="AN51" i="1"/>
  <c r="AK51" i="1"/>
  <c r="AR51" i="1"/>
  <c r="AU47" i="1"/>
  <c r="AW47" i="1"/>
  <c r="AR47" i="1"/>
  <c r="AI47" i="1"/>
  <c r="AJ47" i="1"/>
  <c r="AN47" i="1"/>
  <c r="AK47" i="1"/>
  <c r="AU43" i="1"/>
  <c r="AR43" i="1"/>
  <c r="AK43" i="1"/>
  <c r="AU39" i="1"/>
  <c r="AS39" i="1"/>
  <c r="AR39" i="1"/>
  <c r="AU35" i="1"/>
  <c r="AW35" i="1"/>
  <c r="AI35" i="1"/>
  <c r="AJ35" i="1"/>
  <c r="AN35" i="1"/>
  <c r="AS35" i="1"/>
  <c r="AR35" i="1"/>
  <c r="AU31" i="1"/>
  <c r="AR31" i="1"/>
  <c r="AI31" i="1"/>
  <c r="AJ31" i="1"/>
  <c r="AN31" i="1"/>
  <c r="AW31" i="1"/>
  <c r="AF32" i="1"/>
  <c r="AP32" i="1"/>
  <c r="AD36" i="1"/>
  <c r="AG40" i="1"/>
  <c r="AF44" i="1"/>
  <c r="AH48" i="1"/>
  <c r="AP48" i="1"/>
  <c r="AG61" i="1"/>
  <c r="AE52" i="1"/>
  <c r="AP51" i="1"/>
  <c r="AG64" i="1"/>
  <c r="AH68" i="1"/>
  <c r="AH72" i="1"/>
  <c r="AF76" i="1"/>
  <c r="AF80" i="1"/>
  <c r="AD84" i="1"/>
  <c r="AD88" i="1"/>
  <c r="AF92" i="1"/>
  <c r="AH92" i="1"/>
  <c r="AE96" i="1"/>
  <c r="AH101" i="1"/>
  <c r="AF101" i="1"/>
  <c r="AG105" i="1"/>
  <c r="AH109" i="1"/>
  <c r="AF109" i="1"/>
  <c r="AG113" i="1"/>
  <c r="AH117" i="1"/>
  <c r="AF117" i="1"/>
  <c r="AG121" i="1"/>
  <c r="AH125" i="1"/>
  <c r="AF125" i="1"/>
  <c r="AG129" i="1"/>
  <c r="AH133" i="1"/>
  <c r="AF133" i="1"/>
  <c r="AG137" i="1"/>
  <c r="AE140" i="1"/>
  <c r="AE144" i="1"/>
  <c r="AP144" i="1"/>
  <c r="AP148" i="1"/>
  <c r="AH152" i="1"/>
  <c r="AP157" i="1"/>
  <c r="AV66" i="1"/>
  <c r="AW107" i="1"/>
  <c r="AO67" i="1"/>
  <c r="AO102" i="1"/>
  <c r="AM142" i="1"/>
  <c r="AM78" i="1"/>
  <c r="AR91" i="1"/>
  <c r="AI151" i="1"/>
  <c r="AI72" i="1"/>
  <c r="AL155" i="1"/>
  <c r="AJ103" i="1"/>
  <c r="AJ39" i="1"/>
  <c r="AN103" i="1"/>
  <c r="AN39" i="1"/>
  <c r="AS126" i="1"/>
  <c r="AG156" i="1"/>
  <c r="AK119" i="1"/>
  <c r="AV138" i="1"/>
  <c r="AV76" i="1"/>
  <c r="AW126" i="1"/>
  <c r="AW51" i="1"/>
  <c r="AO45" i="1"/>
  <c r="AT39" i="1"/>
  <c r="AT55" i="1"/>
  <c r="AT71" i="1"/>
  <c r="AT87" i="1"/>
  <c r="AT110" i="1"/>
  <c r="AT126" i="1"/>
  <c r="AT94" i="1"/>
  <c r="AT151" i="1"/>
  <c r="AM36" i="1"/>
  <c r="AR99" i="1"/>
  <c r="AK92" i="1"/>
  <c r="AV89" i="1"/>
  <c r="AE122" i="1"/>
  <c r="AR153" i="1"/>
  <c r="AV52" i="1"/>
  <c r="AI88" i="1"/>
  <c r="AR135" i="1"/>
  <c r="AK33" i="1"/>
  <c r="AM85" i="1"/>
  <c r="AV148" i="1"/>
  <c r="AQ45" i="1"/>
  <c r="AR65" i="1"/>
  <c r="AL97" i="1"/>
  <c r="AR126" i="1"/>
  <c r="AO156" i="1"/>
  <c r="AV56" i="1"/>
  <c r="AV84" i="1"/>
  <c r="AW131" i="1"/>
  <c r="AK157" i="1"/>
  <c r="AV100" i="1"/>
  <c r="AW159" i="1"/>
  <c r="AF42" i="1"/>
  <c r="AL56" i="1"/>
  <c r="AI74" i="1"/>
  <c r="AI90" i="1"/>
  <c r="AO107" i="1"/>
  <c r="AO123" i="1"/>
  <c r="AM98" i="1"/>
  <c r="AW154" i="1"/>
  <c r="AN65" i="1"/>
  <c r="AR136" i="1"/>
  <c r="AK35" i="1"/>
  <c r="AJ60" i="1"/>
  <c r="AD67" i="1"/>
  <c r="AD83" i="1"/>
  <c r="AL100" i="1"/>
  <c r="AL116" i="1"/>
  <c r="AL132" i="1"/>
  <c r="AL147" i="1"/>
  <c r="AV58" i="1"/>
  <c r="AM149" i="1"/>
  <c r="AO89" i="1"/>
  <c r="AM153" i="1"/>
  <c r="R12" i="1" l="1" a="1"/>
  <c r="U12" i="1" l="1"/>
  <c r="T14" i="1"/>
  <c r="T12" i="1"/>
  <c r="BB10" i="1" s="1"/>
  <c r="U14" i="1"/>
  <c r="R13" i="1"/>
  <c r="T13" i="1"/>
  <c r="R16" i="1"/>
  <c r="S13" i="1"/>
  <c r="T15" i="1"/>
  <c r="U13" i="1"/>
  <c r="R12" i="1"/>
  <c r="AZ10" i="1" s="1"/>
  <c r="S14" i="1"/>
  <c r="U15" i="1"/>
  <c r="R14" i="1"/>
  <c r="S16" i="1"/>
  <c r="U16" i="1"/>
  <c r="R15" i="1"/>
  <c r="T16" i="1"/>
  <c r="S15" i="1"/>
  <c r="S12" i="1"/>
  <c r="BA10" i="1" s="1"/>
</calcChain>
</file>

<file path=xl/sharedStrings.xml><?xml version="1.0" encoding="utf-8"?>
<sst xmlns="http://schemas.openxmlformats.org/spreadsheetml/2006/main" count="128" uniqueCount="78">
  <si>
    <t>Choice</t>
  </si>
  <si>
    <t>Price</t>
  </si>
  <si>
    <t>Coke or Pepsi</t>
  </si>
  <si>
    <t>Diet or Regular</t>
  </si>
  <si>
    <t>C</t>
  </si>
  <si>
    <t>D</t>
  </si>
  <si>
    <t>R</t>
  </si>
  <si>
    <t>P</t>
  </si>
  <si>
    <t>Customer</t>
  </si>
  <si>
    <t>Class</t>
  </si>
  <si>
    <t>Diet</t>
  </si>
  <si>
    <t>Regular</t>
  </si>
  <si>
    <t>Coke</t>
  </si>
  <si>
    <t>Pepsi</t>
  </si>
  <si>
    <t>Score 1</t>
  </si>
  <si>
    <t>Score 2</t>
  </si>
  <si>
    <t>Score 3</t>
  </si>
  <si>
    <t>Score 4</t>
  </si>
  <si>
    <t>Score 5</t>
  </si>
  <si>
    <t>Score 6</t>
  </si>
  <si>
    <t>Score 7</t>
  </si>
  <si>
    <t>Score 8</t>
  </si>
  <si>
    <t>Score 9</t>
  </si>
  <si>
    <t>Score 10</t>
  </si>
  <si>
    <t>Score 11</t>
  </si>
  <si>
    <t>Score 12</t>
  </si>
  <si>
    <t>Score 13</t>
  </si>
  <si>
    <t>Score 14</t>
  </si>
  <si>
    <t>Score 15</t>
  </si>
  <si>
    <t>Score 16</t>
  </si>
  <si>
    <t>Score 17</t>
  </si>
  <si>
    <t>Score 18</t>
  </si>
  <si>
    <t>Score 19</t>
  </si>
  <si>
    <t>Score 20</t>
  </si>
  <si>
    <t>Rank 1</t>
  </si>
  <si>
    <t>Rank 2</t>
  </si>
  <si>
    <t>Rank 3</t>
  </si>
  <si>
    <t>Rank 4</t>
  </si>
  <si>
    <t>Rank 5</t>
  </si>
  <si>
    <t>Rank 6</t>
  </si>
  <si>
    <t>Rank 7</t>
  </si>
  <si>
    <t>Rank 8</t>
  </si>
  <si>
    <t>Rank 9</t>
  </si>
  <si>
    <t>Rank 10</t>
  </si>
  <si>
    <t>Rank 11</t>
  </si>
  <si>
    <t>Rank 12</t>
  </si>
  <si>
    <t>Rank 13</t>
  </si>
  <si>
    <t>Rank 14</t>
  </si>
  <si>
    <t>Rank 15</t>
  </si>
  <si>
    <t>Rank 16</t>
  </si>
  <si>
    <t>Rank 17</t>
  </si>
  <si>
    <t>Rank 18</t>
  </si>
  <si>
    <t>Rank 19</t>
  </si>
  <si>
    <t>Rank 20</t>
  </si>
  <si>
    <t>Rank</t>
  </si>
  <si>
    <t>Const</t>
  </si>
  <si>
    <t>Cluster</t>
  </si>
  <si>
    <t>Anchor</t>
  </si>
  <si>
    <t>mean</t>
  </si>
  <si>
    <t>sigma</t>
  </si>
  <si>
    <t>Z Diet</t>
  </si>
  <si>
    <t>Z Coke</t>
  </si>
  <si>
    <t>Z Price</t>
  </si>
  <si>
    <t>Distance 1</t>
  </si>
  <si>
    <t>Distance 2</t>
  </si>
  <si>
    <t>Distance 3</t>
  </si>
  <si>
    <t>Distance 4</t>
  </si>
  <si>
    <t>Distance 5</t>
  </si>
  <si>
    <t>Min</t>
  </si>
  <si>
    <t>Sum oF squares</t>
  </si>
  <si>
    <t>z Diet</t>
  </si>
  <si>
    <t>z Coke</t>
  </si>
  <si>
    <t>z Price</t>
  </si>
  <si>
    <t>Diet Coke</t>
  </si>
  <si>
    <t>Diet Pepsi</t>
  </si>
  <si>
    <t>Just Price</t>
  </si>
  <si>
    <t>Regular Pepsi</t>
  </si>
  <si>
    <t>Regular Coke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</si>
</sst>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BB160"/>
  <sheetViews>
    <sheetView workbookViewId="0">
      <selection activeCell="C22" sqref="C22"/>
    </sheetView>
  </sheetViews>
  <sheetFormatPr defaultColWidth="9.109375" defaultRowHeight="14.4" x14ac:dyDescent="0.3"/>
  <cols>
    <col min="1" max="4" width="9.109375" style="1"/>
    <col min="5" max="5" width="11.109375" style="1" customWidth="1"/>
    <col min="6" max="6" width="15.44140625" style="1" customWidth="1"/>
    <col min="7" max="7" width="14.33203125" style="1" customWidth="1"/>
    <col min="8" max="13" width="9.109375" style="1"/>
    <col min="14" max="17" width="0" style="1" hidden="1" customWidth="1"/>
    <col min="18" max="16384" width="9.109375" style="1"/>
  </cols>
  <sheetData>
    <row r="2" spans="4:54" x14ac:dyDescent="0.3">
      <c r="J2" s="1" t="s">
        <v>8</v>
      </c>
    </row>
    <row r="3" spans="4:54" x14ac:dyDescent="0.3">
      <c r="J3" s="1">
        <v>1</v>
      </c>
    </row>
    <row r="5" spans="4:54" x14ac:dyDescent="0.3">
      <c r="D5" s="1" t="s">
        <v>0</v>
      </c>
      <c r="E5" s="1" t="s">
        <v>1</v>
      </c>
      <c r="F5" s="1" t="s">
        <v>2</v>
      </c>
      <c r="G5" s="1" t="s">
        <v>3</v>
      </c>
      <c r="J5" s="1" t="s">
        <v>54</v>
      </c>
      <c r="K5" s="1" t="s">
        <v>1</v>
      </c>
      <c r="L5" s="1" t="s">
        <v>12</v>
      </c>
      <c r="M5" s="1" t="s">
        <v>10</v>
      </c>
    </row>
    <row r="6" spans="4:54" x14ac:dyDescent="0.3">
      <c r="D6" s="1">
        <v>1</v>
      </c>
      <c r="E6" s="2">
        <v>3.5</v>
      </c>
      <c r="F6" s="1" t="s">
        <v>4</v>
      </c>
      <c r="G6" s="1" t="s">
        <v>5</v>
      </c>
      <c r="J6" s="1">
        <f t="shared" ref="J6:J25" si="0">INDEX(ranks,$J$3,D6)</f>
        <v>18</v>
      </c>
      <c r="K6" s="2">
        <f>E6</f>
        <v>3.5</v>
      </c>
      <c r="L6" s="1">
        <f>IF(F5="C",1,0)</f>
        <v>0</v>
      </c>
      <c r="M6" s="1">
        <f>IF(G6="D",1,0)</f>
        <v>1</v>
      </c>
    </row>
    <row r="7" spans="4:54" x14ac:dyDescent="0.3">
      <c r="D7" s="1">
        <v>2</v>
      </c>
      <c r="E7" s="2">
        <v>3.75</v>
      </c>
      <c r="F7" s="1" t="s">
        <v>4</v>
      </c>
      <c r="G7" s="1" t="s">
        <v>5</v>
      </c>
      <c r="J7" s="1">
        <f t="shared" si="0"/>
        <v>16</v>
      </c>
      <c r="K7" s="2">
        <f t="shared" ref="K7:K25" si="1">E7</f>
        <v>3.75</v>
      </c>
      <c r="L7" s="1">
        <f t="shared" ref="L7:L25" si="2">IF(F6="C",1,0)</f>
        <v>1</v>
      </c>
      <c r="M7" s="1">
        <f t="shared" ref="M7:M25" si="3">IF(G7="D",1,0)</f>
        <v>1</v>
      </c>
    </row>
    <row r="8" spans="4:54" x14ac:dyDescent="0.3">
      <c r="D8" s="1">
        <v>3</v>
      </c>
      <c r="E8" s="2">
        <v>4</v>
      </c>
      <c r="F8" s="1" t="s">
        <v>4</v>
      </c>
      <c r="G8" s="1" t="s">
        <v>5</v>
      </c>
      <c r="J8" s="1">
        <f t="shared" si="0"/>
        <v>13</v>
      </c>
      <c r="K8" s="2">
        <f t="shared" si="1"/>
        <v>4</v>
      </c>
      <c r="L8" s="1">
        <f t="shared" si="2"/>
        <v>1</v>
      </c>
      <c r="M8" s="1">
        <f t="shared" si="3"/>
        <v>1</v>
      </c>
    </row>
    <row r="9" spans="4:54" x14ac:dyDescent="0.3">
      <c r="D9" s="1">
        <v>4</v>
      </c>
      <c r="E9" s="2">
        <v>4.25</v>
      </c>
      <c r="F9" s="1" t="s">
        <v>4</v>
      </c>
      <c r="G9" s="1" t="s">
        <v>5</v>
      </c>
      <c r="J9" s="1">
        <f t="shared" si="0"/>
        <v>10</v>
      </c>
      <c r="K9" s="2">
        <f t="shared" si="1"/>
        <v>4.25</v>
      </c>
      <c r="L9" s="1">
        <f t="shared" si="2"/>
        <v>1</v>
      </c>
      <c r="M9" s="1">
        <f t="shared" si="3"/>
        <v>1</v>
      </c>
      <c r="AZ9" s="1" t="s">
        <v>10</v>
      </c>
      <c r="BA9" s="1" t="s">
        <v>12</v>
      </c>
      <c r="BB9" s="1" t="s">
        <v>1</v>
      </c>
    </row>
    <row r="10" spans="4:54" x14ac:dyDescent="0.3">
      <c r="D10" s="1">
        <v>5</v>
      </c>
      <c r="E10" s="2">
        <v>4.5</v>
      </c>
      <c r="F10" s="1" t="s">
        <v>4</v>
      </c>
      <c r="G10" s="1" t="s">
        <v>5</v>
      </c>
      <c r="J10" s="1">
        <f t="shared" si="0"/>
        <v>7</v>
      </c>
      <c r="K10" s="2">
        <f t="shared" si="1"/>
        <v>4.5</v>
      </c>
      <c r="L10" s="1">
        <f t="shared" si="2"/>
        <v>1</v>
      </c>
      <c r="M10" s="1">
        <f t="shared" si="3"/>
        <v>1</v>
      </c>
      <c r="AZ10" s="1">
        <f>R12</f>
        <v>-3.8</v>
      </c>
      <c r="BA10" s="1">
        <f t="shared" ref="BA10:BB10" si="4">S12</f>
        <v>6.5999999999999988</v>
      </c>
      <c r="BB10" s="1">
        <f t="shared" si="4"/>
        <v>-9.5999999999999979</v>
      </c>
    </row>
    <row r="11" spans="4:54" x14ac:dyDescent="0.3">
      <c r="D11" s="1">
        <v>6</v>
      </c>
      <c r="E11" s="2">
        <f>E6</f>
        <v>3.5</v>
      </c>
      <c r="F11" s="1" t="s">
        <v>4</v>
      </c>
      <c r="G11" s="1" t="s">
        <v>6</v>
      </c>
      <c r="J11" s="1">
        <f t="shared" si="0"/>
        <v>20</v>
      </c>
      <c r="K11" s="2">
        <f t="shared" si="1"/>
        <v>3.5</v>
      </c>
      <c r="L11" s="1">
        <f t="shared" si="2"/>
        <v>1</v>
      </c>
      <c r="M11" s="1">
        <f t="shared" si="3"/>
        <v>0</v>
      </c>
      <c r="R11" s="1" t="s">
        <v>10</v>
      </c>
      <c r="S11" s="1" t="s">
        <v>12</v>
      </c>
      <c r="T11" s="1" t="s">
        <v>1</v>
      </c>
      <c r="U11" s="1" t="s">
        <v>55</v>
      </c>
      <c r="AY11" s="1">
        <v>1</v>
      </c>
      <c r="AZ11" s="1">
        <f t="dataTable" ref="AZ11:BB130" dt2D="0" dtr="0" r1="J3"/>
        <v>-3.8</v>
      </c>
      <c r="BA11" s="1">
        <v>6.5999999999999988</v>
      </c>
      <c r="BB11" s="1">
        <v>-9.5999999999999979</v>
      </c>
    </row>
    <row r="12" spans="4:54" x14ac:dyDescent="0.3">
      <c r="D12" s="1">
        <v>7</v>
      </c>
      <c r="E12" s="2">
        <f t="shared" ref="E12:E25" si="5">E7</f>
        <v>3.75</v>
      </c>
      <c r="F12" s="1" t="s">
        <v>4</v>
      </c>
      <c r="G12" s="1" t="s">
        <v>6</v>
      </c>
      <c r="J12" s="1">
        <f t="shared" si="0"/>
        <v>19</v>
      </c>
      <c r="K12" s="2">
        <f t="shared" si="1"/>
        <v>3.75</v>
      </c>
      <c r="L12" s="1">
        <f t="shared" si="2"/>
        <v>1</v>
      </c>
      <c r="M12" s="1">
        <f t="shared" si="3"/>
        <v>0</v>
      </c>
      <c r="R12" s="3">
        <f t="array" ref="R12:U16">LINEST(J6:J25,K6:M25,TRUE,TRUE)</f>
        <v>-3.8</v>
      </c>
      <c r="S12" s="3">
        <v>6.5999999999999988</v>
      </c>
      <c r="T12" s="3">
        <v>-9.5999999999999979</v>
      </c>
      <c r="U12" s="3">
        <v>47.499999999999993</v>
      </c>
      <c r="V12"/>
      <c r="AY12" s="1">
        <v>2</v>
      </c>
      <c r="AZ12" s="1">
        <v>0.99999999999999956</v>
      </c>
      <c r="BA12" s="1">
        <v>-1.5999999999999999</v>
      </c>
      <c r="BB12" s="1">
        <v>-16.000000000000004</v>
      </c>
    </row>
    <row r="13" spans="4:54" x14ac:dyDescent="0.3">
      <c r="D13" s="1">
        <v>8</v>
      </c>
      <c r="E13" s="2">
        <f t="shared" si="5"/>
        <v>4</v>
      </c>
      <c r="F13" s="1" t="s">
        <v>4</v>
      </c>
      <c r="G13" s="1" t="s">
        <v>6</v>
      </c>
      <c r="J13" s="1">
        <f t="shared" si="0"/>
        <v>17</v>
      </c>
      <c r="K13" s="2">
        <f t="shared" si="1"/>
        <v>4</v>
      </c>
      <c r="L13" s="1">
        <f t="shared" si="2"/>
        <v>1</v>
      </c>
      <c r="M13" s="1">
        <f t="shared" si="3"/>
        <v>0</v>
      </c>
      <c r="R13" s="1">
        <v>1.3444329659748755</v>
      </c>
      <c r="S13" s="1">
        <v>1.344432965974875</v>
      </c>
      <c r="T13" s="1">
        <v>1.9013153341831548</v>
      </c>
      <c r="U13" s="1">
        <v>7.6938693126410733</v>
      </c>
      <c r="AY13" s="1">
        <v>3</v>
      </c>
      <c r="AZ13" s="1">
        <v>4.5999999999999996</v>
      </c>
      <c r="BA13" s="1">
        <v>-5.9999999999999982</v>
      </c>
      <c r="BB13" s="1">
        <v>-11.200000000000001</v>
      </c>
    </row>
    <row r="14" spans="4:54" x14ac:dyDescent="0.3">
      <c r="D14" s="1">
        <v>9</v>
      </c>
      <c r="E14" s="2">
        <f t="shared" si="5"/>
        <v>4.25</v>
      </c>
      <c r="F14" s="1" t="s">
        <v>4</v>
      </c>
      <c r="G14" s="1" t="s">
        <v>6</v>
      </c>
      <c r="J14" s="1">
        <f t="shared" si="0"/>
        <v>15</v>
      </c>
      <c r="K14" s="2">
        <f t="shared" si="1"/>
        <v>4.25</v>
      </c>
      <c r="L14" s="1">
        <f t="shared" si="2"/>
        <v>1</v>
      </c>
      <c r="M14" s="1">
        <f t="shared" si="3"/>
        <v>0</v>
      </c>
      <c r="R14" s="1">
        <v>0.78255639097744356</v>
      </c>
      <c r="S14" s="1">
        <v>3.0062435031114831</v>
      </c>
      <c r="T14" s="1" t="e">
        <v>#N/A</v>
      </c>
      <c r="U14" s="1" t="e">
        <v>#N/A</v>
      </c>
      <c r="AY14" s="1">
        <v>4</v>
      </c>
      <c r="AZ14" s="1">
        <v>5.7999999999999989</v>
      </c>
      <c r="BA14" s="1">
        <v>5.9999999999999964</v>
      </c>
      <c r="BB14" s="1">
        <v>-9.9999999999999982</v>
      </c>
    </row>
    <row r="15" spans="4:54" x14ac:dyDescent="0.3">
      <c r="D15" s="1">
        <v>10</v>
      </c>
      <c r="E15" s="2">
        <f t="shared" si="5"/>
        <v>4.5</v>
      </c>
      <c r="F15" s="1" t="s">
        <v>4</v>
      </c>
      <c r="G15" s="1" t="s">
        <v>6</v>
      </c>
      <c r="J15" s="1">
        <f t="shared" si="0"/>
        <v>12</v>
      </c>
      <c r="K15" s="2">
        <f t="shared" si="1"/>
        <v>4.5</v>
      </c>
      <c r="L15" s="1">
        <f t="shared" si="2"/>
        <v>1</v>
      </c>
      <c r="M15" s="1">
        <f t="shared" si="3"/>
        <v>0</v>
      </c>
      <c r="R15" s="1">
        <v>19.194098662978323</v>
      </c>
      <c r="S15" s="1">
        <v>16</v>
      </c>
      <c r="T15" s="1" t="e">
        <v>#N/A</v>
      </c>
      <c r="U15" s="1" t="e">
        <v>#N/A</v>
      </c>
      <c r="AY15" s="1">
        <v>5</v>
      </c>
      <c r="AZ15" s="1">
        <v>4.5999999999999996</v>
      </c>
      <c r="BA15" s="1">
        <v>-5.9999999999999982</v>
      </c>
      <c r="BB15" s="1">
        <v>-11.200000000000001</v>
      </c>
    </row>
    <row r="16" spans="4:54" x14ac:dyDescent="0.3">
      <c r="D16" s="1">
        <v>11</v>
      </c>
      <c r="E16" s="2">
        <f t="shared" si="5"/>
        <v>3.5</v>
      </c>
      <c r="F16" s="1" t="s">
        <v>7</v>
      </c>
      <c r="G16" s="1" t="s">
        <v>5</v>
      </c>
      <c r="J16" s="1">
        <f t="shared" si="0"/>
        <v>9</v>
      </c>
      <c r="K16" s="2">
        <f t="shared" si="1"/>
        <v>3.5</v>
      </c>
      <c r="L16" s="1">
        <f t="shared" si="2"/>
        <v>1</v>
      </c>
      <c r="M16" s="1">
        <f t="shared" si="3"/>
        <v>1</v>
      </c>
      <c r="R16" s="1">
        <v>520.4</v>
      </c>
      <c r="S16" s="1">
        <v>144.60000000000005</v>
      </c>
      <c r="T16" s="1" t="e">
        <v>#N/A</v>
      </c>
      <c r="U16" s="1" t="e">
        <v>#N/A</v>
      </c>
      <c r="AY16" s="1">
        <v>6</v>
      </c>
      <c r="AZ16" s="1">
        <v>-5.7999999999999989</v>
      </c>
      <c r="BA16" s="1">
        <v>5.799999999999998</v>
      </c>
      <c r="BB16" s="1">
        <v>-8.8000000000000007</v>
      </c>
    </row>
    <row r="17" spans="3:54" x14ac:dyDescent="0.3">
      <c r="D17" s="1">
        <v>12</v>
      </c>
      <c r="E17" s="2">
        <f t="shared" si="5"/>
        <v>3.75</v>
      </c>
      <c r="F17" s="1" t="s">
        <v>7</v>
      </c>
      <c r="G17" s="1" t="s">
        <v>5</v>
      </c>
      <c r="J17" s="1">
        <f t="shared" si="0"/>
        <v>6</v>
      </c>
      <c r="K17" s="2">
        <f t="shared" si="1"/>
        <v>3.75</v>
      </c>
      <c r="L17" s="1">
        <f t="shared" si="2"/>
        <v>0</v>
      </c>
      <c r="M17" s="1">
        <f t="shared" si="3"/>
        <v>1</v>
      </c>
      <c r="AY17" s="1">
        <v>7</v>
      </c>
      <c r="AZ17" s="1">
        <v>4.4000000000000004</v>
      </c>
      <c r="BA17" s="1">
        <v>-4.799999999999998</v>
      </c>
      <c r="BB17" s="1">
        <v>-12.800000000000002</v>
      </c>
    </row>
    <row r="18" spans="3:54" x14ac:dyDescent="0.3">
      <c r="D18" s="1">
        <v>13</v>
      </c>
      <c r="E18" s="2">
        <f t="shared" si="5"/>
        <v>4</v>
      </c>
      <c r="F18" s="1" t="s">
        <v>7</v>
      </c>
      <c r="G18" s="1" t="s">
        <v>5</v>
      </c>
      <c r="J18" s="1">
        <f t="shared" si="0"/>
        <v>4</v>
      </c>
      <c r="K18" s="2">
        <f t="shared" si="1"/>
        <v>4</v>
      </c>
      <c r="L18" s="1">
        <f t="shared" si="2"/>
        <v>0</v>
      </c>
      <c r="M18" s="1">
        <f t="shared" si="3"/>
        <v>1</v>
      </c>
      <c r="AY18" s="1">
        <v>8</v>
      </c>
      <c r="AZ18" s="1">
        <v>-8.3999999999999986</v>
      </c>
      <c r="BA18" s="1">
        <v>-2.7999999999999976</v>
      </c>
      <c r="BB18" s="1">
        <v>-9.6</v>
      </c>
    </row>
    <row r="19" spans="3:54" x14ac:dyDescent="0.3">
      <c r="D19" s="1">
        <v>14</v>
      </c>
      <c r="E19" s="2">
        <f t="shared" si="5"/>
        <v>4.25</v>
      </c>
      <c r="F19" s="1" t="s">
        <v>7</v>
      </c>
      <c r="G19" s="1" t="s">
        <v>5</v>
      </c>
      <c r="J19" s="1">
        <f t="shared" si="0"/>
        <v>2</v>
      </c>
      <c r="K19" s="2">
        <f t="shared" si="1"/>
        <v>4.25</v>
      </c>
      <c r="L19" s="1">
        <f t="shared" si="2"/>
        <v>0</v>
      </c>
      <c r="M19" s="1">
        <f t="shared" si="3"/>
        <v>1</v>
      </c>
      <c r="AY19" s="1">
        <v>9</v>
      </c>
      <c r="AZ19" s="1">
        <v>6.7999999999999972</v>
      </c>
      <c r="BA19" s="1">
        <v>-5.1999999999999975</v>
      </c>
      <c r="BB19" s="1">
        <v>-10</v>
      </c>
    </row>
    <row r="20" spans="3:54" x14ac:dyDescent="0.3">
      <c r="D20" s="1">
        <v>15</v>
      </c>
      <c r="E20" s="2">
        <f t="shared" si="5"/>
        <v>4.5</v>
      </c>
      <c r="F20" s="1" t="s">
        <v>7</v>
      </c>
      <c r="G20" s="1" t="s">
        <v>5</v>
      </c>
      <c r="J20" s="1">
        <f t="shared" si="0"/>
        <v>1</v>
      </c>
      <c r="K20" s="2">
        <f t="shared" si="1"/>
        <v>4.5</v>
      </c>
      <c r="L20" s="1">
        <f t="shared" si="2"/>
        <v>0</v>
      </c>
      <c r="M20" s="1">
        <f t="shared" si="3"/>
        <v>1</v>
      </c>
      <c r="AY20" s="1">
        <v>10</v>
      </c>
      <c r="AZ20" s="1">
        <v>3.9720546451956367E-16</v>
      </c>
      <c r="BA20" s="1">
        <v>1.5999999999999988</v>
      </c>
      <c r="BB20" s="1">
        <v>-15.999999999999998</v>
      </c>
    </row>
    <row r="21" spans="3:54" x14ac:dyDescent="0.3">
      <c r="D21" s="1">
        <v>16</v>
      </c>
      <c r="E21" s="2">
        <f t="shared" si="5"/>
        <v>3.5</v>
      </c>
      <c r="F21" s="1" t="s">
        <v>7</v>
      </c>
      <c r="G21" s="1" t="s">
        <v>6</v>
      </c>
      <c r="J21" s="1">
        <f t="shared" si="0"/>
        <v>14</v>
      </c>
      <c r="K21" s="2">
        <f t="shared" si="1"/>
        <v>3.5</v>
      </c>
      <c r="L21" s="1">
        <f t="shared" si="2"/>
        <v>0</v>
      </c>
      <c r="M21" s="1">
        <f t="shared" si="3"/>
        <v>0</v>
      </c>
      <c r="AY21" s="1">
        <v>11</v>
      </c>
      <c r="AZ21" s="1">
        <v>-6.7999999999999963</v>
      </c>
      <c r="BA21" s="1">
        <v>-3.3999999999999986</v>
      </c>
      <c r="BB21" s="1">
        <v>-11.2</v>
      </c>
    </row>
    <row r="22" spans="3:54" x14ac:dyDescent="0.3">
      <c r="D22" s="1">
        <v>17</v>
      </c>
      <c r="E22" s="2">
        <f t="shared" si="5"/>
        <v>3.75</v>
      </c>
      <c r="F22" s="1" t="s">
        <v>7</v>
      </c>
      <c r="G22" s="1" t="s">
        <v>6</v>
      </c>
      <c r="J22" s="1">
        <f t="shared" si="0"/>
        <v>11</v>
      </c>
      <c r="K22" s="2">
        <f t="shared" si="1"/>
        <v>3.75</v>
      </c>
      <c r="L22" s="1">
        <f t="shared" si="2"/>
        <v>0</v>
      </c>
      <c r="M22" s="1">
        <f t="shared" si="3"/>
        <v>0</v>
      </c>
      <c r="AY22" s="1">
        <v>12</v>
      </c>
      <c r="AZ22" s="1">
        <v>7.6</v>
      </c>
      <c r="BA22" s="1">
        <v>-5.1999999999999975</v>
      </c>
      <c r="BB22" s="1">
        <v>-8.8000000000000007</v>
      </c>
    </row>
    <row r="23" spans="3:54" x14ac:dyDescent="0.3">
      <c r="D23" s="1">
        <v>18</v>
      </c>
      <c r="E23" s="2">
        <f t="shared" si="5"/>
        <v>4</v>
      </c>
      <c r="F23" s="1" t="s">
        <v>7</v>
      </c>
      <c r="G23" s="1" t="s">
        <v>6</v>
      </c>
      <c r="J23" s="1">
        <f t="shared" si="0"/>
        <v>8</v>
      </c>
      <c r="K23" s="2">
        <f t="shared" si="1"/>
        <v>4</v>
      </c>
      <c r="L23" s="1">
        <f t="shared" si="2"/>
        <v>0</v>
      </c>
      <c r="M23" s="1">
        <f t="shared" si="3"/>
        <v>0</v>
      </c>
      <c r="AY23" s="1">
        <v>13</v>
      </c>
      <c r="AZ23" s="1">
        <v>-1</v>
      </c>
      <c r="BA23" s="1">
        <v>1.5999999999999999</v>
      </c>
      <c r="BB23" s="1">
        <v>-15.999999999999998</v>
      </c>
    </row>
    <row r="24" spans="3:54" x14ac:dyDescent="0.3">
      <c r="D24" s="1">
        <v>19</v>
      </c>
      <c r="E24" s="2">
        <f t="shared" si="5"/>
        <v>4.25</v>
      </c>
      <c r="F24" s="1" t="s">
        <v>7</v>
      </c>
      <c r="G24" s="1" t="s">
        <v>6</v>
      </c>
      <c r="J24" s="1">
        <f t="shared" si="0"/>
        <v>5</v>
      </c>
      <c r="K24" s="2">
        <f t="shared" si="1"/>
        <v>4.25</v>
      </c>
      <c r="L24" s="1">
        <f t="shared" si="2"/>
        <v>0</v>
      </c>
      <c r="M24" s="1">
        <f t="shared" si="3"/>
        <v>0</v>
      </c>
      <c r="AY24" s="1">
        <v>14</v>
      </c>
      <c r="AZ24" s="1">
        <v>4.3999999999999986</v>
      </c>
      <c r="BA24" s="1">
        <v>4.7999999999999972</v>
      </c>
      <c r="BB24" s="1">
        <v>-12.800000000000002</v>
      </c>
    </row>
    <row r="25" spans="3:54" x14ac:dyDescent="0.3">
      <c r="D25" s="1">
        <v>20</v>
      </c>
      <c r="E25" s="2">
        <f t="shared" si="5"/>
        <v>4.5</v>
      </c>
      <c r="F25" s="1" t="s">
        <v>7</v>
      </c>
      <c r="G25" s="1" t="s">
        <v>6</v>
      </c>
      <c r="J25" s="1">
        <f t="shared" si="0"/>
        <v>3</v>
      </c>
      <c r="K25" s="2">
        <f t="shared" si="1"/>
        <v>4.5</v>
      </c>
      <c r="L25" s="1">
        <f t="shared" si="2"/>
        <v>0</v>
      </c>
      <c r="M25" s="1">
        <f t="shared" si="3"/>
        <v>0</v>
      </c>
      <c r="AY25" s="1">
        <v>15</v>
      </c>
      <c r="AZ25" s="1">
        <v>8.3999999999999968</v>
      </c>
      <c r="BA25" s="1">
        <v>3.3999999999999972</v>
      </c>
      <c r="BB25" s="1">
        <v>-9.6</v>
      </c>
    </row>
    <row r="26" spans="3:54" x14ac:dyDescent="0.3">
      <c r="AY26" s="1">
        <v>16</v>
      </c>
      <c r="AZ26" s="1">
        <v>5.7999999999999989</v>
      </c>
      <c r="BA26" s="1">
        <v>6.1999999999999931</v>
      </c>
      <c r="BB26" s="1">
        <v>-9.4</v>
      </c>
    </row>
    <row r="27" spans="3:54" x14ac:dyDescent="0.3">
      <c r="I27" s="1">
        <v>1</v>
      </c>
      <c r="J27" s="1">
        <v>2</v>
      </c>
      <c r="K27" s="1">
        <v>3</v>
      </c>
      <c r="L27" s="1">
        <v>4</v>
      </c>
      <c r="M27" s="1">
        <v>5</v>
      </c>
      <c r="N27" s="1">
        <v>6</v>
      </c>
      <c r="O27" s="1">
        <v>7</v>
      </c>
      <c r="P27" s="1">
        <v>8</v>
      </c>
      <c r="Q27" s="1">
        <v>9</v>
      </c>
      <c r="R27" s="1">
        <v>10</v>
      </c>
      <c r="S27" s="1">
        <v>11</v>
      </c>
      <c r="T27" s="1">
        <v>12</v>
      </c>
      <c r="U27" s="1">
        <v>13</v>
      </c>
      <c r="V27" s="1">
        <v>14</v>
      </c>
      <c r="W27" s="1">
        <v>15</v>
      </c>
      <c r="X27" s="1">
        <v>16</v>
      </c>
      <c r="Y27" s="1">
        <v>17</v>
      </c>
      <c r="Z27" s="1">
        <v>18</v>
      </c>
      <c r="AA27" s="1">
        <v>19</v>
      </c>
      <c r="AB27" s="1">
        <v>20</v>
      </c>
      <c r="AD27" s="1">
        <v>1</v>
      </c>
      <c r="AE27" s="1">
        <v>2</v>
      </c>
      <c r="AF27" s="1">
        <v>3</v>
      </c>
      <c r="AG27" s="1">
        <v>4</v>
      </c>
      <c r="AH27" s="1">
        <v>5</v>
      </c>
      <c r="AI27" s="1">
        <v>6</v>
      </c>
      <c r="AJ27" s="1">
        <v>7</v>
      </c>
      <c r="AK27" s="1">
        <v>8</v>
      </c>
      <c r="AL27" s="1">
        <v>9</v>
      </c>
      <c r="AM27" s="1">
        <v>10</v>
      </c>
      <c r="AN27" s="1">
        <v>11</v>
      </c>
      <c r="AO27" s="1">
        <v>12</v>
      </c>
      <c r="AP27" s="1">
        <v>13</v>
      </c>
      <c r="AQ27" s="1">
        <v>14</v>
      </c>
      <c r="AR27" s="1">
        <v>15</v>
      </c>
      <c r="AS27" s="1">
        <v>16</v>
      </c>
      <c r="AT27" s="1">
        <v>17</v>
      </c>
      <c r="AU27" s="1">
        <v>18</v>
      </c>
      <c r="AV27" s="1">
        <v>19</v>
      </c>
      <c r="AW27" s="1">
        <v>20</v>
      </c>
      <c r="AY27" s="1">
        <v>17</v>
      </c>
      <c r="AZ27" s="1">
        <v>4.5999999999999988</v>
      </c>
      <c r="BA27" s="1">
        <v>5.9999999999999982</v>
      </c>
      <c r="BB27" s="1">
        <v>-11.200000000000005</v>
      </c>
    </row>
    <row r="28" spans="3:54" x14ac:dyDescent="0.3">
      <c r="C28" s="1" t="s">
        <v>8</v>
      </c>
      <c r="D28" s="1" t="s">
        <v>9</v>
      </c>
      <c r="E28" s="1" t="s">
        <v>10</v>
      </c>
      <c r="F28" s="1" t="s">
        <v>11</v>
      </c>
      <c r="G28" s="1" t="s">
        <v>12</v>
      </c>
      <c r="H28" s="1" t="s">
        <v>13</v>
      </c>
      <c r="I28" s="1" t="s">
        <v>14</v>
      </c>
      <c r="J28" s="1" t="s">
        <v>15</v>
      </c>
      <c r="K28" s="1" t="s">
        <v>16</v>
      </c>
      <c r="L28" s="1" t="s">
        <v>17</v>
      </c>
      <c r="M28" s="1" t="s">
        <v>18</v>
      </c>
      <c r="N28" s="1" t="s">
        <v>19</v>
      </c>
      <c r="O28" s="1" t="s">
        <v>20</v>
      </c>
      <c r="P28" s="1" t="s">
        <v>21</v>
      </c>
      <c r="Q28" s="1" t="s">
        <v>22</v>
      </c>
      <c r="R28" s="1" t="s">
        <v>23</v>
      </c>
      <c r="S28" s="1" t="s">
        <v>24</v>
      </c>
      <c r="T28" s="1" t="s">
        <v>25</v>
      </c>
      <c r="U28" s="1" t="s">
        <v>26</v>
      </c>
      <c r="V28" s="1" t="s">
        <v>27</v>
      </c>
      <c r="W28" s="1" t="s">
        <v>28</v>
      </c>
      <c r="X28" s="1" t="s">
        <v>29</v>
      </c>
      <c r="Y28" s="1" t="s">
        <v>30</v>
      </c>
      <c r="Z28" s="1" t="s">
        <v>31</v>
      </c>
      <c r="AA28" s="1" t="s">
        <v>32</v>
      </c>
      <c r="AB28" s="1" t="s">
        <v>33</v>
      </c>
      <c r="AC28" s="1" t="s">
        <v>8</v>
      </c>
      <c r="AD28" s="1" t="s">
        <v>34</v>
      </c>
      <c r="AE28" s="1" t="s">
        <v>35</v>
      </c>
      <c r="AF28" s="1" t="s">
        <v>36</v>
      </c>
      <c r="AG28" s="1" t="s">
        <v>37</v>
      </c>
      <c r="AH28" s="1" t="s">
        <v>38</v>
      </c>
      <c r="AI28" s="1" t="s">
        <v>39</v>
      </c>
      <c r="AJ28" s="1" t="s">
        <v>40</v>
      </c>
      <c r="AK28" s="1" t="s">
        <v>41</v>
      </c>
      <c r="AL28" s="1" t="s">
        <v>42</v>
      </c>
      <c r="AM28" s="1" t="s">
        <v>43</v>
      </c>
      <c r="AN28" s="1" t="s">
        <v>44</v>
      </c>
      <c r="AO28" s="1" t="s">
        <v>45</v>
      </c>
      <c r="AP28" s="1" t="s">
        <v>46</v>
      </c>
      <c r="AQ28" s="1" t="s">
        <v>47</v>
      </c>
      <c r="AR28" s="1" t="s">
        <v>48</v>
      </c>
      <c r="AS28" s="1" t="s">
        <v>49</v>
      </c>
      <c r="AT28" s="1" t="s">
        <v>50</v>
      </c>
      <c r="AU28" s="1" t="s">
        <v>51</v>
      </c>
      <c r="AV28" s="1" t="s">
        <v>52</v>
      </c>
      <c r="AW28" s="1" t="s">
        <v>53</v>
      </c>
      <c r="AY28" s="1">
        <v>18</v>
      </c>
      <c r="AZ28" s="1">
        <v>3.7999999999999989</v>
      </c>
      <c r="BA28" s="1">
        <v>-6.599999999999997</v>
      </c>
      <c r="BB28" s="1">
        <v>-10.800000000000002</v>
      </c>
    </row>
    <row r="29" spans="3:54" x14ac:dyDescent="0.3">
      <c r="C29" s="1">
        <v>1</v>
      </c>
      <c r="D29" s="1">
        <v>3</v>
      </c>
      <c r="E29" s="1">
        <v>0</v>
      </c>
      <c r="F29" s="1">
        <v>0.4</v>
      </c>
      <c r="G29" s="1">
        <v>0.78</v>
      </c>
      <c r="H29" s="1">
        <v>0</v>
      </c>
      <c r="I29" s="1">
        <f t="shared" ref="I29:R38" si="6">-VLOOKUP(I$27,lookup,2)+IF(VLOOKUP(I$27,lookup,3)="C",$G29,$H29)+IF(VLOOKUP(I$27,lookup,4)="D",$E29,$F29)</f>
        <v>-2.7199999999999998</v>
      </c>
      <c r="J29" s="1">
        <f t="shared" si="6"/>
        <v>-2.9699999999999998</v>
      </c>
      <c r="K29" s="1">
        <f t="shared" si="6"/>
        <v>-3.2199999999999998</v>
      </c>
      <c r="L29" s="1">
        <f t="shared" si="6"/>
        <v>-3.4699999999999998</v>
      </c>
      <c r="M29" s="1">
        <f t="shared" si="6"/>
        <v>-3.7199999999999998</v>
      </c>
      <c r="N29" s="1">
        <f t="shared" si="6"/>
        <v>-2.3199999999999998</v>
      </c>
      <c r="O29" s="1">
        <f t="shared" si="6"/>
        <v>-2.57</v>
      </c>
      <c r="P29" s="1">
        <f t="shared" si="6"/>
        <v>-2.82</v>
      </c>
      <c r="Q29" s="1">
        <f t="shared" si="6"/>
        <v>-3.07</v>
      </c>
      <c r="R29" s="1">
        <f t="shared" si="6"/>
        <v>-3.32</v>
      </c>
      <c r="S29" s="1">
        <f t="shared" ref="S29:AB38" si="7">-VLOOKUP(S$27,lookup,2)+IF(VLOOKUP(S$27,lookup,3)="C",$G29,$H29)+IF(VLOOKUP(S$27,lookup,4)="D",$E29,$F29)</f>
        <v>-3.5</v>
      </c>
      <c r="T29" s="1">
        <f t="shared" si="7"/>
        <v>-3.75</v>
      </c>
      <c r="U29" s="1">
        <f t="shared" si="7"/>
        <v>-4</v>
      </c>
      <c r="V29" s="1">
        <f t="shared" si="7"/>
        <v>-4.25</v>
      </c>
      <c r="W29" s="1">
        <f t="shared" si="7"/>
        <v>-4.5</v>
      </c>
      <c r="X29" s="1">
        <f t="shared" si="7"/>
        <v>-3.1</v>
      </c>
      <c r="Y29" s="1">
        <f t="shared" si="7"/>
        <v>-3.35</v>
      </c>
      <c r="Z29" s="1">
        <f t="shared" si="7"/>
        <v>-3.6</v>
      </c>
      <c r="AA29" s="1">
        <f t="shared" si="7"/>
        <v>-3.85</v>
      </c>
      <c r="AB29" s="1">
        <f t="shared" si="7"/>
        <v>-4.0999999999999996</v>
      </c>
      <c r="AC29" s="1">
        <v>1</v>
      </c>
      <c r="AD29" s="1">
        <f>RANK(I29,$I29:$AB29,1)</f>
        <v>18</v>
      </c>
      <c r="AE29" s="1">
        <f t="shared" ref="AE29:AW29" si="8">RANK(J29,$I29:$AB29,1)</f>
        <v>16</v>
      </c>
      <c r="AF29" s="1">
        <f t="shared" si="8"/>
        <v>13</v>
      </c>
      <c r="AG29" s="1">
        <f t="shared" si="8"/>
        <v>10</v>
      </c>
      <c r="AH29" s="1">
        <f t="shared" si="8"/>
        <v>7</v>
      </c>
      <c r="AI29" s="1">
        <f t="shared" si="8"/>
        <v>20</v>
      </c>
      <c r="AJ29" s="1">
        <f t="shared" si="8"/>
        <v>19</v>
      </c>
      <c r="AK29" s="1">
        <f t="shared" si="8"/>
        <v>17</v>
      </c>
      <c r="AL29" s="1">
        <f t="shared" si="8"/>
        <v>15</v>
      </c>
      <c r="AM29" s="1">
        <f t="shared" si="8"/>
        <v>12</v>
      </c>
      <c r="AN29" s="1">
        <f t="shared" si="8"/>
        <v>9</v>
      </c>
      <c r="AO29" s="1">
        <f t="shared" si="8"/>
        <v>6</v>
      </c>
      <c r="AP29" s="1">
        <f t="shared" si="8"/>
        <v>4</v>
      </c>
      <c r="AQ29" s="1">
        <f t="shared" si="8"/>
        <v>2</v>
      </c>
      <c r="AR29" s="1">
        <f t="shared" si="8"/>
        <v>1</v>
      </c>
      <c r="AS29" s="1">
        <f t="shared" si="8"/>
        <v>14</v>
      </c>
      <c r="AT29" s="1">
        <f t="shared" si="8"/>
        <v>11</v>
      </c>
      <c r="AU29" s="1">
        <f t="shared" si="8"/>
        <v>8</v>
      </c>
      <c r="AV29" s="1">
        <f t="shared" si="8"/>
        <v>5</v>
      </c>
      <c r="AW29" s="1">
        <f t="shared" si="8"/>
        <v>3</v>
      </c>
      <c r="AY29" s="1">
        <v>19</v>
      </c>
      <c r="AZ29" s="1">
        <v>0.99999999999999956</v>
      </c>
      <c r="BA29" s="1">
        <v>-1.5999999999999999</v>
      </c>
      <c r="BB29" s="1">
        <v>-16.000000000000004</v>
      </c>
    </row>
    <row r="30" spans="3:54" x14ac:dyDescent="0.3">
      <c r="C30" s="1">
        <v>2</v>
      </c>
      <c r="D30" s="1">
        <v>5</v>
      </c>
      <c r="E30" s="1">
        <v>0.08</v>
      </c>
      <c r="F30" s="1">
        <v>0.01</v>
      </c>
      <c r="G30" s="1">
        <v>0.01</v>
      </c>
      <c r="H30" s="1">
        <v>0.11</v>
      </c>
      <c r="I30" s="1">
        <f t="shared" si="6"/>
        <v>-3.41</v>
      </c>
      <c r="J30" s="1">
        <f t="shared" si="6"/>
        <v>-3.66</v>
      </c>
      <c r="K30" s="1">
        <f t="shared" si="6"/>
        <v>-3.91</v>
      </c>
      <c r="L30" s="1">
        <f t="shared" si="6"/>
        <v>-4.16</v>
      </c>
      <c r="M30" s="1">
        <f t="shared" si="6"/>
        <v>-4.41</v>
      </c>
      <c r="N30" s="1">
        <f t="shared" si="6"/>
        <v>-3.4800000000000004</v>
      </c>
      <c r="O30" s="1">
        <f t="shared" si="6"/>
        <v>-3.7300000000000004</v>
      </c>
      <c r="P30" s="1">
        <f t="shared" si="6"/>
        <v>-3.9800000000000004</v>
      </c>
      <c r="Q30" s="1">
        <f t="shared" si="6"/>
        <v>-4.2300000000000004</v>
      </c>
      <c r="R30" s="1">
        <f t="shared" si="6"/>
        <v>-4.4800000000000004</v>
      </c>
      <c r="S30" s="1">
        <f t="shared" si="7"/>
        <v>-3.31</v>
      </c>
      <c r="T30" s="1">
        <f t="shared" si="7"/>
        <v>-3.56</v>
      </c>
      <c r="U30" s="1">
        <f t="shared" si="7"/>
        <v>-3.81</v>
      </c>
      <c r="V30" s="1">
        <f t="shared" si="7"/>
        <v>-4.0599999999999996</v>
      </c>
      <c r="W30" s="1">
        <f t="shared" si="7"/>
        <v>-4.3099999999999996</v>
      </c>
      <c r="X30" s="1">
        <f t="shared" si="7"/>
        <v>-3.3800000000000003</v>
      </c>
      <c r="Y30" s="1">
        <f t="shared" si="7"/>
        <v>-3.6300000000000003</v>
      </c>
      <c r="Z30" s="1">
        <f t="shared" si="7"/>
        <v>-3.8800000000000003</v>
      </c>
      <c r="AA30" s="1">
        <f t="shared" si="7"/>
        <v>-4.13</v>
      </c>
      <c r="AB30" s="1">
        <f t="shared" si="7"/>
        <v>-4.38</v>
      </c>
      <c r="AC30" s="1">
        <v>2</v>
      </c>
      <c r="AD30" s="1">
        <f t="shared" ref="AD30:AD93" si="9">RANK(I30,$I30:$AB30,1)</f>
        <v>18</v>
      </c>
      <c r="AE30" s="1">
        <f t="shared" ref="AE30:AE93" si="10">RANK(J30,$I30:$AB30,1)</f>
        <v>14</v>
      </c>
      <c r="AF30" s="1">
        <f t="shared" ref="AF30:AF93" si="11">RANK(K30,$I30:$AB30,1)</f>
        <v>10</v>
      </c>
      <c r="AG30" s="1">
        <f t="shared" ref="AG30:AG93" si="12">RANK(L30,$I30:$AB30,1)</f>
        <v>6</v>
      </c>
      <c r="AH30" s="1">
        <f t="shared" ref="AH30:AH93" si="13">RANK(M30,$I30:$AB30,1)</f>
        <v>2</v>
      </c>
      <c r="AI30" s="1">
        <f t="shared" ref="AI30:AI93" si="14">RANK(N30,$I30:$AB30,1)</f>
        <v>17</v>
      </c>
      <c r="AJ30" s="1">
        <f t="shared" ref="AJ30:AJ93" si="15">RANK(O30,$I30:$AB30,1)</f>
        <v>13</v>
      </c>
      <c r="AK30" s="1">
        <f t="shared" ref="AK30:AK93" si="16">RANK(P30,$I30:$AB30,1)</f>
        <v>9</v>
      </c>
      <c r="AL30" s="1">
        <f t="shared" ref="AL30:AL93" si="17">RANK(Q30,$I30:$AB30,1)</f>
        <v>5</v>
      </c>
      <c r="AM30" s="1">
        <f t="shared" ref="AM30:AM93" si="18">RANK(R30,$I30:$AB30,1)</f>
        <v>1</v>
      </c>
      <c r="AN30" s="1">
        <f t="shared" ref="AN30:AN93" si="19">RANK(S30,$I30:$AB30,1)</f>
        <v>20</v>
      </c>
      <c r="AO30" s="1">
        <f t="shared" ref="AO30:AO93" si="20">RANK(T30,$I30:$AB30,1)</f>
        <v>16</v>
      </c>
      <c r="AP30" s="1">
        <f t="shared" ref="AP30:AP93" si="21">RANK(U30,$I30:$AB30,1)</f>
        <v>12</v>
      </c>
      <c r="AQ30" s="1">
        <f t="shared" ref="AQ30:AQ93" si="22">RANK(V30,$I30:$AB30,1)</f>
        <v>8</v>
      </c>
      <c r="AR30" s="1">
        <f t="shared" ref="AR30:AR93" si="23">RANK(W30,$I30:$AB30,1)</f>
        <v>4</v>
      </c>
      <c r="AS30" s="1">
        <f t="shared" ref="AS30:AS93" si="24">RANK(X30,$I30:$AB30,1)</f>
        <v>19</v>
      </c>
      <c r="AT30" s="1">
        <f t="shared" ref="AT30:AT93" si="25">RANK(Y30,$I30:$AB30,1)</f>
        <v>15</v>
      </c>
      <c r="AU30" s="1">
        <f t="shared" ref="AU30:AU93" si="26">RANK(Z30,$I30:$AB30,1)</f>
        <v>11</v>
      </c>
      <c r="AV30" s="1">
        <f t="shared" ref="AV30:AV93" si="27">RANK(AA30,$I30:$AB30,1)</f>
        <v>7</v>
      </c>
      <c r="AW30" s="1">
        <f t="shared" ref="AW30:AW93" si="28">RANK(AB30,$I30:$AB30,1)</f>
        <v>3</v>
      </c>
      <c r="AY30" s="1">
        <v>20</v>
      </c>
      <c r="AZ30" s="1">
        <v>-4.3999999999999977</v>
      </c>
      <c r="BA30" s="1">
        <v>-5.1999999999999975</v>
      </c>
      <c r="BB30" s="1">
        <v>-11.599999999999998</v>
      </c>
    </row>
    <row r="31" spans="3:54" x14ac:dyDescent="0.3">
      <c r="C31" s="1">
        <v>3</v>
      </c>
      <c r="D31" s="1">
        <v>2</v>
      </c>
      <c r="E31" s="1">
        <v>0.49</v>
      </c>
      <c r="F31" s="1">
        <v>0</v>
      </c>
      <c r="G31" s="1">
        <v>0</v>
      </c>
      <c r="H31" s="1">
        <v>0.6</v>
      </c>
      <c r="I31" s="1">
        <f t="shared" si="6"/>
        <v>-3.01</v>
      </c>
      <c r="J31" s="1">
        <f t="shared" si="6"/>
        <v>-3.26</v>
      </c>
      <c r="K31" s="1">
        <f t="shared" si="6"/>
        <v>-3.51</v>
      </c>
      <c r="L31" s="1">
        <f t="shared" si="6"/>
        <v>-3.76</v>
      </c>
      <c r="M31" s="1">
        <f t="shared" si="6"/>
        <v>-4.01</v>
      </c>
      <c r="N31" s="1">
        <f t="shared" si="6"/>
        <v>-3.5</v>
      </c>
      <c r="O31" s="1">
        <f t="shared" si="6"/>
        <v>-3.75</v>
      </c>
      <c r="P31" s="1">
        <f t="shared" si="6"/>
        <v>-4</v>
      </c>
      <c r="Q31" s="1">
        <f t="shared" si="6"/>
        <v>-4.25</v>
      </c>
      <c r="R31" s="1">
        <f t="shared" si="6"/>
        <v>-4.5</v>
      </c>
      <c r="S31" s="1">
        <f t="shared" si="7"/>
        <v>-2.41</v>
      </c>
      <c r="T31" s="1">
        <f t="shared" si="7"/>
        <v>-2.66</v>
      </c>
      <c r="U31" s="1">
        <f t="shared" si="7"/>
        <v>-2.91</v>
      </c>
      <c r="V31" s="1">
        <f t="shared" si="7"/>
        <v>-3.16</v>
      </c>
      <c r="W31" s="1">
        <f t="shared" si="7"/>
        <v>-3.41</v>
      </c>
      <c r="X31" s="1">
        <f t="shared" si="7"/>
        <v>-2.9</v>
      </c>
      <c r="Y31" s="1">
        <f t="shared" si="7"/>
        <v>-3.15</v>
      </c>
      <c r="Z31" s="1">
        <f t="shared" si="7"/>
        <v>-3.4</v>
      </c>
      <c r="AA31" s="1">
        <f t="shared" si="7"/>
        <v>-3.65</v>
      </c>
      <c r="AB31" s="1">
        <f t="shared" si="7"/>
        <v>-3.9</v>
      </c>
      <c r="AC31" s="1">
        <v>3</v>
      </c>
      <c r="AD31" s="1">
        <f t="shared" si="9"/>
        <v>16</v>
      </c>
      <c r="AE31" s="1">
        <f t="shared" si="10"/>
        <v>13</v>
      </c>
      <c r="AF31" s="1">
        <f t="shared" si="11"/>
        <v>9</v>
      </c>
      <c r="AG31" s="1">
        <f t="shared" si="12"/>
        <v>6</v>
      </c>
      <c r="AH31" s="1">
        <f t="shared" si="13"/>
        <v>3</v>
      </c>
      <c r="AI31" s="1">
        <f t="shared" si="14"/>
        <v>10</v>
      </c>
      <c r="AJ31" s="1">
        <f t="shared" si="15"/>
        <v>7</v>
      </c>
      <c r="AK31" s="1">
        <f t="shared" si="16"/>
        <v>4</v>
      </c>
      <c r="AL31" s="1">
        <f t="shared" si="17"/>
        <v>2</v>
      </c>
      <c r="AM31" s="1">
        <f t="shared" si="18"/>
        <v>1</v>
      </c>
      <c r="AN31" s="1">
        <f t="shared" si="19"/>
        <v>20</v>
      </c>
      <c r="AO31" s="1">
        <f t="shared" si="20"/>
        <v>19</v>
      </c>
      <c r="AP31" s="1">
        <f t="shared" si="21"/>
        <v>17</v>
      </c>
      <c r="AQ31" s="1">
        <f t="shared" si="22"/>
        <v>14</v>
      </c>
      <c r="AR31" s="1">
        <f t="shared" si="23"/>
        <v>11</v>
      </c>
      <c r="AS31" s="1">
        <f t="shared" si="24"/>
        <v>18</v>
      </c>
      <c r="AT31" s="1">
        <f t="shared" si="25"/>
        <v>15</v>
      </c>
      <c r="AU31" s="1">
        <f t="shared" si="26"/>
        <v>12</v>
      </c>
      <c r="AV31" s="1">
        <f t="shared" si="27"/>
        <v>8</v>
      </c>
      <c r="AW31" s="1">
        <f t="shared" si="28"/>
        <v>5</v>
      </c>
      <c r="AY31" s="1">
        <v>21</v>
      </c>
      <c r="AZ31" s="1">
        <v>-2.4999999999999991</v>
      </c>
      <c r="BA31" s="1">
        <v>-1.0999999999999994</v>
      </c>
      <c r="BB31" s="1">
        <v>-15.8</v>
      </c>
    </row>
    <row r="32" spans="3:54" x14ac:dyDescent="0.3">
      <c r="C32" s="1">
        <v>4</v>
      </c>
      <c r="D32" s="1">
        <v>1</v>
      </c>
      <c r="E32" s="1">
        <v>0.51</v>
      </c>
      <c r="F32" s="1">
        <v>0</v>
      </c>
      <c r="G32" s="1">
        <v>0.54</v>
      </c>
      <c r="H32" s="1">
        <v>0</v>
      </c>
      <c r="I32" s="1">
        <f t="shared" si="6"/>
        <v>-2.4500000000000002</v>
      </c>
      <c r="J32" s="1">
        <f t="shared" si="6"/>
        <v>-2.7</v>
      </c>
      <c r="K32" s="1">
        <f t="shared" si="6"/>
        <v>-2.95</v>
      </c>
      <c r="L32" s="1">
        <f t="shared" si="6"/>
        <v>-3.2</v>
      </c>
      <c r="M32" s="1">
        <f t="shared" si="6"/>
        <v>-3.45</v>
      </c>
      <c r="N32" s="1">
        <f t="shared" si="6"/>
        <v>-2.96</v>
      </c>
      <c r="O32" s="1">
        <f t="shared" si="6"/>
        <v>-3.21</v>
      </c>
      <c r="P32" s="1">
        <f t="shared" si="6"/>
        <v>-3.46</v>
      </c>
      <c r="Q32" s="1">
        <f t="shared" si="6"/>
        <v>-3.71</v>
      </c>
      <c r="R32" s="1">
        <f t="shared" si="6"/>
        <v>-3.96</v>
      </c>
      <c r="S32" s="1">
        <f t="shared" si="7"/>
        <v>-2.99</v>
      </c>
      <c r="T32" s="1">
        <f t="shared" si="7"/>
        <v>-3.24</v>
      </c>
      <c r="U32" s="1">
        <f t="shared" si="7"/>
        <v>-3.49</v>
      </c>
      <c r="V32" s="1">
        <f t="shared" si="7"/>
        <v>-3.74</v>
      </c>
      <c r="W32" s="1">
        <f t="shared" si="7"/>
        <v>-3.99</v>
      </c>
      <c r="X32" s="1">
        <f t="shared" si="7"/>
        <v>-3.5</v>
      </c>
      <c r="Y32" s="1">
        <f t="shared" si="7"/>
        <v>-3.75</v>
      </c>
      <c r="Z32" s="1">
        <f t="shared" si="7"/>
        <v>-4</v>
      </c>
      <c r="AA32" s="1">
        <f t="shared" si="7"/>
        <v>-4.25</v>
      </c>
      <c r="AB32" s="1">
        <f t="shared" si="7"/>
        <v>-4.5</v>
      </c>
      <c r="AC32" s="1">
        <v>4</v>
      </c>
      <c r="AD32" s="1">
        <f t="shared" si="9"/>
        <v>20</v>
      </c>
      <c r="AE32" s="1">
        <f t="shared" si="10"/>
        <v>19</v>
      </c>
      <c r="AF32" s="1">
        <f t="shared" si="11"/>
        <v>18</v>
      </c>
      <c r="AG32" s="1">
        <f t="shared" si="12"/>
        <v>15</v>
      </c>
      <c r="AH32" s="1">
        <f t="shared" si="13"/>
        <v>12</v>
      </c>
      <c r="AI32" s="1">
        <f t="shared" si="14"/>
        <v>17</v>
      </c>
      <c r="AJ32" s="1">
        <f t="shared" si="15"/>
        <v>14</v>
      </c>
      <c r="AK32" s="1">
        <f t="shared" si="16"/>
        <v>11</v>
      </c>
      <c r="AL32" s="1">
        <f t="shared" si="17"/>
        <v>8</v>
      </c>
      <c r="AM32" s="1">
        <f t="shared" si="18"/>
        <v>5</v>
      </c>
      <c r="AN32" s="1">
        <f t="shared" si="19"/>
        <v>16</v>
      </c>
      <c r="AO32" s="1">
        <f t="shared" si="20"/>
        <v>13</v>
      </c>
      <c r="AP32" s="1">
        <f t="shared" si="21"/>
        <v>10</v>
      </c>
      <c r="AQ32" s="1">
        <f t="shared" si="22"/>
        <v>7</v>
      </c>
      <c r="AR32" s="1">
        <f t="shared" si="23"/>
        <v>4</v>
      </c>
      <c r="AS32" s="1">
        <f t="shared" si="24"/>
        <v>9</v>
      </c>
      <c r="AT32" s="1">
        <f t="shared" si="25"/>
        <v>6</v>
      </c>
      <c r="AU32" s="1">
        <f t="shared" si="26"/>
        <v>3</v>
      </c>
      <c r="AV32" s="1">
        <f t="shared" si="27"/>
        <v>2</v>
      </c>
      <c r="AW32" s="1">
        <f t="shared" si="28"/>
        <v>1</v>
      </c>
      <c r="AY32" s="1">
        <v>22</v>
      </c>
      <c r="AZ32" s="1">
        <v>6.7999999999999989</v>
      </c>
      <c r="BA32" s="1">
        <v>-4.1999999999999993</v>
      </c>
      <c r="BB32" s="1">
        <v>-11.2</v>
      </c>
    </row>
    <row r="33" spans="3:54" x14ac:dyDescent="0.3">
      <c r="C33" s="1">
        <v>5</v>
      </c>
      <c r="D33" s="1">
        <v>2</v>
      </c>
      <c r="E33" s="1">
        <v>0.49</v>
      </c>
      <c r="F33" s="1">
        <v>0</v>
      </c>
      <c r="G33" s="1">
        <v>0</v>
      </c>
      <c r="H33" s="1">
        <v>0.56999999999999995</v>
      </c>
      <c r="I33" s="1">
        <f t="shared" si="6"/>
        <v>-3.01</v>
      </c>
      <c r="J33" s="1">
        <f t="shared" si="6"/>
        <v>-3.26</v>
      </c>
      <c r="K33" s="1">
        <f t="shared" si="6"/>
        <v>-3.51</v>
      </c>
      <c r="L33" s="1">
        <f t="shared" si="6"/>
        <v>-3.76</v>
      </c>
      <c r="M33" s="1">
        <f t="shared" si="6"/>
        <v>-4.01</v>
      </c>
      <c r="N33" s="1">
        <f t="shared" si="6"/>
        <v>-3.5</v>
      </c>
      <c r="O33" s="1">
        <f t="shared" si="6"/>
        <v>-3.75</v>
      </c>
      <c r="P33" s="1">
        <f t="shared" si="6"/>
        <v>-4</v>
      </c>
      <c r="Q33" s="1">
        <f t="shared" si="6"/>
        <v>-4.25</v>
      </c>
      <c r="R33" s="1">
        <f t="shared" si="6"/>
        <v>-4.5</v>
      </c>
      <c r="S33" s="1">
        <f t="shared" si="7"/>
        <v>-2.4400000000000004</v>
      </c>
      <c r="T33" s="1">
        <f t="shared" si="7"/>
        <v>-2.6900000000000004</v>
      </c>
      <c r="U33" s="1">
        <f t="shared" si="7"/>
        <v>-2.9400000000000004</v>
      </c>
      <c r="V33" s="1">
        <f t="shared" si="7"/>
        <v>-3.1900000000000004</v>
      </c>
      <c r="W33" s="1">
        <f t="shared" si="7"/>
        <v>-3.4400000000000004</v>
      </c>
      <c r="X33" s="1">
        <f t="shared" si="7"/>
        <v>-2.93</v>
      </c>
      <c r="Y33" s="1">
        <f t="shared" si="7"/>
        <v>-3.18</v>
      </c>
      <c r="Z33" s="1">
        <f t="shared" si="7"/>
        <v>-3.43</v>
      </c>
      <c r="AA33" s="1">
        <f t="shared" si="7"/>
        <v>-3.68</v>
      </c>
      <c r="AB33" s="1">
        <f t="shared" si="7"/>
        <v>-3.93</v>
      </c>
      <c r="AC33" s="1">
        <v>5</v>
      </c>
      <c r="AD33" s="1">
        <f t="shared" si="9"/>
        <v>16</v>
      </c>
      <c r="AE33" s="1">
        <f t="shared" si="10"/>
        <v>13</v>
      </c>
      <c r="AF33" s="1">
        <f t="shared" si="11"/>
        <v>9</v>
      </c>
      <c r="AG33" s="1">
        <f t="shared" si="12"/>
        <v>6</v>
      </c>
      <c r="AH33" s="1">
        <f t="shared" si="13"/>
        <v>3</v>
      </c>
      <c r="AI33" s="1">
        <f t="shared" si="14"/>
        <v>10</v>
      </c>
      <c r="AJ33" s="1">
        <f t="shared" si="15"/>
        <v>7</v>
      </c>
      <c r="AK33" s="1">
        <f t="shared" si="16"/>
        <v>4</v>
      </c>
      <c r="AL33" s="1">
        <f t="shared" si="17"/>
        <v>2</v>
      </c>
      <c r="AM33" s="1">
        <f t="shared" si="18"/>
        <v>1</v>
      </c>
      <c r="AN33" s="1">
        <f t="shared" si="19"/>
        <v>20</v>
      </c>
      <c r="AO33" s="1">
        <f t="shared" si="20"/>
        <v>19</v>
      </c>
      <c r="AP33" s="1">
        <f t="shared" si="21"/>
        <v>17</v>
      </c>
      <c r="AQ33" s="1">
        <f t="shared" si="22"/>
        <v>14</v>
      </c>
      <c r="AR33" s="1">
        <f t="shared" si="23"/>
        <v>11</v>
      </c>
      <c r="AS33" s="1">
        <f t="shared" si="24"/>
        <v>18</v>
      </c>
      <c r="AT33" s="1">
        <f t="shared" si="25"/>
        <v>15</v>
      </c>
      <c r="AU33" s="1">
        <f t="shared" si="26"/>
        <v>12</v>
      </c>
      <c r="AV33" s="1">
        <f t="shared" si="27"/>
        <v>8</v>
      </c>
      <c r="AW33" s="1">
        <f t="shared" si="28"/>
        <v>5</v>
      </c>
      <c r="AY33" s="1">
        <v>23</v>
      </c>
      <c r="AZ33" s="1">
        <v>-1.9999999999999984</v>
      </c>
      <c r="BA33" s="1">
        <v>-1.9860273225978196E-16</v>
      </c>
      <c r="BB33" s="1">
        <v>-16.000000000000004</v>
      </c>
    </row>
    <row r="34" spans="3:54" x14ac:dyDescent="0.3">
      <c r="C34" s="1">
        <v>6</v>
      </c>
      <c r="D34" s="1">
        <v>3</v>
      </c>
      <c r="E34" s="1">
        <v>0</v>
      </c>
      <c r="F34" s="1">
        <v>0.63</v>
      </c>
      <c r="G34" s="1">
        <v>0.76</v>
      </c>
      <c r="H34" s="1">
        <v>0</v>
      </c>
      <c r="I34" s="1">
        <f t="shared" si="6"/>
        <v>-2.74</v>
      </c>
      <c r="J34" s="1">
        <f t="shared" si="6"/>
        <v>-2.99</v>
      </c>
      <c r="K34" s="1">
        <f t="shared" si="6"/>
        <v>-3.24</v>
      </c>
      <c r="L34" s="1">
        <f t="shared" si="6"/>
        <v>-3.49</v>
      </c>
      <c r="M34" s="1">
        <f t="shared" si="6"/>
        <v>-3.74</v>
      </c>
      <c r="N34" s="1">
        <f t="shared" si="6"/>
        <v>-2.1100000000000003</v>
      </c>
      <c r="O34" s="1">
        <f t="shared" si="6"/>
        <v>-2.3600000000000003</v>
      </c>
      <c r="P34" s="1">
        <f t="shared" si="6"/>
        <v>-2.6100000000000003</v>
      </c>
      <c r="Q34" s="1">
        <f t="shared" si="6"/>
        <v>-2.8600000000000003</v>
      </c>
      <c r="R34" s="1">
        <f t="shared" si="6"/>
        <v>-3.1100000000000003</v>
      </c>
      <c r="S34" s="1">
        <f t="shared" si="7"/>
        <v>-3.5</v>
      </c>
      <c r="T34" s="1">
        <f t="shared" si="7"/>
        <v>-3.75</v>
      </c>
      <c r="U34" s="1">
        <f t="shared" si="7"/>
        <v>-4</v>
      </c>
      <c r="V34" s="1">
        <f t="shared" si="7"/>
        <v>-4.25</v>
      </c>
      <c r="W34" s="1">
        <f t="shared" si="7"/>
        <v>-4.5</v>
      </c>
      <c r="X34" s="1">
        <f t="shared" si="7"/>
        <v>-2.87</v>
      </c>
      <c r="Y34" s="1">
        <f t="shared" si="7"/>
        <v>-3.12</v>
      </c>
      <c r="Z34" s="1">
        <f t="shared" si="7"/>
        <v>-3.37</v>
      </c>
      <c r="AA34" s="1">
        <f t="shared" si="7"/>
        <v>-3.62</v>
      </c>
      <c r="AB34" s="1">
        <f t="shared" si="7"/>
        <v>-3.87</v>
      </c>
      <c r="AC34" s="1">
        <v>6</v>
      </c>
      <c r="AD34" s="1">
        <f t="shared" si="9"/>
        <v>17</v>
      </c>
      <c r="AE34" s="1">
        <f t="shared" si="10"/>
        <v>14</v>
      </c>
      <c r="AF34" s="1">
        <f t="shared" si="11"/>
        <v>11</v>
      </c>
      <c r="AG34" s="1">
        <f t="shared" si="12"/>
        <v>9</v>
      </c>
      <c r="AH34" s="1">
        <f t="shared" si="13"/>
        <v>6</v>
      </c>
      <c r="AI34" s="1">
        <f t="shared" si="14"/>
        <v>20</v>
      </c>
      <c r="AJ34" s="1">
        <f t="shared" si="15"/>
        <v>19</v>
      </c>
      <c r="AK34" s="1">
        <f t="shared" si="16"/>
        <v>18</v>
      </c>
      <c r="AL34" s="1">
        <f t="shared" si="17"/>
        <v>16</v>
      </c>
      <c r="AM34" s="1">
        <f t="shared" si="18"/>
        <v>13</v>
      </c>
      <c r="AN34" s="1">
        <f t="shared" si="19"/>
        <v>8</v>
      </c>
      <c r="AO34" s="1">
        <f t="shared" si="20"/>
        <v>5</v>
      </c>
      <c r="AP34" s="1">
        <f t="shared" si="21"/>
        <v>3</v>
      </c>
      <c r="AQ34" s="1">
        <f t="shared" si="22"/>
        <v>2</v>
      </c>
      <c r="AR34" s="1">
        <f t="shared" si="23"/>
        <v>1</v>
      </c>
      <c r="AS34" s="1">
        <f t="shared" si="24"/>
        <v>15</v>
      </c>
      <c r="AT34" s="1">
        <f t="shared" si="25"/>
        <v>12</v>
      </c>
      <c r="AU34" s="1">
        <f t="shared" si="26"/>
        <v>10</v>
      </c>
      <c r="AV34" s="1">
        <f t="shared" si="27"/>
        <v>7</v>
      </c>
      <c r="AW34" s="1">
        <f t="shared" si="28"/>
        <v>4</v>
      </c>
      <c r="AY34" s="1">
        <v>24</v>
      </c>
      <c r="AZ34" s="1">
        <v>4.5999999999999988</v>
      </c>
      <c r="BA34" s="1">
        <v>5.9999999999999982</v>
      </c>
      <c r="BB34" s="1">
        <v>-11.200000000000005</v>
      </c>
    </row>
    <row r="35" spans="3:54" x14ac:dyDescent="0.3">
      <c r="C35" s="1">
        <v>7</v>
      </c>
      <c r="D35" s="1">
        <v>2</v>
      </c>
      <c r="E35" s="1">
        <v>0.42</v>
      </c>
      <c r="F35" s="1">
        <v>0</v>
      </c>
      <c r="G35" s="1">
        <v>0</v>
      </c>
      <c r="H35" s="1">
        <v>0.48</v>
      </c>
      <c r="I35" s="1">
        <f t="shared" si="6"/>
        <v>-3.08</v>
      </c>
      <c r="J35" s="1">
        <f t="shared" si="6"/>
        <v>-3.33</v>
      </c>
      <c r="K35" s="1">
        <f t="shared" si="6"/>
        <v>-3.58</v>
      </c>
      <c r="L35" s="1">
        <f t="shared" si="6"/>
        <v>-3.83</v>
      </c>
      <c r="M35" s="1">
        <f t="shared" si="6"/>
        <v>-4.08</v>
      </c>
      <c r="N35" s="1">
        <f t="shared" si="6"/>
        <v>-3.5</v>
      </c>
      <c r="O35" s="1">
        <f t="shared" si="6"/>
        <v>-3.75</v>
      </c>
      <c r="P35" s="1">
        <f t="shared" si="6"/>
        <v>-4</v>
      </c>
      <c r="Q35" s="1">
        <f t="shared" si="6"/>
        <v>-4.25</v>
      </c>
      <c r="R35" s="1">
        <f t="shared" si="6"/>
        <v>-4.5</v>
      </c>
      <c r="S35" s="1">
        <f t="shared" si="7"/>
        <v>-2.6</v>
      </c>
      <c r="T35" s="1">
        <f t="shared" si="7"/>
        <v>-2.85</v>
      </c>
      <c r="U35" s="1">
        <f t="shared" si="7"/>
        <v>-3.1</v>
      </c>
      <c r="V35" s="1">
        <f t="shared" si="7"/>
        <v>-3.35</v>
      </c>
      <c r="W35" s="1">
        <f t="shared" si="7"/>
        <v>-3.5999999999999996</v>
      </c>
      <c r="X35" s="1">
        <f t="shared" si="7"/>
        <v>-3.02</v>
      </c>
      <c r="Y35" s="1">
        <f t="shared" si="7"/>
        <v>-3.27</v>
      </c>
      <c r="Z35" s="1">
        <f t="shared" si="7"/>
        <v>-3.52</v>
      </c>
      <c r="AA35" s="1">
        <f t="shared" si="7"/>
        <v>-3.77</v>
      </c>
      <c r="AB35" s="1">
        <f t="shared" si="7"/>
        <v>-4.0199999999999996</v>
      </c>
      <c r="AC35" s="1">
        <v>7</v>
      </c>
      <c r="AD35" s="1">
        <f t="shared" si="9"/>
        <v>17</v>
      </c>
      <c r="AE35" s="1">
        <f t="shared" si="10"/>
        <v>14</v>
      </c>
      <c r="AF35" s="1">
        <f t="shared" si="11"/>
        <v>10</v>
      </c>
      <c r="AG35" s="1">
        <f t="shared" si="12"/>
        <v>6</v>
      </c>
      <c r="AH35" s="1">
        <f t="shared" si="13"/>
        <v>3</v>
      </c>
      <c r="AI35" s="1">
        <f t="shared" si="14"/>
        <v>12</v>
      </c>
      <c r="AJ35" s="1">
        <f t="shared" si="15"/>
        <v>8</v>
      </c>
      <c r="AK35" s="1">
        <f t="shared" si="16"/>
        <v>5</v>
      </c>
      <c r="AL35" s="1">
        <f t="shared" si="17"/>
        <v>2</v>
      </c>
      <c r="AM35" s="1">
        <f t="shared" si="18"/>
        <v>1</v>
      </c>
      <c r="AN35" s="1">
        <f t="shared" si="19"/>
        <v>20</v>
      </c>
      <c r="AO35" s="1">
        <f t="shared" si="20"/>
        <v>19</v>
      </c>
      <c r="AP35" s="1">
        <f t="shared" si="21"/>
        <v>16</v>
      </c>
      <c r="AQ35" s="1">
        <f t="shared" si="22"/>
        <v>13</v>
      </c>
      <c r="AR35" s="1">
        <f t="shared" si="23"/>
        <v>9</v>
      </c>
      <c r="AS35" s="1">
        <f t="shared" si="24"/>
        <v>18</v>
      </c>
      <c r="AT35" s="1">
        <f t="shared" si="25"/>
        <v>15</v>
      </c>
      <c r="AU35" s="1">
        <f t="shared" si="26"/>
        <v>11</v>
      </c>
      <c r="AV35" s="1">
        <f t="shared" si="27"/>
        <v>7</v>
      </c>
      <c r="AW35" s="1">
        <f t="shared" si="28"/>
        <v>4</v>
      </c>
      <c r="AY35" s="1">
        <v>25</v>
      </c>
      <c r="AZ35" s="1">
        <v>-7.1999999999999966</v>
      </c>
      <c r="BA35" s="1">
        <v>-4.3999999999999968</v>
      </c>
      <c r="BB35" s="1">
        <v>-9.3999999999999968</v>
      </c>
    </row>
    <row r="36" spans="3:54" x14ac:dyDescent="0.3">
      <c r="C36" s="1">
        <v>8</v>
      </c>
      <c r="D36" s="1">
        <v>4</v>
      </c>
      <c r="E36" s="1">
        <v>0</v>
      </c>
      <c r="F36" s="1">
        <v>0.8</v>
      </c>
      <c r="G36" s="1">
        <v>0</v>
      </c>
      <c r="H36" s="1">
        <v>0.45</v>
      </c>
      <c r="I36" s="1">
        <f t="shared" si="6"/>
        <v>-3.5</v>
      </c>
      <c r="J36" s="1">
        <f t="shared" si="6"/>
        <v>-3.75</v>
      </c>
      <c r="K36" s="1">
        <f t="shared" si="6"/>
        <v>-4</v>
      </c>
      <c r="L36" s="1">
        <f t="shared" si="6"/>
        <v>-4.25</v>
      </c>
      <c r="M36" s="1">
        <f t="shared" si="6"/>
        <v>-4.5</v>
      </c>
      <c r="N36" s="1">
        <f t="shared" si="6"/>
        <v>-2.7</v>
      </c>
      <c r="O36" s="1">
        <f t="shared" si="6"/>
        <v>-2.95</v>
      </c>
      <c r="P36" s="1">
        <f t="shared" si="6"/>
        <v>-3.2</v>
      </c>
      <c r="Q36" s="1">
        <f t="shared" si="6"/>
        <v>-3.45</v>
      </c>
      <c r="R36" s="1">
        <f t="shared" si="6"/>
        <v>-3.7</v>
      </c>
      <c r="S36" s="1">
        <f t="shared" si="7"/>
        <v>-3.05</v>
      </c>
      <c r="T36" s="1">
        <f t="shared" si="7"/>
        <v>-3.3</v>
      </c>
      <c r="U36" s="1">
        <f t="shared" si="7"/>
        <v>-3.55</v>
      </c>
      <c r="V36" s="1">
        <f t="shared" si="7"/>
        <v>-3.8</v>
      </c>
      <c r="W36" s="1">
        <f t="shared" si="7"/>
        <v>-4.05</v>
      </c>
      <c r="X36" s="1">
        <f t="shared" si="7"/>
        <v>-2.25</v>
      </c>
      <c r="Y36" s="1">
        <f t="shared" si="7"/>
        <v>-2.5</v>
      </c>
      <c r="Z36" s="1">
        <f t="shared" si="7"/>
        <v>-2.75</v>
      </c>
      <c r="AA36" s="1">
        <f t="shared" si="7"/>
        <v>-3</v>
      </c>
      <c r="AB36" s="1">
        <f t="shared" si="7"/>
        <v>-3.25</v>
      </c>
      <c r="AC36" s="1">
        <v>8</v>
      </c>
      <c r="AD36" s="1">
        <f t="shared" si="9"/>
        <v>9</v>
      </c>
      <c r="AE36" s="1">
        <f t="shared" si="10"/>
        <v>6</v>
      </c>
      <c r="AF36" s="1">
        <f t="shared" si="11"/>
        <v>4</v>
      </c>
      <c r="AG36" s="1">
        <f t="shared" si="12"/>
        <v>2</v>
      </c>
      <c r="AH36" s="1">
        <f t="shared" si="13"/>
        <v>1</v>
      </c>
      <c r="AI36" s="1">
        <f t="shared" si="14"/>
        <v>18</v>
      </c>
      <c r="AJ36" s="1">
        <f t="shared" si="15"/>
        <v>16</v>
      </c>
      <c r="AK36" s="1">
        <f t="shared" si="16"/>
        <v>13</v>
      </c>
      <c r="AL36" s="1">
        <f t="shared" si="17"/>
        <v>10</v>
      </c>
      <c r="AM36" s="1">
        <f t="shared" si="18"/>
        <v>7</v>
      </c>
      <c r="AN36" s="1">
        <f t="shared" si="19"/>
        <v>14</v>
      </c>
      <c r="AO36" s="1">
        <f t="shared" si="20"/>
        <v>11</v>
      </c>
      <c r="AP36" s="1">
        <f t="shared" si="21"/>
        <v>8</v>
      </c>
      <c r="AQ36" s="1">
        <f t="shared" si="22"/>
        <v>5</v>
      </c>
      <c r="AR36" s="1">
        <f t="shared" si="23"/>
        <v>3</v>
      </c>
      <c r="AS36" s="1">
        <f t="shared" si="24"/>
        <v>20</v>
      </c>
      <c r="AT36" s="1">
        <f t="shared" si="25"/>
        <v>19</v>
      </c>
      <c r="AU36" s="1">
        <f t="shared" si="26"/>
        <v>17</v>
      </c>
      <c r="AV36" s="1">
        <f t="shared" si="27"/>
        <v>15</v>
      </c>
      <c r="AW36" s="1">
        <f t="shared" si="28"/>
        <v>12</v>
      </c>
      <c r="AY36" s="1">
        <v>26</v>
      </c>
      <c r="AZ36" s="1">
        <v>-7.6</v>
      </c>
      <c r="BA36" s="1">
        <v>-4.3999999999999977</v>
      </c>
      <c r="BB36" s="1">
        <v>-8.8000000000000007</v>
      </c>
    </row>
    <row r="37" spans="3:54" x14ac:dyDescent="0.3">
      <c r="C37" s="1">
        <v>9</v>
      </c>
      <c r="D37" s="1">
        <v>2</v>
      </c>
      <c r="E37" s="1">
        <v>0.64</v>
      </c>
      <c r="F37" s="1">
        <v>0</v>
      </c>
      <c r="G37" s="1">
        <v>0</v>
      </c>
      <c r="H37" s="1">
        <v>0.55000000000000004</v>
      </c>
      <c r="I37" s="1">
        <f t="shared" si="6"/>
        <v>-2.86</v>
      </c>
      <c r="J37" s="1">
        <f t="shared" si="6"/>
        <v>-3.11</v>
      </c>
      <c r="K37" s="1">
        <f t="shared" si="6"/>
        <v>-3.36</v>
      </c>
      <c r="L37" s="1">
        <f t="shared" si="6"/>
        <v>-3.61</v>
      </c>
      <c r="M37" s="1">
        <f t="shared" si="6"/>
        <v>-3.86</v>
      </c>
      <c r="N37" s="1">
        <f t="shared" si="6"/>
        <v>-3.5</v>
      </c>
      <c r="O37" s="1">
        <f t="shared" si="6"/>
        <v>-3.75</v>
      </c>
      <c r="P37" s="1">
        <f t="shared" si="6"/>
        <v>-4</v>
      </c>
      <c r="Q37" s="1">
        <f t="shared" si="6"/>
        <v>-4.25</v>
      </c>
      <c r="R37" s="1">
        <f t="shared" si="6"/>
        <v>-4.5</v>
      </c>
      <c r="S37" s="1">
        <f t="shared" si="7"/>
        <v>-2.31</v>
      </c>
      <c r="T37" s="1">
        <f t="shared" si="7"/>
        <v>-2.56</v>
      </c>
      <c r="U37" s="1">
        <f t="shared" si="7"/>
        <v>-2.81</v>
      </c>
      <c r="V37" s="1">
        <f t="shared" si="7"/>
        <v>-3.06</v>
      </c>
      <c r="W37" s="1">
        <f t="shared" si="7"/>
        <v>-3.31</v>
      </c>
      <c r="X37" s="1">
        <f t="shared" si="7"/>
        <v>-2.95</v>
      </c>
      <c r="Y37" s="1">
        <f t="shared" si="7"/>
        <v>-3.2</v>
      </c>
      <c r="Z37" s="1">
        <f t="shared" si="7"/>
        <v>-3.45</v>
      </c>
      <c r="AA37" s="1">
        <f t="shared" si="7"/>
        <v>-3.7</v>
      </c>
      <c r="AB37" s="1">
        <f t="shared" si="7"/>
        <v>-3.95</v>
      </c>
      <c r="AC37" s="1">
        <v>9</v>
      </c>
      <c r="AD37" s="1">
        <f t="shared" si="9"/>
        <v>17</v>
      </c>
      <c r="AE37" s="1">
        <f t="shared" si="10"/>
        <v>14</v>
      </c>
      <c r="AF37" s="1">
        <f t="shared" si="11"/>
        <v>11</v>
      </c>
      <c r="AG37" s="1">
        <f t="shared" si="12"/>
        <v>8</v>
      </c>
      <c r="AH37" s="1">
        <f t="shared" si="13"/>
        <v>5</v>
      </c>
      <c r="AI37" s="1">
        <f t="shared" si="14"/>
        <v>9</v>
      </c>
      <c r="AJ37" s="1">
        <f t="shared" si="15"/>
        <v>6</v>
      </c>
      <c r="AK37" s="1">
        <f t="shared" si="16"/>
        <v>3</v>
      </c>
      <c r="AL37" s="1">
        <f t="shared" si="17"/>
        <v>2</v>
      </c>
      <c r="AM37" s="1">
        <f t="shared" si="18"/>
        <v>1</v>
      </c>
      <c r="AN37" s="1">
        <f t="shared" si="19"/>
        <v>20</v>
      </c>
      <c r="AO37" s="1">
        <f t="shared" si="20"/>
        <v>19</v>
      </c>
      <c r="AP37" s="1">
        <f t="shared" si="21"/>
        <v>18</v>
      </c>
      <c r="AQ37" s="1">
        <f t="shared" si="22"/>
        <v>15</v>
      </c>
      <c r="AR37" s="1">
        <f t="shared" si="23"/>
        <v>12</v>
      </c>
      <c r="AS37" s="1">
        <f t="shared" si="24"/>
        <v>16</v>
      </c>
      <c r="AT37" s="1">
        <f t="shared" si="25"/>
        <v>13</v>
      </c>
      <c r="AU37" s="1">
        <f t="shared" si="26"/>
        <v>10</v>
      </c>
      <c r="AV37" s="1">
        <f t="shared" si="27"/>
        <v>7</v>
      </c>
      <c r="AW37" s="1">
        <f t="shared" si="28"/>
        <v>4</v>
      </c>
      <c r="AY37" s="1">
        <v>27</v>
      </c>
      <c r="AZ37" s="1">
        <v>5.7999999999999989</v>
      </c>
      <c r="BA37" s="1">
        <v>5.9999999999999964</v>
      </c>
      <c r="BB37" s="1">
        <v>-9.9999999999999982</v>
      </c>
    </row>
    <row r="38" spans="3:54" x14ac:dyDescent="0.3">
      <c r="C38" s="1">
        <v>10</v>
      </c>
      <c r="D38" s="1">
        <v>5</v>
      </c>
      <c r="E38" s="1">
        <v>0.18</v>
      </c>
      <c r="F38" s="1">
        <v>0.18</v>
      </c>
      <c r="G38" s="1">
        <v>0.1</v>
      </c>
      <c r="H38" s="1">
        <v>0.01</v>
      </c>
      <c r="I38" s="1">
        <f t="shared" si="6"/>
        <v>-3.2199999999999998</v>
      </c>
      <c r="J38" s="1">
        <f t="shared" si="6"/>
        <v>-3.4699999999999998</v>
      </c>
      <c r="K38" s="1">
        <f t="shared" si="6"/>
        <v>-3.7199999999999998</v>
      </c>
      <c r="L38" s="1">
        <f t="shared" si="6"/>
        <v>-3.97</v>
      </c>
      <c r="M38" s="1">
        <f t="shared" si="6"/>
        <v>-4.2200000000000006</v>
      </c>
      <c r="N38" s="1">
        <f t="shared" si="6"/>
        <v>-3.2199999999999998</v>
      </c>
      <c r="O38" s="1">
        <f t="shared" si="6"/>
        <v>-3.4699999999999998</v>
      </c>
      <c r="P38" s="1">
        <f t="shared" si="6"/>
        <v>-3.7199999999999998</v>
      </c>
      <c r="Q38" s="1">
        <f t="shared" si="6"/>
        <v>-3.97</v>
      </c>
      <c r="R38" s="1">
        <f t="shared" si="6"/>
        <v>-4.2200000000000006</v>
      </c>
      <c r="S38" s="1">
        <f t="shared" si="7"/>
        <v>-3.31</v>
      </c>
      <c r="T38" s="1">
        <f t="shared" si="7"/>
        <v>-3.56</v>
      </c>
      <c r="U38" s="1">
        <f t="shared" si="7"/>
        <v>-3.81</v>
      </c>
      <c r="V38" s="1">
        <f t="shared" si="7"/>
        <v>-4.0600000000000005</v>
      </c>
      <c r="W38" s="1">
        <f t="shared" si="7"/>
        <v>-4.3100000000000005</v>
      </c>
      <c r="X38" s="1">
        <f t="shared" si="7"/>
        <v>-3.31</v>
      </c>
      <c r="Y38" s="1">
        <f t="shared" si="7"/>
        <v>-3.56</v>
      </c>
      <c r="Z38" s="1">
        <f t="shared" si="7"/>
        <v>-3.81</v>
      </c>
      <c r="AA38" s="1">
        <f t="shared" si="7"/>
        <v>-4.0600000000000005</v>
      </c>
      <c r="AB38" s="1">
        <f t="shared" si="7"/>
        <v>-4.3100000000000005</v>
      </c>
      <c r="AC38" s="1">
        <v>10</v>
      </c>
      <c r="AD38" s="1">
        <f t="shared" si="9"/>
        <v>19</v>
      </c>
      <c r="AE38" s="1">
        <f t="shared" si="10"/>
        <v>15</v>
      </c>
      <c r="AF38" s="1">
        <f t="shared" si="11"/>
        <v>11</v>
      </c>
      <c r="AG38" s="1">
        <f t="shared" si="12"/>
        <v>7</v>
      </c>
      <c r="AH38" s="1">
        <f t="shared" si="13"/>
        <v>3</v>
      </c>
      <c r="AI38" s="1">
        <f t="shared" si="14"/>
        <v>19</v>
      </c>
      <c r="AJ38" s="1">
        <f t="shared" si="15"/>
        <v>15</v>
      </c>
      <c r="AK38" s="1">
        <f t="shared" si="16"/>
        <v>11</v>
      </c>
      <c r="AL38" s="1">
        <f t="shared" si="17"/>
        <v>7</v>
      </c>
      <c r="AM38" s="1">
        <f t="shared" si="18"/>
        <v>3</v>
      </c>
      <c r="AN38" s="1">
        <f t="shared" si="19"/>
        <v>17</v>
      </c>
      <c r="AO38" s="1">
        <f t="shared" si="20"/>
        <v>13</v>
      </c>
      <c r="AP38" s="1">
        <f t="shared" si="21"/>
        <v>9</v>
      </c>
      <c r="AQ38" s="1">
        <f t="shared" si="22"/>
        <v>5</v>
      </c>
      <c r="AR38" s="1">
        <f t="shared" si="23"/>
        <v>1</v>
      </c>
      <c r="AS38" s="1">
        <f t="shared" si="24"/>
        <v>17</v>
      </c>
      <c r="AT38" s="1">
        <f t="shared" si="25"/>
        <v>13</v>
      </c>
      <c r="AU38" s="1">
        <f t="shared" si="26"/>
        <v>9</v>
      </c>
      <c r="AV38" s="1">
        <f t="shared" si="27"/>
        <v>5</v>
      </c>
      <c r="AW38" s="1">
        <f t="shared" si="28"/>
        <v>1</v>
      </c>
      <c r="AY38" s="1">
        <v>28</v>
      </c>
      <c r="AZ38" s="1">
        <v>6.7999999999999963</v>
      </c>
      <c r="BA38" s="1">
        <v>4.1999999999999957</v>
      </c>
      <c r="BB38" s="1">
        <v>-11.200000000000001</v>
      </c>
    </row>
    <row r="39" spans="3:54" x14ac:dyDescent="0.3">
      <c r="C39" s="1">
        <v>11</v>
      </c>
      <c r="D39" s="1">
        <v>4</v>
      </c>
      <c r="E39" s="1">
        <v>0</v>
      </c>
      <c r="F39" s="1">
        <v>0.6</v>
      </c>
      <c r="G39" s="1">
        <v>0</v>
      </c>
      <c r="H39" s="1">
        <v>0.48</v>
      </c>
      <c r="I39" s="1">
        <f t="shared" ref="I39:R48" si="29">-VLOOKUP(I$27,lookup,2)+IF(VLOOKUP(I$27,lookup,3)="C",$G39,$H39)+IF(VLOOKUP(I$27,lookup,4)="D",$E39,$F39)</f>
        <v>-3.5</v>
      </c>
      <c r="J39" s="1">
        <f t="shared" si="29"/>
        <v>-3.75</v>
      </c>
      <c r="K39" s="1">
        <f t="shared" si="29"/>
        <v>-4</v>
      </c>
      <c r="L39" s="1">
        <f t="shared" si="29"/>
        <v>-4.25</v>
      </c>
      <c r="M39" s="1">
        <f t="shared" si="29"/>
        <v>-4.5</v>
      </c>
      <c r="N39" s="1">
        <f t="shared" si="29"/>
        <v>-2.9</v>
      </c>
      <c r="O39" s="1">
        <f t="shared" si="29"/>
        <v>-3.15</v>
      </c>
      <c r="P39" s="1">
        <f t="shared" si="29"/>
        <v>-3.4</v>
      </c>
      <c r="Q39" s="1">
        <f t="shared" si="29"/>
        <v>-3.65</v>
      </c>
      <c r="R39" s="1">
        <f t="shared" si="29"/>
        <v>-3.9</v>
      </c>
      <c r="S39" s="1">
        <f t="shared" ref="S39:AB48" si="30">-VLOOKUP(S$27,lookup,2)+IF(VLOOKUP(S$27,lookup,3)="C",$G39,$H39)+IF(VLOOKUP(S$27,lookup,4)="D",$E39,$F39)</f>
        <v>-3.02</v>
      </c>
      <c r="T39" s="1">
        <f t="shared" si="30"/>
        <v>-3.27</v>
      </c>
      <c r="U39" s="1">
        <f t="shared" si="30"/>
        <v>-3.52</v>
      </c>
      <c r="V39" s="1">
        <f t="shared" si="30"/>
        <v>-3.77</v>
      </c>
      <c r="W39" s="1">
        <f t="shared" si="30"/>
        <v>-4.0199999999999996</v>
      </c>
      <c r="X39" s="1">
        <f t="shared" si="30"/>
        <v>-2.42</v>
      </c>
      <c r="Y39" s="1">
        <f t="shared" si="30"/>
        <v>-2.67</v>
      </c>
      <c r="Z39" s="1">
        <f t="shared" si="30"/>
        <v>-2.92</v>
      </c>
      <c r="AA39" s="1">
        <f t="shared" si="30"/>
        <v>-3.17</v>
      </c>
      <c r="AB39" s="1">
        <f t="shared" si="30"/>
        <v>-3.4199999999999995</v>
      </c>
      <c r="AC39" s="1">
        <v>11</v>
      </c>
      <c r="AD39" s="1">
        <f t="shared" si="9"/>
        <v>10</v>
      </c>
      <c r="AE39" s="1">
        <f t="shared" si="10"/>
        <v>7</v>
      </c>
      <c r="AF39" s="1">
        <f t="shared" si="11"/>
        <v>4</v>
      </c>
      <c r="AG39" s="1">
        <f t="shared" si="12"/>
        <v>2</v>
      </c>
      <c r="AH39" s="1">
        <f t="shared" si="13"/>
        <v>1</v>
      </c>
      <c r="AI39" s="1">
        <f t="shared" si="14"/>
        <v>18</v>
      </c>
      <c r="AJ39" s="1">
        <f t="shared" si="15"/>
        <v>15</v>
      </c>
      <c r="AK39" s="1">
        <f t="shared" si="16"/>
        <v>12</v>
      </c>
      <c r="AL39" s="1">
        <f t="shared" si="17"/>
        <v>8</v>
      </c>
      <c r="AM39" s="1">
        <f t="shared" si="18"/>
        <v>5</v>
      </c>
      <c r="AN39" s="1">
        <f t="shared" si="19"/>
        <v>16</v>
      </c>
      <c r="AO39" s="1">
        <f t="shared" si="20"/>
        <v>13</v>
      </c>
      <c r="AP39" s="1">
        <f t="shared" si="21"/>
        <v>9</v>
      </c>
      <c r="AQ39" s="1">
        <f t="shared" si="22"/>
        <v>6</v>
      </c>
      <c r="AR39" s="1">
        <f t="shared" si="23"/>
        <v>3</v>
      </c>
      <c r="AS39" s="1">
        <f t="shared" si="24"/>
        <v>20</v>
      </c>
      <c r="AT39" s="1">
        <f t="shared" si="25"/>
        <v>19</v>
      </c>
      <c r="AU39" s="1">
        <f t="shared" si="26"/>
        <v>17</v>
      </c>
      <c r="AV39" s="1">
        <f t="shared" si="27"/>
        <v>14</v>
      </c>
      <c r="AW39" s="1">
        <f t="shared" si="28"/>
        <v>11</v>
      </c>
      <c r="AY39" s="1">
        <v>29</v>
      </c>
      <c r="AZ39" s="1">
        <v>-5.7999999999999972</v>
      </c>
      <c r="BA39" s="1">
        <v>-5.1999999999999966</v>
      </c>
      <c r="BB39" s="1">
        <v>-10</v>
      </c>
    </row>
    <row r="40" spans="3:54" x14ac:dyDescent="0.3">
      <c r="C40" s="1">
        <v>12</v>
      </c>
      <c r="D40" s="1">
        <v>2</v>
      </c>
      <c r="E40" s="1">
        <v>0.78</v>
      </c>
      <c r="F40" s="1">
        <v>0</v>
      </c>
      <c r="G40" s="1">
        <v>0</v>
      </c>
      <c r="H40" s="1">
        <v>0.55000000000000004</v>
      </c>
      <c r="I40" s="1">
        <f t="shared" si="29"/>
        <v>-2.7199999999999998</v>
      </c>
      <c r="J40" s="1">
        <f t="shared" si="29"/>
        <v>-2.9699999999999998</v>
      </c>
      <c r="K40" s="1">
        <f t="shared" si="29"/>
        <v>-3.2199999999999998</v>
      </c>
      <c r="L40" s="1">
        <f t="shared" si="29"/>
        <v>-3.4699999999999998</v>
      </c>
      <c r="M40" s="1">
        <f t="shared" si="29"/>
        <v>-3.7199999999999998</v>
      </c>
      <c r="N40" s="1">
        <f t="shared" si="29"/>
        <v>-3.5</v>
      </c>
      <c r="O40" s="1">
        <f t="shared" si="29"/>
        <v>-3.75</v>
      </c>
      <c r="P40" s="1">
        <f t="shared" si="29"/>
        <v>-4</v>
      </c>
      <c r="Q40" s="1">
        <f t="shared" si="29"/>
        <v>-4.25</v>
      </c>
      <c r="R40" s="1">
        <f t="shared" si="29"/>
        <v>-4.5</v>
      </c>
      <c r="S40" s="1">
        <f t="shared" si="30"/>
        <v>-2.17</v>
      </c>
      <c r="T40" s="1">
        <f t="shared" si="30"/>
        <v>-2.42</v>
      </c>
      <c r="U40" s="1">
        <f t="shared" si="30"/>
        <v>-2.67</v>
      </c>
      <c r="V40" s="1">
        <f t="shared" si="30"/>
        <v>-2.92</v>
      </c>
      <c r="W40" s="1">
        <f t="shared" si="30"/>
        <v>-3.17</v>
      </c>
      <c r="X40" s="1">
        <f t="shared" si="30"/>
        <v>-2.95</v>
      </c>
      <c r="Y40" s="1">
        <f t="shared" si="30"/>
        <v>-3.2</v>
      </c>
      <c r="Z40" s="1">
        <f t="shared" si="30"/>
        <v>-3.45</v>
      </c>
      <c r="AA40" s="1">
        <f t="shared" si="30"/>
        <v>-3.7</v>
      </c>
      <c r="AB40" s="1">
        <f t="shared" si="30"/>
        <v>-3.95</v>
      </c>
      <c r="AC40" s="1">
        <v>12</v>
      </c>
      <c r="AD40" s="1">
        <f t="shared" si="9"/>
        <v>17</v>
      </c>
      <c r="AE40" s="1">
        <f t="shared" si="10"/>
        <v>14</v>
      </c>
      <c r="AF40" s="1">
        <f t="shared" si="11"/>
        <v>11</v>
      </c>
      <c r="AG40" s="1">
        <f t="shared" si="12"/>
        <v>9</v>
      </c>
      <c r="AH40" s="1">
        <f t="shared" si="13"/>
        <v>6</v>
      </c>
      <c r="AI40" s="1">
        <f t="shared" si="14"/>
        <v>8</v>
      </c>
      <c r="AJ40" s="1">
        <f t="shared" si="15"/>
        <v>5</v>
      </c>
      <c r="AK40" s="1">
        <f t="shared" si="16"/>
        <v>3</v>
      </c>
      <c r="AL40" s="1">
        <f t="shared" si="17"/>
        <v>2</v>
      </c>
      <c r="AM40" s="1">
        <f t="shared" si="18"/>
        <v>1</v>
      </c>
      <c r="AN40" s="1">
        <f t="shared" si="19"/>
        <v>20</v>
      </c>
      <c r="AO40" s="1">
        <f t="shared" si="20"/>
        <v>19</v>
      </c>
      <c r="AP40" s="1">
        <f t="shared" si="21"/>
        <v>18</v>
      </c>
      <c r="AQ40" s="1">
        <f t="shared" si="22"/>
        <v>16</v>
      </c>
      <c r="AR40" s="1">
        <f t="shared" si="23"/>
        <v>13</v>
      </c>
      <c r="AS40" s="1">
        <f t="shared" si="24"/>
        <v>15</v>
      </c>
      <c r="AT40" s="1">
        <f t="shared" si="25"/>
        <v>12</v>
      </c>
      <c r="AU40" s="1">
        <f t="shared" si="26"/>
        <v>10</v>
      </c>
      <c r="AV40" s="1">
        <f t="shared" si="27"/>
        <v>7</v>
      </c>
      <c r="AW40" s="1">
        <f t="shared" si="28"/>
        <v>4</v>
      </c>
      <c r="AY40" s="1">
        <v>30</v>
      </c>
      <c r="AZ40" s="1">
        <v>-6.7999999999999963</v>
      </c>
      <c r="BA40" s="1">
        <v>-3.3999999999999986</v>
      </c>
      <c r="BB40" s="1">
        <v>-11.2</v>
      </c>
    </row>
    <row r="41" spans="3:54" x14ac:dyDescent="0.3">
      <c r="C41" s="1">
        <v>13</v>
      </c>
      <c r="D41" s="1">
        <v>5</v>
      </c>
      <c r="E41" s="1">
        <v>0.08</v>
      </c>
      <c r="F41" s="1">
        <v>0.14000000000000001</v>
      </c>
      <c r="G41" s="1">
        <v>0.18</v>
      </c>
      <c r="H41" s="1">
        <v>0.01</v>
      </c>
      <c r="I41" s="1">
        <f t="shared" si="29"/>
        <v>-3.2399999999999998</v>
      </c>
      <c r="J41" s="1">
        <f t="shared" si="29"/>
        <v>-3.4899999999999998</v>
      </c>
      <c r="K41" s="1">
        <f t="shared" si="29"/>
        <v>-3.7399999999999998</v>
      </c>
      <c r="L41" s="1">
        <f t="shared" si="29"/>
        <v>-3.99</v>
      </c>
      <c r="M41" s="1">
        <f t="shared" si="29"/>
        <v>-4.24</v>
      </c>
      <c r="N41" s="1">
        <f t="shared" si="29"/>
        <v>-3.1799999999999997</v>
      </c>
      <c r="O41" s="1">
        <f t="shared" si="29"/>
        <v>-3.4299999999999997</v>
      </c>
      <c r="P41" s="1">
        <f t="shared" si="29"/>
        <v>-3.6799999999999997</v>
      </c>
      <c r="Q41" s="1">
        <f t="shared" si="29"/>
        <v>-3.93</v>
      </c>
      <c r="R41" s="1">
        <f t="shared" si="29"/>
        <v>-4.1800000000000006</v>
      </c>
      <c r="S41" s="1">
        <f t="shared" si="30"/>
        <v>-3.41</v>
      </c>
      <c r="T41" s="1">
        <f t="shared" si="30"/>
        <v>-3.66</v>
      </c>
      <c r="U41" s="1">
        <f t="shared" si="30"/>
        <v>-3.91</v>
      </c>
      <c r="V41" s="1">
        <f t="shared" si="30"/>
        <v>-4.16</v>
      </c>
      <c r="W41" s="1">
        <f t="shared" si="30"/>
        <v>-4.41</v>
      </c>
      <c r="X41" s="1">
        <f t="shared" si="30"/>
        <v>-3.35</v>
      </c>
      <c r="Y41" s="1">
        <f t="shared" si="30"/>
        <v>-3.6</v>
      </c>
      <c r="Z41" s="1">
        <f t="shared" si="30"/>
        <v>-3.85</v>
      </c>
      <c r="AA41" s="1">
        <f t="shared" si="30"/>
        <v>-4.1000000000000005</v>
      </c>
      <c r="AB41" s="1">
        <f t="shared" si="30"/>
        <v>-4.3500000000000005</v>
      </c>
      <c r="AC41" s="1">
        <v>13</v>
      </c>
      <c r="AD41" s="1">
        <f t="shared" si="9"/>
        <v>19</v>
      </c>
      <c r="AE41" s="1">
        <f t="shared" si="10"/>
        <v>15</v>
      </c>
      <c r="AF41" s="1">
        <f t="shared" si="11"/>
        <v>11</v>
      </c>
      <c r="AG41" s="1">
        <f t="shared" si="12"/>
        <v>7</v>
      </c>
      <c r="AH41" s="1">
        <f t="shared" si="13"/>
        <v>3</v>
      </c>
      <c r="AI41" s="1">
        <f t="shared" si="14"/>
        <v>20</v>
      </c>
      <c r="AJ41" s="1">
        <f t="shared" si="15"/>
        <v>16</v>
      </c>
      <c r="AK41" s="1">
        <f t="shared" si="16"/>
        <v>12</v>
      </c>
      <c r="AL41" s="1">
        <f t="shared" si="17"/>
        <v>8</v>
      </c>
      <c r="AM41" s="1">
        <f t="shared" si="18"/>
        <v>4</v>
      </c>
      <c r="AN41" s="1">
        <f t="shared" si="19"/>
        <v>17</v>
      </c>
      <c r="AO41" s="1">
        <f t="shared" si="20"/>
        <v>13</v>
      </c>
      <c r="AP41" s="1">
        <f t="shared" si="21"/>
        <v>9</v>
      </c>
      <c r="AQ41" s="1">
        <f t="shared" si="22"/>
        <v>5</v>
      </c>
      <c r="AR41" s="1">
        <f t="shared" si="23"/>
        <v>1</v>
      </c>
      <c r="AS41" s="1">
        <f t="shared" si="24"/>
        <v>18</v>
      </c>
      <c r="AT41" s="1">
        <f t="shared" si="25"/>
        <v>14</v>
      </c>
      <c r="AU41" s="1">
        <f t="shared" si="26"/>
        <v>10</v>
      </c>
      <c r="AV41" s="1">
        <f t="shared" si="27"/>
        <v>6</v>
      </c>
      <c r="AW41" s="1">
        <f t="shared" si="28"/>
        <v>2</v>
      </c>
      <c r="AY41" s="1">
        <v>31</v>
      </c>
      <c r="AZ41" s="1">
        <v>-6.7999999999999963</v>
      </c>
      <c r="BA41" s="1">
        <v>-4.3999999999999968</v>
      </c>
      <c r="BB41" s="1">
        <v>-9.9999999999999964</v>
      </c>
    </row>
    <row r="42" spans="3:54" x14ac:dyDescent="0.3">
      <c r="C42" s="1">
        <v>14</v>
      </c>
      <c r="D42" s="1">
        <v>1</v>
      </c>
      <c r="E42" s="1">
        <v>0.43</v>
      </c>
      <c r="F42" s="1">
        <v>0</v>
      </c>
      <c r="G42" s="1">
        <v>0.47</v>
      </c>
      <c r="H42" s="1">
        <v>0</v>
      </c>
      <c r="I42" s="1">
        <f t="shared" si="29"/>
        <v>-2.6</v>
      </c>
      <c r="J42" s="1">
        <f t="shared" si="29"/>
        <v>-2.85</v>
      </c>
      <c r="K42" s="1">
        <f t="shared" si="29"/>
        <v>-3.1</v>
      </c>
      <c r="L42" s="1">
        <f t="shared" si="29"/>
        <v>-3.35</v>
      </c>
      <c r="M42" s="1">
        <f t="shared" si="29"/>
        <v>-3.6</v>
      </c>
      <c r="N42" s="1">
        <f t="shared" si="29"/>
        <v>-3.0300000000000002</v>
      </c>
      <c r="O42" s="1">
        <f t="shared" si="29"/>
        <v>-3.2800000000000002</v>
      </c>
      <c r="P42" s="1">
        <f t="shared" si="29"/>
        <v>-3.5300000000000002</v>
      </c>
      <c r="Q42" s="1">
        <f t="shared" si="29"/>
        <v>-3.7800000000000002</v>
      </c>
      <c r="R42" s="1">
        <f t="shared" si="29"/>
        <v>-4.03</v>
      </c>
      <c r="S42" s="1">
        <f t="shared" si="30"/>
        <v>-3.07</v>
      </c>
      <c r="T42" s="1">
        <f t="shared" si="30"/>
        <v>-3.32</v>
      </c>
      <c r="U42" s="1">
        <f t="shared" si="30"/>
        <v>-3.57</v>
      </c>
      <c r="V42" s="1">
        <f t="shared" si="30"/>
        <v>-3.82</v>
      </c>
      <c r="W42" s="1">
        <f t="shared" si="30"/>
        <v>-4.07</v>
      </c>
      <c r="X42" s="1">
        <f t="shared" si="30"/>
        <v>-3.5</v>
      </c>
      <c r="Y42" s="1">
        <f t="shared" si="30"/>
        <v>-3.75</v>
      </c>
      <c r="Z42" s="1">
        <f t="shared" si="30"/>
        <v>-4</v>
      </c>
      <c r="AA42" s="1">
        <f t="shared" si="30"/>
        <v>-4.25</v>
      </c>
      <c r="AB42" s="1">
        <f t="shared" si="30"/>
        <v>-4.5</v>
      </c>
      <c r="AC42" s="1">
        <v>14</v>
      </c>
      <c r="AD42" s="1">
        <f t="shared" si="9"/>
        <v>20</v>
      </c>
      <c r="AE42" s="1">
        <f t="shared" si="10"/>
        <v>19</v>
      </c>
      <c r="AF42" s="1">
        <f t="shared" si="11"/>
        <v>16</v>
      </c>
      <c r="AG42" s="1">
        <f t="shared" si="12"/>
        <v>13</v>
      </c>
      <c r="AH42" s="1">
        <f t="shared" si="13"/>
        <v>9</v>
      </c>
      <c r="AI42" s="1">
        <f t="shared" si="14"/>
        <v>18</v>
      </c>
      <c r="AJ42" s="1">
        <f t="shared" si="15"/>
        <v>15</v>
      </c>
      <c r="AK42" s="1">
        <f t="shared" si="16"/>
        <v>11</v>
      </c>
      <c r="AL42" s="1">
        <f t="shared" si="17"/>
        <v>7</v>
      </c>
      <c r="AM42" s="1">
        <f t="shared" si="18"/>
        <v>4</v>
      </c>
      <c r="AN42" s="1">
        <f t="shared" si="19"/>
        <v>17</v>
      </c>
      <c r="AO42" s="1">
        <f t="shared" si="20"/>
        <v>14</v>
      </c>
      <c r="AP42" s="1">
        <f t="shared" si="21"/>
        <v>10</v>
      </c>
      <c r="AQ42" s="1">
        <f t="shared" si="22"/>
        <v>6</v>
      </c>
      <c r="AR42" s="1">
        <f t="shared" si="23"/>
        <v>3</v>
      </c>
      <c r="AS42" s="1">
        <f t="shared" si="24"/>
        <v>12</v>
      </c>
      <c r="AT42" s="1">
        <f t="shared" si="25"/>
        <v>8</v>
      </c>
      <c r="AU42" s="1">
        <f t="shared" si="26"/>
        <v>5</v>
      </c>
      <c r="AV42" s="1">
        <f t="shared" si="27"/>
        <v>2</v>
      </c>
      <c r="AW42" s="1">
        <f t="shared" si="28"/>
        <v>1</v>
      </c>
      <c r="AY42" s="1">
        <v>32</v>
      </c>
      <c r="AZ42" s="1">
        <v>2</v>
      </c>
      <c r="BA42" s="1">
        <v>-3.9720546451956357E-16</v>
      </c>
      <c r="BB42" s="1">
        <v>-16</v>
      </c>
    </row>
    <row r="43" spans="3:54" x14ac:dyDescent="0.3">
      <c r="C43" s="1">
        <v>15</v>
      </c>
      <c r="D43" s="1">
        <v>1</v>
      </c>
      <c r="E43" s="1">
        <v>0.77</v>
      </c>
      <c r="F43" s="1">
        <v>0</v>
      </c>
      <c r="G43" s="1">
        <v>0.44</v>
      </c>
      <c r="H43" s="1">
        <v>0</v>
      </c>
      <c r="I43" s="1">
        <f t="shared" si="29"/>
        <v>-2.29</v>
      </c>
      <c r="J43" s="1">
        <f t="shared" si="29"/>
        <v>-2.54</v>
      </c>
      <c r="K43" s="1">
        <f t="shared" si="29"/>
        <v>-2.79</v>
      </c>
      <c r="L43" s="1">
        <f t="shared" si="29"/>
        <v>-3.04</v>
      </c>
      <c r="M43" s="1">
        <f t="shared" si="29"/>
        <v>-3.2899999999999996</v>
      </c>
      <c r="N43" s="1">
        <f t="shared" si="29"/>
        <v>-3.06</v>
      </c>
      <c r="O43" s="1">
        <f t="shared" si="29"/>
        <v>-3.31</v>
      </c>
      <c r="P43" s="1">
        <f t="shared" si="29"/>
        <v>-3.56</v>
      </c>
      <c r="Q43" s="1">
        <f t="shared" si="29"/>
        <v>-3.81</v>
      </c>
      <c r="R43" s="1">
        <f t="shared" si="29"/>
        <v>-4.0599999999999996</v>
      </c>
      <c r="S43" s="1">
        <f t="shared" si="30"/>
        <v>-2.73</v>
      </c>
      <c r="T43" s="1">
        <f t="shared" si="30"/>
        <v>-2.98</v>
      </c>
      <c r="U43" s="1">
        <f t="shared" si="30"/>
        <v>-3.23</v>
      </c>
      <c r="V43" s="1">
        <f t="shared" si="30"/>
        <v>-3.48</v>
      </c>
      <c r="W43" s="1">
        <f t="shared" si="30"/>
        <v>-3.73</v>
      </c>
      <c r="X43" s="1">
        <f t="shared" si="30"/>
        <v>-3.5</v>
      </c>
      <c r="Y43" s="1">
        <f t="shared" si="30"/>
        <v>-3.75</v>
      </c>
      <c r="Z43" s="1">
        <f t="shared" si="30"/>
        <v>-4</v>
      </c>
      <c r="AA43" s="1">
        <f t="shared" si="30"/>
        <v>-4.25</v>
      </c>
      <c r="AB43" s="1">
        <f t="shared" si="30"/>
        <v>-4.5</v>
      </c>
      <c r="AC43" s="1">
        <v>15</v>
      </c>
      <c r="AD43" s="1">
        <f t="shared" si="9"/>
        <v>20</v>
      </c>
      <c r="AE43" s="1">
        <f t="shared" si="10"/>
        <v>19</v>
      </c>
      <c r="AF43" s="1">
        <f t="shared" si="11"/>
        <v>17</v>
      </c>
      <c r="AG43" s="1">
        <f t="shared" si="12"/>
        <v>15</v>
      </c>
      <c r="AH43" s="1">
        <f t="shared" si="13"/>
        <v>12</v>
      </c>
      <c r="AI43" s="1">
        <f t="shared" si="14"/>
        <v>14</v>
      </c>
      <c r="AJ43" s="1">
        <f t="shared" si="15"/>
        <v>11</v>
      </c>
      <c r="AK43" s="1">
        <f t="shared" si="16"/>
        <v>8</v>
      </c>
      <c r="AL43" s="1">
        <f t="shared" si="17"/>
        <v>5</v>
      </c>
      <c r="AM43" s="1">
        <f t="shared" si="18"/>
        <v>3</v>
      </c>
      <c r="AN43" s="1">
        <f t="shared" si="19"/>
        <v>18</v>
      </c>
      <c r="AO43" s="1">
        <f t="shared" si="20"/>
        <v>16</v>
      </c>
      <c r="AP43" s="1">
        <f t="shared" si="21"/>
        <v>13</v>
      </c>
      <c r="AQ43" s="1">
        <f t="shared" si="22"/>
        <v>10</v>
      </c>
      <c r="AR43" s="1">
        <f t="shared" si="23"/>
        <v>7</v>
      </c>
      <c r="AS43" s="1">
        <f t="shared" si="24"/>
        <v>9</v>
      </c>
      <c r="AT43" s="1">
        <f t="shared" si="25"/>
        <v>6</v>
      </c>
      <c r="AU43" s="1">
        <f t="shared" si="26"/>
        <v>4</v>
      </c>
      <c r="AV43" s="1">
        <f t="shared" si="27"/>
        <v>2</v>
      </c>
      <c r="AW43" s="1">
        <f t="shared" si="28"/>
        <v>1</v>
      </c>
      <c r="AY43" s="1">
        <v>33</v>
      </c>
      <c r="AZ43" s="1">
        <v>-7.6</v>
      </c>
      <c r="BA43" s="1">
        <v>-4.3999999999999977</v>
      </c>
      <c r="BB43" s="1">
        <v>-8.8000000000000007</v>
      </c>
    </row>
    <row r="44" spans="3:54" x14ac:dyDescent="0.3">
      <c r="C44" s="1">
        <v>16</v>
      </c>
      <c r="D44" s="1">
        <v>1</v>
      </c>
      <c r="E44" s="1">
        <v>0.72</v>
      </c>
      <c r="F44" s="1">
        <v>0</v>
      </c>
      <c r="G44" s="1">
        <v>0.75</v>
      </c>
      <c r="H44" s="1">
        <v>0</v>
      </c>
      <c r="I44" s="1">
        <f t="shared" si="29"/>
        <v>-2.0300000000000002</v>
      </c>
      <c r="J44" s="1">
        <f t="shared" si="29"/>
        <v>-2.2800000000000002</v>
      </c>
      <c r="K44" s="1">
        <f t="shared" si="29"/>
        <v>-2.5300000000000002</v>
      </c>
      <c r="L44" s="1">
        <f t="shared" si="29"/>
        <v>-2.7800000000000002</v>
      </c>
      <c r="M44" s="1">
        <f t="shared" si="29"/>
        <v>-3.0300000000000002</v>
      </c>
      <c r="N44" s="1">
        <f t="shared" si="29"/>
        <v>-2.75</v>
      </c>
      <c r="O44" s="1">
        <f t="shared" si="29"/>
        <v>-3</v>
      </c>
      <c r="P44" s="1">
        <f t="shared" si="29"/>
        <v>-3.25</v>
      </c>
      <c r="Q44" s="1">
        <f t="shared" si="29"/>
        <v>-3.5</v>
      </c>
      <c r="R44" s="1">
        <f t="shared" si="29"/>
        <v>-3.75</v>
      </c>
      <c r="S44" s="1">
        <f t="shared" si="30"/>
        <v>-2.7800000000000002</v>
      </c>
      <c r="T44" s="1">
        <f t="shared" si="30"/>
        <v>-3.0300000000000002</v>
      </c>
      <c r="U44" s="1">
        <f t="shared" si="30"/>
        <v>-3.2800000000000002</v>
      </c>
      <c r="V44" s="1">
        <f t="shared" si="30"/>
        <v>-3.5300000000000002</v>
      </c>
      <c r="W44" s="1">
        <f t="shared" si="30"/>
        <v>-3.7800000000000002</v>
      </c>
      <c r="X44" s="1">
        <f t="shared" si="30"/>
        <v>-3.5</v>
      </c>
      <c r="Y44" s="1">
        <f t="shared" si="30"/>
        <v>-3.75</v>
      </c>
      <c r="Z44" s="1">
        <f t="shared" si="30"/>
        <v>-4</v>
      </c>
      <c r="AA44" s="1">
        <f t="shared" si="30"/>
        <v>-4.25</v>
      </c>
      <c r="AB44" s="1">
        <f t="shared" si="30"/>
        <v>-4.5</v>
      </c>
      <c r="AC44" s="1">
        <v>16</v>
      </c>
      <c r="AD44" s="1">
        <f t="shared" si="9"/>
        <v>20</v>
      </c>
      <c r="AE44" s="1">
        <f t="shared" si="10"/>
        <v>19</v>
      </c>
      <c r="AF44" s="1">
        <f t="shared" si="11"/>
        <v>18</v>
      </c>
      <c r="AG44" s="1">
        <f t="shared" si="12"/>
        <v>15</v>
      </c>
      <c r="AH44" s="1">
        <f t="shared" si="13"/>
        <v>12</v>
      </c>
      <c r="AI44" s="1">
        <f t="shared" si="14"/>
        <v>17</v>
      </c>
      <c r="AJ44" s="1">
        <f t="shared" si="15"/>
        <v>14</v>
      </c>
      <c r="AK44" s="1">
        <f t="shared" si="16"/>
        <v>11</v>
      </c>
      <c r="AL44" s="1">
        <f t="shared" si="17"/>
        <v>8</v>
      </c>
      <c r="AM44" s="1">
        <f t="shared" si="18"/>
        <v>5</v>
      </c>
      <c r="AN44" s="1">
        <f t="shared" si="19"/>
        <v>15</v>
      </c>
      <c r="AO44" s="1">
        <f t="shared" si="20"/>
        <v>12</v>
      </c>
      <c r="AP44" s="1">
        <f t="shared" si="21"/>
        <v>10</v>
      </c>
      <c r="AQ44" s="1">
        <f t="shared" si="22"/>
        <v>7</v>
      </c>
      <c r="AR44" s="1">
        <f t="shared" si="23"/>
        <v>4</v>
      </c>
      <c r="AS44" s="1">
        <f t="shared" si="24"/>
        <v>8</v>
      </c>
      <c r="AT44" s="1">
        <f t="shared" si="25"/>
        <v>5</v>
      </c>
      <c r="AU44" s="1">
        <f t="shared" si="26"/>
        <v>3</v>
      </c>
      <c r="AV44" s="1">
        <f t="shared" si="27"/>
        <v>2</v>
      </c>
      <c r="AW44" s="1">
        <f t="shared" si="28"/>
        <v>1</v>
      </c>
      <c r="AY44" s="1">
        <v>34</v>
      </c>
      <c r="AZ44" s="1">
        <v>7.5999999999999961</v>
      </c>
      <c r="BA44" s="1">
        <v>5.1999999999999957</v>
      </c>
      <c r="BB44" s="1">
        <v>-8.8000000000000007</v>
      </c>
    </row>
    <row r="45" spans="3:54" x14ac:dyDescent="0.3">
      <c r="C45" s="1">
        <v>17</v>
      </c>
      <c r="D45" s="1">
        <v>1</v>
      </c>
      <c r="E45" s="1">
        <v>0.43</v>
      </c>
      <c r="F45" s="1">
        <v>0</v>
      </c>
      <c r="G45" s="1">
        <v>0.66</v>
      </c>
      <c r="H45" s="1">
        <v>0</v>
      </c>
      <c r="I45" s="1">
        <f t="shared" si="29"/>
        <v>-2.4099999999999997</v>
      </c>
      <c r="J45" s="1">
        <f t="shared" si="29"/>
        <v>-2.6599999999999997</v>
      </c>
      <c r="K45" s="1">
        <f t="shared" si="29"/>
        <v>-2.9099999999999997</v>
      </c>
      <c r="L45" s="1">
        <f t="shared" si="29"/>
        <v>-3.1599999999999997</v>
      </c>
      <c r="M45" s="1">
        <f t="shared" si="29"/>
        <v>-3.4099999999999997</v>
      </c>
      <c r="N45" s="1">
        <f t="shared" si="29"/>
        <v>-2.84</v>
      </c>
      <c r="O45" s="1">
        <f t="shared" si="29"/>
        <v>-3.09</v>
      </c>
      <c r="P45" s="1">
        <f t="shared" si="29"/>
        <v>-3.34</v>
      </c>
      <c r="Q45" s="1">
        <f t="shared" si="29"/>
        <v>-3.59</v>
      </c>
      <c r="R45" s="1">
        <f t="shared" si="29"/>
        <v>-3.84</v>
      </c>
      <c r="S45" s="1">
        <f t="shared" si="30"/>
        <v>-3.07</v>
      </c>
      <c r="T45" s="1">
        <f t="shared" si="30"/>
        <v>-3.32</v>
      </c>
      <c r="U45" s="1">
        <f t="shared" si="30"/>
        <v>-3.57</v>
      </c>
      <c r="V45" s="1">
        <f t="shared" si="30"/>
        <v>-3.82</v>
      </c>
      <c r="W45" s="1">
        <f t="shared" si="30"/>
        <v>-4.07</v>
      </c>
      <c r="X45" s="1">
        <f t="shared" si="30"/>
        <v>-3.5</v>
      </c>
      <c r="Y45" s="1">
        <f t="shared" si="30"/>
        <v>-3.75</v>
      </c>
      <c r="Z45" s="1">
        <f t="shared" si="30"/>
        <v>-4</v>
      </c>
      <c r="AA45" s="1">
        <f t="shared" si="30"/>
        <v>-4.25</v>
      </c>
      <c r="AB45" s="1">
        <f t="shared" si="30"/>
        <v>-4.5</v>
      </c>
      <c r="AC45" s="1">
        <v>17</v>
      </c>
      <c r="AD45" s="1">
        <f t="shared" si="9"/>
        <v>20</v>
      </c>
      <c r="AE45" s="1">
        <f t="shared" si="10"/>
        <v>19</v>
      </c>
      <c r="AF45" s="1">
        <f t="shared" si="11"/>
        <v>17</v>
      </c>
      <c r="AG45" s="1">
        <f t="shared" si="12"/>
        <v>14</v>
      </c>
      <c r="AH45" s="1">
        <f t="shared" si="13"/>
        <v>11</v>
      </c>
      <c r="AI45" s="1">
        <f t="shared" si="14"/>
        <v>18</v>
      </c>
      <c r="AJ45" s="1">
        <f t="shared" si="15"/>
        <v>15</v>
      </c>
      <c r="AK45" s="1">
        <f t="shared" si="16"/>
        <v>12</v>
      </c>
      <c r="AL45" s="1">
        <f t="shared" si="17"/>
        <v>8</v>
      </c>
      <c r="AM45" s="1">
        <f t="shared" si="18"/>
        <v>5</v>
      </c>
      <c r="AN45" s="1">
        <f t="shared" si="19"/>
        <v>16</v>
      </c>
      <c r="AO45" s="1">
        <f t="shared" si="20"/>
        <v>13</v>
      </c>
      <c r="AP45" s="1">
        <f t="shared" si="21"/>
        <v>9</v>
      </c>
      <c r="AQ45" s="1">
        <f t="shared" si="22"/>
        <v>6</v>
      </c>
      <c r="AR45" s="1">
        <f t="shared" si="23"/>
        <v>3</v>
      </c>
      <c r="AS45" s="1">
        <f t="shared" si="24"/>
        <v>10</v>
      </c>
      <c r="AT45" s="1">
        <f t="shared" si="25"/>
        <v>7</v>
      </c>
      <c r="AU45" s="1">
        <f t="shared" si="26"/>
        <v>4</v>
      </c>
      <c r="AV45" s="1">
        <f t="shared" si="27"/>
        <v>2</v>
      </c>
      <c r="AW45" s="1">
        <f t="shared" si="28"/>
        <v>1</v>
      </c>
      <c r="AY45" s="1">
        <v>35</v>
      </c>
      <c r="AZ45" s="1">
        <v>6.7999999999999963</v>
      </c>
      <c r="BA45" s="1">
        <v>4.1999999999999957</v>
      </c>
      <c r="BB45" s="1">
        <v>-11.200000000000001</v>
      </c>
    </row>
    <row r="46" spans="3:54" x14ac:dyDescent="0.3">
      <c r="C46" s="1">
        <v>18</v>
      </c>
      <c r="D46" s="1">
        <v>2</v>
      </c>
      <c r="E46" s="1">
        <v>0.42</v>
      </c>
      <c r="F46" s="1">
        <v>0</v>
      </c>
      <c r="G46" s="1">
        <v>0</v>
      </c>
      <c r="H46" s="1">
        <v>0.71</v>
      </c>
      <c r="I46" s="1">
        <f t="shared" si="29"/>
        <v>-3.08</v>
      </c>
      <c r="J46" s="1">
        <f t="shared" si="29"/>
        <v>-3.33</v>
      </c>
      <c r="K46" s="1">
        <f t="shared" si="29"/>
        <v>-3.58</v>
      </c>
      <c r="L46" s="1">
        <f t="shared" si="29"/>
        <v>-3.83</v>
      </c>
      <c r="M46" s="1">
        <f t="shared" si="29"/>
        <v>-4.08</v>
      </c>
      <c r="N46" s="1">
        <f t="shared" si="29"/>
        <v>-3.5</v>
      </c>
      <c r="O46" s="1">
        <f t="shared" si="29"/>
        <v>-3.75</v>
      </c>
      <c r="P46" s="1">
        <f t="shared" si="29"/>
        <v>-4</v>
      </c>
      <c r="Q46" s="1">
        <f t="shared" si="29"/>
        <v>-4.25</v>
      </c>
      <c r="R46" s="1">
        <f t="shared" si="29"/>
        <v>-4.5</v>
      </c>
      <c r="S46" s="1">
        <f t="shared" si="30"/>
        <v>-2.37</v>
      </c>
      <c r="T46" s="1">
        <f t="shared" si="30"/>
        <v>-2.62</v>
      </c>
      <c r="U46" s="1">
        <f t="shared" si="30"/>
        <v>-2.87</v>
      </c>
      <c r="V46" s="1">
        <f t="shared" si="30"/>
        <v>-3.12</v>
      </c>
      <c r="W46" s="1">
        <f t="shared" si="30"/>
        <v>-3.37</v>
      </c>
      <c r="X46" s="1">
        <f t="shared" si="30"/>
        <v>-2.79</v>
      </c>
      <c r="Y46" s="1">
        <f t="shared" si="30"/>
        <v>-3.04</v>
      </c>
      <c r="Z46" s="1">
        <f t="shared" si="30"/>
        <v>-3.29</v>
      </c>
      <c r="AA46" s="1">
        <f t="shared" si="30"/>
        <v>-3.54</v>
      </c>
      <c r="AB46" s="1">
        <f t="shared" si="30"/>
        <v>-3.79</v>
      </c>
      <c r="AC46" s="1">
        <v>18</v>
      </c>
      <c r="AD46" s="1">
        <f t="shared" si="9"/>
        <v>15</v>
      </c>
      <c r="AE46" s="1">
        <f t="shared" si="10"/>
        <v>12</v>
      </c>
      <c r="AF46" s="1">
        <f t="shared" si="11"/>
        <v>8</v>
      </c>
      <c r="AG46" s="1">
        <f t="shared" si="12"/>
        <v>5</v>
      </c>
      <c r="AH46" s="1">
        <f t="shared" si="13"/>
        <v>3</v>
      </c>
      <c r="AI46" s="1">
        <f t="shared" si="14"/>
        <v>10</v>
      </c>
      <c r="AJ46" s="1">
        <f t="shared" si="15"/>
        <v>7</v>
      </c>
      <c r="AK46" s="1">
        <f t="shared" si="16"/>
        <v>4</v>
      </c>
      <c r="AL46" s="1">
        <f t="shared" si="17"/>
        <v>2</v>
      </c>
      <c r="AM46" s="1">
        <f t="shared" si="18"/>
        <v>1</v>
      </c>
      <c r="AN46" s="1">
        <f t="shared" si="19"/>
        <v>20</v>
      </c>
      <c r="AO46" s="1">
        <f t="shared" si="20"/>
        <v>19</v>
      </c>
      <c r="AP46" s="1">
        <f t="shared" si="21"/>
        <v>17</v>
      </c>
      <c r="AQ46" s="1">
        <f t="shared" si="22"/>
        <v>14</v>
      </c>
      <c r="AR46" s="1">
        <f t="shared" si="23"/>
        <v>11</v>
      </c>
      <c r="AS46" s="1">
        <f t="shared" si="24"/>
        <v>18</v>
      </c>
      <c r="AT46" s="1">
        <f t="shared" si="25"/>
        <v>16</v>
      </c>
      <c r="AU46" s="1">
        <f t="shared" si="26"/>
        <v>13</v>
      </c>
      <c r="AV46" s="1">
        <f t="shared" si="27"/>
        <v>9</v>
      </c>
      <c r="AW46" s="1">
        <f t="shared" si="28"/>
        <v>6</v>
      </c>
      <c r="AY46" s="1">
        <v>36</v>
      </c>
      <c r="AZ46" s="1">
        <v>-6.7999999999999963</v>
      </c>
      <c r="BA46" s="1">
        <v>-3.3999999999999986</v>
      </c>
      <c r="BB46" s="1">
        <v>-11.2</v>
      </c>
    </row>
    <row r="47" spans="3:54" x14ac:dyDescent="0.3">
      <c r="C47" s="1">
        <v>19</v>
      </c>
      <c r="D47" s="1">
        <v>5</v>
      </c>
      <c r="E47" s="1">
        <v>0.18</v>
      </c>
      <c r="F47" s="1">
        <v>0.16</v>
      </c>
      <c r="G47" s="1">
        <v>0</v>
      </c>
      <c r="H47" s="1">
        <v>0.05</v>
      </c>
      <c r="I47" s="1">
        <f t="shared" si="29"/>
        <v>-3.32</v>
      </c>
      <c r="J47" s="1">
        <f t="shared" si="29"/>
        <v>-3.57</v>
      </c>
      <c r="K47" s="1">
        <f t="shared" si="29"/>
        <v>-3.82</v>
      </c>
      <c r="L47" s="1">
        <f t="shared" si="29"/>
        <v>-4.07</v>
      </c>
      <c r="M47" s="1">
        <f t="shared" si="29"/>
        <v>-4.32</v>
      </c>
      <c r="N47" s="1">
        <f t="shared" si="29"/>
        <v>-3.34</v>
      </c>
      <c r="O47" s="1">
        <f t="shared" si="29"/>
        <v>-3.59</v>
      </c>
      <c r="P47" s="1">
        <f t="shared" si="29"/>
        <v>-3.84</v>
      </c>
      <c r="Q47" s="1">
        <f t="shared" si="29"/>
        <v>-4.09</v>
      </c>
      <c r="R47" s="1">
        <f t="shared" si="29"/>
        <v>-4.34</v>
      </c>
      <c r="S47" s="1">
        <f t="shared" si="30"/>
        <v>-3.27</v>
      </c>
      <c r="T47" s="1">
        <f t="shared" si="30"/>
        <v>-3.52</v>
      </c>
      <c r="U47" s="1">
        <f t="shared" si="30"/>
        <v>-3.77</v>
      </c>
      <c r="V47" s="1">
        <f t="shared" si="30"/>
        <v>-4.0200000000000005</v>
      </c>
      <c r="W47" s="1">
        <f t="shared" si="30"/>
        <v>-4.2700000000000005</v>
      </c>
      <c r="X47" s="1">
        <f t="shared" si="30"/>
        <v>-3.29</v>
      </c>
      <c r="Y47" s="1">
        <f t="shared" si="30"/>
        <v>-3.54</v>
      </c>
      <c r="Z47" s="1">
        <f t="shared" si="30"/>
        <v>-3.79</v>
      </c>
      <c r="AA47" s="1">
        <f t="shared" si="30"/>
        <v>-4.04</v>
      </c>
      <c r="AB47" s="1">
        <f t="shared" si="30"/>
        <v>-4.29</v>
      </c>
      <c r="AC47" s="1">
        <v>19</v>
      </c>
      <c r="AD47" s="1">
        <f t="shared" si="9"/>
        <v>18</v>
      </c>
      <c r="AE47" s="1">
        <f t="shared" si="10"/>
        <v>14</v>
      </c>
      <c r="AF47" s="1">
        <f t="shared" si="11"/>
        <v>10</v>
      </c>
      <c r="AG47" s="1">
        <f t="shared" si="12"/>
        <v>6</v>
      </c>
      <c r="AH47" s="1">
        <f t="shared" si="13"/>
        <v>2</v>
      </c>
      <c r="AI47" s="1">
        <f t="shared" si="14"/>
        <v>17</v>
      </c>
      <c r="AJ47" s="1">
        <f t="shared" si="15"/>
        <v>13</v>
      </c>
      <c r="AK47" s="1">
        <f t="shared" si="16"/>
        <v>9</v>
      </c>
      <c r="AL47" s="1">
        <f t="shared" si="17"/>
        <v>5</v>
      </c>
      <c r="AM47" s="1">
        <f t="shared" si="18"/>
        <v>1</v>
      </c>
      <c r="AN47" s="1">
        <f t="shared" si="19"/>
        <v>20</v>
      </c>
      <c r="AO47" s="1">
        <f t="shared" si="20"/>
        <v>16</v>
      </c>
      <c r="AP47" s="1">
        <f t="shared" si="21"/>
        <v>12</v>
      </c>
      <c r="AQ47" s="1">
        <f t="shared" si="22"/>
        <v>8</v>
      </c>
      <c r="AR47" s="1">
        <f t="shared" si="23"/>
        <v>4</v>
      </c>
      <c r="AS47" s="1">
        <f t="shared" si="24"/>
        <v>19</v>
      </c>
      <c r="AT47" s="1">
        <f t="shared" si="25"/>
        <v>15</v>
      </c>
      <c r="AU47" s="1">
        <f t="shared" si="26"/>
        <v>11</v>
      </c>
      <c r="AV47" s="1">
        <f t="shared" si="27"/>
        <v>7</v>
      </c>
      <c r="AW47" s="1">
        <f t="shared" si="28"/>
        <v>3</v>
      </c>
      <c r="AY47" s="1">
        <v>37</v>
      </c>
      <c r="AZ47" s="1">
        <v>-4.7999999999999972</v>
      </c>
      <c r="BA47" s="1">
        <v>5.799999999999998</v>
      </c>
      <c r="BB47" s="1">
        <v>-9.8000000000000043</v>
      </c>
    </row>
    <row r="48" spans="3:54" x14ac:dyDescent="0.3">
      <c r="C48" s="1">
        <v>20</v>
      </c>
      <c r="D48" s="1">
        <v>4</v>
      </c>
      <c r="E48" s="1">
        <v>0</v>
      </c>
      <c r="F48" s="1">
        <v>0.42</v>
      </c>
      <c r="G48" s="1">
        <v>0</v>
      </c>
      <c r="H48" s="1">
        <v>0.55000000000000004</v>
      </c>
      <c r="I48" s="1">
        <f t="shared" si="29"/>
        <v>-3.5</v>
      </c>
      <c r="J48" s="1">
        <f t="shared" si="29"/>
        <v>-3.75</v>
      </c>
      <c r="K48" s="1">
        <f t="shared" si="29"/>
        <v>-4</v>
      </c>
      <c r="L48" s="1">
        <f t="shared" si="29"/>
        <v>-4.25</v>
      </c>
      <c r="M48" s="1">
        <f t="shared" si="29"/>
        <v>-4.5</v>
      </c>
      <c r="N48" s="1">
        <f t="shared" si="29"/>
        <v>-3.08</v>
      </c>
      <c r="O48" s="1">
        <f t="shared" si="29"/>
        <v>-3.33</v>
      </c>
      <c r="P48" s="1">
        <f t="shared" si="29"/>
        <v>-3.58</v>
      </c>
      <c r="Q48" s="1">
        <f t="shared" si="29"/>
        <v>-3.83</v>
      </c>
      <c r="R48" s="1">
        <f t="shared" si="29"/>
        <v>-4.08</v>
      </c>
      <c r="S48" s="1">
        <f t="shared" si="30"/>
        <v>-2.95</v>
      </c>
      <c r="T48" s="1">
        <f t="shared" si="30"/>
        <v>-3.2</v>
      </c>
      <c r="U48" s="1">
        <f t="shared" si="30"/>
        <v>-3.45</v>
      </c>
      <c r="V48" s="1">
        <f t="shared" si="30"/>
        <v>-3.7</v>
      </c>
      <c r="W48" s="1">
        <f t="shared" si="30"/>
        <v>-3.95</v>
      </c>
      <c r="X48" s="1">
        <f t="shared" si="30"/>
        <v>-2.5300000000000002</v>
      </c>
      <c r="Y48" s="1">
        <f t="shared" si="30"/>
        <v>-2.7800000000000002</v>
      </c>
      <c r="Z48" s="1">
        <f t="shared" si="30"/>
        <v>-3.0300000000000002</v>
      </c>
      <c r="AA48" s="1">
        <f t="shared" si="30"/>
        <v>-3.2800000000000002</v>
      </c>
      <c r="AB48" s="1">
        <f t="shared" si="30"/>
        <v>-3.5300000000000002</v>
      </c>
      <c r="AC48" s="1">
        <v>20</v>
      </c>
      <c r="AD48" s="1">
        <f t="shared" si="9"/>
        <v>11</v>
      </c>
      <c r="AE48" s="1">
        <f t="shared" si="10"/>
        <v>7</v>
      </c>
      <c r="AF48" s="1">
        <f t="shared" si="11"/>
        <v>4</v>
      </c>
      <c r="AG48" s="1">
        <f t="shared" si="12"/>
        <v>2</v>
      </c>
      <c r="AH48" s="1">
        <f t="shared" si="13"/>
        <v>1</v>
      </c>
      <c r="AI48" s="1">
        <f t="shared" si="14"/>
        <v>16</v>
      </c>
      <c r="AJ48" s="1">
        <f t="shared" si="15"/>
        <v>13</v>
      </c>
      <c r="AK48" s="1">
        <f t="shared" si="16"/>
        <v>9</v>
      </c>
      <c r="AL48" s="1">
        <f t="shared" si="17"/>
        <v>6</v>
      </c>
      <c r="AM48" s="1">
        <f t="shared" si="18"/>
        <v>3</v>
      </c>
      <c r="AN48" s="1">
        <f t="shared" si="19"/>
        <v>18</v>
      </c>
      <c r="AO48" s="1">
        <f t="shared" si="20"/>
        <v>15</v>
      </c>
      <c r="AP48" s="1">
        <f t="shared" si="21"/>
        <v>12</v>
      </c>
      <c r="AQ48" s="1">
        <f t="shared" si="22"/>
        <v>8</v>
      </c>
      <c r="AR48" s="1">
        <f t="shared" si="23"/>
        <v>5</v>
      </c>
      <c r="AS48" s="1">
        <f t="shared" si="24"/>
        <v>20</v>
      </c>
      <c r="AT48" s="1">
        <f t="shared" si="25"/>
        <v>19</v>
      </c>
      <c r="AU48" s="1">
        <f t="shared" si="26"/>
        <v>17</v>
      </c>
      <c r="AV48" s="1">
        <f t="shared" si="27"/>
        <v>14</v>
      </c>
      <c r="AW48" s="1">
        <f t="shared" si="28"/>
        <v>10</v>
      </c>
      <c r="AY48" s="1">
        <v>38</v>
      </c>
      <c r="AZ48" s="1">
        <v>-5.7999999999999972</v>
      </c>
      <c r="BA48" s="1">
        <v>-5.1999999999999966</v>
      </c>
      <c r="BB48" s="1">
        <v>-10</v>
      </c>
    </row>
    <row r="49" spans="3:54" x14ac:dyDescent="0.3">
      <c r="C49" s="1">
        <v>21</v>
      </c>
      <c r="D49" s="1">
        <v>5</v>
      </c>
      <c r="E49" s="1">
        <v>0</v>
      </c>
      <c r="F49" s="1">
        <v>0.14000000000000001</v>
      </c>
      <c r="G49" s="1">
        <v>0.03</v>
      </c>
      <c r="H49" s="1">
        <v>0.14000000000000001</v>
      </c>
      <c r="I49" s="1">
        <f t="shared" ref="I49:R58" si="31">-VLOOKUP(I$27,lookup,2)+IF(VLOOKUP(I$27,lookup,3)="C",$G49,$H49)+IF(VLOOKUP(I$27,lookup,4)="D",$E49,$F49)</f>
        <v>-3.47</v>
      </c>
      <c r="J49" s="1">
        <f t="shared" si="31"/>
        <v>-3.72</v>
      </c>
      <c r="K49" s="1">
        <f t="shared" si="31"/>
        <v>-3.97</v>
      </c>
      <c r="L49" s="1">
        <f t="shared" si="31"/>
        <v>-4.22</v>
      </c>
      <c r="M49" s="1">
        <f t="shared" si="31"/>
        <v>-4.47</v>
      </c>
      <c r="N49" s="1">
        <f t="shared" si="31"/>
        <v>-3.33</v>
      </c>
      <c r="O49" s="1">
        <f t="shared" si="31"/>
        <v>-3.58</v>
      </c>
      <c r="P49" s="1">
        <f t="shared" si="31"/>
        <v>-3.83</v>
      </c>
      <c r="Q49" s="1">
        <f t="shared" si="31"/>
        <v>-4.08</v>
      </c>
      <c r="R49" s="1">
        <f t="shared" si="31"/>
        <v>-4.33</v>
      </c>
      <c r="S49" s="1">
        <f t="shared" ref="S49:AB58" si="32">-VLOOKUP(S$27,lookup,2)+IF(VLOOKUP(S$27,lookup,3)="C",$G49,$H49)+IF(VLOOKUP(S$27,lookup,4)="D",$E49,$F49)</f>
        <v>-3.36</v>
      </c>
      <c r="T49" s="1">
        <f t="shared" si="32"/>
        <v>-3.61</v>
      </c>
      <c r="U49" s="1">
        <f t="shared" si="32"/>
        <v>-3.86</v>
      </c>
      <c r="V49" s="1">
        <f t="shared" si="32"/>
        <v>-4.1100000000000003</v>
      </c>
      <c r="W49" s="1">
        <f t="shared" si="32"/>
        <v>-4.3600000000000003</v>
      </c>
      <c r="X49" s="1">
        <f t="shared" si="32"/>
        <v>-3.2199999999999998</v>
      </c>
      <c r="Y49" s="1">
        <f t="shared" si="32"/>
        <v>-3.4699999999999998</v>
      </c>
      <c r="Z49" s="1">
        <f t="shared" si="32"/>
        <v>-3.7199999999999998</v>
      </c>
      <c r="AA49" s="1">
        <f t="shared" si="32"/>
        <v>-3.97</v>
      </c>
      <c r="AB49" s="1">
        <f t="shared" si="32"/>
        <v>-4.2200000000000006</v>
      </c>
      <c r="AC49" s="1">
        <v>21</v>
      </c>
      <c r="AD49" s="1">
        <f t="shared" si="9"/>
        <v>16</v>
      </c>
      <c r="AE49" s="1">
        <f t="shared" si="10"/>
        <v>12</v>
      </c>
      <c r="AF49" s="1">
        <f t="shared" si="11"/>
        <v>8</v>
      </c>
      <c r="AG49" s="1">
        <f t="shared" si="12"/>
        <v>5</v>
      </c>
      <c r="AH49" s="1">
        <f t="shared" si="13"/>
        <v>1</v>
      </c>
      <c r="AI49" s="1">
        <f t="shared" si="14"/>
        <v>19</v>
      </c>
      <c r="AJ49" s="1">
        <f t="shared" si="15"/>
        <v>15</v>
      </c>
      <c r="AK49" s="1">
        <f t="shared" si="16"/>
        <v>11</v>
      </c>
      <c r="AL49" s="1">
        <f t="shared" si="17"/>
        <v>7</v>
      </c>
      <c r="AM49" s="1">
        <f t="shared" si="18"/>
        <v>3</v>
      </c>
      <c r="AN49" s="1">
        <f t="shared" si="19"/>
        <v>18</v>
      </c>
      <c r="AO49" s="1">
        <f t="shared" si="20"/>
        <v>14</v>
      </c>
      <c r="AP49" s="1">
        <f t="shared" si="21"/>
        <v>10</v>
      </c>
      <c r="AQ49" s="1">
        <f t="shared" si="22"/>
        <v>6</v>
      </c>
      <c r="AR49" s="1">
        <f t="shared" si="23"/>
        <v>2</v>
      </c>
      <c r="AS49" s="1">
        <f t="shared" si="24"/>
        <v>20</v>
      </c>
      <c r="AT49" s="1">
        <f t="shared" si="25"/>
        <v>17</v>
      </c>
      <c r="AU49" s="1">
        <f t="shared" si="26"/>
        <v>13</v>
      </c>
      <c r="AV49" s="1">
        <f t="shared" si="27"/>
        <v>8</v>
      </c>
      <c r="AW49" s="1">
        <f t="shared" si="28"/>
        <v>4</v>
      </c>
      <c r="AY49" s="1">
        <v>39</v>
      </c>
      <c r="AZ49" s="1">
        <v>-6.7999999999999963</v>
      </c>
      <c r="BA49" s="1">
        <v>-3.3999999999999986</v>
      </c>
      <c r="BB49" s="1">
        <v>-11.2</v>
      </c>
    </row>
    <row r="50" spans="3:54" x14ac:dyDescent="0.3">
      <c r="C50" s="1">
        <v>22</v>
      </c>
      <c r="D50" s="1">
        <v>2</v>
      </c>
      <c r="E50" s="1">
        <v>0.61</v>
      </c>
      <c r="F50" s="1">
        <v>0</v>
      </c>
      <c r="G50" s="1">
        <v>0</v>
      </c>
      <c r="H50" s="1">
        <v>0.49</v>
      </c>
      <c r="I50" s="1">
        <f t="shared" si="31"/>
        <v>-2.89</v>
      </c>
      <c r="J50" s="1">
        <f t="shared" si="31"/>
        <v>-3.14</v>
      </c>
      <c r="K50" s="1">
        <f t="shared" si="31"/>
        <v>-3.39</v>
      </c>
      <c r="L50" s="1">
        <f t="shared" si="31"/>
        <v>-3.64</v>
      </c>
      <c r="M50" s="1">
        <f t="shared" si="31"/>
        <v>-3.89</v>
      </c>
      <c r="N50" s="1">
        <f t="shared" si="31"/>
        <v>-3.5</v>
      </c>
      <c r="O50" s="1">
        <f t="shared" si="31"/>
        <v>-3.75</v>
      </c>
      <c r="P50" s="1">
        <f t="shared" si="31"/>
        <v>-4</v>
      </c>
      <c r="Q50" s="1">
        <f t="shared" si="31"/>
        <v>-4.25</v>
      </c>
      <c r="R50" s="1">
        <f t="shared" si="31"/>
        <v>-4.5</v>
      </c>
      <c r="S50" s="1">
        <f t="shared" si="32"/>
        <v>-2.4</v>
      </c>
      <c r="T50" s="1">
        <f t="shared" si="32"/>
        <v>-2.65</v>
      </c>
      <c r="U50" s="1">
        <f t="shared" si="32"/>
        <v>-2.9</v>
      </c>
      <c r="V50" s="1">
        <f t="shared" si="32"/>
        <v>-3.15</v>
      </c>
      <c r="W50" s="1">
        <f t="shared" si="32"/>
        <v>-3.4</v>
      </c>
      <c r="X50" s="1">
        <f t="shared" si="32"/>
        <v>-3.01</v>
      </c>
      <c r="Y50" s="1">
        <f t="shared" si="32"/>
        <v>-3.26</v>
      </c>
      <c r="Z50" s="1">
        <f t="shared" si="32"/>
        <v>-3.51</v>
      </c>
      <c r="AA50" s="1">
        <f t="shared" si="32"/>
        <v>-3.76</v>
      </c>
      <c r="AB50" s="1">
        <f t="shared" si="32"/>
        <v>-4.01</v>
      </c>
      <c r="AC50" s="1">
        <v>22</v>
      </c>
      <c r="AD50" s="1">
        <f t="shared" si="9"/>
        <v>18</v>
      </c>
      <c r="AE50" s="1">
        <f t="shared" si="10"/>
        <v>15</v>
      </c>
      <c r="AF50" s="1">
        <f t="shared" si="11"/>
        <v>12</v>
      </c>
      <c r="AG50" s="1">
        <f t="shared" si="12"/>
        <v>8</v>
      </c>
      <c r="AH50" s="1">
        <f t="shared" si="13"/>
        <v>5</v>
      </c>
      <c r="AI50" s="1">
        <f t="shared" si="14"/>
        <v>10</v>
      </c>
      <c r="AJ50" s="1">
        <f t="shared" si="15"/>
        <v>7</v>
      </c>
      <c r="AK50" s="1">
        <f t="shared" si="16"/>
        <v>4</v>
      </c>
      <c r="AL50" s="1">
        <f t="shared" si="17"/>
        <v>2</v>
      </c>
      <c r="AM50" s="1">
        <f t="shared" si="18"/>
        <v>1</v>
      </c>
      <c r="AN50" s="1">
        <f t="shared" si="19"/>
        <v>20</v>
      </c>
      <c r="AO50" s="1">
        <f t="shared" si="20"/>
        <v>19</v>
      </c>
      <c r="AP50" s="1">
        <f t="shared" si="21"/>
        <v>17</v>
      </c>
      <c r="AQ50" s="1">
        <f t="shared" si="22"/>
        <v>14</v>
      </c>
      <c r="AR50" s="1">
        <f t="shared" si="23"/>
        <v>11</v>
      </c>
      <c r="AS50" s="1">
        <f t="shared" si="24"/>
        <v>16</v>
      </c>
      <c r="AT50" s="1">
        <f t="shared" si="25"/>
        <v>13</v>
      </c>
      <c r="AU50" s="1">
        <f t="shared" si="26"/>
        <v>9</v>
      </c>
      <c r="AV50" s="1">
        <f t="shared" si="27"/>
        <v>6</v>
      </c>
      <c r="AW50" s="1">
        <f t="shared" si="28"/>
        <v>3</v>
      </c>
      <c r="AY50" s="1">
        <v>40</v>
      </c>
      <c r="AZ50" s="1">
        <v>-6.2999999999999989</v>
      </c>
      <c r="BA50" s="1">
        <v>-4.8999999999999959</v>
      </c>
      <c r="BB50" s="1">
        <v>-9.9999999999999982</v>
      </c>
    </row>
    <row r="51" spans="3:54" x14ac:dyDescent="0.3">
      <c r="C51" s="1">
        <v>23</v>
      </c>
      <c r="D51" s="1">
        <v>5</v>
      </c>
      <c r="E51" s="1">
        <v>0.06</v>
      </c>
      <c r="F51" s="1">
        <v>0.11</v>
      </c>
      <c r="G51" s="1">
        <v>7.0000000000000007E-2</v>
      </c>
      <c r="H51" s="1">
        <v>7.0000000000000007E-2</v>
      </c>
      <c r="I51" s="1">
        <f t="shared" si="31"/>
        <v>-3.37</v>
      </c>
      <c r="J51" s="1">
        <f t="shared" si="31"/>
        <v>-3.62</v>
      </c>
      <c r="K51" s="1">
        <f t="shared" si="31"/>
        <v>-3.87</v>
      </c>
      <c r="L51" s="1">
        <f t="shared" si="31"/>
        <v>-4.12</v>
      </c>
      <c r="M51" s="1">
        <f t="shared" si="31"/>
        <v>-4.37</v>
      </c>
      <c r="N51" s="1">
        <f t="shared" si="31"/>
        <v>-3.3200000000000003</v>
      </c>
      <c r="O51" s="1">
        <f t="shared" si="31"/>
        <v>-3.5700000000000003</v>
      </c>
      <c r="P51" s="1">
        <f t="shared" si="31"/>
        <v>-3.8200000000000003</v>
      </c>
      <c r="Q51" s="1">
        <f t="shared" si="31"/>
        <v>-4.0699999999999994</v>
      </c>
      <c r="R51" s="1">
        <f t="shared" si="31"/>
        <v>-4.3199999999999994</v>
      </c>
      <c r="S51" s="1">
        <f t="shared" si="32"/>
        <v>-3.37</v>
      </c>
      <c r="T51" s="1">
        <f t="shared" si="32"/>
        <v>-3.62</v>
      </c>
      <c r="U51" s="1">
        <f t="shared" si="32"/>
        <v>-3.87</v>
      </c>
      <c r="V51" s="1">
        <f t="shared" si="32"/>
        <v>-4.12</v>
      </c>
      <c r="W51" s="1">
        <f t="shared" si="32"/>
        <v>-4.37</v>
      </c>
      <c r="X51" s="1">
        <f t="shared" si="32"/>
        <v>-3.3200000000000003</v>
      </c>
      <c r="Y51" s="1">
        <f t="shared" si="32"/>
        <v>-3.5700000000000003</v>
      </c>
      <c r="Z51" s="1">
        <f t="shared" si="32"/>
        <v>-3.8200000000000003</v>
      </c>
      <c r="AA51" s="1">
        <f t="shared" si="32"/>
        <v>-4.0699999999999994</v>
      </c>
      <c r="AB51" s="1">
        <f t="shared" si="32"/>
        <v>-4.3199999999999994</v>
      </c>
      <c r="AC51" s="1">
        <v>23</v>
      </c>
      <c r="AD51" s="1">
        <f t="shared" si="9"/>
        <v>17</v>
      </c>
      <c r="AE51" s="1">
        <f t="shared" si="10"/>
        <v>13</v>
      </c>
      <c r="AF51" s="1">
        <f t="shared" si="11"/>
        <v>9</v>
      </c>
      <c r="AG51" s="1">
        <f t="shared" si="12"/>
        <v>5</v>
      </c>
      <c r="AH51" s="1">
        <f t="shared" si="13"/>
        <v>1</v>
      </c>
      <c r="AI51" s="1">
        <f t="shared" si="14"/>
        <v>19</v>
      </c>
      <c r="AJ51" s="1">
        <f t="shared" si="15"/>
        <v>15</v>
      </c>
      <c r="AK51" s="1">
        <f t="shared" si="16"/>
        <v>11</v>
      </c>
      <c r="AL51" s="1">
        <f t="shared" si="17"/>
        <v>7</v>
      </c>
      <c r="AM51" s="1">
        <f t="shared" si="18"/>
        <v>3</v>
      </c>
      <c r="AN51" s="1">
        <f t="shared" si="19"/>
        <v>17</v>
      </c>
      <c r="AO51" s="1">
        <f t="shared" si="20"/>
        <v>13</v>
      </c>
      <c r="AP51" s="1">
        <f t="shared" si="21"/>
        <v>9</v>
      </c>
      <c r="AQ51" s="1">
        <f t="shared" si="22"/>
        <v>5</v>
      </c>
      <c r="AR51" s="1">
        <f t="shared" si="23"/>
        <v>1</v>
      </c>
      <c r="AS51" s="1">
        <f t="shared" si="24"/>
        <v>19</v>
      </c>
      <c r="AT51" s="1">
        <f t="shared" si="25"/>
        <v>15</v>
      </c>
      <c r="AU51" s="1">
        <f t="shared" si="26"/>
        <v>11</v>
      </c>
      <c r="AV51" s="1">
        <f t="shared" si="27"/>
        <v>7</v>
      </c>
      <c r="AW51" s="1">
        <f t="shared" si="28"/>
        <v>3</v>
      </c>
      <c r="AY51" s="1">
        <v>41</v>
      </c>
      <c r="AZ51" s="1">
        <v>0.99999999999999956</v>
      </c>
      <c r="BA51" s="1">
        <v>1.5999999999999994</v>
      </c>
      <c r="BB51" s="1">
        <v>-15.999999999999998</v>
      </c>
    </row>
    <row r="52" spans="3:54" x14ac:dyDescent="0.3">
      <c r="C52" s="1">
        <v>24</v>
      </c>
      <c r="D52" s="1">
        <v>1</v>
      </c>
      <c r="E52" s="1">
        <v>0.45</v>
      </c>
      <c r="F52" s="1">
        <v>0</v>
      </c>
      <c r="G52" s="1">
        <v>0.68</v>
      </c>
      <c r="H52" s="1">
        <v>0</v>
      </c>
      <c r="I52" s="1">
        <f t="shared" si="31"/>
        <v>-2.3699999999999997</v>
      </c>
      <c r="J52" s="1">
        <f t="shared" si="31"/>
        <v>-2.6199999999999997</v>
      </c>
      <c r="K52" s="1">
        <f t="shared" si="31"/>
        <v>-2.8699999999999997</v>
      </c>
      <c r="L52" s="1">
        <f t="shared" si="31"/>
        <v>-3.1199999999999997</v>
      </c>
      <c r="M52" s="1">
        <f t="shared" si="31"/>
        <v>-3.3699999999999997</v>
      </c>
      <c r="N52" s="1">
        <f t="shared" si="31"/>
        <v>-2.82</v>
      </c>
      <c r="O52" s="1">
        <f t="shared" si="31"/>
        <v>-3.07</v>
      </c>
      <c r="P52" s="1">
        <f t="shared" si="31"/>
        <v>-3.32</v>
      </c>
      <c r="Q52" s="1">
        <f t="shared" si="31"/>
        <v>-3.57</v>
      </c>
      <c r="R52" s="1">
        <f t="shared" si="31"/>
        <v>-3.82</v>
      </c>
      <c r="S52" s="1">
        <f t="shared" si="32"/>
        <v>-3.05</v>
      </c>
      <c r="T52" s="1">
        <f t="shared" si="32"/>
        <v>-3.3</v>
      </c>
      <c r="U52" s="1">
        <f t="shared" si="32"/>
        <v>-3.55</v>
      </c>
      <c r="V52" s="1">
        <f t="shared" si="32"/>
        <v>-3.8</v>
      </c>
      <c r="W52" s="1">
        <f t="shared" si="32"/>
        <v>-4.05</v>
      </c>
      <c r="X52" s="1">
        <f t="shared" si="32"/>
        <v>-3.5</v>
      </c>
      <c r="Y52" s="1">
        <f t="shared" si="32"/>
        <v>-3.75</v>
      </c>
      <c r="Z52" s="1">
        <f t="shared" si="32"/>
        <v>-4</v>
      </c>
      <c r="AA52" s="1">
        <f t="shared" si="32"/>
        <v>-4.25</v>
      </c>
      <c r="AB52" s="1">
        <f t="shared" si="32"/>
        <v>-4.5</v>
      </c>
      <c r="AC52" s="1">
        <v>24</v>
      </c>
      <c r="AD52" s="1">
        <f t="shared" si="9"/>
        <v>20</v>
      </c>
      <c r="AE52" s="1">
        <f t="shared" si="10"/>
        <v>19</v>
      </c>
      <c r="AF52" s="1">
        <f t="shared" si="11"/>
        <v>17</v>
      </c>
      <c r="AG52" s="1">
        <f t="shared" si="12"/>
        <v>14</v>
      </c>
      <c r="AH52" s="1">
        <f t="shared" si="13"/>
        <v>11</v>
      </c>
      <c r="AI52" s="1">
        <f t="shared" si="14"/>
        <v>18</v>
      </c>
      <c r="AJ52" s="1">
        <f t="shared" si="15"/>
        <v>15</v>
      </c>
      <c r="AK52" s="1">
        <f t="shared" si="16"/>
        <v>12</v>
      </c>
      <c r="AL52" s="1">
        <f t="shared" si="17"/>
        <v>8</v>
      </c>
      <c r="AM52" s="1">
        <f t="shared" si="18"/>
        <v>5</v>
      </c>
      <c r="AN52" s="1">
        <f t="shared" si="19"/>
        <v>16</v>
      </c>
      <c r="AO52" s="1">
        <f t="shared" si="20"/>
        <v>13</v>
      </c>
      <c r="AP52" s="1">
        <f t="shared" si="21"/>
        <v>9</v>
      </c>
      <c r="AQ52" s="1">
        <f t="shared" si="22"/>
        <v>6</v>
      </c>
      <c r="AR52" s="1">
        <f t="shared" si="23"/>
        <v>3</v>
      </c>
      <c r="AS52" s="1">
        <f t="shared" si="24"/>
        <v>10</v>
      </c>
      <c r="AT52" s="1">
        <f t="shared" si="25"/>
        <v>7</v>
      </c>
      <c r="AU52" s="1">
        <f t="shared" si="26"/>
        <v>4</v>
      </c>
      <c r="AV52" s="1">
        <f t="shared" si="27"/>
        <v>2</v>
      </c>
      <c r="AW52" s="1">
        <f t="shared" si="28"/>
        <v>1</v>
      </c>
      <c r="AY52" s="1">
        <v>42</v>
      </c>
      <c r="AZ52" s="1">
        <v>6.7999999999999963</v>
      </c>
      <c r="BA52" s="1">
        <v>5.1999999999999957</v>
      </c>
      <c r="BB52" s="1">
        <v>-10</v>
      </c>
    </row>
    <row r="53" spans="3:54" x14ac:dyDescent="0.3">
      <c r="C53" s="1">
        <v>25</v>
      </c>
      <c r="D53" s="1">
        <v>4</v>
      </c>
      <c r="E53" s="1">
        <v>0</v>
      </c>
      <c r="F53" s="1">
        <v>0.75</v>
      </c>
      <c r="G53" s="1">
        <v>0</v>
      </c>
      <c r="H53" s="1">
        <v>0.55000000000000004</v>
      </c>
      <c r="I53" s="1">
        <f t="shared" si="31"/>
        <v>-3.5</v>
      </c>
      <c r="J53" s="1">
        <f t="shared" si="31"/>
        <v>-3.75</v>
      </c>
      <c r="K53" s="1">
        <f t="shared" si="31"/>
        <v>-4</v>
      </c>
      <c r="L53" s="1">
        <f t="shared" si="31"/>
        <v>-4.25</v>
      </c>
      <c r="M53" s="1">
        <f t="shared" si="31"/>
        <v>-4.5</v>
      </c>
      <c r="N53" s="1">
        <f t="shared" si="31"/>
        <v>-2.75</v>
      </c>
      <c r="O53" s="1">
        <f t="shared" si="31"/>
        <v>-3</v>
      </c>
      <c r="P53" s="1">
        <f t="shared" si="31"/>
        <v>-3.25</v>
      </c>
      <c r="Q53" s="1">
        <f t="shared" si="31"/>
        <v>-3.5</v>
      </c>
      <c r="R53" s="1">
        <f t="shared" si="31"/>
        <v>-3.75</v>
      </c>
      <c r="S53" s="1">
        <f t="shared" si="32"/>
        <v>-2.95</v>
      </c>
      <c r="T53" s="1">
        <f t="shared" si="32"/>
        <v>-3.2</v>
      </c>
      <c r="U53" s="1">
        <f t="shared" si="32"/>
        <v>-3.45</v>
      </c>
      <c r="V53" s="1">
        <f t="shared" si="32"/>
        <v>-3.7</v>
      </c>
      <c r="W53" s="1">
        <f t="shared" si="32"/>
        <v>-3.95</v>
      </c>
      <c r="X53" s="1">
        <f t="shared" si="32"/>
        <v>-2.2000000000000002</v>
      </c>
      <c r="Y53" s="1">
        <f t="shared" si="32"/>
        <v>-2.4500000000000002</v>
      </c>
      <c r="Z53" s="1">
        <f t="shared" si="32"/>
        <v>-2.7</v>
      </c>
      <c r="AA53" s="1">
        <f t="shared" si="32"/>
        <v>-2.95</v>
      </c>
      <c r="AB53" s="1">
        <f t="shared" si="32"/>
        <v>-3.2</v>
      </c>
      <c r="AC53" s="1">
        <v>25</v>
      </c>
      <c r="AD53" s="1">
        <f t="shared" si="9"/>
        <v>8</v>
      </c>
      <c r="AE53" s="1">
        <f t="shared" si="10"/>
        <v>5</v>
      </c>
      <c r="AF53" s="1">
        <f t="shared" si="11"/>
        <v>3</v>
      </c>
      <c r="AG53" s="1">
        <f t="shared" si="12"/>
        <v>2</v>
      </c>
      <c r="AH53" s="1">
        <f t="shared" si="13"/>
        <v>1</v>
      </c>
      <c r="AI53" s="1">
        <f t="shared" si="14"/>
        <v>17</v>
      </c>
      <c r="AJ53" s="1">
        <f t="shared" si="15"/>
        <v>14</v>
      </c>
      <c r="AK53" s="1">
        <f t="shared" si="16"/>
        <v>11</v>
      </c>
      <c r="AL53" s="1">
        <f t="shared" si="17"/>
        <v>8</v>
      </c>
      <c r="AM53" s="1">
        <f t="shared" si="18"/>
        <v>5</v>
      </c>
      <c r="AN53" s="1">
        <f t="shared" si="19"/>
        <v>15</v>
      </c>
      <c r="AO53" s="1">
        <f t="shared" si="20"/>
        <v>12</v>
      </c>
      <c r="AP53" s="1">
        <f t="shared" si="21"/>
        <v>10</v>
      </c>
      <c r="AQ53" s="1">
        <f t="shared" si="22"/>
        <v>7</v>
      </c>
      <c r="AR53" s="1">
        <f t="shared" si="23"/>
        <v>4</v>
      </c>
      <c r="AS53" s="1">
        <f t="shared" si="24"/>
        <v>20</v>
      </c>
      <c r="AT53" s="1">
        <f t="shared" si="25"/>
        <v>19</v>
      </c>
      <c r="AU53" s="1">
        <f t="shared" si="26"/>
        <v>18</v>
      </c>
      <c r="AV53" s="1">
        <f t="shared" si="27"/>
        <v>15</v>
      </c>
      <c r="AW53" s="1">
        <f t="shared" si="28"/>
        <v>12</v>
      </c>
      <c r="AY53" s="1">
        <v>43</v>
      </c>
      <c r="AZ53" s="1">
        <v>-0.99999999999999856</v>
      </c>
      <c r="BA53" s="1">
        <v>-1.5999999999999985</v>
      </c>
      <c r="BB53" s="1">
        <v>-16.000000000000004</v>
      </c>
    </row>
    <row r="54" spans="3:54" x14ac:dyDescent="0.3">
      <c r="C54" s="1">
        <v>26</v>
      </c>
      <c r="D54" s="1">
        <v>4</v>
      </c>
      <c r="E54" s="1">
        <v>0</v>
      </c>
      <c r="F54" s="1">
        <v>0.8</v>
      </c>
      <c r="G54" s="1">
        <v>0</v>
      </c>
      <c r="H54" s="1">
        <v>0.57999999999999996</v>
      </c>
      <c r="I54" s="1">
        <f t="shared" si="31"/>
        <v>-3.5</v>
      </c>
      <c r="J54" s="1">
        <f t="shared" si="31"/>
        <v>-3.75</v>
      </c>
      <c r="K54" s="1">
        <f t="shared" si="31"/>
        <v>-4</v>
      </c>
      <c r="L54" s="1">
        <f t="shared" si="31"/>
        <v>-4.25</v>
      </c>
      <c r="M54" s="1">
        <f t="shared" si="31"/>
        <v>-4.5</v>
      </c>
      <c r="N54" s="1">
        <f t="shared" si="31"/>
        <v>-2.7</v>
      </c>
      <c r="O54" s="1">
        <f t="shared" si="31"/>
        <v>-2.95</v>
      </c>
      <c r="P54" s="1">
        <f t="shared" si="31"/>
        <v>-3.2</v>
      </c>
      <c r="Q54" s="1">
        <f t="shared" si="31"/>
        <v>-3.45</v>
      </c>
      <c r="R54" s="1">
        <f t="shared" si="31"/>
        <v>-3.7</v>
      </c>
      <c r="S54" s="1">
        <f t="shared" si="32"/>
        <v>-2.92</v>
      </c>
      <c r="T54" s="1">
        <f t="shared" si="32"/>
        <v>-3.17</v>
      </c>
      <c r="U54" s="1">
        <f t="shared" si="32"/>
        <v>-3.42</v>
      </c>
      <c r="V54" s="1">
        <f t="shared" si="32"/>
        <v>-3.67</v>
      </c>
      <c r="W54" s="1">
        <f t="shared" si="32"/>
        <v>-3.92</v>
      </c>
      <c r="X54" s="1">
        <f t="shared" si="32"/>
        <v>-2.12</v>
      </c>
      <c r="Y54" s="1">
        <f t="shared" si="32"/>
        <v>-2.37</v>
      </c>
      <c r="Z54" s="1">
        <f t="shared" si="32"/>
        <v>-2.62</v>
      </c>
      <c r="AA54" s="1">
        <f t="shared" si="32"/>
        <v>-2.87</v>
      </c>
      <c r="AB54" s="1">
        <f t="shared" si="32"/>
        <v>-3.12</v>
      </c>
      <c r="AC54" s="1">
        <v>26</v>
      </c>
      <c r="AD54" s="1">
        <f t="shared" si="9"/>
        <v>8</v>
      </c>
      <c r="AE54" s="1">
        <f t="shared" si="10"/>
        <v>5</v>
      </c>
      <c r="AF54" s="1">
        <f t="shared" si="11"/>
        <v>3</v>
      </c>
      <c r="AG54" s="1">
        <f t="shared" si="12"/>
        <v>2</v>
      </c>
      <c r="AH54" s="1">
        <f t="shared" si="13"/>
        <v>1</v>
      </c>
      <c r="AI54" s="1">
        <f t="shared" si="14"/>
        <v>17</v>
      </c>
      <c r="AJ54" s="1">
        <f t="shared" si="15"/>
        <v>14</v>
      </c>
      <c r="AK54" s="1">
        <f t="shared" si="16"/>
        <v>11</v>
      </c>
      <c r="AL54" s="1">
        <f t="shared" si="17"/>
        <v>9</v>
      </c>
      <c r="AM54" s="1">
        <f t="shared" si="18"/>
        <v>6</v>
      </c>
      <c r="AN54" s="1">
        <f t="shared" si="19"/>
        <v>15</v>
      </c>
      <c r="AO54" s="1">
        <f t="shared" si="20"/>
        <v>12</v>
      </c>
      <c r="AP54" s="1">
        <f t="shared" si="21"/>
        <v>10</v>
      </c>
      <c r="AQ54" s="1">
        <f t="shared" si="22"/>
        <v>7</v>
      </c>
      <c r="AR54" s="1">
        <f t="shared" si="23"/>
        <v>4</v>
      </c>
      <c r="AS54" s="1">
        <f t="shared" si="24"/>
        <v>20</v>
      </c>
      <c r="AT54" s="1">
        <f t="shared" si="25"/>
        <v>19</v>
      </c>
      <c r="AU54" s="1">
        <f t="shared" si="26"/>
        <v>18</v>
      </c>
      <c r="AV54" s="1">
        <f t="shared" si="27"/>
        <v>16</v>
      </c>
      <c r="AW54" s="1">
        <f t="shared" si="28"/>
        <v>13</v>
      </c>
      <c r="AY54" s="1">
        <v>44</v>
      </c>
      <c r="AZ54" s="1">
        <v>4.5999999999999988</v>
      </c>
      <c r="BA54" s="1">
        <v>5.9999999999999982</v>
      </c>
      <c r="BB54" s="1">
        <v>-11.200000000000005</v>
      </c>
    </row>
    <row r="55" spans="3:54" x14ac:dyDescent="0.3">
      <c r="C55" s="1">
        <v>27</v>
      </c>
      <c r="D55" s="1">
        <v>1</v>
      </c>
      <c r="E55" s="1">
        <v>0.7</v>
      </c>
      <c r="F55" s="1">
        <v>0</v>
      </c>
      <c r="G55" s="1">
        <v>0.72</v>
      </c>
      <c r="H55" s="1">
        <v>0</v>
      </c>
      <c r="I55" s="1">
        <f t="shared" si="31"/>
        <v>-2.08</v>
      </c>
      <c r="J55" s="1">
        <f t="shared" si="31"/>
        <v>-2.33</v>
      </c>
      <c r="K55" s="1">
        <f t="shared" si="31"/>
        <v>-2.58</v>
      </c>
      <c r="L55" s="1">
        <f t="shared" si="31"/>
        <v>-2.83</v>
      </c>
      <c r="M55" s="1">
        <f t="shared" si="31"/>
        <v>-3.08</v>
      </c>
      <c r="N55" s="1">
        <f t="shared" si="31"/>
        <v>-2.7800000000000002</v>
      </c>
      <c r="O55" s="1">
        <f t="shared" si="31"/>
        <v>-3.0300000000000002</v>
      </c>
      <c r="P55" s="1">
        <f t="shared" si="31"/>
        <v>-3.2800000000000002</v>
      </c>
      <c r="Q55" s="1">
        <f t="shared" si="31"/>
        <v>-3.5300000000000002</v>
      </c>
      <c r="R55" s="1">
        <f t="shared" si="31"/>
        <v>-3.7800000000000002</v>
      </c>
      <c r="S55" s="1">
        <f t="shared" si="32"/>
        <v>-2.8</v>
      </c>
      <c r="T55" s="1">
        <f t="shared" si="32"/>
        <v>-3.05</v>
      </c>
      <c r="U55" s="1">
        <f t="shared" si="32"/>
        <v>-3.3</v>
      </c>
      <c r="V55" s="1">
        <f t="shared" si="32"/>
        <v>-3.55</v>
      </c>
      <c r="W55" s="1">
        <f t="shared" si="32"/>
        <v>-3.8</v>
      </c>
      <c r="X55" s="1">
        <f t="shared" si="32"/>
        <v>-3.5</v>
      </c>
      <c r="Y55" s="1">
        <f t="shared" si="32"/>
        <v>-3.75</v>
      </c>
      <c r="Z55" s="1">
        <f t="shared" si="32"/>
        <v>-4</v>
      </c>
      <c r="AA55" s="1">
        <f t="shared" si="32"/>
        <v>-4.25</v>
      </c>
      <c r="AB55" s="1">
        <f t="shared" si="32"/>
        <v>-4.5</v>
      </c>
      <c r="AC55" s="1">
        <v>27</v>
      </c>
      <c r="AD55" s="1">
        <f t="shared" si="9"/>
        <v>20</v>
      </c>
      <c r="AE55" s="1">
        <f t="shared" si="10"/>
        <v>19</v>
      </c>
      <c r="AF55" s="1">
        <f t="shared" si="11"/>
        <v>18</v>
      </c>
      <c r="AG55" s="1">
        <f t="shared" si="12"/>
        <v>15</v>
      </c>
      <c r="AH55" s="1">
        <f t="shared" si="13"/>
        <v>12</v>
      </c>
      <c r="AI55" s="1">
        <f t="shared" si="14"/>
        <v>17</v>
      </c>
      <c r="AJ55" s="1">
        <f t="shared" si="15"/>
        <v>14</v>
      </c>
      <c r="AK55" s="1">
        <f t="shared" si="16"/>
        <v>11</v>
      </c>
      <c r="AL55" s="1">
        <f t="shared" si="17"/>
        <v>8</v>
      </c>
      <c r="AM55" s="1">
        <f t="shared" si="18"/>
        <v>5</v>
      </c>
      <c r="AN55" s="1">
        <f t="shared" si="19"/>
        <v>16</v>
      </c>
      <c r="AO55" s="1">
        <f t="shared" si="20"/>
        <v>13</v>
      </c>
      <c r="AP55" s="1">
        <f t="shared" si="21"/>
        <v>10</v>
      </c>
      <c r="AQ55" s="1">
        <f t="shared" si="22"/>
        <v>7</v>
      </c>
      <c r="AR55" s="1">
        <f t="shared" si="23"/>
        <v>4</v>
      </c>
      <c r="AS55" s="1">
        <f t="shared" si="24"/>
        <v>9</v>
      </c>
      <c r="AT55" s="1">
        <f t="shared" si="25"/>
        <v>6</v>
      </c>
      <c r="AU55" s="1">
        <f t="shared" si="26"/>
        <v>3</v>
      </c>
      <c r="AV55" s="1">
        <f t="shared" si="27"/>
        <v>2</v>
      </c>
      <c r="AW55" s="1">
        <f t="shared" si="28"/>
        <v>1</v>
      </c>
      <c r="AY55" s="1">
        <v>45</v>
      </c>
      <c r="AZ55" s="1">
        <v>-4.3999999999999986</v>
      </c>
      <c r="BA55" s="1">
        <v>4.1999999999999984</v>
      </c>
      <c r="BB55" s="1">
        <v>-12.799999999999999</v>
      </c>
    </row>
    <row r="56" spans="3:54" x14ac:dyDescent="0.3">
      <c r="C56" s="1">
        <v>28</v>
      </c>
      <c r="D56" s="1">
        <v>1</v>
      </c>
      <c r="E56" s="1">
        <v>0.71</v>
      </c>
      <c r="F56" s="1">
        <v>0</v>
      </c>
      <c r="G56" s="1">
        <v>0.48</v>
      </c>
      <c r="H56" s="1">
        <v>0</v>
      </c>
      <c r="I56" s="1">
        <f t="shared" si="31"/>
        <v>-2.31</v>
      </c>
      <c r="J56" s="1">
        <f t="shared" si="31"/>
        <v>-2.56</v>
      </c>
      <c r="K56" s="1">
        <f t="shared" si="31"/>
        <v>-2.81</v>
      </c>
      <c r="L56" s="1">
        <f t="shared" si="31"/>
        <v>-3.06</v>
      </c>
      <c r="M56" s="1">
        <f t="shared" si="31"/>
        <v>-3.3099999999999996</v>
      </c>
      <c r="N56" s="1">
        <f t="shared" si="31"/>
        <v>-3.02</v>
      </c>
      <c r="O56" s="1">
        <f t="shared" si="31"/>
        <v>-3.27</v>
      </c>
      <c r="P56" s="1">
        <f t="shared" si="31"/>
        <v>-3.52</v>
      </c>
      <c r="Q56" s="1">
        <f t="shared" si="31"/>
        <v>-3.77</v>
      </c>
      <c r="R56" s="1">
        <f t="shared" si="31"/>
        <v>-4.0199999999999996</v>
      </c>
      <c r="S56" s="1">
        <f t="shared" si="32"/>
        <v>-2.79</v>
      </c>
      <c r="T56" s="1">
        <f t="shared" si="32"/>
        <v>-3.04</v>
      </c>
      <c r="U56" s="1">
        <f t="shared" si="32"/>
        <v>-3.29</v>
      </c>
      <c r="V56" s="1">
        <f t="shared" si="32"/>
        <v>-3.54</v>
      </c>
      <c r="W56" s="1">
        <f t="shared" si="32"/>
        <v>-3.79</v>
      </c>
      <c r="X56" s="1">
        <f t="shared" si="32"/>
        <v>-3.5</v>
      </c>
      <c r="Y56" s="1">
        <f t="shared" si="32"/>
        <v>-3.75</v>
      </c>
      <c r="Z56" s="1">
        <f t="shared" si="32"/>
        <v>-4</v>
      </c>
      <c r="AA56" s="1">
        <f t="shared" si="32"/>
        <v>-4.25</v>
      </c>
      <c r="AB56" s="1">
        <f t="shared" si="32"/>
        <v>-4.5</v>
      </c>
      <c r="AC56" s="1">
        <v>28</v>
      </c>
      <c r="AD56" s="1">
        <f t="shared" si="9"/>
        <v>20</v>
      </c>
      <c r="AE56" s="1">
        <f t="shared" si="10"/>
        <v>19</v>
      </c>
      <c r="AF56" s="1">
        <f t="shared" si="11"/>
        <v>17</v>
      </c>
      <c r="AG56" s="1">
        <f t="shared" si="12"/>
        <v>14</v>
      </c>
      <c r="AH56" s="1">
        <f t="shared" si="13"/>
        <v>11</v>
      </c>
      <c r="AI56" s="1">
        <f t="shared" si="14"/>
        <v>16</v>
      </c>
      <c r="AJ56" s="1">
        <f t="shared" si="15"/>
        <v>13</v>
      </c>
      <c r="AK56" s="1">
        <f t="shared" si="16"/>
        <v>9</v>
      </c>
      <c r="AL56" s="1">
        <f t="shared" si="17"/>
        <v>6</v>
      </c>
      <c r="AM56" s="1">
        <f t="shared" si="18"/>
        <v>3</v>
      </c>
      <c r="AN56" s="1">
        <f t="shared" si="19"/>
        <v>18</v>
      </c>
      <c r="AO56" s="1">
        <f t="shared" si="20"/>
        <v>15</v>
      </c>
      <c r="AP56" s="1">
        <f t="shared" si="21"/>
        <v>12</v>
      </c>
      <c r="AQ56" s="1">
        <f t="shared" si="22"/>
        <v>8</v>
      </c>
      <c r="AR56" s="1">
        <f t="shared" si="23"/>
        <v>5</v>
      </c>
      <c r="AS56" s="1">
        <f t="shared" si="24"/>
        <v>10</v>
      </c>
      <c r="AT56" s="1">
        <f t="shared" si="25"/>
        <v>7</v>
      </c>
      <c r="AU56" s="1">
        <f t="shared" si="26"/>
        <v>4</v>
      </c>
      <c r="AV56" s="1">
        <f t="shared" si="27"/>
        <v>2</v>
      </c>
      <c r="AW56" s="1">
        <f t="shared" si="28"/>
        <v>1</v>
      </c>
      <c r="AY56" s="1">
        <v>46</v>
      </c>
      <c r="AZ56" s="1">
        <v>-5.7999999999999989</v>
      </c>
      <c r="BA56" s="1">
        <v>5.799999999999998</v>
      </c>
      <c r="BB56" s="1">
        <v>-8.8000000000000007</v>
      </c>
    </row>
    <row r="57" spans="3:54" x14ac:dyDescent="0.3">
      <c r="C57" s="1">
        <v>29</v>
      </c>
      <c r="D57" s="1">
        <v>4</v>
      </c>
      <c r="E57" s="1">
        <v>0</v>
      </c>
      <c r="F57" s="1">
        <v>0.56999999999999995</v>
      </c>
      <c r="G57" s="1">
        <v>0</v>
      </c>
      <c r="H57" s="1">
        <v>0.64</v>
      </c>
      <c r="I57" s="1">
        <f t="shared" si="31"/>
        <v>-3.5</v>
      </c>
      <c r="J57" s="1">
        <f t="shared" si="31"/>
        <v>-3.75</v>
      </c>
      <c r="K57" s="1">
        <f t="shared" si="31"/>
        <v>-4</v>
      </c>
      <c r="L57" s="1">
        <f t="shared" si="31"/>
        <v>-4.25</v>
      </c>
      <c r="M57" s="1">
        <f t="shared" si="31"/>
        <v>-4.5</v>
      </c>
      <c r="N57" s="1">
        <f t="shared" si="31"/>
        <v>-2.93</v>
      </c>
      <c r="O57" s="1">
        <f t="shared" si="31"/>
        <v>-3.18</v>
      </c>
      <c r="P57" s="1">
        <f t="shared" si="31"/>
        <v>-3.43</v>
      </c>
      <c r="Q57" s="1">
        <f t="shared" si="31"/>
        <v>-3.68</v>
      </c>
      <c r="R57" s="1">
        <f t="shared" si="31"/>
        <v>-3.93</v>
      </c>
      <c r="S57" s="1">
        <f t="shared" si="32"/>
        <v>-2.86</v>
      </c>
      <c r="T57" s="1">
        <f t="shared" si="32"/>
        <v>-3.11</v>
      </c>
      <c r="U57" s="1">
        <f t="shared" si="32"/>
        <v>-3.36</v>
      </c>
      <c r="V57" s="1">
        <f t="shared" si="32"/>
        <v>-3.61</v>
      </c>
      <c r="W57" s="1">
        <f t="shared" si="32"/>
        <v>-3.86</v>
      </c>
      <c r="X57" s="1">
        <f t="shared" si="32"/>
        <v>-2.29</v>
      </c>
      <c r="Y57" s="1">
        <f t="shared" si="32"/>
        <v>-2.54</v>
      </c>
      <c r="Z57" s="1">
        <f t="shared" si="32"/>
        <v>-2.79</v>
      </c>
      <c r="AA57" s="1">
        <f t="shared" si="32"/>
        <v>-3.04</v>
      </c>
      <c r="AB57" s="1">
        <f t="shared" si="32"/>
        <v>-3.29</v>
      </c>
      <c r="AC57" s="1">
        <v>29</v>
      </c>
      <c r="AD57" s="1">
        <f t="shared" si="9"/>
        <v>9</v>
      </c>
      <c r="AE57" s="1">
        <f t="shared" si="10"/>
        <v>6</v>
      </c>
      <c r="AF57" s="1">
        <f t="shared" si="11"/>
        <v>3</v>
      </c>
      <c r="AG57" s="1">
        <f t="shared" si="12"/>
        <v>2</v>
      </c>
      <c r="AH57" s="1">
        <f t="shared" si="13"/>
        <v>1</v>
      </c>
      <c r="AI57" s="1">
        <f t="shared" si="14"/>
        <v>16</v>
      </c>
      <c r="AJ57" s="1">
        <f t="shared" si="15"/>
        <v>13</v>
      </c>
      <c r="AK57" s="1">
        <f t="shared" si="16"/>
        <v>10</v>
      </c>
      <c r="AL57" s="1">
        <f t="shared" si="17"/>
        <v>7</v>
      </c>
      <c r="AM57" s="1">
        <f t="shared" si="18"/>
        <v>4</v>
      </c>
      <c r="AN57" s="1">
        <f t="shared" si="19"/>
        <v>17</v>
      </c>
      <c r="AO57" s="1">
        <f t="shared" si="20"/>
        <v>14</v>
      </c>
      <c r="AP57" s="1">
        <f t="shared" si="21"/>
        <v>11</v>
      </c>
      <c r="AQ57" s="1">
        <f t="shared" si="22"/>
        <v>8</v>
      </c>
      <c r="AR57" s="1">
        <f t="shared" si="23"/>
        <v>5</v>
      </c>
      <c r="AS57" s="1">
        <f t="shared" si="24"/>
        <v>20</v>
      </c>
      <c r="AT57" s="1">
        <f t="shared" si="25"/>
        <v>19</v>
      </c>
      <c r="AU57" s="1">
        <f t="shared" si="26"/>
        <v>18</v>
      </c>
      <c r="AV57" s="1">
        <f t="shared" si="27"/>
        <v>15</v>
      </c>
      <c r="AW57" s="1">
        <f t="shared" si="28"/>
        <v>12</v>
      </c>
      <c r="AY57" s="1">
        <v>47</v>
      </c>
      <c r="AZ57" s="1">
        <v>-4.5999999999999961</v>
      </c>
      <c r="BA57" s="1">
        <v>5.1999999999999966</v>
      </c>
      <c r="BB57" s="1">
        <v>-11.199999999999998</v>
      </c>
    </row>
    <row r="58" spans="3:54" x14ac:dyDescent="0.3">
      <c r="C58" s="1">
        <v>30</v>
      </c>
      <c r="D58" s="1">
        <v>4</v>
      </c>
      <c r="E58" s="1">
        <v>0</v>
      </c>
      <c r="F58" s="1">
        <v>0.66</v>
      </c>
      <c r="G58" s="1">
        <v>0</v>
      </c>
      <c r="H58" s="1">
        <v>0.43</v>
      </c>
      <c r="I58" s="1">
        <f t="shared" si="31"/>
        <v>-3.5</v>
      </c>
      <c r="J58" s="1">
        <f t="shared" si="31"/>
        <v>-3.75</v>
      </c>
      <c r="K58" s="1">
        <f t="shared" si="31"/>
        <v>-4</v>
      </c>
      <c r="L58" s="1">
        <f t="shared" si="31"/>
        <v>-4.25</v>
      </c>
      <c r="M58" s="1">
        <f t="shared" si="31"/>
        <v>-4.5</v>
      </c>
      <c r="N58" s="1">
        <f t="shared" si="31"/>
        <v>-2.84</v>
      </c>
      <c r="O58" s="1">
        <f t="shared" si="31"/>
        <v>-3.09</v>
      </c>
      <c r="P58" s="1">
        <f t="shared" si="31"/>
        <v>-3.34</v>
      </c>
      <c r="Q58" s="1">
        <f t="shared" si="31"/>
        <v>-3.59</v>
      </c>
      <c r="R58" s="1">
        <f t="shared" si="31"/>
        <v>-3.84</v>
      </c>
      <c r="S58" s="1">
        <f t="shared" si="32"/>
        <v>-3.07</v>
      </c>
      <c r="T58" s="1">
        <f t="shared" si="32"/>
        <v>-3.32</v>
      </c>
      <c r="U58" s="1">
        <f t="shared" si="32"/>
        <v>-3.57</v>
      </c>
      <c r="V58" s="1">
        <f t="shared" si="32"/>
        <v>-3.82</v>
      </c>
      <c r="W58" s="1">
        <f t="shared" si="32"/>
        <v>-4.07</v>
      </c>
      <c r="X58" s="1">
        <f t="shared" si="32"/>
        <v>-2.4099999999999997</v>
      </c>
      <c r="Y58" s="1">
        <f t="shared" si="32"/>
        <v>-2.6599999999999997</v>
      </c>
      <c r="Z58" s="1">
        <f t="shared" si="32"/>
        <v>-2.9099999999999997</v>
      </c>
      <c r="AA58" s="1">
        <f t="shared" si="32"/>
        <v>-3.1599999999999997</v>
      </c>
      <c r="AB58" s="1">
        <f t="shared" si="32"/>
        <v>-3.41</v>
      </c>
      <c r="AC58" s="1">
        <v>30</v>
      </c>
      <c r="AD58" s="1">
        <f t="shared" si="9"/>
        <v>10</v>
      </c>
      <c r="AE58" s="1">
        <f t="shared" si="10"/>
        <v>7</v>
      </c>
      <c r="AF58" s="1">
        <f t="shared" si="11"/>
        <v>4</v>
      </c>
      <c r="AG58" s="1">
        <f t="shared" si="12"/>
        <v>2</v>
      </c>
      <c r="AH58" s="1">
        <f t="shared" si="13"/>
        <v>1</v>
      </c>
      <c r="AI58" s="1">
        <f t="shared" si="14"/>
        <v>18</v>
      </c>
      <c r="AJ58" s="1">
        <f t="shared" si="15"/>
        <v>15</v>
      </c>
      <c r="AK58" s="1">
        <f t="shared" si="16"/>
        <v>12</v>
      </c>
      <c r="AL58" s="1">
        <f t="shared" si="17"/>
        <v>8</v>
      </c>
      <c r="AM58" s="1">
        <f t="shared" si="18"/>
        <v>5</v>
      </c>
      <c r="AN58" s="1">
        <f t="shared" si="19"/>
        <v>16</v>
      </c>
      <c r="AO58" s="1">
        <f t="shared" si="20"/>
        <v>13</v>
      </c>
      <c r="AP58" s="1">
        <f t="shared" si="21"/>
        <v>9</v>
      </c>
      <c r="AQ58" s="1">
        <f t="shared" si="22"/>
        <v>6</v>
      </c>
      <c r="AR58" s="1">
        <f t="shared" si="23"/>
        <v>3</v>
      </c>
      <c r="AS58" s="1">
        <f t="shared" si="24"/>
        <v>20</v>
      </c>
      <c r="AT58" s="1">
        <f t="shared" si="25"/>
        <v>19</v>
      </c>
      <c r="AU58" s="1">
        <f t="shared" si="26"/>
        <v>17</v>
      </c>
      <c r="AV58" s="1">
        <f t="shared" si="27"/>
        <v>14</v>
      </c>
      <c r="AW58" s="1">
        <f t="shared" si="28"/>
        <v>11</v>
      </c>
      <c r="AY58" s="1">
        <v>48</v>
      </c>
      <c r="AZ58" s="1">
        <v>6.7999999999999989</v>
      </c>
      <c r="BA58" s="1">
        <v>-4.1999999999999993</v>
      </c>
      <c r="BB58" s="1">
        <v>-11.2</v>
      </c>
    </row>
    <row r="59" spans="3:54" x14ac:dyDescent="0.3">
      <c r="C59" s="1">
        <v>31</v>
      </c>
      <c r="D59" s="1">
        <v>4</v>
      </c>
      <c r="E59" s="1">
        <v>0</v>
      </c>
      <c r="F59" s="1">
        <v>0.64</v>
      </c>
      <c r="G59" s="1">
        <v>0</v>
      </c>
      <c r="H59" s="1">
        <v>0.56000000000000005</v>
      </c>
      <c r="I59" s="1">
        <f t="shared" ref="I59:R68" si="33">-VLOOKUP(I$27,lookup,2)+IF(VLOOKUP(I$27,lookup,3)="C",$G59,$H59)+IF(VLOOKUP(I$27,lookup,4)="D",$E59,$F59)</f>
        <v>-3.5</v>
      </c>
      <c r="J59" s="1">
        <f t="shared" si="33"/>
        <v>-3.75</v>
      </c>
      <c r="K59" s="1">
        <f t="shared" si="33"/>
        <v>-4</v>
      </c>
      <c r="L59" s="1">
        <f t="shared" si="33"/>
        <v>-4.25</v>
      </c>
      <c r="M59" s="1">
        <f t="shared" si="33"/>
        <v>-4.5</v>
      </c>
      <c r="N59" s="1">
        <f t="shared" si="33"/>
        <v>-2.86</v>
      </c>
      <c r="O59" s="1">
        <f t="shared" si="33"/>
        <v>-3.11</v>
      </c>
      <c r="P59" s="1">
        <f t="shared" si="33"/>
        <v>-3.36</v>
      </c>
      <c r="Q59" s="1">
        <f t="shared" si="33"/>
        <v>-3.61</v>
      </c>
      <c r="R59" s="1">
        <f t="shared" si="33"/>
        <v>-3.86</v>
      </c>
      <c r="S59" s="1">
        <f t="shared" ref="S59:AB68" si="34">-VLOOKUP(S$27,lookup,2)+IF(VLOOKUP(S$27,lookup,3)="C",$G59,$H59)+IF(VLOOKUP(S$27,lookup,4)="D",$E59,$F59)</f>
        <v>-2.94</v>
      </c>
      <c r="T59" s="1">
        <f t="shared" si="34"/>
        <v>-3.19</v>
      </c>
      <c r="U59" s="1">
        <f t="shared" si="34"/>
        <v>-3.44</v>
      </c>
      <c r="V59" s="1">
        <f t="shared" si="34"/>
        <v>-3.69</v>
      </c>
      <c r="W59" s="1">
        <f t="shared" si="34"/>
        <v>-3.94</v>
      </c>
      <c r="X59" s="1">
        <f t="shared" si="34"/>
        <v>-2.2999999999999998</v>
      </c>
      <c r="Y59" s="1">
        <f t="shared" si="34"/>
        <v>-2.5499999999999998</v>
      </c>
      <c r="Z59" s="1">
        <f t="shared" si="34"/>
        <v>-2.8</v>
      </c>
      <c r="AA59" s="1">
        <f t="shared" si="34"/>
        <v>-3.05</v>
      </c>
      <c r="AB59" s="1">
        <f t="shared" si="34"/>
        <v>-3.3</v>
      </c>
      <c r="AC59" s="1">
        <v>31</v>
      </c>
      <c r="AD59" s="1">
        <f t="shared" si="9"/>
        <v>9</v>
      </c>
      <c r="AE59" s="1">
        <f t="shared" si="10"/>
        <v>6</v>
      </c>
      <c r="AF59" s="1">
        <f t="shared" si="11"/>
        <v>3</v>
      </c>
      <c r="AG59" s="1">
        <f t="shared" si="12"/>
        <v>2</v>
      </c>
      <c r="AH59" s="1">
        <f t="shared" si="13"/>
        <v>1</v>
      </c>
      <c r="AI59" s="1">
        <f t="shared" si="14"/>
        <v>17</v>
      </c>
      <c r="AJ59" s="1">
        <f t="shared" si="15"/>
        <v>14</v>
      </c>
      <c r="AK59" s="1">
        <f t="shared" si="16"/>
        <v>11</v>
      </c>
      <c r="AL59" s="1">
        <f t="shared" si="17"/>
        <v>8</v>
      </c>
      <c r="AM59" s="1">
        <f t="shared" si="18"/>
        <v>5</v>
      </c>
      <c r="AN59" s="1">
        <f t="shared" si="19"/>
        <v>16</v>
      </c>
      <c r="AO59" s="1">
        <f t="shared" si="20"/>
        <v>13</v>
      </c>
      <c r="AP59" s="1">
        <f t="shared" si="21"/>
        <v>10</v>
      </c>
      <c r="AQ59" s="1">
        <f t="shared" si="22"/>
        <v>7</v>
      </c>
      <c r="AR59" s="1">
        <f t="shared" si="23"/>
        <v>4</v>
      </c>
      <c r="AS59" s="1">
        <f t="shared" si="24"/>
        <v>20</v>
      </c>
      <c r="AT59" s="1">
        <f t="shared" si="25"/>
        <v>19</v>
      </c>
      <c r="AU59" s="1">
        <f t="shared" si="26"/>
        <v>18</v>
      </c>
      <c r="AV59" s="1">
        <f t="shared" si="27"/>
        <v>15</v>
      </c>
      <c r="AW59" s="1">
        <f t="shared" si="28"/>
        <v>12</v>
      </c>
      <c r="AY59" s="1">
        <v>49</v>
      </c>
      <c r="AZ59" s="1">
        <v>-5.3999999999999968</v>
      </c>
      <c r="BA59" s="1">
        <v>-3.3999999999999986</v>
      </c>
      <c r="BB59" s="1">
        <v>-12.799999999999997</v>
      </c>
    </row>
    <row r="60" spans="3:54" x14ac:dyDescent="0.3">
      <c r="C60" s="1">
        <v>32</v>
      </c>
      <c r="D60" s="1">
        <v>5</v>
      </c>
      <c r="E60" s="1">
        <v>0.19</v>
      </c>
      <c r="F60" s="1">
        <v>0.16</v>
      </c>
      <c r="G60" s="1">
        <v>0.19</v>
      </c>
      <c r="H60" s="1">
        <v>0.19</v>
      </c>
      <c r="I60" s="1">
        <f t="shared" si="33"/>
        <v>-3.12</v>
      </c>
      <c r="J60" s="1">
        <f t="shared" si="33"/>
        <v>-3.37</v>
      </c>
      <c r="K60" s="1">
        <f t="shared" si="33"/>
        <v>-3.62</v>
      </c>
      <c r="L60" s="1">
        <f t="shared" si="33"/>
        <v>-3.8699999999999997</v>
      </c>
      <c r="M60" s="1">
        <f t="shared" si="33"/>
        <v>-4.1199999999999992</v>
      </c>
      <c r="N60" s="1">
        <f t="shared" si="33"/>
        <v>-3.15</v>
      </c>
      <c r="O60" s="1">
        <f t="shared" si="33"/>
        <v>-3.4</v>
      </c>
      <c r="P60" s="1">
        <f t="shared" si="33"/>
        <v>-3.65</v>
      </c>
      <c r="Q60" s="1">
        <f t="shared" si="33"/>
        <v>-3.8999999999999995</v>
      </c>
      <c r="R60" s="1">
        <f t="shared" si="33"/>
        <v>-4.1499999999999995</v>
      </c>
      <c r="S60" s="1">
        <f t="shared" si="34"/>
        <v>-3.12</v>
      </c>
      <c r="T60" s="1">
        <f t="shared" si="34"/>
        <v>-3.37</v>
      </c>
      <c r="U60" s="1">
        <f t="shared" si="34"/>
        <v>-3.62</v>
      </c>
      <c r="V60" s="1">
        <f t="shared" si="34"/>
        <v>-3.8699999999999997</v>
      </c>
      <c r="W60" s="1">
        <f t="shared" si="34"/>
        <v>-4.1199999999999992</v>
      </c>
      <c r="X60" s="1">
        <f t="shared" si="34"/>
        <v>-3.15</v>
      </c>
      <c r="Y60" s="1">
        <f t="shared" si="34"/>
        <v>-3.4</v>
      </c>
      <c r="Z60" s="1">
        <f t="shared" si="34"/>
        <v>-3.65</v>
      </c>
      <c r="AA60" s="1">
        <f t="shared" si="34"/>
        <v>-3.8999999999999995</v>
      </c>
      <c r="AB60" s="1">
        <f t="shared" si="34"/>
        <v>-4.1499999999999995</v>
      </c>
      <c r="AC60" s="1">
        <v>32</v>
      </c>
      <c r="AD60" s="1">
        <f t="shared" si="9"/>
        <v>19</v>
      </c>
      <c r="AE60" s="1">
        <f t="shared" si="10"/>
        <v>15</v>
      </c>
      <c r="AF60" s="1">
        <f t="shared" si="11"/>
        <v>11</v>
      </c>
      <c r="AG60" s="1">
        <f t="shared" si="12"/>
        <v>7</v>
      </c>
      <c r="AH60" s="1">
        <f t="shared" si="13"/>
        <v>3</v>
      </c>
      <c r="AI60" s="1">
        <f t="shared" si="14"/>
        <v>17</v>
      </c>
      <c r="AJ60" s="1">
        <f t="shared" si="15"/>
        <v>13</v>
      </c>
      <c r="AK60" s="1">
        <f t="shared" si="16"/>
        <v>9</v>
      </c>
      <c r="AL60" s="1">
        <f t="shared" si="17"/>
        <v>5</v>
      </c>
      <c r="AM60" s="1">
        <f t="shared" si="18"/>
        <v>1</v>
      </c>
      <c r="AN60" s="1">
        <f t="shared" si="19"/>
        <v>19</v>
      </c>
      <c r="AO60" s="1">
        <f t="shared" si="20"/>
        <v>15</v>
      </c>
      <c r="AP60" s="1">
        <f t="shared" si="21"/>
        <v>11</v>
      </c>
      <c r="AQ60" s="1">
        <f t="shared" si="22"/>
        <v>7</v>
      </c>
      <c r="AR60" s="1">
        <f t="shared" si="23"/>
        <v>3</v>
      </c>
      <c r="AS60" s="1">
        <f t="shared" si="24"/>
        <v>17</v>
      </c>
      <c r="AT60" s="1">
        <f t="shared" si="25"/>
        <v>13</v>
      </c>
      <c r="AU60" s="1">
        <f t="shared" si="26"/>
        <v>9</v>
      </c>
      <c r="AV60" s="1">
        <f t="shared" si="27"/>
        <v>5</v>
      </c>
      <c r="AW60" s="1">
        <f t="shared" si="28"/>
        <v>1</v>
      </c>
      <c r="AY60" s="1">
        <v>50</v>
      </c>
      <c r="AZ60" s="1">
        <v>-5.7999999999999989</v>
      </c>
      <c r="BA60" s="1">
        <v>5.799999999999998</v>
      </c>
      <c r="BB60" s="1">
        <v>-8.8000000000000007</v>
      </c>
    </row>
    <row r="61" spans="3:54" x14ac:dyDescent="0.3">
      <c r="C61" s="1">
        <v>33</v>
      </c>
      <c r="D61" s="1">
        <v>4</v>
      </c>
      <c r="E61" s="1">
        <v>0</v>
      </c>
      <c r="F61" s="1">
        <v>0.76</v>
      </c>
      <c r="G61" s="1">
        <v>0</v>
      </c>
      <c r="H61" s="1">
        <v>0.56999999999999995</v>
      </c>
      <c r="I61" s="1">
        <f t="shared" si="33"/>
        <v>-3.5</v>
      </c>
      <c r="J61" s="1">
        <f t="shared" si="33"/>
        <v>-3.75</v>
      </c>
      <c r="K61" s="1">
        <f t="shared" si="33"/>
        <v>-4</v>
      </c>
      <c r="L61" s="1">
        <f t="shared" si="33"/>
        <v>-4.25</v>
      </c>
      <c r="M61" s="1">
        <f t="shared" si="33"/>
        <v>-4.5</v>
      </c>
      <c r="N61" s="1">
        <f t="shared" si="33"/>
        <v>-2.74</v>
      </c>
      <c r="O61" s="1">
        <f t="shared" si="33"/>
        <v>-2.99</v>
      </c>
      <c r="P61" s="1">
        <f t="shared" si="33"/>
        <v>-3.24</v>
      </c>
      <c r="Q61" s="1">
        <f t="shared" si="33"/>
        <v>-3.49</v>
      </c>
      <c r="R61" s="1">
        <f t="shared" si="33"/>
        <v>-3.74</v>
      </c>
      <c r="S61" s="1">
        <f t="shared" si="34"/>
        <v>-2.93</v>
      </c>
      <c r="T61" s="1">
        <f t="shared" si="34"/>
        <v>-3.18</v>
      </c>
      <c r="U61" s="1">
        <f t="shared" si="34"/>
        <v>-3.43</v>
      </c>
      <c r="V61" s="1">
        <f t="shared" si="34"/>
        <v>-3.68</v>
      </c>
      <c r="W61" s="1">
        <f t="shared" si="34"/>
        <v>-3.93</v>
      </c>
      <c r="X61" s="1">
        <f t="shared" si="34"/>
        <v>-2.17</v>
      </c>
      <c r="Y61" s="1">
        <f t="shared" si="34"/>
        <v>-2.42</v>
      </c>
      <c r="Z61" s="1">
        <f t="shared" si="34"/>
        <v>-2.67</v>
      </c>
      <c r="AA61" s="1">
        <f t="shared" si="34"/>
        <v>-2.92</v>
      </c>
      <c r="AB61" s="1">
        <f t="shared" si="34"/>
        <v>-3.17</v>
      </c>
      <c r="AC61" s="1">
        <v>33</v>
      </c>
      <c r="AD61" s="1">
        <f t="shared" si="9"/>
        <v>8</v>
      </c>
      <c r="AE61" s="1">
        <f t="shared" si="10"/>
        <v>5</v>
      </c>
      <c r="AF61" s="1">
        <f t="shared" si="11"/>
        <v>3</v>
      </c>
      <c r="AG61" s="1">
        <f t="shared" si="12"/>
        <v>2</v>
      </c>
      <c r="AH61" s="1">
        <f t="shared" si="13"/>
        <v>1</v>
      </c>
      <c r="AI61" s="1">
        <f t="shared" si="14"/>
        <v>17</v>
      </c>
      <c r="AJ61" s="1">
        <f t="shared" si="15"/>
        <v>14</v>
      </c>
      <c r="AK61" s="1">
        <f t="shared" si="16"/>
        <v>11</v>
      </c>
      <c r="AL61" s="1">
        <f t="shared" si="17"/>
        <v>9</v>
      </c>
      <c r="AM61" s="1">
        <f t="shared" si="18"/>
        <v>6</v>
      </c>
      <c r="AN61" s="1">
        <f t="shared" si="19"/>
        <v>15</v>
      </c>
      <c r="AO61" s="1">
        <f t="shared" si="20"/>
        <v>12</v>
      </c>
      <c r="AP61" s="1">
        <f t="shared" si="21"/>
        <v>10</v>
      </c>
      <c r="AQ61" s="1">
        <f t="shared" si="22"/>
        <v>7</v>
      </c>
      <c r="AR61" s="1">
        <f t="shared" si="23"/>
        <v>4</v>
      </c>
      <c r="AS61" s="1">
        <f t="shared" si="24"/>
        <v>20</v>
      </c>
      <c r="AT61" s="1">
        <f t="shared" si="25"/>
        <v>19</v>
      </c>
      <c r="AU61" s="1">
        <f t="shared" si="26"/>
        <v>18</v>
      </c>
      <c r="AV61" s="1">
        <f t="shared" si="27"/>
        <v>16</v>
      </c>
      <c r="AW61" s="1">
        <f t="shared" si="28"/>
        <v>13</v>
      </c>
      <c r="AY61" s="1">
        <v>51</v>
      </c>
      <c r="AZ61" s="1">
        <v>-2</v>
      </c>
      <c r="BA61" s="1">
        <v>-0.79999999999999949</v>
      </c>
      <c r="BB61" s="1">
        <v>-16</v>
      </c>
    </row>
    <row r="62" spans="3:54" x14ac:dyDescent="0.3">
      <c r="C62" s="1">
        <v>34</v>
      </c>
      <c r="D62" s="1">
        <v>1</v>
      </c>
      <c r="E62" s="1">
        <v>0.78</v>
      </c>
      <c r="F62" s="1">
        <v>0</v>
      </c>
      <c r="G62" s="1">
        <v>0.61</v>
      </c>
      <c r="H62" s="1">
        <v>0</v>
      </c>
      <c r="I62" s="1">
        <f t="shared" si="33"/>
        <v>-2.1100000000000003</v>
      </c>
      <c r="J62" s="1">
        <f t="shared" si="33"/>
        <v>-2.3600000000000003</v>
      </c>
      <c r="K62" s="1">
        <f t="shared" si="33"/>
        <v>-2.6100000000000003</v>
      </c>
      <c r="L62" s="1">
        <f t="shared" si="33"/>
        <v>-2.8600000000000003</v>
      </c>
      <c r="M62" s="1">
        <f t="shared" si="33"/>
        <v>-3.1100000000000003</v>
      </c>
      <c r="N62" s="1">
        <f t="shared" si="33"/>
        <v>-2.89</v>
      </c>
      <c r="O62" s="1">
        <f t="shared" si="33"/>
        <v>-3.14</v>
      </c>
      <c r="P62" s="1">
        <f t="shared" si="33"/>
        <v>-3.39</v>
      </c>
      <c r="Q62" s="1">
        <f t="shared" si="33"/>
        <v>-3.64</v>
      </c>
      <c r="R62" s="1">
        <f t="shared" si="33"/>
        <v>-3.89</v>
      </c>
      <c r="S62" s="1">
        <f t="shared" si="34"/>
        <v>-2.7199999999999998</v>
      </c>
      <c r="T62" s="1">
        <f t="shared" si="34"/>
        <v>-2.9699999999999998</v>
      </c>
      <c r="U62" s="1">
        <f t="shared" si="34"/>
        <v>-3.2199999999999998</v>
      </c>
      <c r="V62" s="1">
        <f t="shared" si="34"/>
        <v>-3.4699999999999998</v>
      </c>
      <c r="W62" s="1">
        <f t="shared" si="34"/>
        <v>-3.7199999999999998</v>
      </c>
      <c r="X62" s="1">
        <f t="shared" si="34"/>
        <v>-3.5</v>
      </c>
      <c r="Y62" s="1">
        <f t="shared" si="34"/>
        <v>-3.75</v>
      </c>
      <c r="Z62" s="1">
        <f t="shared" si="34"/>
        <v>-4</v>
      </c>
      <c r="AA62" s="1">
        <f t="shared" si="34"/>
        <v>-4.25</v>
      </c>
      <c r="AB62" s="1">
        <f t="shared" si="34"/>
        <v>-4.5</v>
      </c>
      <c r="AC62" s="1">
        <v>34</v>
      </c>
      <c r="AD62" s="1">
        <f t="shared" si="9"/>
        <v>20</v>
      </c>
      <c r="AE62" s="1">
        <f t="shared" si="10"/>
        <v>19</v>
      </c>
      <c r="AF62" s="1">
        <f t="shared" si="11"/>
        <v>18</v>
      </c>
      <c r="AG62" s="1">
        <f t="shared" si="12"/>
        <v>16</v>
      </c>
      <c r="AH62" s="1">
        <f t="shared" si="13"/>
        <v>13</v>
      </c>
      <c r="AI62" s="1">
        <f t="shared" si="14"/>
        <v>15</v>
      </c>
      <c r="AJ62" s="1">
        <f t="shared" si="15"/>
        <v>12</v>
      </c>
      <c r="AK62" s="1">
        <f t="shared" si="16"/>
        <v>10</v>
      </c>
      <c r="AL62" s="1">
        <f t="shared" si="17"/>
        <v>7</v>
      </c>
      <c r="AM62" s="1">
        <f t="shared" si="18"/>
        <v>4</v>
      </c>
      <c r="AN62" s="1">
        <f t="shared" si="19"/>
        <v>17</v>
      </c>
      <c r="AO62" s="1">
        <f t="shared" si="20"/>
        <v>14</v>
      </c>
      <c r="AP62" s="1">
        <f t="shared" si="21"/>
        <v>11</v>
      </c>
      <c r="AQ62" s="1">
        <f t="shared" si="22"/>
        <v>9</v>
      </c>
      <c r="AR62" s="1">
        <f t="shared" si="23"/>
        <v>6</v>
      </c>
      <c r="AS62" s="1">
        <f t="shared" si="24"/>
        <v>8</v>
      </c>
      <c r="AT62" s="1">
        <f t="shared" si="25"/>
        <v>5</v>
      </c>
      <c r="AU62" s="1">
        <f t="shared" si="26"/>
        <v>3</v>
      </c>
      <c r="AV62" s="1">
        <f t="shared" si="27"/>
        <v>2</v>
      </c>
      <c r="AW62" s="1">
        <f t="shared" si="28"/>
        <v>1</v>
      </c>
      <c r="AY62" s="1">
        <v>52</v>
      </c>
      <c r="AZ62" s="1">
        <v>-4.5999999999999979</v>
      </c>
      <c r="BA62" s="1">
        <v>-5.1999999999999984</v>
      </c>
      <c r="BB62" s="1">
        <v>-11.200000000000001</v>
      </c>
    </row>
    <row r="63" spans="3:54" x14ac:dyDescent="0.3">
      <c r="C63" s="1">
        <v>35</v>
      </c>
      <c r="D63" s="1">
        <v>1</v>
      </c>
      <c r="E63" s="1">
        <v>0.71</v>
      </c>
      <c r="F63" s="1">
        <v>0</v>
      </c>
      <c r="G63" s="1">
        <v>0.47</v>
      </c>
      <c r="H63" s="1">
        <v>0</v>
      </c>
      <c r="I63" s="1">
        <f t="shared" si="33"/>
        <v>-2.3200000000000003</v>
      </c>
      <c r="J63" s="1">
        <f t="shared" si="33"/>
        <v>-2.5700000000000003</v>
      </c>
      <c r="K63" s="1">
        <f t="shared" si="33"/>
        <v>-2.8200000000000003</v>
      </c>
      <c r="L63" s="1">
        <f t="shared" si="33"/>
        <v>-3.0700000000000003</v>
      </c>
      <c r="M63" s="1">
        <f t="shared" si="33"/>
        <v>-3.3200000000000003</v>
      </c>
      <c r="N63" s="1">
        <f t="shared" si="33"/>
        <v>-3.0300000000000002</v>
      </c>
      <c r="O63" s="1">
        <f t="shared" si="33"/>
        <v>-3.2800000000000002</v>
      </c>
      <c r="P63" s="1">
        <f t="shared" si="33"/>
        <v>-3.5300000000000002</v>
      </c>
      <c r="Q63" s="1">
        <f t="shared" si="33"/>
        <v>-3.7800000000000002</v>
      </c>
      <c r="R63" s="1">
        <f t="shared" si="33"/>
        <v>-4.03</v>
      </c>
      <c r="S63" s="1">
        <f t="shared" si="34"/>
        <v>-2.79</v>
      </c>
      <c r="T63" s="1">
        <f t="shared" si="34"/>
        <v>-3.04</v>
      </c>
      <c r="U63" s="1">
        <f t="shared" si="34"/>
        <v>-3.29</v>
      </c>
      <c r="V63" s="1">
        <f t="shared" si="34"/>
        <v>-3.54</v>
      </c>
      <c r="W63" s="1">
        <f t="shared" si="34"/>
        <v>-3.79</v>
      </c>
      <c r="X63" s="1">
        <f t="shared" si="34"/>
        <v>-3.5</v>
      </c>
      <c r="Y63" s="1">
        <f t="shared" si="34"/>
        <v>-3.75</v>
      </c>
      <c r="Z63" s="1">
        <f t="shared" si="34"/>
        <v>-4</v>
      </c>
      <c r="AA63" s="1">
        <f t="shared" si="34"/>
        <v>-4.25</v>
      </c>
      <c r="AB63" s="1">
        <f t="shared" si="34"/>
        <v>-4.5</v>
      </c>
      <c r="AC63" s="1">
        <v>35</v>
      </c>
      <c r="AD63" s="1">
        <f t="shared" si="9"/>
        <v>20</v>
      </c>
      <c r="AE63" s="1">
        <f t="shared" si="10"/>
        <v>19</v>
      </c>
      <c r="AF63" s="1">
        <f t="shared" si="11"/>
        <v>17</v>
      </c>
      <c r="AG63" s="1">
        <f t="shared" si="12"/>
        <v>14</v>
      </c>
      <c r="AH63" s="1">
        <f t="shared" si="13"/>
        <v>11</v>
      </c>
      <c r="AI63" s="1">
        <f t="shared" si="14"/>
        <v>16</v>
      </c>
      <c r="AJ63" s="1">
        <f t="shared" si="15"/>
        <v>13</v>
      </c>
      <c r="AK63" s="1">
        <f t="shared" si="16"/>
        <v>9</v>
      </c>
      <c r="AL63" s="1">
        <f t="shared" si="17"/>
        <v>6</v>
      </c>
      <c r="AM63" s="1">
        <f t="shared" si="18"/>
        <v>3</v>
      </c>
      <c r="AN63" s="1">
        <f t="shared" si="19"/>
        <v>18</v>
      </c>
      <c r="AO63" s="1">
        <f t="shared" si="20"/>
        <v>15</v>
      </c>
      <c r="AP63" s="1">
        <f t="shared" si="21"/>
        <v>12</v>
      </c>
      <c r="AQ63" s="1">
        <f t="shared" si="22"/>
        <v>8</v>
      </c>
      <c r="AR63" s="1">
        <f t="shared" si="23"/>
        <v>5</v>
      </c>
      <c r="AS63" s="1">
        <f t="shared" si="24"/>
        <v>10</v>
      </c>
      <c r="AT63" s="1">
        <f t="shared" si="25"/>
        <v>7</v>
      </c>
      <c r="AU63" s="1">
        <f t="shared" si="26"/>
        <v>4</v>
      </c>
      <c r="AV63" s="1">
        <f t="shared" si="27"/>
        <v>2</v>
      </c>
      <c r="AW63" s="1">
        <f t="shared" si="28"/>
        <v>1</v>
      </c>
      <c r="AY63" s="1">
        <v>53</v>
      </c>
      <c r="AZ63" s="1">
        <v>-0.99999999999999856</v>
      </c>
      <c r="BA63" s="1">
        <v>-1.5999999999999985</v>
      </c>
      <c r="BB63" s="1">
        <v>-16.000000000000004</v>
      </c>
    </row>
    <row r="64" spans="3:54" x14ac:dyDescent="0.3">
      <c r="C64" s="1">
        <v>36</v>
      </c>
      <c r="D64" s="1">
        <v>4</v>
      </c>
      <c r="E64" s="1">
        <v>0</v>
      </c>
      <c r="F64" s="1">
        <v>0.69</v>
      </c>
      <c r="G64" s="1">
        <v>0</v>
      </c>
      <c r="H64" s="1">
        <v>0.46</v>
      </c>
      <c r="I64" s="1">
        <f t="shared" si="33"/>
        <v>-3.5</v>
      </c>
      <c r="J64" s="1">
        <f t="shared" si="33"/>
        <v>-3.75</v>
      </c>
      <c r="K64" s="1">
        <f t="shared" si="33"/>
        <v>-4</v>
      </c>
      <c r="L64" s="1">
        <f t="shared" si="33"/>
        <v>-4.25</v>
      </c>
      <c r="M64" s="1">
        <f t="shared" si="33"/>
        <v>-4.5</v>
      </c>
      <c r="N64" s="1">
        <f t="shared" si="33"/>
        <v>-2.81</v>
      </c>
      <c r="O64" s="1">
        <f t="shared" si="33"/>
        <v>-3.06</v>
      </c>
      <c r="P64" s="1">
        <f t="shared" si="33"/>
        <v>-3.31</v>
      </c>
      <c r="Q64" s="1">
        <f t="shared" si="33"/>
        <v>-3.56</v>
      </c>
      <c r="R64" s="1">
        <f t="shared" si="33"/>
        <v>-3.81</v>
      </c>
      <c r="S64" s="1">
        <f t="shared" si="34"/>
        <v>-3.04</v>
      </c>
      <c r="T64" s="1">
        <f t="shared" si="34"/>
        <v>-3.29</v>
      </c>
      <c r="U64" s="1">
        <f t="shared" si="34"/>
        <v>-3.54</v>
      </c>
      <c r="V64" s="1">
        <f t="shared" si="34"/>
        <v>-3.79</v>
      </c>
      <c r="W64" s="1">
        <f t="shared" si="34"/>
        <v>-4.04</v>
      </c>
      <c r="X64" s="1">
        <f t="shared" si="34"/>
        <v>-2.35</v>
      </c>
      <c r="Y64" s="1">
        <f t="shared" si="34"/>
        <v>-2.6</v>
      </c>
      <c r="Z64" s="1">
        <f t="shared" si="34"/>
        <v>-2.85</v>
      </c>
      <c r="AA64" s="1">
        <f t="shared" si="34"/>
        <v>-3.1</v>
      </c>
      <c r="AB64" s="1">
        <f t="shared" si="34"/>
        <v>-3.35</v>
      </c>
      <c r="AC64" s="1">
        <v>36</v>
      </c>
      <c r="AD64" s="1">
        <f t="shared" si="9"/>
        <v>10</v>
      </c>
      <c r="AE64" s="1">
        <f t="shared" si="10"/>
        <v>7</v>
      </c>
      <c r="AF64" s="1">
        <f t="shared" si="11"/>
        <v>4</v>
      </c>
      <c r="AG64" s="1">
        <f t="shared" si="12"/>
        <v>2</v>
      </c>
      <c r="AH64" s="1">
        <f t="shared" si="13"/>
        <v>1</v>
      </c>
      <c r="AI64" s="1">
        <f t="shared" si="14"/>
        <v>18</v>
      </c>
      <c r="AJ64" s="1">
        <f t="shared" si="15"/>
        <v>15</v>
      </c>
      <c r="AK64" s="1">
        <f t="shared" si="16"/>
        <v>12</v>
      </c>
      <c r="AL64" s="1">
        <f t="shared" si="17"/>
        <v>8</v>
      </c>
      <c r="AM64" s="1">
        <f t="shared" si="18"/>
        <v>5</v>
      </c>
      <c r="AN64" s="1">
        <f t="shared" si="19"/>
        <v>16</v>
      </c>
      <c r="AO64" s="1">
        <f t="shared" si="20"/>
        <v>13</v>
      </c>
      <c r="AP64" s="1">
        <f t="shared" si="21"/>
        <v>9</v>
      </c>
      <c r="AQ64" s="1">
        <f t="shared" si="22"/>
        <v>6</v>
      </c>
      <c r="AR64" s="1">
        <f t="shared" si="23"/>
        <v>3</v>
      </c>
      <c r="AS64" s="1">
        <f t="shared" si="24"/>
        <v>20</v>
      </c>
      <c r="AT64" s="1">
        <f t="shared" si="25"/>
        <v>19</v>
      </c>
      <c r="AU64" s="1">
        <f t="shared" si="26"/>
        <v>17</v>
      </c>
      <c r="AV64" s="1">
        <f t="shared" si="27"/>
        <v>14</v>
      </c>
      <c r="AW64" s="1">
        <f t="shared" si="28"/>
        <v>11</v>
      </c>
      <c r="AY64" s="1">
        <v>54</v>
      </c>
      <c r="AZ64" s="1">
        <v>-5.7999999999999989</v>
      </c>
      <c r="BA64" s="1">
        <v>5.799999999999998</v>
      </c>
      <c r="BB64" s="1">
        <v>-8.8000000000000007</v>
      </c>
    </row>
    <row r="65" spans="3:54" x14ac:dyDescent="0.3">
      <c r="C65" s="1">
        <v>37</v>
      </c>
      <c r="D65" s="1">
        <v>3</v>
      </c>
      <c r="E65" s="1">
        <v>0</v>
      </c>
      <c r="F65" s="1">
        <v>0.5</v>
      </c>
      <c r="G65" s="1">
        <v>0.75</v>
      </c>
      <c r="H65" s="1">
        <v>0</v>
      </c>
      <c r="I65" s="1">
        <f t="shared" si="33"/>
        <v>-2.75</v>
      </c>
      <c r="J65" s="1">
        <f t="shared" si="33"/>
        <v>-3</v>
      </c>
      <c r="K65" s="1">
        <f t="shared" si="33"/>
        <v>-3.25</v>
      </c>
      <c r="L65" s="1">
        <f t="shared" si="33"/>
        <v>-3.5</v>
      </c>
      <c r="M65" s="1">
        <f t="shared" si="33"/>
        <v>-3.75</v>
      </c>
      <c r="N65" s="1">
        <f t="shared" si="33"/>
        <v>-2.25</v>
      </c>
      <c r="O65" s="1">
        <f t="shared" si="33"/>
        <v>-2.5</v>
      </c>
      <c r="P65" s="1">
        <f t="shared" si="33"/>
        <v>-2.75</v>
      </c>
      <c r="Q65" s="1">
        <f t="shared" si="33"/>
        <v>-3</v>
      </c>
      <c r="R65" s="1">
        <f t="shared" si="33"/>
        <v>-3.25</v>
      </c>
      <c r="S65" s="1">
        <f t="shared" si="34"/>
        <v>-3.5</v>
      </c>
      <c r="T65" s="1">
        <f t="shared" si="34"/>
        <v>-3.75</v>
      </c>
      <c r="U65" s="1">
        <f t="shared" si="34"/>
        <v>-4</v>
      </c>
      <c r="V65" s="1">
        <f t="shared" si="34"/>
        <v>-4.25</v>
      </c>
      <c r="W65" s="1">
        <f t="shared" si="34"/>
        <v>-4.5</v>
      </c>
      <c r="X65" s="1">
        <f t="shared" si="34"/>
        <v>-3</v>
      </c>
      <c r="Y65" s="1">
        <f t="shared" si="34"/>
        <v>-3.25</v>
      </c>
      <c r="Z65" s="1">
        <f t="shared" si="34"/>
        <v>-3.5</v>
      </c>
      <c r="AA65" s="1">
        <f t="shared" si="34"/>
        <v>-3.75</v>
      </c>
      <c r="AB65" s="1">
        <f t="shared" si="34"/>
        <v>-4</v>
      </c>
      <c r="AC65" s="1">
        <v>37</v>
      </c>
      <c r="AD65" s="1">
        <f t="shared" si="9"/>
        <v>17</v>
      </c>
      <c r="AE65" s="1">
        <f t="shared" si="10"/>
        <v>14</v>
      </c>
      <c r="AF65" s="1">
        <f t="shared" si="11"/>
        <v>11</v>
      </c>
      <c r="AG65" s="1">
        <f t="shared" si="12"/>
        <v>8</v>
      </c>
      <c r="AH65" s="1">
        <f t="shared" si="13"/>
        <v>5</v>
      </c>
      <c r="AI65" s="1">
        <f t="shared" si="14"/>
        <v>20</v>
      </c>
      <c r="AJ65" s="1">
        <f t="shared" si="15"/>
        <v>19</v>
      </c>
      <c r="AK65" s="1">
        <f t="shared" si="16"/>
        <v>17</v>
      </c>
      <c r="AL65" s="1">
        <f t="shared" si="17"/>
        <v>14</v>
      </c>
      <c r="AM65" s="1">
        <f t="shared" si="18"/>
        <v>11</v>
      </c>
      <c r="AN65" s="1">
        <f t="shared" si="19"/>
        <v>8</v>
      </c>
      <c r="AO65" s="1">
        <f t="shared" si="20"/>
        <v>5</v>
      </c>
      <c r="AP65" s="1">
        <f t="shared" si="21"/>
        <v>3</v>
      </c>
      <c r="AQ65" s="1">
        <f t="shared" si="22"/>
        <v>2</v>
      </c>
      <c r="AR65" s="1">
        <f t="shared" si="23"/>
        <v>1</v>
      </c>
      <c r="AS65" s="1">
        <f t="shared" si="24"/>
        <v>14</v>
      </c>
      <c r="AT65" s="1">
        <f t="shared" si="25"/>
        <v>11</v>
      </c>
      <c r="AU65" s="1">
        <f t="shared" si="26"/>
        <v>8</v>
      </c>
      <c r="AV65" s="1">
        <f t="shared" si="27"/>
        <v>5</v>
      </c>
      <c r="AW65" s="1">
        <f t="shared" si="28"/>
        <v>3</v>
      </c>
      <c r="AY65" s="1">
        <v>55</v>
      </c>
      <c r="AZ65" s="1">
        <v>-7.5999999999999979</v>
      </c>
      <c r="BA65" s="1">
        <v>4.9999999999999982</v>
      </c>
      <c r="BB65" s="1">
        <v>-7.6</v>
      </c>
    </row>
    <row r="66" spans="3:54" x14ac:dyDescent="0.3">
      <c r="C66" s="1">
        <v>38</v>
      </c>
      <c r="D66" s="1">
        <v>4</v>
      </c>
      <c r="E66" s="1">
        <v>0</v>
      </c>
      <c r="F66" s="1">
        <v>0.55000000000000004</v>
      </c>
      <c r="G66" s="1">
        <v>0</v>
      </c>
      <c r="H66" s="1">
        <v>0.61</v>
      </c>
      <c r="I66" s="1">
        <f t="shared" si="33"/>
        <v>-3.5</v>
      </c>
      <c r="J66" s="1">
        <f t="shared" si="33"/>
        <v>-3.75</v>
      </c>
      <c r="K66" s="1">
        <f t="shared" si="33"/>
        <v>-4</v>
      </c>
      <c r="L66" s="1">
        <f t="shared" si="33"/>
        <v>-4.25</v>
      </c>
      <c r="M66" s="1">
        <f t="shared" si="33"/>
        <v>-4.5</v>
      </c>
      <c r="N66" s="1">
        <f t="shared" si="33"/>
        <v>-2.95</v>
      </c>
      <c r="O66" s="1">
        <f t="shared" si="33"/>
        <v>-3.2</v>
      </c>
      <c r="P66" s="1">
        <f t="shared" si="33"/>
        <v>-3.45</v>
      </c>
      <c r="Q66" s="1">
        <f t="shared" si="33"/>
        <v>-3.7</v>
      </c>
      <c r="R66" s="1">
        <f t="shared" si="33"/>
        <v>-3.95</v>
      </c>
      <c r="S66" s="1">
        <f t="shared" si="34"/>
        <v>-2.89</v>
      </c>
      <c r="T66" s="1">
        <f t="shared" si="34"/>
        <v>-3.14</v>
      </c>
      <c r="U66" s="1">
        <f t="shared" si="34"/>
        <v>-3.39</v>
      </c>
      <c r="V66" s="1">
        <f t="shared" si="34"/>
        <v>-3.64</v>
      </c>
      <c r="W66" s="1">
        <f t="shared" si="34"/>
        <v>-3.89</v>
      </c>
      <c r="X66" s="1">
        <f t="shared" si="34"/>
        <v>-2.34</v>
      </c>
      <c r="Y66" s="1">
        <f t="shared" si="34"/>
        <v>-2.59</v>
      </c>
      <c r="Z66" s="1">
        <f t="shared" si="34"/>
        <v>-2.84</v>
      </c>
      <c r="AA66" s="1">
        <f t="shared" si="34"/>
        <v>-3.09</v>
      </c>
      <c r="AB66" s="1">
        <f t="shared" si="34"/>
        <v>-3.34</v>
      </c>
      <c r="AC66" s="1">
        <v>38</v>
      </c>
      <c r="AD66" s="1">
        <f t="shared" si="9"/>
        <v>9</v>
      </c>
      <c r="AE66" s="1">
        <f t="shared" si="10"/>
        <v>6</v>
      </c>
      <c r="AF66" s="1">
        <f t="shared" si="11"/>
        <v>3</v>
      </c>
      <c r="AG66" s="1">
        <f t="shared" si="12"/>
        <v>2</v>
      </c>
      <c r="AH66" s="1">
        <f t="shared" si="13"/>
        <v>1</v>
      </c>
      <c r="AI66" s="1">
        <f t="shared" si="14"/>
        <v>16</v>
      </c>
      <c r="AJ66" s="1">
        <f t="shared" si="15"/>
        <v>13</v>
      </c>
      <c r="AK66" s="1">
        <f t="shared" si="16"/>
        <v>10</v>
      </c>
      <c r="AL66" s="1">
        <f t="shared" si="17"/>
        <v>7</v>
      </c>
      <c r="AM66" s="1">
        <f t="shared" si="18"/>
        <v>4</v>
      </c>
      <c r="AN66" s="1">
        <f t="shared" si="19"/>
        <v>17</v>
      </c>
      <c r="AO66" s="1">
        <f t="shared" si="20"/>
        <v>14</v>
      </c>
      <c r="AP66" s="1">
        <f t="shared" si="21"/>
        <v>11</v>
      </c>
      <c r="AQ66" s="1">
        <f t="shared" si="22"/>
        <v>8</v>
      </c>
      <c r="AR66" s="1">
        <f t="shared" si="23"/>
        <v>5</v>
      </c>
      <c r="AS66" s="1">
        <f t="shared" si="24"/>
        <v>20</v>
      </c>
      <c r="AT66" s="1">
        <f t="shared" si="25"/>
        <v>19</v>
      </c>
      <c r="AU66" s="1">
        <f t="shared" si="26"/>
        <v>18</v>
      </c>
      <c r="AV66" s="1">
        <f t="shared" si="27"/>
        <v>15</v>
      </c>
      <c r="AW66" s="1">
        <f t="shared" si="28"/>
        <v>12</v>
      </c>
      <c r="AY66" s="1">
        <v>56</v>
      </c>
      <c r="AZ66" s="1">
        <v>5.8</v>
      </c>
      <c r="BA66" s="1">
        <v>-6.6</v>
      </c>
      <c r="BB66" s="1">
        <v>-8.8000000000000007</v>
      </c>
    </row>
    <row r="67" spans="3:54" x14ac:dyDescent="0.3">
      <c r="C67" s="1">
        <v>39</v>
      </c>
      <c r="D67" s="1">
        <v>4</v>
      </c>
      <c r="E67" s="1">
        <v>0</v>
      </c>
      <c r="F67" s="1">
        <v>0.57999999999999996</v>
      </c>
      <c r="G67" s="1">
        <v>0</v>
      </c>
      <c r="H67" s="1">
        <v>0.49</v>
      </c>
      <c r="I67" s="1">
        <f t="shared" si="33"/>
        <v>-3.5</v>
      </c>
      <c r="J67" s="1">
        <f t="shared" si="33"/>
        <v>-3.75</v>
      </c>
      <c r="K67" s="1">
        <f t="shared" si="33"/>
        <v>-4</v>
      </c>
      <c r="L67" s="1">
        <f t="shared" si="33"/>
        <v>-4.25</v>
      </c>
      <c r="M67" s="1">
        <f t="shared" si="33"/>
        <v>-4.5</v>
      </c>
      <c r="N67" s="1">
        <f t="shared" si="33"/>
        <v>-2.92</v>
      </c>
      <c r="O67" s="1">
        <f t="shared" si="33"/>
        <v>-3.17</v>
      </c>
      <c r="P67" s="1">
        <f t="shared" si="33"/>
        <v>-3.42</v>
      </c>
      <c r="Q67" s="1">
        <f t="shared" si="33"/>
        <v>-3.67</v>
      </c>
      <c r="R67" s="1">
        <f t="shared" si="33"/>
        <v>-3.92</v>
      </c>
      <c r="S67" s="1">
        <f t="shared" si="34"/>
        <v>-3.01</v>
      </c>
      <c r="T67" s="1">
        <f t="shared" si="34"/>
        <v>-3.26</v>
      </c>
      <c r="U67" s="1">
        <f t="shared" si="34"/>
        <v>-3.51</v>
      </c>
      <c r="V67" s="1">
        <f t="shared" si="34"/>
        <v>-3.76</v>
      </c>
      <c r="W67" s="1">
        <f t="shared" si="34"/>
        <v>-4.01</v>
      </c>
      <c r="X67" s="1">
        <f t="shared" si="34"/>
        <v>-2.4299999999999997</v>
      </c>
      <c r="Y67" s="1">
        <f t="shared" si="34"/>
        <v>-2.6799999999999997</v>
      </c>
      <c r="Z67" s="1">
        <f t="shared" si="34"/>
        <v>-2.9299999999999997</v>
      </c>
      <c r="AA67" s="1">
        <f t="shared" si="34"/>
        <v>-3.1799999999999997</v>
      </c>
      <c r="AB67" s="1">
        <f t="shared" si="34"/>
        <v>-3.4299999999999997</v>
      </c>
      <c r="AC67" s="1">
        <v>39</v>
      </c>
      <c r="AD67" s="1">
        <f t="shared" si="9"/>
        <v>10</v>
      </c>
      <c r="AE67" s="1">
        <f t="shared" si="10"/>
        <v>7</v>
      </c>
      <c r="AF67" s="1">
        <f t="shared" si="11"/>
        <v>4</v>
      </c>
      <c r="AG67" s="1">
        <f t="shared" si="12"/>
        <v>2</v>
      </c>
      <c r="AH67" s="1">
        <f t="shared" si="13"/>
        <v>1</v>
      </c>
      <c r="AI67" s="1">
        <f t="shared" si="14"/>
        <v>18</v>
      </c>
      <c r="AJ67" s="1">
        <f t="shared" si="15"/>
        <v>15</v>
      </c>
      <c r="AK67" s="1">
        <f t="shared" si="16"/>
        <v>12</v>
      </c>
      <c r="AL67" s="1">
        <f t="shared" si="17"/>
        <v>8</v>
      </c>
      <c r="AM67" s="1">
        <f t="shared" si="18"/>
        <v>5</v>
      </c>
      <c r="AN67" s="1">
        <f t="shared" si="19"/>
        <v>16</v>
      </c>
      <c r="AO67" s="1">
        <f t="shared" si="20"/>
        <v>13</v>
      </c>
      <c r="AP67" s="1">
        <f t="shared" si="21"/>
        <v>9</v>
      </c>
      <c r="AQ67" s="1">
        <f t="shared" si="22"/>
        <v>6</v>
      </c>
      <c r="AR67" s="1">
        <f t="shared" si="23"/>
        <v>3</v>
      </c>
      <c r="AS67" s="1">
        <f t="shared" si="24"/>
        <v>20</v>
      </c>
      <c r="AT67" s="1">
        <f t="shared" si="25"/>
        <v>19</v>
      </c>
      <c r="AU67" s="1">
        <f t="shared" si="26"/>
        <v>17</v>
      </c>
      <c r="AV67" s="1">
        <f t="shared" si="27"/>
        <v>14</v>
      </c>
      <c r="AW67" s="1">
        <f t="shared" si="28"/>
        <v>11</v>
      </c>
      <c r="AY67" s="1">
        <v>57</v>
      </c>
      <c r="AZ67" s="1">
        <v>-2</v>
      </c>
      <c r="BA67" s="1">
        <v>-0.79999999999999949</v>
      </c>
      <c r="BB67" s="1">
        <v>-16</v>
      </c>
    </row>
    <row r="68" spans="3:54" x14ac:dyDescent="0.3">
      <c r="C68" s="1">
        <v>40</v>
      </c>
      <c r="D68" s="1">
        <v>4</v>
      </c>
      <c r="E68" s="1">
        <v>0</v>
      </c>
      <c r="F68" s="1">
        <v>0.55000000000000004</v>
      </c>
      <c r="G68" s="1">
        <v>0</v>
      </c>
      <c r="H68" s="1">
        <v>0.55000000000000004</v>
      </c>
      <c r="I68" s="1">
        <f t="shared" si="33"/>
        <v>-3.5</v>
      </c>
      <c r="J68" s="1">
        <f t="shared" si="33"/>
        <v>-3.75</v>
      </c>
      <c r="K68" s="1">
        <f t="shared" si="33"/>
        <v>-4</v>
      </c>
      <c r="L68" s="1">
        <f t="shared" si="33"/>
        <v>-4.25</v>
      </c>
      <c r="M68" s="1">
        <f t="shared" si="33"/>
        <v>-4.5</v>
      </c>
      <c r="N68" s="1">
        <f t="shared" si="33"/>
        <v>-2.95</v>
      </c>
      <c r="O68" s="1">
        <f t="shared" si="33"/>
        <v>-3.2</v>
      </c>
      <c r="P68" s="1">
        <f t="shared" si="33"/>
        <v>-3.45</v>
      </c>
      <c r="Q68" s="1">
        <f t="shared" si="33"/>
        <v>-3.7</v>
      </c>
      <c r="R68" s="1">
        <f t="shared" si="33"/>
        <v>-3.95</v>
      </c>
      <c r="S68" s="1">
        <f t="shared" si="34"/>
        <v>-2.95</v>
      </c>
      <c r="T68" s="1">
        <f t="shared" si="34"/>
        <v>-3.2</v>
      </c>
      <c r="U68" s="1">
        <f t="shared" si="34"/>
        <v>-3.45</v>
      </c>
      <c r="V68" s="1">
        <f t="shared" si="34"/>
        <v>-3.7</v>
      </c>
      <c r="W68" s="1">
        <f t="shared" si="34"/>
        <v>-3.95</v>
      </c>
      <c r="X68" s="1">
        <f t="shared" si="34"/>
        <v>-2.4000000000000004</v>
      </c>
      <c r="Y68" s="1">
        <f t="shared" si="34"/>
        <v>-2.6500000000000004</v>
      </c>
      <c r="Z68" s="1">
        <f t="shared" si="34"/>
        <v>-2.9000000000000004</v>
      </c>
      <c r="AA68" s="1">
        <f t="shared" si="34"/>
        <v>-3.1500000000000004</v>
      </c>
      <c r="AB68" s="1">
        <f t="shared" si="34"/>
        <v>-3.4000000000000004</v>
      </c>
      <c r="AC68" s="1">
        <v>40</v>
      </c>
      <c r="AD68" s="1">
        <f t="shared" si="9"/>
        <v>9</v>
      </c>
      <c r="AE68" s="1">
        <f t="shared" si="10"/>
        <v>6</v>
      </c>
      <c r="AF68" s="1">
        <f t="shared" si="11"/>
        <v>3</v>
      </c>
      <c r="AG68" s="1">
        <f t="shared" si="12"/>
        <v>2</v>
      </c>
      <c r="AH68" s="1">
        <f t="shared" si="13"/>
        <v>1</v>
      </c>
      <c r="AI68" s="1">
        <f t="shared" si="14"/>
        <v>16</v>
      </c>
      <c r="AJ68" s="1">
        <f t="shared" si="15"/>
        <v>13</v>
      </c>
      <c r="AK68" s="1">
        <f t="shared" si="16"/>
        <v>10</v>
      </c>
      <c r="AL68" s="1">
        <f t="shared" si="17"/>
        <v>7</v>
      </c>
      <c r="AM68" s="1">
        <f t="shared" si="18"/>
        <v>4</v>
      </c>
      <c r="AN68" s="1">
        <f t="shared" si="19"/>
        <v>16</v>
      </c>
      <c r="AO68" s="1">
        <f t="shared" si="20"/>
        <v>13</v>
      </c>
      <c r="AP68" s="1">
        <f t="shared" si="21"/>
        <v>10</v>
      </c>
      <c r="AQ68" s="1">
        <f t="shared" si="22"/>
        <v>7</v>
      </c>
      <c r="AR68" s="1">
        <f t="shared" si="23"/>
        <v>4</v>
      </c>
      <c r="AS68" s="1">
        <f t="shared" si="24"/>
        <v>20</v>
      </c>
      <c r="AT68" s="1">
        <f t="shared" si="25"/>
        <v>19</v>
      </c>
      <c r="AU68" s="1">
        <f t="shared" si="26"/>
        <v>18</v>
      </c>
      <c r="AV68" s="1">
        <f t="shared" si="27"/>
        <v>15</v>
      </c>
      <c r="AW68" s="1">
        <f t="shared" si="28"/>
        <v>12</v>
      </c>
      <c r="AY68" s="1">
        <v>58</v>
      </c>
      <c r="AZ68" s="1">
        <v>-4.3999999999999977</v>
      </c>
      <c r="BA68" s="1">
        <v>-5.1999999999999975</v>
      </c>
      <c r="BB68" s="1">
        <v>-11.599999999999998</v>
      </c>
    </row>
    <row r="69" spans="3:54" x14ac:dyDescent="0.3">
      <c r="C69" s="1">
        <v>41</v>
      </c>
      <c r="D69" s="1">
        <v>5</v>
      </c>
      <c r="E69" s="1">
        <v>0.1</v>
      </c>
      <c r="F69" s="1">
        <v>0.08</v>
      </c>
      <c r="G69" s="1">
        <v>0.2</v>
      </c>
      <c r="H69" s="1">
        <v>0.03</v>
      </c>
      <c r="I69" s="1">
        <f t="shared" ref="I69:R78" si="35">-VLOOKUP(I$27,lookup,2)+IF(VLOOKUP(I$27,lookup,3)="C",$G69,$H69)+IF(VLOOKUP(I$27,lookup,4)="D",$E69,$F69)</f>
        <v>-3.1999999999999997</v>
      </c>
      <c r="J69" s="1">
        <f t="shared" si="35"/>
        <v>-3.4499999999999997</v>
      </c>
      <c r="K69" s="1">
        <f t="shared" si="35"/>
        <v>-3.6999999999999997</v>
      </c>
      <c r="L69" s="1">
        <f t="shared" si="35"/>
        <v>-3.9499999999999997</v>
      </c>
      <c r="M69" s="1">
        <f t="shared" si="35"/>
        <v>-4.2</v>
      </c>
      <c r="N69" s="1">
        <f t="shared" si="35"/>
        <v>-3.2199999999999998</v>
      </c>
      <c r="O69" s="1">
        <f t="shared" si="35"/>
        <v>-3.4699999999999998</v>
      </c>
      <c r="P69" s="1">
        <f t="shared" si="35"/>
        <v>-3.7199999999999998</v>
      </c>
      <c r="Q69" s="1">
        <f t="shared" si="35"/>
        <v>-3.9699999999999998</v>
      </c>
      <c r="R69" s="1">
        <f t="shared" si="35"/>
        <v>-4.22</v>
      </c>
      <c r="S69" s="1">
        <f t="shared" ref="S69:AB78" si="36">-VLOOKUP(S$27,lookup,2)+IF(VLOOKUP(S$27,lookup,3)="C",$G69,$H69)+IF(VLOOKUP(S$27,lookup,4)="D",$E69,$F69)</f>
        <v>-3.37</v>
      </c>
      <c r="T69" s="1">
        <f t="shared" si="36"/>
        <v>-3.62</v>
      </c>
      <c r="U69" s="1">
        <f t="shared" si="36"/>
        <v>-3.87</v>
      </c>
      <c r="V69" s="1">
        <f t="shared" si="36"/>
        <v>-4.12</v>
      </c>
      <c r="W69" s="1">
        <f t="shared" si="36"/>
        <v>-4.37</v>
      </c>
      <c r="X69" s="1">
        <f t="shared" si="36"/>
        <v>-3.39</v>
      </c>
      <c r="Y69" s="1">
        <f t="shared" si="36"/>
        <v>-3.64</v>
      </c>
      <c r="Z69" s="1">
        <f t="shared" si="36"/>
        <v>-3.89</v>
      </c>
      <c r="AA69" s="1">
        <f t="shared" si="36"/>
        <v>-4.1399999999999997</v>
      </c>
      <c r="AB69" s="1">
        <f t="shared" si="36"/>
        <v>-4.3899999999999997</v>
      </c>
      <c r="AC69" s="1">
        <v>41</v>
      </c>
      <c r="AD69" s="1">
        <f t="shared" si="9"/>
        <v>20</v>
      </c>
      <c r="AE69" s="1">
        <f t="shared" si="10"/>
        <v>16</v>
      </c>
      <c r="AF69" s="1">
        <f t="shared" si="11"/>
        <v>12</v>
      </c>
      <c r="AG69" s="1">
        <f t="shared" si="12"/>
        <v>8</v>
      </c>
      <c r="AH69" s="1">
        <f t="shared" si="13"/>
        <v>4</v>
      </c>
      <c r="AI69" s="1">
        <f t="shared" si="14"/>
        <v>19</v>
      </c>
      <c r="AJ69" s="1">
        <f t="shared" si="15"/>
        <v>15</v>
      </c>
      <c r="AK69" s="1">
        <f t="shared" si="16"/>
        <v>11</v>
      </c>
      <c r="AL69" s="1">
        <f t="shared" si="17"/>
        <v>7</v>
      </c>
      <c r="AM69" s="1">
        <f t="shared" si="18"/>
        <v>3</v>
      </c>
      <c r="AN69" s="1">
        <f t="shared" si="19"/>
        <v>18</v>
      </c>
      <c r="AO69" s="1">
        <f t="shared" si="20"/>
        <v>14</v>
      </c>
      <c r="AP69" s="1">
        <f t="shared" si="21"/>
        <v>10</v>
      </c>
      <c r="AQ69" s="1">
        <f t="shared" si="22"/>
        <v>6</v>
      </c>
      <c r="AR69" s="1">
        <f t="shared" si="23"/>
        <v>2</v>
      </c>
      <c r="AS69" s="1">
        <f t="shared" si="24"/>
        <v>17</v>
      </c>
      <c r="AT69" s="1">
        <f t="shared" si="25"/>
        <v>13</v>
      </c>
      <c r="AU69" s="1">
        <f t="shared" si="26"/>
        <v>9</v>
      </c>
      <c r="AV69" s="1">
        <f t="shared" si="27"/>
        <v>5</v>
      </c>
      <c r="AW69" s="1">
        <f t="shared" si="28"/>
        <v>1</v>
      </c>
      <c r="AY69" s="1">
        <v>59</v>
      </c>
      <c r="AZ69" s="1">
        <v>-5.7999999999999972</v>
      </c>
      <c r="BA69" s="1">
        <v>-5.1999999999999966</v>
      </c>
      <c r="BB69" s="1">
        <v>-10</v>
      </c>
    </row>
    <row r="70" spans="3:54" x14ac:dyDescent="0.3">
      <c r="C70" s="1">
        <v>42</v>
      </c>
      <c r="D70" s="1">
        <v>1</v>
      </c>
      <c r="E70" s="1">
        <v>0.72</v>
      </c>
      <c r="F70" s="1">
        <v>0</v>
      </c>
      <c r="G70" s="1">
        <v>0.67</v>
      </c>
      <c r="H70" s="1">
        <v>0</v>
      </c>
      <c r="I70" s="1">
        <f t="shared" si="35"/>
        <v>-2.1100000000000003</v>
      </c>
      <c r="J70" s="1">
        <f t="shared" si="35"/>
        <v>-2.3600000000000003</v>
      </c>
      <c r="K70" s="1">
        <f t="shared" si="35"/>
        <v>-2.6100000000000003</v>
      </c>
      <c r="L70" s="1">
        <f t="shared" si="35"/>
        <v>-2.8600000000000003</v>
      </c>
      <c r="M70" s="1">
        <f t="shared" si="35"/>
        <v>-3.1100000000000003</v>
      </c>
      <c r="N70" s="1">
        <f t="shared" si="35"/>
        <v>-2.83</v>
      </c>
      <c r="O70" s="1">
        <f t="shared" si="35"/>
        <v>-3.08</v>
      </c>
      <c r="P70" s="1">
        <f t="shared" si="35"/>
        <v>-3.33</v>
      </c>
      <c r="Q70" s="1">
        <f t="shared" si="35"/>
        <v>-3.58</v>
      </c>
      <c r="R70" s="1">
        <f t="shared" si="35"/>
        <v>-3.83</v>
      </c>
      <c r="S70" s="1">
        <f t="shared" si="36"/>
        <v>-2.7800000000000002</v>
      </c>
      <c r="T70" s="1">
        <f t="shared" si="36"/>
        <v>-3.0300000000000002</v>
      </c>
      <c r="U70" s="1">
        <f t="shared" si="36"/>
        <v>-3.2800000000000002</v>
      </c>
      <c r="V70" s="1">
        <f t="shared" si="36"/>
        <v>-3.5300000000000002</v>
      </c>
      <c r="W70" s="1">
        <f t="shared" si="36"/>
        <v>-3.7800000000000002</v>
      </c>
      <c r="X70" s="1">
        <f t="shared" si="36"/>
        <v>-3.5</v>
      </c>
      <c r="Y70" s="1">
        <f t="shared" si="36"/>
        <v>-3.75</v>
      </c>
      <c r="Z70" s="1">
        <f t="shared" si="36"/>
        <v>-4</v>
      </c>
      <c r="AA70" s="1">
        <f t="shared" si="36"/>
        <v>-4.25</v>
      </c>
      <c r="AB70" s="1">
        <f t="shared" si="36"/>
        <v>-4.5</v>
      </c>
      <c r="AC70" s="1">
        <v>42</v>
      </c>
      <c r="AD70" s="1">
        <f t="shared" si="9"/>
        <v>20</v>
      </c>
      <c r="AE70" s="1">
        <f t="shared" si="10"/>
        <v>19</v>
      </c>
      <c r="AF70" s="1">
        <f t="shared" si="11"/>
        <v>18</v>
      </c>
      <c r="AG70" s="1">
        <f t="shared" si="12"/>
        <v>15</v>
      </c>
      <c r="AH70" s="1">
        <f t="shared" si="13"/>
        <v>12</v>
      </c>
      <c r="AI70" s="1">
        <f t="shared" si="14"/>
        <v>16</v>
      </c>
      <c r="AJ70" s="1">
        <f t="shared" si="15"/>
        <v>13</v>
      </c>
      <c r="AK70" s="1">
        <f t="shared" si="16"/>
        <v>10</v>
      </c>
      <c r="AL70" s="1">
        <f t="shared" si="17"/>
        <v>7</v>
      </c>
      <c r="AM70" s="1">
        <f t="shared" si="18"/>
        <v>4</v>
      </c>
      <c r="AN70" s="1">
        <f t="shared" si="19"/>
        <v>17</v>
      </c>
      <c r="AO70" s="1">
        <f t="shared" si="20"/>
        <v>14</v>
      </c>
      <c r="AP70" s="1">
        <f t="shared" si="21"/>
        <v>11</v>
      </c>
      <c r="AQ70" s="1">
        <f t="shared" si="22"/>
        <v>8</v>
      </c>
      <c r="AR70" s="1">
        <f t="shared" si="23"/>
        <v>5</v>
      </c>
      <c r="AS70" s="1">
        <f t="shared" si="24"/>
        <v>9</v>
      </c>
      <c r="AT70" s="1">
        <f t="shared" si="25"/>
        <v>6</v>
      </c>
      <c r="AU70" s="1">
        <f t="shared" si="26"/>
        <v>3</v>
      </c>
      <c r="AV70" s="1">
        <f t="shared" si="27"/>
        <v>2</v>
      </c>
      <c r="AW70" s="1">
        <f t="shared" si="28"/>
        <v>1</v>
      </c>
      <c r="AY70" s="1">
        <v>60</v>
      </c>
      <c r="AZ70" s="1">
        <v>1.9999999999999989</v>
      </c>
      <c r="BA70" s="1">
        <v>0.79999999999999971</v>
      </c>
      <c r="BB70" s="1">
        <v>-16</v>
      </c>
    </row>
    <row r="71" spans="3:54" x14ac:dyDescent="0.3">
      <c r="C71" s="1">
        <v>43</v>
      </c>
      <c r="D71" s="1">
        <v>5</v>
      </c>
      <c r="E71" s="1">
        <v>0.08</v>
      </c>
      <c r="F71" s="1">
        <v>0.12</v>
      </c>
      <c r="G71" s="1">
        <v>7.0000000000000007E-2</v>
      </c>
      <c r="H71" s="1">
        <v>0.16</v>
      </c>
      <c r="I71" s="1">
        <f t="shared" si="35"/>
        <v>-3.35</v>
      </c>
      <c r="J71" s="1">
        <f t="shared" si="35"/>
        <v>-3.6</v>
      </c>
      <c r="K71" s="1">
        <f t="shared" si="35"/>
        <v>-3.85</v>
      </c>
      <c r="L71" s="1">
        <f t="shared" si="35"/>
        <v>-4.0999999999999996</v>
      </c>
      <c r="M71" s="1">
        <f t="shared" si="35"/>
        <v>-4.3499999999999996</v>
      </c>
      <c r="N71" s="1">
        <f t="shared" si="35"/>
        <v>-3.31</v>
      </c>
      <c r="O71" s="1">
        <f t="shared" si="35"/>
        <v>-3.56</v>
      </c>
      <c r="P71" s="1">
        <f t="shared" si="35"/>
        <v>-3.81</v>
      </c>
      <c r="Q71" s="1">
        <f t="shared" si="35"/>
        <v>-4.0599999999999996</v>
      </c>
      <c r="R71" s="1">
        <f t="shared" si="35"/>
        <v>-4.3099999999999996</v>
      </c>
      <c r="S71" s="1">
        <f t="shared" si="36"/>
        <v>-3.26</v>
      </c>
      <c r="T71" s="1">
        <f t="shared" si="36"/>
        <v>-3.51</v>
      </c>
      <c r="U71" s="1">
        <f t="shared" si="36"/>
        <v>-3.76</v>
      </c>
      <c r="V71" s="1">
        <f t="shared" si="36"/>
        <v>-4.01</v>
      </c>
      <c r="W71" s="1">
        <f t="shared" si="36"/>
        <v>-4.26</v>
      </c>
      <c r="X71" s="1">
        <f t="shared" si="36"/>
        <v>-3.2199999999999998</v>
      </c>
      <c r="Y71" s="1">
        <f t="shared" si="36"/>
        <v>-3.4699999999999998</v>
      </c>
      <c r="Z71" s="1">
        <f t="shared" si="36"/>
        <v>-3.7199999999999998</v>
      </c>
      <c r="AA71" s="1">
        <f t="shared" si="36"/>
        <v>-3.9699999999999998</v>
      </c>
      <c r="AB71" s="1">
        <f t="shared" si="36"/>
        <v>-4.22</v>
      </c>
      <c r="AC71" s="1">
        <v>43</v>
      </c>
      <c r="AD71" s="1">
        <f t="shared" si="9"/>
        <v>17</v>
      </c>
      <c r="AE71" s="1">
        <f t="shared" si="10"/>
        <v>13</v>
      </c>
      <c r="AF71" s="1">
        <f t="shared" si="11"/>
        <v>9</v>
      </c>
      <c r="AG71" s="1">
        <f t="shared" si="12"/>
        <v>5</v>
      </c>
      <c r="AH71" s="1">
        <f t="shared" si="13"/>
        <v>1</v>
      </c>
      <c r="AI71" s="1">
        <f t="shared" si="14"/>
        <v>18</v>
      </c>
      <c r="AJ71" s="1">
        <f t="shared" si="15"/>
        <v>14</v>
      </c>
      <c r="AK71" s="1">
        <f t="shared" si="16"/>
        <v>10</v>
      </c>
      <c r="AL71" s="1">
        <f t="shared" si="17"/>
        <v>6</v>
      </c>
      <c r="AM71" s="1">
        <f t="shared" si="18"/>
        <v>2</v>
      </c>
      <c r="AN71" s="1">
        <f t="shared" si="19"/>
        <v>19</v>
      </c>
      <c r="AO71" s="1">
        <f t="shared" si="20"/>
        <v>15</v>
      </c>
      <c r="AP71" s="1">
        <f t="shared" si="21"/>
        <v>11</v>
      </c>
      <c r="AQ71" s="1">
        <f t="shared" si="22"/>
        <v>7</v>
      </c>
      <c r="AR71" s="1">
        <f t="shared" si="23"/>
        <v>3</v>
      </c>
      <c r="AS71" s="1">
        <f t="shared" si="24"/>
        <v>20</v>
      </c>
      <c r="AT71" s="1">
        <f t="shared" si="25"/>
        <v>16</v>
      </c>
      <c r="AU71" s="1">
        <f t="shared" si="26"/>
        <v>12</v>
      </c>
      <c r="AV71" s="1">
        <f t="shared" si="27"/>
        <v>8</v>
      </c>
      <c r="AW71" s="1">
        <f t="shared" si="28"/>
        <v>4</v>
      </c>
      <c r="AY71" s="1">
        <v>61</v>
      </c>
      <c r="AZ71" s="1">
        <v>-0.99999999999999856</v>
      </c>
      <c r="BA71" s="1">
        <v>-1.5999999999999985</v>
      </c>
      <c r="BB71" s="1">
        <v>-16.000000000000004</v>
      </c>
    </row>
    <row r="72" spans="3:54" x14ac:dyDescent="0.3">
      <c r="C72" s="1">
        <v>44</v>
      </c>
      <c r="D72" s="1">
        <v>1</v>
      </c>
      <c r="E72" s="1">
        <v>0.43</v>
      </c>
      <c r="F72" s="1">
        <v>0</v>
      </c>
      <c r="G72" s="1">
        <v>0.57999999999999996</v>
      </c>
      <c r="H72" s="1">
        <v>0</v>
      </c>
      <c r="I72" s="1">
        <f t="shared" si="35"/>
        <v>-2.4899999999999998</v>
      </c>
      <c r="J72" s="1">
        <f t="shared" si="35"/>
        <v>-2.7399999999999998</v>
      </c>
      <c r="K72" s="1">
        <f t="shared" si="35"/>
        <v>-2.9899999999999998</v>
      </c>
      <c r="L72" s="1">
        <f t="shared" si="35"/>
        <v>-3.2399999999999998</v>
      </c>
      <c r="M72" s="1">
        <f t="shared" si="35"/>
        <v>-3.4899999999999998</v>
      </c>
      <c r="N72" s="1">
        <f t="shared" si="35"/>
        <v>-2.92</v>
      </c>
      <c r="O72" s="1">
        <f t="shared" si="35"/>
        <v>-3.17</v>
      </c>
      <c r="P72" s="1">
        <f t="shared" si="35"/>
        <v>-3.42</v>
      </c>
      <c r="Q72" s="1">
        <f t="shared" si="35"/>
        <v>-3.67</v>
      </c>
      <c r="R72" s="1">
        <f t="shared" si="35"/>
        <v>-3.92</v>
      </c>
      <c r="S72" s="1">
        <f t="shared" si="36"/>
        <v>-3.07</v>
      </c>
      <c r="T72" s="1">
        <f t="shared" si="36"/>
        <v>-3.32</v>
      </c>
      <c r="U72" s="1">
        <f t="shared" si="36"/>
        <v>-3.57</v>
      </c>
      <c r="V72" s="1">
        <f t="shared" si="36"/>
        <v>-3.82</v>
      </c>
      <c r="W72" s="1">
        <f t="shared" si="36"/>
        <v>-4.07</v>
      </c>
      <c r="X72" s="1">
        <f t="shared" si="36"/>
        <v>-3.5</v>
      </c>
      <c r="Y72" s="1">
        <f t="shared" si="36"/>
        <v>-3.75</v>
      </c>
      <c r="Z72" s="1">
        <f t="shared" si="36"/>
        <v>-4</v>
      </c>
      <c r="AA72" s="1">
        <f t="shared" si="36"/>
        <v>-4.25</v>
      </c>
      <c r="AB72" s="1">
        <f t="shared" si="36"/>
        <v>-4.5</v>
      </c>
      <c r="AC72" s="1">
        <v>44</v>
      </c>
      <c r="AD72" s="1">
        <f t="shared" si="9"/>
        <v>20</v>
      </c>
      <c r="AE72" s="1">
        <f t="shared" si="10"/>
        <v>19</v>
      </c>
      <c r="AF72" s="1">
        <f t="shared" si="11"/>
        <v>17</v>
      </c>
      <c r="AG72" s="1">
        <f t="shared" si="12"/>
        <v>14</v>
      </c>
      <c r="AH72" s="1">
        <f t="shared" si="13"/>
        <v>11</v>
      </c>
      <c r="AI72" s="1">
        <f t="shared" si="14"/>
        <v>18</v>
      </c>
      <c r="AJ72" s="1">
        <f t="shared" si="15"/>
        <v>15</v>
      </c>
      <c r="AK72" s="1">
        <f t="shared" si="16"/>
        <v>12</v>
      </c>
      <c r="AL72" s="1">
        <f t="shared" si="17"/>
        <v>8</v>
      </c>
      <c r="AM72" s="1">
        <f t="shared" si="18"/>
        <v>5</v>
      </c>
      <c r="AN72" s="1">
        <f t="shared" si="19"/>
        <v>16</v>
      </c>
      <c r="AO72" s="1">
        <f t="shared" si="20"/>
        <v>13</v>
      </c>
      <c r="AP72" s="1">
        <f t="shared" si="21"/>
        <v>9</v>
      </c>
      <c r="AQ72" s="1">
        <f t="shared" si="22"/>
        <v>6</v>
      </c>
      <c r="AR72" s="1">
        <f t="shared" si="23"/>
        <v>3</v>
      </c>
      <c r="AS72" s="1">
        <f t="shared" si="24"/>
        <v>10</v>
      </c>
      <c r="AT72" s="1">
        <f t="shared" si="25"/>
        <v>7</v>
      </c>
      <c r="AU72" s="1">
        <f t="shared" si="26"/>
        <v>4</v>
      </c>
      <c r="AV72" s="1">
        <f t="shared" si="27"/>
        <v>2</v>
      </c>
      <c r="AW72" s="1">
        <f t="shared" si="28"/>
        <v>1</v>
      </c>
      <c r="AY72" s="1">
        <v>62</v>
      </c>
      <c r="AZ72" s="1">
        <v>-5.7999999999999963</v>
      </c>
      <c r="BA72" s="1">
        <v>5.3999999999999968</v>
      </c>
      <c r="BB72" s="1">
        <v>-9.4</v>
      </c>
    </row>
    <row r="73" spans="3:54" x14ac:dyDescent="0.3">
      <c r="C73" s="1">
        <v>45</v>
      </c>
      <c r="D73" s="1">
        <v>3</v>
      </c>
      <c r="E73" s="1">
        <v>0</v>
      </c>
      <c r="F73" s="1">
        <v>0.42</v>
      </c>
      <c r="G73" s="1">
        <v>0.45</v>
      </c>
      <c r="H73" s="1">
        <v>0</v>
      </c>
      <c r="I73" s="1">
        <f t="shared" si="35"/>
        <v>-3.05</v>
      </c>
      <c r="J73" s="1">
        <f t="shared" si="35"/>
        <v>-3.3</v>
      </c>
      <c r="K73" s="1">
        <f t="shared" si="35"/>
        <v>-3.55</v>
      </c>
      <c r="L73" s="1">
        <f t="shared" si="35"/>
        <v>-3.8</v>
      </c>
      <c r="M73" s="1">
        <f t="shared" si="35"/>
        <v>-4.05</v>
      </c>
      <c r="N73" s="1">
        <f t="shared" si="35"/>
        <v>-2.63</v>
      </c>
      <c r="O73" s="1">
        <f t="shared" si="35"/>
        <v>-2.88</v>
      </c>
      <c r="P73" s="1">
        <f t="shared" si="35"/>
        <v>-3.13</v>
      </c>
      <c r="Q73" s="1">
        <f t="shared" si="35"/>
        <v>-3.38</v>
      </c>
      <c r="R73" s="1">
        <f t="shared" si="35"/>
        <v>-3.63</v>
      </c>
      <c r="S73" s="1">
        <f t="shared" si="36"/>
        <v>-3.5</v>
      </c>
      <c r="T73" s="1">
        <f t="shared" si="36"/>
        <v>-3.75</v>
      </c>
      <c r="U73" s="1">
        <f t="shared" si="36"/>
        <v>-4</v>
      </c>
      <c r="V73" s="1">
        <f t="shared" si="36"/>
        <v>-4.25</v>
      </c>
      <c r="W73" s="1">
        <f t="shared" si="36"/>
        <v>-4.5</v>
      </c>
      <c r="X73" s="1">
        <f t="shared" si="36"/>
        <v>-3.08</v>
      </c>
      <c r="Y73" s="1">
        <f t="shared" si="36"/>
        <v>-3.33</v>
      </c>
      <c r="Z73" s="1">
        <f t="shared" si="36"/>
        <v>-3.58</v>
      </c>
      <c r="AA73" s="1">
        <f t="shared" si="36"/>
        <v>-3.83</v>
      </c>
      <c r="AB73" s="1">
        <f t="shared" si="36"/>
        <v>-4.08</v>
      </c>
      <c r="AC73" s="1">
        <v>45</v>
      </c>
      <c r="AD73" s="1">
        <f t="shared" si="9"/>
        <v>18</v>
      </c>
      <c r="AE73" s="1">
        <f t="shared" si="10"/>
        <v>15</v>
      </c>
      <c r="AF73" s="1">
        <f t="shared" si="11"/>
        <v>11</v>
      </c>
      <c r="AG73" s="1">
        <f t="shared" si="12"/>
        <v>7</v>
      </c>
      <c r="AH73" s="1">
        <f t="shared" si="13"/>
        <v>4</v>
      </c>
      <c r="AI73" s="1">
        <f t="shared" si="14"/>
        <v>20</v>
      </c>
      <c r="AJ73" s="1">
        <f t="shared" si="15"/>
        <v>19</v>
      </c>
      <c r="AK73" s="1">
        <f t="shared" si="16"/>
        <v>16</v>
      </c>
      <c r="AL73" s="1">
        <f t="shared" si="17"/>
        <v>13</v>
      </c>
      <c r="AM73" s="1">
        <f t="shared" si="18"/>
        <v>9</v>
      </c>
      <c r="AN73" s="1">
        <f t="shared" si="19"/>
        <v>12</v>
      </c>
      <c r="AO73" s="1">
        <f t="shared" si="20"/>
        <v>8</v>
      </c>
      <c r="AP73" s="1">
        <f t="shared" si="21"/>
        <v>5</v>
      </c>
      <c r="AQ73" s="1">
        <f t="shared" si="22"/>
        <v>2</v>
      </c>
      <c r="AR73" s="1">
        <f t="shared" si="23"/>
        <v>1</v>
      </c>
      <c r="AS73" s="1">
        <f t="shared" si="24"/>
        <v>17</v>
      </c>
      <c r="AT73" s="1">
        <f t="shared" si="25"/>
        <v>14</v>
      </c>
      <c r="AU73" s="1">
        <f t="shared" si="26"/>
        <v>10</v>
      </c>
      <c r="AV73" s="1">
        <f t="shared" si="27"/>
        <v>6</v>
      </c>
      <c r="AW73" s="1">
        <f t="shared" si="28"/>
        <v>3</v>
      </c>
      <c r="AY73" s="1">
        <v>63</v>
      </c>
      <c r="AZ73" s="1">
        <v>-0.99999999999999856</v>
      </c>
      <c r="BA73" s="1">
        <v>-1.5999999999999985</v>
      </c>
      <c r="BB73" s="1">
        <v>-16.000000000000004</v>
      </c>
    </row>
    <row r="74" spans="3:54" x14ac:dyDescent="0.3">
      <c r="C74" s="1">
        <v>46</v>
      </c>
      <c r="D74" s="1">
        <v>3</v>
      </c>
      <c r="E74" s="1">
        <v>0</v>
      </c>
      <c r="F74" s="1">
        <v>0.56000000000000005</v>
      </c>
      <c r="G74" s="1">
        <v>0.8</v>
      </c>
      <c r="H74" s="1">
        <v>0</v>
      </c>
      <c r="I74" s="1">
        <f t="shared" si="35"/>
        <v>-2.7</v>
      </c>
      <c r="J74" s="1">
        <f t="shared" si="35"/>
        <v>-2.95</v>
      </c>
      <c r="K74" s="1">
        <f t="shared" si="35"/>
        <v>-3.2</v>
      </c>
      <c r="L74" s="1">
        <f t="shared" si="35"/>
        <v>-3.45</v>
      </c>
      <c r="M74" s="1">
        <f t="shared" si="35"/>
        <v>-3.7</v>
      </c>
      <c r="N74" s="1">
        <f t="shared" si="35"/>
        <v>-2.14</v>
      </c>
      <c r="O74" s="1">
        <f t="shared" si="35"/>
        <v>-2.39</v>
      </c>
      <c r="P74" s="1">
        <f t="shared" si="35"/>
        <v>-2.64</v>
      </c>
      <c r="Q74" s="1">
        <f t="shared" si="35"/>
        <v>-2.89</v>
      </c>
      <c r="R74" s="1">
        <f t="shared" si="35"/>
        <v>-3.14</v>
      </c>
      <c r="S74" s="1">
        <f t="shared" si="36"/>
        <v>-3.5</v>
      </c>
      <c r="T74" s="1">
        <f t="shared" si="36"/>
        <v>-3.75</v>
      </c>
      <c r="U74" s="1">
        <f t="shared" si="36"/>
        <v>-4</v>
      </c>
      <c r="V74" s="1">
        <f t="shared" si="36"/>
        <v>-4.25</v>
      </c>
      <c r="W74" s="1">
        <f t="shared" si="36"/>
        <v>-4.5</v>
      </c>
      <c r="X74" s="1">
        <f t="shared" si="36"/>
        <v>-2.94</v>
      </c>
      <c r="Y74" s="1">
        <f t="shared" si="36"/>
        <v>-3.19</v>
      </c>
      <c r="Z74" s="1">
        <f t="shared" si="36"/>
        <v>-3.44</v>
      </c>
      <c r="AA74" s="1">
        <f t="shared" si="36"/>
        <v>-3.69</v>
      </c>
      <c r="AB74" s="1">
        <f t="shared" si="36"/>
        <v>-3.94</v>
      </c>
      <c r="AC74" s="1">
        <v>46</v>
      </c>
      <c r="AD74" s="1">
        <f t="shared" si="9"/>
        <v>17</v>
      </c>
      <c r="AE74" s="1">
        <f t="shared" si="10"/>
        <v>14</v>
      </c>
      <c r="AF74" s="1">
        <f t="shared" si="11"/>
        <v>11</v>
      </c>
      <c r="AG74" s="1">
        <f t="shared" si="12"/>
        <v>9</v>
      </c>
      <c r="AH74" s="1">
        <f t="shared" si="13"/>
        <v>6</v>
      </c>
      <c r="AI74" s="1">
        <f t="shared" si="14"/>
        <v>20</v>
      </c>
      <c r="AJ74" s="1">
        <f t="shared" si="15"/>
        <v>19</v>
      </c>
      <c r="AK74" s="1">
        <f t="shared" si="16"/>
        <v>18</v>
      </c>
      <c r="AL74" s="1">
        <f t="shared" si="17"/>
        <v>16</v>
      </c>
      <c r="AM74" s="1">
        <f t="shared" si="18"/>
        <v>13</v>
      </c>
      <c r="AN74" s="1">
        <f t="shared" si="19"/>
        <v>8</v>
      </c>
      <c r="AO74" s="1">
        <f t="shared" si="20"/>
        <v>5</v>
      </c>
      <c r="AP74" s="1">
        <f t="shared" si="21"/>
        <v>3</v>
      </c>
      <c r="AQ74" s="1">
        <f t="shared" si="22"/>
        <v>2</v>
      </c>
      <c r="AR74" s="1">
        <f t="shared" si="23"/>
        <v>1</v>
      </c>
      <c r="AS74" s="1">
        <f t="shared" si="24"/>
        <v>15</v>
      </c>
      <c r="AT74" s="1">
        <f t="shared" si="25"/>
        <v>12</v>
      </c>
      <c r="AU74" s="1">
        <f t="shared" si="26"/>
        <v>10</v>
      </c>
      <c r="AV74" s="1">
        <f t="shared" si="27"/>
        <v>7</v>
      </c>
      <c r="AW74" s="1">
        <f t="shared" si="28"/>
        <v>4</v>
      </c>
      <c r="AY74" s="1">
        <v>64</v>
      </c>
      <c r="AZ74" s="1">
        <v>5.7999999999999972</v>
      </c>
      <c r="BA74" s="1">
        <v>-5.9999999999999982</v>
      </c>
      <c r="BB74" s="1">
        <v>-9.9999999999999982</v>
      </c>
    </row>
    <row r="75" spans="3:54" x14ac:dyDescent="0.3">
      <c r="C75" s="1">
        <v>47</v>
      </c>
      <c r="D75" s="1">
        <v>3</v>
      </c>
      <c r="E75" s="1">
        <v>0</v>
      </c>
      <c r="F75" s="1">
        <v>0.45</v>
      </c>
      <c r="G75" s="1">
        <v>0.59</v>
      </c>
      <c r="H75" s="1">
        <v>0</v>
      </c>
      <c r="I75" s="1">
        <f t="shared" si="35"/>
        <v>-2.91</v>
      </c>
      <c r="J75" s="1">
        <f t="shared" si="35"/>
        <v>-3.16</v>
      </c>
      <c r="K75" s="1">
        <f t="shared" si="35"/>
        <v>-3.41</v>
      </c>
      <c r="L75" s="1">
        <f t="shared" si="35"/>
        <v>-3.66</v>
      </c>
      <c r="M75" s="1">
        <f t="shared" si="35"/>
        <v>-3.91</v>
      </c>
      <c r="N75" s="1">
        <f t="shared" si="35"/>
        <v>-2.46</v>
      </c>
      <c r="O75" s="1">
        <f t="shared" si="35"/>
        <v>-2.71</v>
      </c>
      <c r="P75" s="1">
        <f t="shared" si="35"/>
        <v>-2.96</v>
      </c>
      <c r="Q75" s="1">
        <f t="shared" si="35"/>
        <v>-3.21</v>
      </c>
      <c r="R75" s="1">
        <f t="shared" si="35"/>
        <v>-3.46</v>
      </c>
      <c r="S75" s="1">
        <f t="shared" si="36"/>
        <v>-3.5</v>
      </c>
      <c r="T75" s="1">
        <f t="shared" si="36"/>
        <v>-3.75</v>
      </c>
      <c r="U75" s="1">
        <f t="shared" si="36"/>
        <v>-4</v>
      </c>
      <c r="V75" s="1">
        <f t="shared" si="36"/>
        <v>-4.25</v>
      </c>
      <c r="W75" s="1">
        <f t="shared" si="36"/>
        <v>-4.5</v>
      </c>
      <c r="X75" s="1">
        <f t="shared" si="36"/>
        <v>-3.05</v>
      </c>
      <c r="Y75" s="1">
        <f t="shared" si="36"/>
        <v>-3.3</v>
      </c>
      <c r="Z75" s="1">
        <f t="shared" si="36"/>
        <v>-3.55</v>
      </c>
      <c r="AA75" s="1">
        <f t="shared" si="36"/>
        <v>-3.8</v>
      </c>
      <c r="AB75" s="1">
        <f t="shared" si="36"/>
        <v>-4.05</v>
      </c>
      <c r="AC75" s="1">
        <v>47</v>
      </c>
      <c r="AD75" s="1">
        <f t="shared" si="9"/>
        <v>18</v>
      </c>
      <c r="AE75" s="1">
        <f t="shared" si="10"/>
        <v>15</v>
      </c>
      <c r="AF75" s="1">
        <f t="shared" si="11"/>
        <v>12</v>
      </c>
      <c r="AG75" s="1">
        <f t="shared" si="12"/>
        <v>8</v>
      </c>
      <c r="AH75" s="1">
        <f t="shared" si="13"/>
        <v>5</v>
      </c>
      <c r="AI75" s="1">
        <f t="shared" si="14"/>
        <v>20</v>
      </c>
      <c r="AJ75" s="1">
        <f t="shared" si="15"/>
        <v>19</v>
      </c>
      <c r="AK75" s="1">
        <f t="shared" si="16"/>
        <v>17</v>
      </c>
      <c r="AL75" s="1">
        <f t="shared" si="17"/>
        <v>14</v>
      </c>
      <c r="AM75" s="1">
        <f t="shared" si="18"/>
        <v>11</v>
      </c>
      <c r="AN75" s="1">
        <f t="shared" si="19"/>
        <v>10</v>
      </c>
      <c r="AO75" s="1">
        <f t="shared" si="20"/>
        <v>7</v>
      </c>
      <c r="AP75" s="1">
        <f t="shared" si="21"/>
        <v>4</v>
      </c>
      <c r="AQ75" s="1">
        <f t="shared" si="22"/>
        <v>2</v>
      </c>
      <c r="AR75" s="1">
        <f t="shared" si="23"/>
        <v>1</v>
      </c>
      <c r="AS75" s="1">
        <f t="shared" si="24"/>
        <v>16</v>
      </c>
      <c r="AT75" s="1">
        <f t="shared" si="25"/>
        <v>13</v>
      </c>
      <c r="AU75" s="1">
        <f t="shared" si="26"/>
        <v>9</v>
      </c>
      <c r="AV75" s="1">
        <f t="shared" si="27"/>
        <v>6</v>
      </c>
      <c r="AW75" s="1">
        <f t="shared" si="28"/>
        <v>3</v>
      </c>
      <c r="AY75" s="1">
        <v>65</v>
      </c>
      <c r="AZ75" s="1">
        <v>-4.5999999999999979</v>
      </c>
      <c r="BA75" s="1">
        <v>-5.1999999999999984</v>
      </c>
      <c r="BB75" s="1">
        <v>-11.200000000000001</v>
      </c>
    </row>
    <row r="76" spans="3:54" x14ac:dyDescent="0.3">
      <c r="C76" s="1">
        <v>48</v>
      </c>
      <c r="D76" s="1">
        <v>2</v>
      </c>
      <c r="E76" s="1">
        <v>0.6</v>
      </c>
      <c r="F76" s="1">
        <v>0</v>
      </c>
      <c r="G76" s="1">
        <v>0</v>
      </c>
      <c r="H76" s="1">
        <v>0.43</v>
      </c>
      <c r="I76" s="1">
        <f t="shared" si="35"/>
        <v>-2.9</v>
      </c>
      <c r="J76" s="1">
        <f t="shared" si="35"/>
        <v>-3.15</v>
      </c>
      <c r="K76" s="1">
        <f t="shared" si="35"/>
        <v>-3.4</v>
      </c>
      <c r="L76" s="1">
        <f t="shared" si="35"/>
        <v>-3.65</v>
      </c>
      <c r="M76" s="1">
        <f t="shared" si="35"/>
        <v>-3.9</v>
      </c>
      <c r="N76" s="1">
        <f t="shared" si="35"/>
        <v>-3.5</v>
      </c>
      <c r="O76" s="1">
        <f t="shared" si="35"/>
        <v>-3.75</v>
      </c>
      <c r="P76" s="1">
        <f t="shared" si="35"/>
        <v>-4</v>
      </c>
      <c r="Q76" s="1">
        <f t="shared" si="35"/>
        <v>-4.25</v>
      </c>
      <c r="R76" s="1">
        <f t="shared" si="35"/>
        <v>-4.5</v>
      </c>
      <c r="S76" s="1">
        <f t="shared" si="36"/>
        <v>-2.4699999999999998</v>
      </c>
      <c r="T76" s="1">
        <f t="shared" si="36"/>
        <v>-2.7199999999999998</v>
      </c>
      <c r="U76" s="1">
        <f t="shared" si="36"/>
        <v>-2.9699999999999998</v>
      </c>
      <c r="V76" s="1">
        <f t="shared" si="36"/>
        <v>-3.2199999999999998</v>
      </c>
      <c r="W76" s="1">
        <f t="shared" si="36"/>
        <v>-3.47</v>
      </c>
      <c r="X76" s="1">
        <f t="shared" si="36"/>
        <v>-3.07</v>
      </c>
      <c r="Y76" s="1">
        <f t="shared" si="36"/>
        <v>-3.32</v>
      </c>
      <c r="Z76" s="1">
        <f t="shared" si="36"/>
        <v>-3.57</v>
      </c>
      <c r="AA76" s="1">
        <f t="shared" si="36"/>
        <v>-3.82</v>
      </c>
      <c r="AB76" s="1">
        <f t="shared" si="36"/>
        <v>-4.07</v>
      </c>
      <c r="AC76" s="1">
        <v>48</v>
      </c>
      <c r="AD76" s="1">
        <f t="shared" si="9"/>
        <v>18</v>
      </c>
      <c r="AE76" s="1">
        <f t="shared" si="10"/>
        <v>15</v>
      </c>
      <c r="AF76" s="1">
        <f t="shared" si="11"/>
        <v>12</v>
      </c>
      <c r="AG76" s="1">
        <f t="shared" si="12"/>
        <v>8</v>
      </c>
      <c r="AH76" s="1">
        <f t="shared" si="13"/>
        <v>5</v>
      </c>
      <c r="AI76" s="1">
        <f t="shared" si="14"/>
        <v>10</v>
      </c>
      <c r="AJ76" s="1">
        <f t="shared" si="15"/>
        <v>7</v>
      </c>
      <c r="AK76" s="1">
        <f t="shared" si="16"/>
        <v>4</v>
      </c>
      <c r="AL76" s="1">
        <f t="shared" si="17"/>
        <v>2</v>
      </c>
      <c r="AM76" s="1">
        <f t="shared" si="18"/>
        <v>1</v>
      </c>
      <c r="AN76" s="1">
        <f t="shared" si="19"/>
        <v>20</v>
      </c>
      <c r="AO76" s="1">
        <f t="shared" si="20"/>
        <v>19</v>
      </c>
      <c r="AP76" s="1">
        <f t="shared" si="21"/>
        <v>17</v>
      </c>
      <c r="AQ76" s="1">
        <f t="shared" si="22"/>
        <v>14</v>
      </c>
      <c r="AR76" s="1">
        <f t="shared" si="23"/>
        <v>11</v>
      </c>
      <c r="AS76" s="1">
        <f t="shared" si="24"/>
        <v>16</v>
      </c>
      <c r="AT76" s="1">
        <f t="shared" si="25"/>
        <v>13</v>
      </c>
      <c r="AU76" s="1">
        <f t="shared" si="26"/>
        <v>9</v>
      </c>
      <c r="AV76" s="1">
        <f t="shared" si="27"/>
        <v>6</v>
      </c>
      <c r="AW76" s="1">
        <f t="shared" si="28"/>
        <v>3</v>
      </c>
      <c r="AY76" s="1">
        <v>66</v>
      </c>
      <c r="AZ76" s="1">
        <v>6.5999999999999979</v>
      </c>
      <c r="BA76" s="1">
        <v>-3.9999999999999982</v>
      </c>
      <c r="BB76" s="1">
        <v>-11.600000000000003</v>
      </c>
    </row>
    <row r="77" spans="3:54" x14ac:dyDescent="0.3">
      <c r="C77" s="1">
        <v>49</v>
      </c>
      <c r="D77" s="1">
        <v>4</v>
      </c>
      <c r="E77" s="1">
        <v>0</v>
      </c>
      <c r="F77" s="1">
        <v>0.42</v>
      </c>
      <c r="G77" s="1">
        <v>0</v>
      </c>
      <c r="H77" s="1">
        <v>0.4</v>
      </c>
      <c r="I77" s="1">
        <f t="shared" si="35"/>
        <v>-3.5</v>
      </c>
      <c r="J77" s="1">
        <f t="shared" si="35"/>
        <v>-3.75</v>
      </c>
      <c r="K77" s="1">
        <f t="shared" si="35"/>
        <v>-4</v>
      </c>
      <c r="L77" s="1">
        <f t="shared" si="35"/>
        <v>-4.25</v>
      </c>
      <c r="M77" s="1">
        <f t="shared" si="35"/>
        <v>-4.5</v>
      </c>
      <c r="N77" s="1">
        <f t="shared" si="35"/>
        <v>-3.08</v>
      </c>
      <c r="O77" s="1">
        <f t="shared" si="35"/>
        <v>-3.33</v>
      </c>
      <c r="P77" s="1">
        <f t="shared" si="35"/>
        <v>-3.58</v>
      </c>
      <c r="Q77" s="1">
        <f t="shared" si="35"/>
        <v>-3.83</v>
      </c>
      <c r="R77" s="1">
        <f t="shared" si="35"/>
        <v>-4.08</v>
      </c>
      <c r="S77" s="1">
        <f t="shared" si="36"/>
        <v>-3.1</v>
      </c>
      <c r="T77" s="1">
        <f t="shared" si="36"/>
        <v>-3.35</v>
      </c>
      <c r="U77" s="1">
        <f t="shared" si="36"/>
        <v>-3.6</v>
      </c>
      <c r="V77" s="1">
        <f t="shared" si="36"/>
        <v>-3.85</v>
      </c>
      <c r="W77" s="1">
        <f t="shared" si="36"/>
        <v>-4.0999999999999996</v>
      </c>
      <c r="X77" s="1">
        <f t="shared" si="36"/>
        <v>-2.68</v>
      </c>
      <c r="Y77" s="1">
        <f t="shared" si="36"/>
        <v>-2.93</v>
      </c>
      <c r="Z77" s="1">
        <f t="shared" si="36"/>
        <v>-3.18</v>
      </c>
      <c r="AA77" s="1">
        <f t="shared" si="36"/>
        <v>-3.43</v>
      </c>
      <c r="AB77" s="1">
        <f t="shared" si="36"/>
        <v>-3.6799999999999997</v>
      </c>
      <c r="AC77" s="1">
        <v>49</v>
      </c>
      <c r="AD77" s="1">
        <f t="shared" si="9"/>
        <v>12</v>
      </c>
      <c r="AE77" s="1">
        <f t="shared" si="10"/>
        <v>8</v>
      </c>
      <c r="AF77" s="1">
        <f t="shared" si="11"/>
        <v>5</v>
      </c>
      <c r="AG77" s="1">
        <f t="shared" si="12"/>
        <v>2</v>
      </c>
      <c r="AH77" s="1">
        <f t="shared" si="13"/>
        <v>1</v>
      </c>
      <c r="AI77" s="1">
        <f t="shared" si="14"/>
        <v>18</v>
      </c>
      <c r="AJ77" s="1">
        <f t="shared" si="15"/>
        <v>15</v>
      </c>
      <c r="AK77" s="1">
        <f t="shared" si="16"/>
        <v>11</v>
      </c>
      <c r="AL77" s="1">
        <f t="shared" si="17"/>
        <v>7</v>
      </c>
      <c r="AM77" s="1">
        <f t="shared" si="18"/>
        <v>4</v>
      </c>
      <c r="AN77" s="1">
        <f t="shared" si="19"/>
        <v>17</v>
      </c>
      <c r="AO77" s="1">
        <f t="shared" si="20"/>
        <v>14</v>
      </c>
      <c r="AP77" s="1">
        <f t="shared" si="21"/>
        <v>10</v>
      </c>
      <c r="AQ77" s="1">
        <f t="shared" si="22"/>
        <v>6</v>
      </c>
      <c r="AR77" s="1">
        <f t="shared" si="23"/>
        <v>3</v>
      </c>
      <c r="AS77" s="1">
        <f t="shared" si="24"/>
        <v>20</v>
      </c>
      <c r="AT77" s="1">
        <f t="shared" si="25"/>
        <v>19</v>
      </c>
      <c r="AU77" s="1">
        <f t="shared" si="26"/>
        <v>16</v>
      </c>
      <c r="AV77" s="1">
        <f t="shared" si="27"/>
        <v>13</v>
      </c>
      <c r="AW77" s="1">
        <f t="shared" si="28"/>
        <v>9</v>
      </c>
      <c r="AY77" s="1">
        <v>67</v>
      </c>
      <c r="AZ77" s="1">
        <v>-7.6</v>
      </c>
      <c r="BA77" s="1">
        <v>-4.3999999999999977</v>
      </c>
      <c r="BB77" s="1">
        <v>-8.8000000000000007</v>
      </c>
    </row>
    <row r="78" spans="3:54" x14ac:dyDescent="0.3">
      <c r="C78" s="1">
        <v>50</v>
      </c>
      <c r="D78" s="1">
        <v>3</v>
      </c>
      <c r="E78" s="1">
        <v>0</v>
      </c>
      <c r="F78" s="1">
        <v>0.73</v>
      </c>
      <c r="G78" s="1">
        <v>0.77</v>
      </c>
      <c r="H78" s="1">
        <v>0</v>
      </c>
      <c r="I78" s="1">
        <f t="shared" si="35"/>
        <v>-2.73</v>
      </c>
      <c r="J78" s="1">
        <f t="shared" si="35"/>
        <v>-2.98</v>
      </c>
      <c r="K78" s="1">
        <f t="shared" si="35"/>
        <v>-3.23</v>
      </c>
      <c r="L78" s="1">
        <f t="shared" si="35"/>
        <v>-3.48</v>
      </c>
      <c r="M78" s="1">
        <f t="shared" si="35"/>
        <v>-3.73</v>
      </c>
      <c r="N78" s="1">
        <f t="shared" si="35"/>
        <v>-2</v>
      </c>
      <c r="O78" s="1">
        <f t="shared" si="35"/>
        <v>-2.25</v>
      </c>
      <c r="P78" s="1">
        <f t="shared" si="35"/>
        <v>-2.5</v>
      </c>
      <c r="Q78" s="1">
        <f t="shared" si="35"/>
        <v>-2.75</v>
      </c>
      <c r="R78" s="1">
        <f t="shared" si="35"/>
        <v>-3</v>
      </c>
      <c r="S78" s="1">
        <f t="shared" si="36"/>
        <v>-3.5</v>
      </c>
      <c r="T78" s="1">
        <f t="shared" si="36"/>
        <v>-3.75</v>
      </c>
      <c r="U78" s="1">
        <f t="shared" si="36"/>
        <v>-4</v>
      </c>
      <c r="V78" s="1">
        <f t="shared" si="36"/>
        <v>-4.25</v>
      </c>
      <c r="W78" s="1">
        <f t="shared" si="36"/>
        <v>-4.5</v>
      </c>
      <c r="X78" s="1">
        <f t="shared" si="36"/>
        <v>-2.77</v>
      </c>
      <c r="Y78" s="1">
        <f t="shared" si="36"/>
        <v>-3.02</v>
      </c>
      <c r="Z78" s="1">
        <f t="shared" si="36"/>
        <v>-3.27</v>
      </c>
      <c r="AA78" s="1">
        <f t="shared" si="36"/>
        <v>-3.52</v>
      </c>
      <c r="AB78" s="1">
        <f t="shared" si="36"/>
        <v>-3.77</v>
      </c>
      <c r="AC78" s="1">
        <v>50</v>
      </c>
      <c r="AD78" s="1">
        <f t="shared" si="9"/>
        <v>17</v>
      </c>
      <c r="AE78" s="1">
        <f t="shared" si="10"/>
        <v>14</v>
      </c>
      <c r="AF78" s="1">
        <f t="shared" si="11"/>
        <v>11</v>
      </c>
      <c r="AG78" s="1">
        <f t="shared" si="12"/>
        <v>9</v>
      </c>
      <c r="AH78" s="1">
        <f t="shared" si="13"/>
        <v>6</v>
      </c>
      <c r="AI78" s="1">
        <f t="shared" si="14"/>
        <v>20</v>
      </c>
      <c r="AJ78" s="1">
        <f t="shared" si="15"/>
        <v>19</v>
      </c>
      <c r="AK78" s="1">
        <f t="shared" si="16"/>
        <v>18</v>
      </c>
      <c r="AL78" s="1">
        <f t="shared" si="17"/>
        <v>16</v>
      </c>
      <c r="AM78" s="1">
        <f t="shared" si="18"/>
        <v>13</v>
      </c>
      <c r="AN78" s="1">
        <f t="shared" si="19"/>
        <v>8</v>
      </c>
      <c r="AO78" s="1">
        <f t="shared" si="20"/>
        <v>5</v>
      </c>
      <c r="AP78" s="1">
        <f t="shared" si="21"/>
        <v>3</v>
      </c>
      <c r="AQ78" s="1">
        <f t="shared" si="22"/>
        <v>2</v>
      </c>
      <c r="AR78" s="1">
        <f t="shared" si="23"/>
        <v>1</v>
      </c>
      <c r="AS78" s="1">
        <f t="shared" si="24"/>
        <v>15</v>
      </c>
      <c r="AT78" s="1">
        <f t="shared" si="25"/>
        <v>12</v>
      </c>
      <c r="AU78" s="1">
        <f t="shared" si="26"/>
        <v>10</v>
      </c>
      <c r="AV78" s="1">
        <f t="shared" si="27"/>
        <v>7</v>
      </c>
      <c r="AW78" s="1">
        <f t="shared" si="28"/>
        <v>4</v>
      </c>
      <c r="AY78" s="1">
        <v>68</v>
      </c>
      <c r="AZ78" s="1">
        <v>-4.3999999999999977</v>
      </c>
      <c r="BA78" s="1">
        <v>-5.1999999999999975</v>
      </c>
      <c r="BB78" s="1">
        <v>-11.599999999999998</v>
      </c>
    </row>
    <row r="79" spans="3:54" x14ac:dyDescent="0.3">
      <c r="C79" s="1">
        <v>51</v>
      </c>
      <c r="D79" s="1">
        <v>5</v>
      </c>
      <c r="E79" s="1">
        <v>0</v>
      </c>
      <c r="F79" s="1">
        <v>0.11</v>
      </c>
      <c r="G79" s="1">
        <v>7.0000000000000007E-2</v>
      </c>
      <c r="H79" s="1">
        <v>0.1</v>
      </c>
      <c r="I79" s="1">
        <f t="shared" ref="I79:R88" si="37">-VLOOKUP(I$27,lookup,2)+IF(VLOOKUP(I$27,lookup,3)="C",$G79,$H79)+IF(VLOOKUP(I$27,lookup,4)="D",$E79,$F79)</f>
        <v>-3.43</v>
      </c>
      <c r="J79" s="1">
        <f t="shared" si="37"/>
        <v>-3.68</v>
      </c>
      <c r="K79" s="1">
        <f t="shared" si="37"/>
        <v>-3.93</v>
      </c>
      <c r="L79" s="1">
        <f t="shared" si="37"/>
        <v>-4.18</v>
      </c>
      <c r="M79" s="1">
        <f t="shared" si="37"/>
        <v>-4.43</v>
      </c>
      <c r="N79" s="1">
        <f t="shared" si="37"/>
        <v>-3.3200000000000003</v>
      </c>
      <c r="O79" s="1">
        <f t="shared" si="37"/>
        <v>-3.5700000000000003</v>
      </c>
      <c r="P79" s="1">
        <f t="shared" si="37"/>
        <v>-3.8200000000000003</v>
      </c>
      <c r="Q79" s="1">
        <f t="shared" si="37"/>
        <v>-4.0699999999999994</v>
      </c>
      <c r="R79" s="1">
        <f t="shared" si="37"/>
        <v>-4.3199999999999994</v>
      </c>
      <c r="S79" s="1">
        <f t="shared" ref="S79:AB88" si="38">-VLOOKUP(S$27,lookup,2)+IF(VLOOKUP(S$27,lookup,3)="C",$G79,$H79)+IF(VLOOKUP(S$27,lookup,4)="D",$E79,$F79)</f>
        <v>-3.4</v>
      </c>
      <c r="T79" s="1">
        <f t="shared" si="38"/>
        <v>-3.65</v>
      </c>
      <c r="U79" s="1">
        <f t="shared" si="38"/>
        <v>-3.9</v>
      </c>
      <c r="V79" s="1">
        <f t="shared" si="38"/>
        <v>-4.1500000000000004</v>
      </c>
      <c r="W79" s="1">
        <f t="shared" si="38"/>
        <v>-4.4000000000000004</v>
      </c>
      <c r="X79" s="1">
        <f t="shared" si="38"/>
        <v>-3.29</v>
      </c>
      <c r="Y79" s="1">
        <f t="shared" si="38"/>
        <v>-3.54</v>
      </c>
      <c r="Z79" s="1">
        <f t="shared" si="38"/>
        <v>-3.79</v>
      </c>
      <c r="AA79" s="1">
        <f t="shared" si="38"/>
        <v>-4.04</v>
      </c>
      <c r="AB79" s="1">
        <f t="shared" si="38"/>
        <v>-4.29</v>
      </c>
      <c r="AC79" s="1">
        <v>51</v>
      </c>
      <c r="AD79" s="1">
        <f t="shared" si="9"/>
        <v>17</v>
      </c>
      <c r="AE79" s="1">
        <f t="shared" si="10"/>
        <v>13</v>
      </c>
      <c r="AF79" s="1">
        <f t="shared" si="11"/>
        <v>9</v>
      </c>
      <c r="AG79" s="1">
        <f t="shared" si="12"/>
        <v>5</v>
      </c>
      <c r="AH79" s="1">
        <f t="shared" si="13"/>
        <v>1</v>
      </c>
      <c r="AI79" s="1">
        <f t="shared" si="14"/>
        <v>19</v>
      </c>
      <c r="AJ79" s="1">
        <f t="shared" si="15"/>
        <v>15</v>
      </c>
      <c r="AK79" s="1">
        <f t="shared" si="16"/>
        <v>11</v>
      </c>
      <c r="AL79" s="1">
        <f t="shared" si="17"/>
        <v>7</v>
      </c>
      <c r="AM79" s="1">
        <f t="shared" si="18"/>
        <v>3</v>
      </c>
      <c r="AN79" s="1">
        <f t="shared" si="19"/>
        <v>18</v>
      </c>
      <c r="AO79" s="1">
        <f t="shared" si="20"/>
        <v>14</v>
      </c>
      <c r="AP79" s="1">
        <f t="shared" si="21"/>
        <v>10</v>
      </c>
      <c r="AQ79" s="1">
        <f t="shared" si="22"/>
        <v>6</v>
      </c>
      <c r="AR79" s="1">
        <f t="shared" si="23"/>
        <v>2</v>
      </c>
      <c r="AS79" s="1">
        <f t="shared" si="24"/>
        <v>20</v>
      </c>
      <c r="AT79" s="1">
        <f t="shared" si="25"/>
        <v>16</v>
      </c>
      <c r="AU79" s="1">
        <f t="shared" si="26"/>
        <v>12</v>
      </c>
      <c r="AV79" s="1">
        <f t="shared" si="27"/>
        <v>8</v>
      </c>
      <c r="AW79" s="1">
        <f t="shared" si="28"/>
        <v>4</v>
      </c>
      <c r="AY79" s="1">
        <v>69</v>
      </c>
      <c r="AZ79" s="1">
        <v>-0.99999999999999856</v>
      </c>
      <c r="BA79" s="1">
        <v>-1.5999999999999985</v>
      </c>
      <c r="BB79" s="1">
        <v>-16.000000000000004</v>
      </c>
    </row>
    <row r="80" spans="3:54" x14ac:dyDescent="0.3">
      <c r="C80" s="1">
        <v>52</v>
      </c>
      <c r="D80" s="1">
        <v>4</v>
      </c>
      <c r="E80" s="1">
        <v>0</v>
      </c>
      <c r="F80" s="1">
        <v>0.43</v>
      </c>
      <c r="G80" s="1">
        <v>0</v>
      </c>
      <c r="H80" s="1">
        <v>0.66</v>
      </c>
      <c r="I80" s="1">
        <f t="shared" si="37"/>
        <v>-3.5</v>
      </c>
      <c r="J80" s="1">
        <f t="shared" si="37"/>
        <v>-3.75</v>
      </c>
      <c r="K80" s="1">
        <f t="shared" si="37"/>
        <v>-4</v>
      </c>
      <c r="L80" s="1">
        <f t="shared" si="37"/>
        <v>-4.25</v>
      </c>
      <c r="M80" s="1">
        <f t="shared" si="37"/>
        <v>-4.5</v>
      </c>
      <c r="N80" s="1">
        <f t="shared" si="37"/>
        <v>-3.07</v>
      </c>
      <c r="O80" s="1">
        <f t="shared" si="37"/>
        <v>-3.32</v>
      </c>
      <c r="P80" s="1">
        <f t="shared" si="37"/>
        <v>-3.57</v>
      </c>
      <c r="Q80" s="1">
        <f t="shared" si="37"/>
        <v>-3.82</v>
      </c>
      <c r="R80" s="1">
        <f t="shared" si="37"/>
        <v>-4.07</v>
      </c>
      <c r="S80" s="1">
        <f t="shared" si="38"/>
        <v>-2.84</v>
      </c>
      <c r="T80" s="1">
        <f t="shared" si="38"/>
        <v>-3.09</v>
      </c>
      <c r="U80" s="1">
        <f t="shared" si="38"/>
        <v>-3.34</v>
      </c>
      <c r="V80" s="1">
        <f t="shared" si="38"/>
        <v>-3.59</v>
      </c>
      <c r="W80" s="1">
        <f t="shared" si="38"/>
        <v>-3.84</v>
      </c>
      <c r="X80" s="1">
        <f t="shared" si="38"/>
        <v>-2.4099999999999997</v>
      </c>
      <c r="Y80" s="1">
        <f t="shared" si="38"/>
        <v>-2.6599999999999997</v>
      </c>
      <c r="Z80" s="1">
        <f t="shared" si="38"/>
        <v>-2.9099999999999997</v>
      </c>
      <c r="AA80" s="1">
        <f t="shared" si="38"/>
        <v>-3.1599999999999997</v>
      </c>
      <c r="AB80" s="1">
        <f t="shared" si="38"/>
        <v>-3.4099999999999997</v>
      </c>
      <c r="AC80" s="1">
        <v>52</v>
      </c>
      <c r="AD80" s="1">
        <f t="shared" si="9"/>
        <v>10</v>
      </c>
      <c r="AE80" s="1">
        <f t="shared" si="10"/>
        <v>7</v>
      </c>
      <c r="AF80" s="1">
        <f t="shared" si="11"/>
        <v>4</v>
      </c>
      <c r="AG80" s="1">
        <f t="shared" si="12"/>
        <v>2</v>
      </c>
      <c r="AH80" s="1">
        <f t="shared" si="13"/>
        <v>1</v>
      </c>
      <c r="AI80" s="1">
        <f t="shared" si="14"/>
        <v>16</v>
      </c>
      <c r="AJ80" s="1">
        <f t="shared" si="15"/>
        <v>13</v>
      </c>
      <c r="AK80" s="1">
        <f t="shared" si="16"/>
        <v>9</v>
      </c>
      <c r="AL80" s="1">
        <f t="shared" si="17"/>
        <v>6</v>
      </c>
      <c r="AM80" s="1">
        <f t="shared" si="18"/>
        <v>3</v>
      </c>
      <c r="AN80" s="1">
        <f t="shared" si="19"/>
        <v>18</v>
      </c>
      <c r="AO80" s="1">
        <f t="shared" si="20"/>
        <v>15</v>
      </c>
      <c r="AP80" s="1">
        <f t="shared" si="21"/>
        <v>12</v>
      </c>
      <c r="AQ80" s="1">
        <f t="shared" si="22"/>
        <v>8</v>
      </c>
      <c r="AR80" s="1">
        <f t="shared" si="23"/>
        <v>5</v>
      </c>
      <c r="AS80" s="1">
        <f t="shared" si="24"/>
        <v>20</v>
      </c>
      <c r="AT80" s="1">
        <f t="shared" si="25"/>
        <v>19</v>
      </c>
      <c r="AU80" s="1">
        <f t="shared" si="26"/>
        <v>17</v>
      </c>
      <c r="AV80" s="1">
        <f t="shared" si="27"/>
        <v>14</v>
      </c>
      <c r="AW80" s="1">
        <f t="shared" si="28"/>
        <v>11</v>
      </c>
      <c r="AY80" s="1">
        <v>70</v>
      </c>
      <c r="AZ80" s="1">
        <v>7.5999999999999961</v>
      </c>
      <c r="BA80" s="1">
        <v>5.1999999999999957</v>
      </c>
      <c r="BB80" s="1">
        <v>-8.8000000000000007</v>
      </c>
    </row>
    <row r="81" spans="3:54" x14ac:dyDescent="0.3">
      <c r="C81" s="1">
        <v>53</v>
      </c>
      <c r="D81" s="1">
        <v>5</v>
      </c>
      <c r="E81" s="1">
        <v>0.12</v>
      </c>
      <c r="F81" s="1">
        <v>0.14000000000000001</v>
      </c>
      <c r="G81" s="1">
        <v>0.03</v>
      </c>
      <c r="H81" s="1">
        <v>0.08</v>
      </c>
      <c r="I81" s="1">
        <f t="shared" si="37"/>
        <v>-3.35</v>
      </c>
      <c r="J81" s="1">
        <f t="shared" si="37"/>
        <v>-3.6</v>
      </c>
      <c r="K81" s="1">
        <f t="shared" si="37"/>
        <v>-3.85</v>
      </c>
      <c r="L81" s="1">
        <f t="shared" si="37"/>
        <v>-4.0999999999999996</v>
      </c>
      <c r="M81" s="1">
        <f t="shared" si="37"/>
        <v>-4.3499999999999996</v>
      </c>
      <c r="N81" s="1">
        <f t="shared" si="37"/>
        <v>-3.33</v>
      </c>
      <c r="O81" s="1">
        <f t="shared" si="37"/>
        <v>-3.58</v>
      </c>
      <c r="P81" s="1">
        <f t="shared" si="37"/>
        <v>-3.83</v>
      </c>
      <c r="Q81" s="1">
        <f t="shared" si="37"/>
        <v>-4.08</v>
      </c>
      <c r="R81" s="1">
        <f t="shared" si="37"/>
        <v>-4.33</v>
      </c>
      <c r="S81" s="1">
        <f t="shared" si="38"/>
        <v>-3.3</v>
      </c>
      <c r="T81" s="1">
        <f t="shared" si="38"/>
        <v>-3.55</v>
      </c>
      <c r="U81" s="1">
        <f t="shared" si="38"/>
        <v>-3.8</v>
      </c>
      <c r="V81" s="1">
        <f t="shared" si="38"/>
        <v>-4.05</v>
      </c>
      <c r="W81" s="1">
        <f t="shared" si="38"/>
        <v>-4.3</v>
      </c>
      <c r="X81" s="1">
        <f t="shared" si="38"/>
        <v>-3.28</v>
      </c>
      <c r="Y81" s="1">
        <f t="shared" si="38"/>
        <v>-3.53</v>
      </c>
      <c r="Z81" s="1">
        <f t="shared" si="38"/>
        <v>-3.78</v>
      </c>
      <c r="AA81" s="1">
        <f t="shared" si="38"/>
        <v>-4.03</v>
      </c>
      <c r="AB81" s="1">
        <f t="shared" si="38"/>
        <v>-4.28</v>
      </c>
      <c r="AC81" s="1">
        <v>53</v>
      </c>
      <c r="AD81" s="1">
        <f t="shared" si="9"/>
        <v>17</v>
      </c>
      <c r="AE81" s="1">
        <f t="shared" si="10"/>
        <v>13</v>
      </c>
      <c r="AF81" s="1">
        <f t="shared" si="11"/>
        <v>9</v>
      </c>
      <c r="AG81" s="1">
        <f t="shared" si="12"/>
        <v>5</v>
      </c>
      <c r="AH81" s="1">
        <f t="shared" si="13"/>
        <v>1</v>
      </c>
      <c r="AI81" s="1">
        <f t="shared" si="14"/>
        <v>18</v>
      </c>
      <c r="AJ81" s="1">
        <f t="shared" si="15"/>
        <v>14</v>
      </c>
      <c r="AK81" s="1">
        <f t="shared" si="16"/>
        <v>10</v>
      </c>
      <c r="AL81" s="1">
        <f t="shared" si="17"/>
        <v>6</v>
      </c>
      <c r="AM81" s="1">
        <f t="shared" si="18"/>
        <v>2</v>
      </c>
      <c r="AN81" s="1">
        <f t="shared" si="19"/>
        <v>19</v>
      </c>
      <c r="AO81" s="1">
        <f t="shared" si="20"/>
        <v>15</v>
      </c>
      <c r="AP81" s="1">
        <f t="shared" si="21"/>
        <v>11</v>
      </c>
      <c r="AQ81" s="1">
        <f t="shared" si="22"/>
        <v>7</v>
      </c>
      <c r="AR81" s="1">
        <f t="shared" si="23"/>
        <v>3</v>
      </c>
      <c r="AS81" s="1">
        <f t="shared" si="24"/>
        <v>20</v>
      </c>
      <c r="AT81" s="1">
        <f t="shared" si="25"/>
        <v>16</v>
      </c>
      <c r="AU81" s="1">
        <f t="shared" si="26"/>
        <v>12</v>
      </c>
      <c r="AV81" s="1">
        <f t="shared" si="27"/>
        <v>8</v>
      </c>
      <c r="AW81" s="1">
        <f t="shared" si="28"/>
        <v>4</v>
      </c>
      <c r="AY81" s="1">
        <v>71</v>
      </c>
      <c r="AZ81" s="1">
        <v>4.4000000000000004</v>
      </c>
      <c r="BA81" s="1">
        <v>-4.799999999999998</v>
      </c>
      <c r="BB81" s="1">
        <v>-12.800000000000002</v>
      </c>
    </row>
    <row r="82" spans="3:54" x14ac:dyDescent="0.3">
      <c r="C82" s="1">
        <v>54</v>
      </c>
      <c r="D82" s="1">
        <v>3</v>
      </c>
      <c r="E82" s="1">
        <v>0</v>
      </c>
      <c r="F82" s="1">
        <v>0.67</v>
      </c>
      <c r="G82" s="1">
        <v>0.8</v>
      </c>
      <c r="H82" s="1">
        <v>0</v>
      </c>
      <c r="I82" s="1">
        <f t="shared" si="37"/>
        <v>-2.7</v>
      </c>
      <c r="J82" s="1">
        <f t="shared" si="37"/>
        <v>-2.95</v>
      </c>
      <c r="K82" s="1">
        <f t="shared" si="37"/>
        <v>-3.2</v>
      </c>
      <c r="L82" s="1">
        <f t="shared" si="37"/>
        <v>-3.45</v>
      </c>
      <c r="M82" s="1">
        <f t="shared" si="37"/>
        <v>-3.7</v>
      </c>
      <c r="N82" s="1">
        <f t="shared" si="37"/>
        <v>-2.0300000000000002</v>
      </c>
      <c r="O82" s="1">
        <f t="shared" si="37"/>
        <v>-2.2800000000000002</v>
      </c>
      <c r="P82" s="1">
        <f t="shared" si="37"/>
        <v>-2.5300000000000002</v>
      </c>
      <c r="Q82" s="1">
        <f t="shared" si="37"/>
        <v>-2.7800000000000002</v>
      </c>
      <c r="R82" s="1">
        <f t="shared" si="37"/>
        <v>-3.0300000000000002</v>
      </c>
      <c r="S82" s="1">
        <f t="shared" si="38"/>
        <v>-3.5</v>
      </c>
      <c r="T82" s="1">
        <f t="shared" si="38"/>
        <v>-3.75</v>
      </c>
      <c r="U82" s="1">
        <f t="shared" si="38"/>
        <v>-4</v>
      </c>
      <c r="V82" s="1">
        <f t="shared" si="38"/>
        <v>-4.25</v>
      </c>
      <c r="W82" s="1">
        <f t="shared" si="38"/>
        <v>-4.5</v>
      </c>
      <c r="X82" s="1">
        <f t="shared" si="38"/>
        <v>-2.83</v>
      </c>
      <c r="Y82" s="1">
        <f t="shared" si="38"/>
        <v>-3.08</v>
      </c>
      <c r="Z82" s="1">
        <f t="shared" si="38"/>
        <v>-3.33</v>
      </c>
      <c r="AA82" s="1">
        <f t="shared" si="38"/>
        <v>-3.58</v>
      </c>
      <c r="AB82" s="1">
        <f t="shared" si="38"/>
        <v>-3.83</v>
      </c>
      <c r="AC82" s="1">
        <v>54</v>
      </c>
      <c r="AD82" s="1">
        <f t="shared" si="9"/>
        <v>17</v>
      </c>
      <c r="AE82" s="1">
        <f t="shared" si="10"/>
        <v>14</v>
      </c>
      <c r="AF82" s="1">
        <f t="shared" si="11"/>
        <v>11</v>
      </c>
      <c r="AG82" s="1">
        <f t="shared" si="12"/>
        <v>9</v>
      </c>
      <c r="AH82" s="1">
        <f t="shared" si="13"/>
        <v>6</v>
      </c>
      <c r="AI82" s="1">
        <f t="shared" si="14"/>
        <v>20</v>
      </c>
      <c r="AJ82" s="1">
        <f t="shared" si="15"/>
        <v>19</v>
      </c>
      <c r="AK82" s="1">
        <f t="shared" si="16"/>
        <v>18</v>
      </c>
      <c r="AL82" s="1">
        <f t="shared" si="17"/>
        <v>16</v>
      </c>
      <c r="AM82" s="1">
        <f t="shared" si="18"/>
        <v>13</v>
      </c>
      <c r="AN82" s="1">
        <f t="shared" si="19"/>
        <v>8</v>
      </c>
      <c r="AO82" s="1">
        <f t="shared" si="20"/>
        <v>5</v>
      </c>
      <c r="AP82" s="1">
        <f t="shared" si="21"/>
        <v>3</v>
      </c>
      <c r="AQ82" s="1">
        <f t="shared" si="22"/>
        <v>2</v>
      </c>
      <c r="AR82" s="1">
        <f t="shared" si="23"/>
        <v>1</v>
      </c>
      <c r="AS82" s="1">
        <f t="shared" si="24"/>
        <v>15</v>
      </c>
      <c r="AT82" s="1">
        <f t="shared" si="25"/>
        <v>12</v>
      </c>
      <c r="AU82" s="1">
        <f t="shared" si="26"/>
        <v>10</v>
      </c>
      <c r="AV82" s="1">
        <f t="shared" si="27"/>
        <v>7</v>
      </c>
      <c r="AW82" s="1">
        <f t="shared" si="28"/>
        <v>4</v>
      </c>
      <c r="AY82" s="1">
        <v>72</v>
      </c>
      <c r="AZ82" s="1">
        <v>-1.3999999999999997</v>
      </c>
      <c r="BA82" s="1">
        <v>-1.1999999999999993</v>
      </c>
      <c r="BB82" s="1">
        <v>-16.000000000000004</v>
      </c>
    </row>
    <row r="83" spans="3:54" x14ac:dyDescent="0.3">
      <c r="C83" s="1">
        <v>55</v>
      </c>
      <c r="D83" s="1">
        <v>3</v>
      </c>
      <c r="E83" s="1">
        <v>0</v>
      </c>
      <c r="F83" s="1">
        <v>0.79</v>
      </c>
      <c r="G83" s="1">
        <v>0.77</v>
      </c>
      <c r="H83" s="1">
        <v>0</v>
      </c>
      <c r="I83" s="1">
        <f t="shared" si="37"/>
        <v>-2.73</v>
      </c>
      <c r="J83" s="1">
        <f t="shared" si="37"/>
        <v>-2.98</v>
      </c>
      <c r="K83" s="1">
        <f t="shared" si="37"/>
        <v>-3.23</v>
      </c>
      <c r="L83" s="1">
        <f t="shared" si="37"/>
        <v>-3.48</v>
      </c>
      <c r="M83" s="1">
        <f t="shared" si="37"/>
        <v>-3.73</v>
      </c>
      <c r="N83" s="1">
        <f t="shared" si="37"/>
        <v>-1.94</v>
      </c>
      <c r="O83" s="1">
        <f t="shared" si="37"/>
        <v>-2.19</v>
      </c>
      <c r="P83" s="1">
        <f t="shared" si="37"/>
        <v>-2.44</v>
      </c>
      <c r="Q83" s="1">
        <f t="shared" si="37"/>
        <v>-2.69</v>
      </c>
      <c r="R83" s="1">
        <f t="shared" si="37"/>
        <v>-2.94</v>
      </c>
      <c r="S83" s="1">
        <f t="shared" si="38"/>
        <v>-3.5</v>
      </c>
      <c r="T83" s="1">
        <f t="shared" si="38"/>
        <v>-3.75</v>
      </c>
      <c r="U83" s="1">
        <f t="shared" si="38"/>
        <v>-4</v>
      </c>
      <c r="V83" s="1">
        <f t="shared" si="38"/>
        <v>-4.25</v>
      </c>
      <c r="W83" s="1">
        <f t="shared" si="38"/>
        <v>-4.5</v>
      </c>
      <c r="X83" s="1">
        <f t="shared" si="38"/>
        <v>-2.71</v>
      </c>
      <c r="Y83" s="1">
        <f t="shared" si="38"/>
        <v>-2.96</v>
      </c>
      <c r="Z83" s="1">
        <f t="shared" si="38"/>
        <v>-3.21</v>
      </c>
      <c r="AA83" s="1">
        <f t="shared" si="38"/>
        <v>-3.46</v>
      </c>
      <c r="AB83" s="1">
        <f t="shared" si="38"/>
        <v>-3.71</v>
      </c>
      <c r="AC83" s="1">
        <v>55</v>
      </c>
      <c r="AD83" s="1">
        <f t="shared" si="9"/>
        <v>15</v>
      </c>
      <c r="AE83" s="1">
        <f t="shared" si="10"/>
        <v>12</v>
      </c>
      <c r="AF83" s="1">
        <f t="shared" si="11"/>
        <v>10</v>
      </c>
      <c r="AG83" s="1">
        <f t="shared" si="12"/>
        <v>8</v>
      </c>
      <c r="AH83" s="1">
        <f t="shared" si="13"/>
        <v>5</v>
      </c>
      <c r="AI83" s="1">
        <f t="shared" si="14"/>
        <v>20</v>
      </c>
      <c r="AJ83" s="1">
        <f t="shared" si="15"/>
        <v>19</v>
      </c>
      <c r="AK83" s="1">
        <f t="shared" si="16"/>
        <v>18</v>
      </c>
      <c r="AL83" s="1">
        <f t="shared" si="17"/>
        <v>17</v>
      </c>
      <c r="AM83" s="1">
        <f t="shared" si="18"/>
        <v>14</v>
      </c>
      <c r="AN83" s="1">
        <f t="shared" si="19"/>
        <v>7</v>
      </c>
      <c r="AO83" s="1">
        <f t="shared" si="20"/>
        <v>4</v>
      </c>
      <c r="AP83" s="1">
        <f t="shared" si="21"/>
        <v>3</v>
      </c>
      <c r="AQ83" s="1">
        <f t="shared" si="22"/>
        <v>2</v>
      </c>
      <c r="AR83" s="1">
        <f t="shared" si="23"/>
        <v>1</v>
      </c>
      <c r="AS83" s="1">
        <f t="shared" si="24"/>
        <v>16</v>
      </c>
      <c r="AT83" s="1">
        <f t="shared" si="25"/>
        <v>13</v>
      </c>
      <c r="AU83" s="1">
        <f t="shared" si="26"/>
        <v>11</v>
      </c>
      <c r="AV83" s="1">
        <f t="shared" si="27"/>
        <v>9</v>
      </c>
      <c r="AW83" s="1">
        <f t="shared" si="28"/>
        <v>6</v>
      </c>
      <c r="AY83" s="1">
        <v>73</v>
      </c>
      <c r="AZ83" s="1">
        <v>-7.6</v>
      </c>
      <c r="BA83" s="1">
        <v>4.3999999999999995</v>
      </c>
      <c r="BB83" s="1">
        <v>-8.8000000000000007</v>
      </c>
    </row>
    <row r="84" spans="3:54" x14ac:dyDescent="0.3">
      <c r="C84" s="1">
        <v>56</v>
      </c>
      <c r="D84" s="1">
        <v>2</v>
      </c>
      <c r="E84" s="1">
        <v>0.61</v>
      </c>
      <c r="F84" s="1">
        <v>0</v>
      </c>
      <c r="G84" s="1">
        <v>0</v>
      </c>
      <c r="H84" s="1">
        <v>0.76</v>
      </c>
      <c r="I84" s="1">
        <f t="shared" si="37"/>
        <v>-2.89</v>
      </c>
      <c r="J84" s="1">
        <f t="shared" si="37"/>
        <v>-3.14</v>
      </c>
      <c r="K84" s="1">
        <f t="shared" si="37"/>
        <v>-3.39</v>
      </c>
      <c r="L84" s="1">
        <f t="shared" si="37"/>
        <v>-3.64</v>
      </c>
      <c r="M84" s="1">
        <f t="shared" si="37"/>
        <v>-3.89</v>
      </c>
      <c r="N84" s="1">
        <f t="shared" si="37"/>
        <v>-3.5</v>
      </c>
      <c r="O84" s="1">
        <f t="shared" si="37"/>
        <v>-3.75</v>
      </c>
      <c r="P84" s="1">
        <f t="shared" si="37"/>
        <v>-4</v>
      </c>
      <c r="Q84" s="1">
        <f t="shared" si="37"/>
        <v>-4.25</v>
      </c>
      <c r="R84" s="1">
        <f t="shared" si="37"/>
        <v>-4.5</v>
      </c>
      <c r="S84" s="1">
        <f t="shared" si="38"/>
        <v>-2.1300000000000003</v>
      </c>
      <c r="T84" s="1">
        <f t="shared" si="38"/>
        <v>-2.3800000000000003</v>
      </c>
      <c r="U84" s="1">
        <f t="shared" si="38"/>
        <v>-2.6300000000000003</v>
      </c>
      <c r="V84" s="1">
        <f t="shared" si="38"/>
        <v>-2.8800000000000003</v>
      </c>
      <c r="W84" s="1">
        <f t="shared" si="38"/>
        <v>-3.1300000000000003</v>
      </c>
      <c r="X84" s="1">
        <f t="shared" si="38"/>
        <v>-2.74</v>
      </c>
      <c r="Y84" s="1">
        <f t="shared" si="38"/>
        <v>-2.99</v>
      </c>
      <c r="Z84" s="1">
        <f t="shared" si="38"/>
        <v>-3.24</v>
      </c>
      <c r="AA84" s="1">
        <f t="shared" si="38"/>
        <v>-3.49</v>
      </c>
      <c r="AB84" s="1">
        <f t="shared" si="38"/>
        <v>-3.74</v>
      </c>
      <c r="AC84" s="1">
        <v>56</v>
      </c>
      <c r="AD84" s="1">
        <f t="shared" si="9"/>
        <v>15</v>
      </c>
      <c r="AE84" s="1">
        <f t="shared" si="10"/>
        <v>12</v>
      </c>
      <c r="AF84" s="1">
        <f t="shared" si="11"/>
        <v>10</v>
      </c>
      <c r="AG84" s="1">
        <f t="shared" si="12"/>
        <v>7</v>
      </c>
      <c r="AH84" s="1">
        <f t="shared" si="13"/>
        <v>4</v>
      </c>
      <c r="AI84" s="1">
        <f t="shared" si="14"/>
        <v>8</v>
      </c>
      <c r="AJ84" s="1">
        <f t="shared" si="15"/>
        <v>5</v>
      </c>
      <c r="AK84" s="1">
        <f t="shared" si="16"/>
        <v>3</v>
      </c>
      <c r="AL84" s="1">
        <f t="shared" si="17"/>
        <v>2</v>
      </c>
      <c r="AM84" s="1">
        <f t="shared" si="18"/>
        <v>1</v>
      </c>
      <c r="AN84" s="1">
        <f t="shared" si="19"/>
        <v>20</v>
      </c>
      <c r="AO84" s="1">
        <f t="shared" si="20"/>
        <v>19</v>
      </c>
      <c r="AP84" s="1">
        <f t="shared" si="21"/>
        <v>18</v>
      </c>
      <c r="AQ84" s="1">
        <f t="shared" si="22"/>
        <v>16</v>
      </c>
      <c r="AR84" s="1">
        <f t="shared" si="23"/>
        <v>13</v>
      </c>
      <c r="AS84" s="1">
        <f t="shared" si="24"/>
        <v>17</v>
      </c>
      <c r="AT84" s="1">
        <f t="shared" si="25"/>
        <v>14</v>
      </c>
      <c r="AU84" s="1">
        <f t="shared" si="26"/>
        <v>11</v>
      </c>
      <c r="AV84" s="1">
        <f t="shared" si="27"/>
        <v>9</v>
      </c>
      <c r="AW84" s="1">
        <f t="shared" si="28"/>
        <v>6</v>
      </c>
      <c r="AY84" s="1">
        <v>74</v>
      </c>
      <c r="AZ84" s="1">
        <v>8.3999999999999986</v>
      </c>
      <c r="BA84" s="1">
        <v>-3.3999999999999995</v>
      </c>
      <c r="BB84" s="1">
        <v>-9.6000000000000014</v>
      </c>
    </row>
    <row r="85" spans="3:54" x14ac:dyDescent="0.3">
      <c r="C85" s="1">
        <v>57</v>
      </c>
      <c r="D85" s="1">
        <v>5</v>
      </c>
      <c r="E85" s="1">
        <v>0.03</v>
      </c>
      <c r="F85" s="1">
        <v>0.17</v>
      </c>
      <c r="G85" s="1">
        <v>0.13</v>
      </c>
      <c r="H85" s="1">
        <v>0.16</v>
      </c>
      <c r="I85" s="1">
        <f t="shared" si="37"/>
        <v>-3.3400000000000003</v>
      </c>
      <c r="J85" s="1">
        <f t="shared" si="37"/>
        <v>-3.5900000000000003</v>
      </c>
      <c r="K85" s="1">
        <f t="shared" si="37"/>
        <v>-3.8400000000000003</v>
      </c>
      <c r="L85" s="1">
        <f t="shared" si="37"/>
        <v>-4.09</v>
      </c>
      <c r="M85" s="1">
        <f t="shared" si="37"/>
        <v>-4.34</v>
      </c>
      <c r="N85" s="1">
        <f t="shared" si="37"/>
        <v>-3.2</v>
      </c>
      <c r="O85" s="1">
        <f t="shared" si="37"/>
        <v>-3.45</v>
      </c>
      <c r="P85" s="1">
        <f t="shared" si="37"/>
        <v>-3.7</v>
      </c>
      <c r="Q85" s="1">
        <f t="shared" si="37"/>
        <v>-3.95</v>
      </c>
      <c r="R85" s="1">
        <f t="shared" si="37"/>
        <v>-4.2</v>
      </c>
      <c r="S85" s="1">
        <f t="shared" si="38"/>
        <v>-3.31</v>
      </c>
      <c r="T85" s="1">
        <f t="shared" si="38"/>
        <v>-3.56</v>
      </c>
      <c r="U85" s="1">
        <f t="shared" si="38"/>
        <v>-3.81</v>
      </c>
      <c r="V85" s="1">
        <f t="shared" si="38"/>
        <v>-4.0599999999999996</v>
      </c>
      <c r="W85" s="1">
        <f t="shared" si="38"/>
        <v>-4.3099999999999996</v>
      </c>
      <c r="X85" s="1">
        <f t="shared" si="38"/>
        <v>-3.17</v>
      </c>
      <c r="Y85" s="1">
        <f t="shared" si="38"/>
        <v>-3.42</v>
      </c>
      <c r="Z85" s="1">
        <f t="shared" si="38"/>
        <v>-3.67</v>
      </c>
      <c r="AA85" s="1">
        <f t="shared" si="38"/>
        <v>-3.92</v>
      </c>
      <c r="AB85" s="1">
        <f t="shared" si="38"/>
        <v>-4.17</v>
      </c>
      <c r="AC85" s="1">
        <v>57</v>
      </c>
      <c r="AD85" s="1">
        <f t="shared" si="9"/>
        <v>17</v>
      </c>
      <c r="AE85" s="1">
        <f t="shared" si="10"/>
        <v>13</v>
      </c>
      <c r="AF85" s="1">
        <f t="shared" si="11"/>
        <v>9</v>
      </c>
      <c r="AG85" s="1">
        <f t="shared" si="12"/>
        <v>5</v>
      </c>
      <c r="AH85" s="1">
        <f t="shared" si="13"/>
        <v>1</v>
      </c>
      <c r="AI85" s="1">
        <f t="shared" si="14"/>
        <v>19</v>
      </c>
      <c r="AJ85" s="1">
        <f t="shared" si="15"/>
        <v>15</v>
      </c>
      <c r="AK85" s="1">
        <f t="shared" si="16"/>
        <v>11</v>
      </c>
      <c r="AL85" s="1">
        <f t="shared" si="17"/>
        <v>7</v>
      </c>
      <c r="AM85" s="1">
        <f t="shared" si="18"/>
        <v>3</v>
      </c>
      <c r="AN85" s="1">
        <f t="shared" si="19"/>
        <v>18</v>
      </c>
      <c r="AO85" s="1">
        <f t="shared" si="20"/>
        <v>14</v>
      </c>
      <c r="AP85" s="1">
        <f t="shared" si="21"/>
        <v>10</v>
      </c>
      <c r="AQ85" s="1">
        <f t="shared" si="22"/>
        <v>6</v>
      </c>
      <c r="AR85" s="1">
        <f t="shared" si="23"/>
        <v>2</v>
      </c>
      <c r="AS85" s="1">
        <f t="shared" si="24"/>
        <v>20</v>
      </c>
      <c r="AT85" s="1">
        <f t="shared" si="25"/>
        <v>16</v>
      </c>
      <c r="AU85" s="1">
        <f t="shared" si="26"/>
        <v>12</v>
      </c>
      <c r="AV85" s="1">
        <f t="shared" si="27"/>
        <v>8</v>
      </c>
      <c r="AW85" s="1">
        <f t="shared" si="28"/>
        <v>4</v>
      </c>
      <c r="AY85" s="1">
        <v>75</v>
      </c>
      <c r="AZ85" s="1">
        <v>4.3999999999999968</v>
      </c>
      <c r="BA85" s="1">
        <v>5.2000000000000011</v>
      </c>
      <c r="BB85" s="1">
        <v>-12.2</v>
      </c>
    </row>
    <row r="86" spans="3:54" x14ac:dyDescent="0.3">
      <c r="C86" s="1">
        <v>58</v>
      </c>
      <c r="D86" s="1">
        <v>4</v>
      </c>
      <c r="E86" s="1">
        <v>0</v>
      </c>
      <c r="F86" s="1">
        <v>0.41</v>
      </c>
      <c r="G86" s="1">
        <v>0</v>
      </c>
      <c r="H86" s="1">
        <v>0.57999999999999996</v>
      </c>
      <c r="I86" s="1">
        <f t="shared" si="37"/>
        <v>-3.5</v>
      </c>
      <c r="J86" s="1">
        <f t="shared" si="37"/>
        <v>-3.75</v>
      </c>
      <c r="K86" s="1">
        <f t="shared" si="37"/>
        <v>-4</v>
      </c>
      <c r="L86" s="1">
        <f t="shared" si="37"/>
        <v>-4.25</v>
      </c>
      <c r="M86" s="1">
        <f t="shared" si="37"/>
        <v>-4.5</v>
      </c>
      <c r="N86" s="1">
        <f t="shared" si="37"/>
        <v>-3.09</v>
      </c>
      <c r="O86" s="1">
        <f t="shared" si="37"/>
        <v>-3.34</v>
      </c>
      <c r="P86" s="1">
        <f t="shared" si="37"/>
        <v>-3.59</v>
      </c>
      <c r="Q86" s="1">
        <f t="shared" si="37"/>
        <v>-3.84</v>
      </c>
      <c r="R86" s="1">
        <f t="shared" si="37"/>
        <v>-4.09</v>
      </c>
      <c r="S86" s="1">
        <f t="shared" si="38"/>
        <v>-2.92</v>
      </c>
      <c r="T86" s="1">
        <f t="shared" si="38"/>
        <v>-3.17</v>
      </c>
      <c r="U86" s="1">
        <f t="shared" si="38"/>
        <v>-3.42</v>
      </c>
      <c r="V86" s="1">
        <f t="shared" si="38"/>
        <v>-3.67</v>
      </c>
      <c r="W86" s="1">
        <f t="shared" si="38"/>
        <v>-3.92</v>
      </c>
      <c r="X86" s="1">
        <f t="shared" si="38"/>
        <v>-2.5099999999999998</v>
      </c>
      <c r="Y86" s="1">
        <f t="shared" si="38"/>
        <v>-2.76</v>
      </c>
      <c r="Z86" s="1">
        <f t="shared" si="38"/>
        <v>-3.01</v>
      </c>
      <c r="AA86" s="1">
        <f t="shared" si="38"/>
        <v>-3.26</v>
      </c>
      <c r="AB86" s="1">
        <f t="shared" si="38"/>
        <v>-3.51</v>
      </c>
      <c r="AC86" s="1">
        <v>58</v>
      </c>
      <c r="AD86" s="1">
        <f t="shared" si="9"/>
        <v>11</v>
      </c>
      <c r="AE86" s="1">
        <f t="shared" si="10"/>
        <v>7</v>
      </c>
      <c r="AF86" s="1">
        <f t="shared" si="11"/>
        <v>4</v>
      </c>
      <c r="AG86" s="1">
        <f t="shared" si="12"/>
        <v>2</v>
      </c>
      <c r="AH86" s="1">
        <f t="shared" si="13"/>
        <v>1</v>
      </c>
      <c r="AI86" s="1">
        <f t="shared" si="14"/>
        <v>16</v>
      </c>
      <c r="AJ86" s="1">
        <f t="shared" si="15"/>
        <v>13</v>
      </c>
      <c r="AK86" s="1">
        <f t="shared" si="16"/>
        <v>9</v>
      </c>
      <c r="AL86" s="1">
        <f t="shared" si="17"/>
        <v>6</v>
      </c>
      <c r="AM86" s="1">
        <f t="shared" si="18"/>
        <v>3</v>
      </c>
      <c r="AN86" s="1">
        <f t="shared" si="19"/>
        <v>18</v>
      </c>
      <c r="AO86" s="1">
        <f t="shared" si="20"/>
        <v>15</v>
      </c>
      <c r="AP86" s="1">
        <f t="shared" si="21"/>
        <v>12</v>
      </c>
      <c r="AQ86" s="1">
        <f t="shared" si="22"/>
        <v>8</v>
      </c>
      <c r="AR86" s="1">
        <f t="shared" si="23"/>
        <v>5</v>
      </c>
      <c r="AS86" s="1">
        <f t="shared" si="24"/>
        <v>20</v>
      </c>
      <c r="AT86" s="1">
        <f t="shared" si="25"/>
        <v>19</v>
      </c>
      <c r="AU86" s="1">
        <f t="shared" si="26"/>
        <v>17</v>
      </c>
      <c r="AV86" s="1">
        <f t="shared" si="27"/>
        <v>14</v>
      </c>
      <c r="AW86" s="1">
        <f t="shared" si="28"/>
        <v>10</v>
      </c>
      <c r="AY86" s="1">
        <v>76</v>
      </c>
      <c r="AZ86" s="1">
        <v>4.5999999999999988</v>
      </c>
      <c r="BA86" s="1">
        <v>5.9999999999999982</v>
      </c>
      <c r="BB86" s="1">
        <v>-11.200000000000005</v>
      </c>
    </row>
    <row r="87" spans="3:54" x14ac:dyDescent="0.3">
      <c r="C87" s="1">
        <v>59</v>
      </c>
      <c r="D87" s="1">
        <v>4</v>
      </c>
      <c r="E87" s="1">
        <v>0</v>
      </c>
      <c r="F87" s="1">
        <v>0.62</v>
      </c>
      <c r="G87" s="1">
        <v>0</v>
      </c>
      <c r="H87" s="1">
        <v>0.72</v>
      </c>
      <c r="I87" s="1">
        <f t="shared" si="37"/>
        <v>-3.5</v>
      </c>
      <c r="J87" s="1">
        <f t="shared" si="37"/>
        <v>-3.75</v>
      </c>
      <c r="K87" s="1">
        <f t="shared" si="37"/>
        <v>-4</v>
      </c>
      <c r="L87" s="1">
        <f t="shared" si="37"/>
        <v>-4.25</v>
      </c>
      <c r="M87" s="1">
        <f t="shared" si="37"/>
        <v>-4.5</v>
      </c>
      <c r="N87" s="1">
        <f t="shared" si="37"/>
        <v>-2.88</v>
      </c>
      <c r="O87" s="1">
        <f t="shared" si="37"/>
        <v>-3.13</v>
      </c>
      <c r="P87" s="1">
        <f t="shared" si="37"/>
        <v>-3.38</v>
      </c>
      <c r="Q87" s="1">
        <f t="shared" si="37"/>
        <v>-3.63</v>
      </c>
      <c r="R87" s="1">
        <f t="shared" si="37"/>
        <v>-3.88</v>
      </c>
      <c r="S87" s="1">
        <f t="shared" si="38"/>
        <v>-2.7800000000000002</v>
      </c>
      <c r="T87" s="1">
        <f t="shared" si="38"/>
        <v>-3.0300000000000002</v>
      </c>
      <c r="U87" s="1">
        <f t="shared" si="38"/>
        <v>-3.2800000000000002</v>
      </c>
      <c r="V87" s="1">
        <f t="shared" si="38"/>
        <v>-3.5300000000000002</v>
      </c>
      <c r="W87" s="1">
        <f t="shared" si="38"/>
        <v>-3.7800000000000002</v>
      </c>
      <c r="X87" s="1">
        <f t="shared" si="38"/>
        <v>-2.16</v>
      </c>
      <c r="Y87" s="1">
        <f t="shared" si="38"/>
        <v>-2.41</v>
      </c>
      <c r="Z87" s="1">
        <f t="shared" si="38"/>
        <v>-2.66</v>
      </c>
      <c r="AA87" s="1">
        <f t="shared" si="38"/>
        <v>-2.91</v>
      </c>
      <c r="AB87" s="1">
        <f t="shared" si="38"/>
        <v>-3.16</v>
      </c>
      <c r="AC87" s="1">
        <v>59</v>
      </c>
      <c r="AD87" s="1">
        <f t="shared" si="9"/>
        <v>9</v>
      </c>
      <c r="AE87" s="1">
        <f t="shared" si="10"/>
        <v>6</v>
      </c>
      <c r="AF87" s="1">
        <f t="shared" si="11"/>
        <v>3</v>
      </c>
      <c r="AG87" s="1">
        <f t="shared" si="12"/>
        <v>2</v>
      </c>
      <c r="AH87" s="1">
        <f t="shared" si="13"/>
        <v>1</v>
      </c>
      <c r="AI87" s="1">
        <f t="shared" si="14"/>
        <v>16</v>
      </c>
      <c r="AJ87" s="1">
        <f t="shared" si="15"/>
        <v>13</v>
      </c>
      <c r="AK87" s="1">
        <f t="shared" si="16"/>
        <v>10</v>
      </c>
      <c r="AL87" s="1">
        <f t="shared" si="17"/>
        <v>7</v>
      </c>
      <c r="AM87" s="1">
        <f t="shared" si="18"/>
        <v>4</v>
      </c>
      <c r="AN87" s="1">
        <f t="shared" si="19"/>
        <v>17</v>
      </c>
      <c r="AO87" s="1">
        <f t="shared" si="20"/>
        <v>14</v>
      </c>
      <c r="AP87" s="1">
        <f t="shared" si="21"/>
        <v>11</v>
      </c>
      <c r="AQ87" s="1">
        <f t="shared" si="22"/>
        <v>8</v>
      </c>
      <c r="AR87" s="1">
        <f t="shared" si="23"/>
        <v>5</v>
      </c>
      <c r="AS87" s="1">
        <f t="shared" si="24"/>
        <v>20</v>
      </c>
      <c r="AT87" s="1">
        <f t="shared" si="25"/>
        <v>19</v>
      </c>
      <c r="AU87" s="1">
        <f t="shared" si="26"/>
        <v>18</v>
      </c>
      <c r="AV87" s="1">
        <f t="shared" si="27"/>
        <v>15</v>
      </c>
      <c r="AW87" s="1">
        <f t="shared" si="28"/>
        <v>12</v>
      </c>
      <c r="AY87" s="1">
        <v>77</v>
      </c>
      <c r="AZ87" s="1">
        <v>-6.7999999999999963</v>
      </c>
      <c r="BA87" s="1">
        <v>-4.3999999999999968</v>
      </c>
      <c r="BB87" s="1">
        <v>-9.9999999999999964</v>
      </c>
    </row>
    <row r="88" spans="3:54" x14ac:dyDescent="0.3">
      <c r="C88" s="1">
        <v>60</v>
      </c>
      <c r="D88" s="1">
        <v>5</v>
      </c>
      <c r="E88" s="1">
        <v>0.12</v>
      </c>
      <c r="F88" s="1">
        <v>7.0000000000000007E-2</v>
      </c>
      <c r="G88" s="1">
        <v>0.08</v>
      </c>
      <c r="H88" s="1">
        <v>0.06</v>
      </c>
      <c r="I88" s="1">
        <f t="shared" si="37"/>
        <v>-3.3</v>
      </c>
      <c r="J88" s="1">
        <f t="shared" si="37"/>
        <v>-3.55</v>
      </c>
      <c r="K88" s="1">
        <f t="shared" si="37"/>
        <v>-3.8</v>
      </c>
      <c r="L88" s="1">
        <f t="shared" si="37"/>
        <v>-4.05</v>
      </c>
      <c r="M88" s="1">
        <f t="shared" si="37"/>
        <v>-4.3</v>
      </c>
      <c r="N88" s="1">
        <f t="shared" si="37"/>
        <v>-3.35</v>
      </c>
      <c r="O88" s="1">
        <f t="shared" si="37"/>
        <v>-3.6</v>
      </c>
      <c r="P88" s="1">
        <f t="shared" si="37"/>
        <v>-3.85</v>
      </c>
      <c r="Q88" s="1">
        <f t="shared" si="37"/>
        <v>-4.0999999999999996</v>
      </c>
      <c r="R88" s="1">
        <f t="shared" si="37"/>
        <v>-4.3499999999999996</v>
      </c>
      <c r="S88" s="1">
        <f t="shared" si="38"/>
        <v>-3.32</v>
      </c>
      <c r="T88" s="1">
        <f t="shared" si="38"/>
        <v>-3.57</v>
      </c>
      <c r="U88" s="1">
        <f t="shared" si="38"/>
        <v>-3.82</v>
      </c>
      <c r="V88" s="1">
        <f t="shared" si="38"/>
        <v>-4.07</v>
      </c>
      <c r="W88" s="1">
        <f t="shared" si="38"/>
        <v>-4.32</v>
      </c>
      <c r="X88" s="1">
        <f t="shared" si="38"/>
        <v>-3.37</v>
      </c>
      <c r="Y88" s="1">
        <f t="shared" si="38"/>
        <v>-3.62</v>
      </c>
      <c r="Z88" s="1">
        <f t="shared" si="38"/>
        <v>-3.87</v>
      </c>
      <c r="AA88" s="1">
        <f t="shared" si="38"/>
        <v>-4.12</v>
      </c>
      <c r="AB88" s="1">
        <f t="shared" si="38"/>
        <v>-4.37</v>
      </c>
      <c r="AC88" s="1">
        <v>60</v>
      </c>
      <c r="AD88" s="1">
        <f t="shared" si="9"/>
        <v>20</v>
      </c>
      <c r="AE88" s="1">
        <f t="shared" si="10"/>
        <v>16</v>
      </c>
      <c r="AF88" s="1">
        <f t="shared" si="11"/>
        <v>12</v>
      </c>
      <c r="AG88" s="1">
        <f t="shared" si="12"/>
        <v>8</v>
      </c>
      <c r="AH88" s="1">
        <f t="shared" si="13"/>
        <v>4</v>
      </c>
      <c r="AI88" s="1">
        <f t="shared" si="14"/>
        <v>18</v>
      </c>
      <c r="AJ88" s="1">
        <f t="shared" si="15"/>
        <v>14</v>
      </c>
      <c r="AK88" s="1">
        <f t="shared" si="16"/>
        <v>10</v>
      </c>
      <c r="AL88" s="1">
        <f t="shared" si="17"/>
        <v>6</v>
      </c>
      <c r="AM88" s="1">
        <f t="shared" si="18"/>
        <v>2</v>
      </c>
      <c r="AN88" s="1">
        <f t="shared" si="19"/>
        <v>19</v>
      </c>
      <c r="AO88" s="1">
        <f t="shared" si="20"/>
        <v>15</v>
      </c>
      <c r="AP88" s="1">
        <f t="shared" si="21"/>
        <v>11</v>
      </c>
      <c r="AQ88" s="1">
        <f t="shared" si="22"/>
        <v>7</v>
      </c>
      <c r="AR88" s="1">
        <f t="shared" si="23"/>
        <v>3</v>
      </c>
      <c r="AS88" s="1">
        <f t="shared" si="24"/>
        <v>17</v>
      </c>
      <c r="AT88" s="1">
        <f t="shared" si="25"/>
        <v>13</v>
      </c>
      <c r="AU88" s="1">
        <f t="shared" si="26"/>
        <v>9</v>
      </c>
      <c r="AV88" s="1">
        <f t="shared" si="27"/>
        <v>5</v>
      </c>
      <c r="AW88" s="1">
        <f t="shared" si="28"/>
        <v>1</v>
      </c>
      <c r="AY88" s="1">
        <v>78</v>
      </c>
      <c r="AZ88" s="1">
        <v>-5.799999999999998</v>
      </c>
      <c r="BA88" s="1">
        <v>-5.7999999999999963</v>
      </c>
      <c r="BB88" s="1">
        <v>-8.8000000000000025</v>
      </c>
    </row>
    <row r="89" spans="3:54" x14ac:dyDescent="0.3">
      <c r="C89" s="1">
        <v>61</v>
      </c>
      <c r="D89" s="1">
        <v>5</v>
      </c>
      <c r="E89" s="1">
        <v>0.1</v>
      </c>
      <c r="F89" s="1">
        <v>0.13</v>
      </c>
      <c r="G89" s="1">
        <v>0.11</v>
      </c>
      <c r="H89" s="1">
        <v>0.19</v>
      </c>
      <c r="I89" s="1">
        <f t="shared" ref="I89:R98" si="39">-VLOOKUP(I$27,lookup,2)+IF(VLOOKUP(I$27,lookup,3)="C",$G89,$H89)+IF(VLOOKUP(I$27,lookup,4)="D",$E89,$F89)</f>
        <v>-3.29</v>
      </c>
      <c r="J89" s="1">
        <f t="shared" si="39"/>
        <v>-3.54</v>
      </c>
      <c r="K89" s="1">
        <f t="shared" si="39"/>
        <v>-3.79</v>
      </c>
      <c r="L89" s="1">
        <f t="shared" si="39"/>
        <v>-4.04</v>
      </c>
      <c r="M89" s="1">
        <f t="shared" si="39"/>
        <v>-4.29</v>
      </c>
      <c r="N89" s="1">
        <f t="shared" si="39"/>
        <v>-3.2600000000000002</v>
      </c>
      <c r="O89" s="1">
        <f t="shared" si="39"/>
        <v>-3.5100000000000002</v>
      </c>
      <c r="P89" s="1">
        <f t="shared" si="39"/>
        <v>-3.7600000000000002</v>
      </c>
      <c r="Q89" s="1">
        <f t="shared" si="39"/>
        <v>-4.01</v>
      </c>
      <c r="R89" s="1">
        <f t="shared" si="39"/>
        <v>-4.26</v>
      </c>
      <c r="S89" s="1">
        <f t="shared" ref="S89:AB98" si="40">-VLOOKUP(S$27,lookup,2)+IF(VLOOKUP(S$27,lookup,3)="C",$G89,$H89)+IF(VLOOKUP(S$27,lookup,4)="D",$E89,$F89)</f>
        <v>-3.21</v>
      </c>
      <c r="T89" s="1">
        <f t="shared" si="40"/>
        <v>-3.46</v>
      </c>
      <c r="U89" s="1">
        <f t="shared" si="40"/>
        <v>-3.71</v>
      </c>
      <c r="V89" s="1">
        <f t="shared" si="40"/>
        <v>-3.9599999999999995</v>
      </c>
      <c r="W89" s="1">
        <f t="shared" si="40"/>
        <v>-4.21</v>
      </c>
      <c r="X89" s="1">
        <f t="shared" si="40"/>
        <v>-3.18</v>
      </c>
      <c r="Y89" s="1">
        <f t="shared" si="40"/>
        <v>-3.43</v>
      </c>
      <c r="Z89" s="1">
        <f t="shared" si="40"/>
        <v>-3.68</v>
      </c>
      <c r="AA89" s="1">
        <f t="shared" si="40"/>
        <v>-3.9299999999999997</v>
      </c>
      <c r="AB89" s="1">
        <f t="shared" si="40"/>
        <v>-4.18</v>
      </c>
      <c r="AC89" s="1">
        <v>61</v>
      </c>
      <c r="AD89" s="1">
        <f t="shared" si="9"/>
        <v>17</v>
      </c>
      <c r="AE89" s="1">
        <f t="shared" si="10"/>
        <v>13</v>
      </c>
      <c r="AF89" s="1">
        <f t="shared" si="11"/>
        <v>9</v>
      </c>
      <c r="AG89" s="1">
        <f t="shared" si="12"/>
        <v>5</v>
      </c>
      <c r="AH89" s="1">
        <f t="shared" si="13"/>
        <v>1</v>
      </c>
      <c r="AI89" s="1">
        <f t="shared" si="14"/>
        <v>18</v>
      </c>
      <c r="AJ89" s="1">
        <f t="shared" si="15"/>
        <v>14</v>
      </c>
      <c r="AK89" s="1">
        <f t="shared" si="16"/>
        <v>10</v>
      </c>
      <c r="AL89" s="1">
        <f t="shared" si="17"/>
        <v>6</v>
      </c>
      <c r="AM89" s="1">
        <f t="shared" si="18"/>
        <v>2</v>
      </c>
      <c r="AN89" s="1">
        <f t="shared" si="19"/>
        <v>19</v>
      </c>
      <c r="AO89" s="1">
        <f t="shared" si="20"/>
        <v>15</v>
      </c>
      <c r="AP89" s="1">
        <f t="shared" si="21"/>
        <v>11</v>
      </c>
      <c r="AQ89" s="1">
        <f t="shared" si="22"/>
        <v>7</v>
      </c>
      <c r="AR89" s="1">
        <f t="shared" si="23"/>
        <v>3</v>
      </c>
      <c r="AS89" s="1">
        <f t="shared" si="24"/>
        <v>20</v>
      </c>
      <c r="AT89" s="1">
        <f t="shared" si="25"/>
        <v>16</v>
      </c>
      <c r="AU89" s="1">
        <f t="shared" si="26"/>
        <v>12</v>
      </c>
      <c r="AV89" s="1">
        <f t="shared" si="27"/>
        <v>8</v>
      </c>
      <c r="AW89" s="1">
        <f t="shared" si="28"/>
        <v>4</v>
      </c>
      <c r="AY89" s="1">
        <v>79</v>
      </c>
      <c r="AZ89" s="1">
        <v>-6.7999999999999972</v>
      </c>
      <c r="BA89" s="1">
        <v>4.3999999999999968</v>
      </c>
      <c r="BB89" s="1">
        <v>-10</v>
      </c>
    </row>
    <row r="90" spans="3:54" x14ac:dyDescent="0.3">
      <c r="C90" s="1">
        <v>62</v>
      </c>
      <c r="D90" s="1">
        <v>3</v>
      </c>
      <c r="E90" s="1">
        <v>0</v>
      </c>
      <c r="F90" s="1">
        <v>0.63</v>
      </c>
      <c r="G90" s="1">
        <v>0.75</v>
      </c>
      <c r="H90" s="1">
        <v>0</v>
      </c>
      <c r="I90" s="1">
        <f t="shared" si="39"/>
        <v>-2.75</v>
      </c>
      <c r="J90" s="1">
        <f t="shared" si="39"/>
        <v>-3</v>
      </c>
      <c r="K90" s="1">
        <f t="shared" si="39"/>
        <v>-3.25</v>
      </c>
      <c r="L90" s="1">
        <f t="shared" si="39"/>
        <v>-3.5</v>
      </c>
      <c r="M90" s="1">
        <f t="shared" si="39"/>
        <v>-3.75</v>
      </c>
      <c r="N90" s="1">
        <f t="shared" si="39"/>
        <v>-2.12</v>
      </c>
      <c r="O90" s="1">
        <f t="shared" si="39"/>
        <v>-2.37</v>
      </c>
      <c r="P90" s="1">
        <f t="shared" si="39"/>
        <v>-2.62</v>
      </c>
      <c r="Q90" s="1">
        <f t="shared" si="39"/>
        <v>-2.87</v>
      </c>
      <c r="R90" s="1">
        <f t="shared" si="39"/>
        <v>-3.12</v>
      </c>
      <c r="S90" s="1">
        <f t="shared" si="40"/>
        <v>-3.5</v>
      </c>
      <c r="T90" s="1">
        <f t="shared" si="40"/>
        <v>-3.75</v>
      </c>
      <c r="U90" s="1">
        <f t="shared" si="40"/>
        <v>-4</v>
      </c>
      <c r="V90" s="1">
        <f t="shared" si="40"/>
        <v>-4.25</v>
      </c>
      <c r="W90" s="1">
        <f t="shared" si="40"/>
        <v>-4.5</v>
      </c>
      <c r="X90" s="1">
        <f t="shared" si="40"/>
        <v>-2.87</v>
      </c>
      <c r="Y90" s="1">
        <f t="shared" si="40"/>
        <v>-3.12</v>
      </c>
      <c r="Z90" s="1">
        <f t="shared" si="40"/>
        <v>-3.37</v>
      </c>
      <c r="AA90" s="1">
        <f t="shared" si="40"/>
        <v>-3.62</v>
      </c>
      <c r="AB90" s="1">
        <f t="shared" si="40"/>
        <v>-3.87</v>
      </c>
      <c r="AC90" s="1">
        <v>62</v>
      </c>
      <c r="AD90" s="1">
        <f t="shared" si="9"/>
        <v>17</v>
      </c>
      <c r="AE90" s="1">
        <f t="shared" si="10"/>
        <v>14</v>
      </c>
      <c r="AF90" s="1">
        <f t="shared" si="11"/>
        <v>11</v>
      </c>
      <c r="AG90" s="1">
        <f t="shared" si="12"/>
        <v>8</v>
      </c>
      <c r="AH90" s="1">
        <f t="shared" si="13"/>
        <v>5</v>
      </c>
      <c r="AI90" s="1">
        <f t="shared" si="14"/>
        <v>20</v>
      </c>
      <c r="AJ90" s="1">
        <f t="shared" si="15"/>
        <v>19</v>
      </c>
      <c r="AK90" s="1">
        <f t="shared" si="16"/>
        <v>18</v>
      </c>
      <c r="AL90" s="1">
        <f t="shared" si="17"/>
        <v>15</v>
      </c>
      <c r="AM90" s="1">
        <f t="shared" si="18"/>
        <v>12</v>
      </c>
      <c r="AN90" s="1">
        <f t="shared" si="19"/>
        <v>8</v>
      </c>
      <c r="AO90" s="1">
        <f t="shared" si="20"/>
        <v>5</v>
      </c>
      <c r="AP90" s="1">
        <f t="shared" si="21"/>
        <v>3</v>
      </c>
      <c r="AQ90" s="1">
        <f t="shared" si="22"/>
        <v>2</v>
      </c>
      <c r="AR90" s="1">
        <f t="shared" si="23"/>
        <v>1</v>
      </c>
      <c r="AS90" s="1">
        <f t="shared" si="24"/>
        <v>15</v>
      </c>
      <c r="AT90" s="1">
        <f t="shared" si="25"/>
        <v>12</v>
      </c>
      <c r="AU90" s="1">
        <f t="shared" si="26"/>
        <v>10</v>
      </c>
      <c r="AV90" s="1">
        <f t="shared" si="27"/>
        <v>7</v>
      </c>
      <c r="AW90" s="1">
        <f t="shared" si="28"/>
        <v>4</v>
      </c>
      <c r="AY90" s="1">
        <v>80</v>
      </c>
      <c r="AZ90" s="1">
        <v>2</v>
      </c>
      <c r="BA90" s="1">
        <v>-3.9720546451956357E-16</v>
      </c>
      <c r="BB90" s="1">
        <v>-16</v>
      </c>
    </row>
    <row r="91" spans="3:54" x14ac:dyDescent="0.3">
      <c r="C91" s="1">
        <v>63</v>
      </c>
      <c r="D91" s="1">
        <v>5</v>
      </c>
      <c r="E91" s="1">
        <v>0.04</v>
      </c>
      <c r="F91" s="1">
        <v>0.09</v>
      </c>
      <c r="G91" s="1">
        <v>0</v>
      </c>
      <c r="H91" s="1">
        <v>7.0000000000000007E-2</v>
      </c>
      <c r="I91" s="1">
        <f t="shared" si="39"/>
        <v>-3.46</v>
      </c>
      <c r="J91" s="1">
        <f t="shared" si="39"/>
        <v>-3.71</v>
      </c>
      <c r="K91" s="1">
        <f t="shared" si="39"/>
        <v>-3.96</v>
      </c>
      <c r="L91" s="1">
        <f t="shared" si="39"/>
        <v>-4.21</v>
      </c>
      <c r="M91" s="1">
        <f t="shared" si="39"/>
        <v>-4.46</v>
      </c>
      <c r="N91" s="1">
        <f t="shared" si="39"/>
        <v>-3.41</v>
      </c>
      <c r="O91" s="1">
        <f t="shared" si="39"/>
        <v>-3.66</v>
      </c>
      <c r="P91" s="1">
        <f t="shared" si="39"/>
        <v>-3.91</v>
      </c>
      <c r="Q91" s="1">
        <f t="shared" si="39"/>
        <v>-4.16</v>
      </c>
      <c r="R91" s="1">
        <f t="shared" si="39"/>
        <v>-4.41</v>
      </c>
      <c r="S91" s="1">
        <f t="shared" si="40"/>
        <v>-3.39</v>
      </c>
      <c r="T91" s="1">
        <f t="shared" si="40"/>
        <v>-3.64</v>
      </c>
      <c r="U91" s="1">
        <f t="shared" si="40"/>
        <v>-3.89</v>
      </c>
      <c r="V91" s="1">
        <f t="shared" si="40"/>
        <v>-4.1399999999999997</v>
      </c>
      <c r="W91" s="1">
        <f t="shared" si="40"/>
        <v>-4.3899999999999997</v>
      </c>
      <c r="X91" s="1">
        <f t="shared" si="40"/>
        <v>-3.3400000000000003</v>
      </c>
      <c r="Y91" s="1">
        <f t="shared" si="40"/>
        <v>-3.5900000000000003</v>
      </c>
      <c r="Z91" s="1">
        <f t="shared" si="40"/>
        <v>-3.8400000000000003</v>
      </c>
      <c r="AA91" s="1">
        <f t="shared" si="40"/>
        <v>-4.09</v>
      </c>
      <c r="AB91" s="1">
        <f t="shared" si="40"/>
        <v>-4.34</v>
      </c>
      <c r="AC91" s="1">
        <v>63</v>
      </c>
      <c r="AD91" s="1">
        <f t="shared" si="9"/>
        <v>17</v>
      </c>
      <c r="AE91" s="1">
        <f t="shared" si="10"/>
        <v>13</v>
      </c>
      <c r="AF91" s="1">
        <f t="shared" si="11"/>
        <v>9</v>
      </c>
      <c r="AG91" s="1">
        <f t="shared" si="12"/>
        <v>5</v>
      </c>
      <c r="AH91" s="1">
        <f t="shared" si="13"/>
        <v>1</v>
      </c>
      <c r="AI91" s="1">
        <f t="shared" si="14"/>
        <v>18</v>
      </c>
      <c r="AJ91" s="1">
        <f t="shared" si="15"/>
        <v>14</v>
      </c>
      <c r="AK91" s="1">
        <f t="shared" si="16"/>
        <v>10</v>
      </c>
      <c r="AL91" s="1">
        <f t="shared" si="17"/>
        <v>6</v>
      </c>
      <c r="AM91" s="1">
        <f t="shared" si="18"/>
        <v>2</v>
      </c>
      <c r="AN91" s="1">
        <f t="shared" si="19"/>
        <v>19</v>
      </c>
      <c r="AO91" s="1">
        <f t="shared" si="20"/>
        <v>15</v>
      </c>
      <c r="AP91" s="1">
        <f t="shared" si="21"/>
        <v>11</v>
      </c>
      <c r="AQ91" s="1">
        <f t="shared" si="22"/>
        <v>7</v>
      </c>
      <c r="AR91" s="1">
        <f t="shared" si="23"/>
        <v>3</v>
      </c>
      <c r="AS91" s="1">
        <f t="shared" si="24"/>
        <v>20</v>
      </c>
      <c r="AT91" s="1">
        <f t="shared" si="25"/>
        <v>16</v>
      </c>
      <c r="AU91" s="1">
        <f t="shared" si="26"/>
        <v>12</v>
      </c>
      <c r="AV91" s="1">
        <f t="shared" si="27"/>
        <v>8</v>
      </c>
      <c r="AW91" s="1">
        <f t="shared" si="28"/>
        <v>4</v>
      </c>
      <c r="AY91" s="1">
        <v>81</v>
      </c>
      <c r="AZ91" s="1">
        <v>-5.1999999999999993</v>
      </c>
      <c r="BA91" s="1">
        <v>5.1999999999999993</v>
      </c>
      <c r="BB91" s="1">
        <v>-10.599999999999998</v>
      </c>
    </row>
    <row r="92" spans="3:54" x14ac:dyDescent="0.3">
      <c r="C92" s="1">
        <v>64</v>
      </c>
      <c r="D92" s="1">
        <v>2</v>
      </c>
      <c r="E92" s="1">
        <v>0.54</v>
      </c>
      <c r="F92" s="1">
        <v>0</v>
      </c>
      <c r="G92" s="1">
        <v>0</v>
      </c>
      <c r="H92" s="1">
        <v>0.65</v>
      </c>
      <c r="I92" s="1">
        <f t="shared" si="39"/>
        <v>-2.96</v>
      </c>
      <c r="J92" s="1">
        <f t="shared" si="39"/>
        <v>-3.21</v>
      </c>
      <c r="K92" s="1">
        <f t="shared" si="39"/>
        <v>-3.46</v>
      </c>
      <c r="L92" s="1">
        <f t="shared" si="39"/>
        <v>-3.71</v>
      </c>
      <c r="M92" s="1">
        <f t="shared" si="39"/>
        <v>-3.96</v>
      </c>
      <c r="N92" s="1">
        <f t="shared" si="39"/>
        <v>-3.5</v>
      </c>
      <c r="O92" s="1">
        <f t="shared" si="39"/>
        <v>-3.75</v>
      </c>
      <c r="P92" s="1">
        <f t="shared" si="39"/>
        <v>-4</v>
      </c>
      <c r="Q92" s="1">
        <f t="shared" si="39"/>
        <v>-4.25</v>
      </c>
      <c r="R92" s="1">
        <f t="shared" si="39"/>
        <v>-4.5</v>
      </c>
      <c r="S92" s="1">
        <f t="shared" si="40"/>
        <v>-2.31</v>
      </c>
      <c r="T92" s="1">
        <f t="shared" si="40"/>
        <v>-2.56</v>
      </c>
      <c r="U92" s="1">
        <f t="shared" si="40"/>
        <v>-2.81</v>
      </c>
      <c r="V92" s="1">
        <f t="shared" si="40"/>
        <v>-3.06</v>
      </c>
      <c r="W92" s="1">
        <f t="shared" si="40"/>
        <v>-3.31</v>
      </c>
      <c r="X92" s="1">
        <f t="shared" si="40"/>
        <v>-2.85</v>
      </c>
      <c r="Y92" s="1">
        <f t="shared" si="40"/>
        <v>-3.1</v>
      </c>
      <c r="Z92" s="1">
        <f t="shared" si="40"/>
        <v>-3.35</v>
      </c>
      <c r="AA92" s="1">
        <f t="shared" si="40"/>
        <v>-3.6</v>
      </c>
      <c r="AB92" s="1">
        <f t="shared" si="40"/>
        <v>-3.85</v>
      </c>
      <c r="AC92" s="1">
        <v>64</v>
      </c>
      <c r="AD92" s="1">
        <f t="shared" si="9"/>
        <v>16</v>
      </c>
      <c r="AE92" s="1">
        <f t="shared" si="10"/>
        <v>13</v>
      </c>
      <c r="AF92" s="1">
        <f t="shared" si="11"/>
        <v>10</v>
      </c>
      <c r="AG92" s="1">
        <f t="shared" si="12"/>
        <v>7</v>
      </c>
      <c r="AH92" s="1">
        <f t="shared" si="13"/>
        <v>4</v>
      </c>
      <c r="AI92" s="1">
        <f t="shared" si="14"/>
        <v>9</v>
      </c>
      <c r="AJ92" s="1">
        <f t="shared" si="15"/>
        <v>6</v>
      </c>
      <c r="AK92" s="1">
        <f t="shared" si="16"/>
        <v>3</v>
      </c>
      <c r="AL92" s="1">
        <f t="shared" si="17"/>
        <v>2</v>
      </c>
      <c r="AM92" s="1">
        <f t="shared" si="18"/>
        <v>1</v>
      </c>
      <c r="AN92" s="1">
        <f t="shared" si="19"/>
        <v>20</v>
      </c>
      <c r="AO92" s="1">
        <f t="shared" si="20"/>
        <v>19</v>
      </c>
      <c r="AP92" s="1">
        <f t="shared" si="21"/>
        <v>18</v>
      </c>
      <c r="AQ92" s="1">
        <f t="shared" si="22"/>
        <v>15</v>
      </c>
      <c r="AR92" s="1">
        <f t="shared" si="23"/>
        <v>12</v>
      </c>
      <c r="AS92" s="1">
        <f t="shared" si="24"/>
        <v>17</v>
      </c>
      <c r="AT92" s="1">
        <f t="shared" si="25"/>
        <v>14</v>
      </c>
      <c r="AU92" s="1">
        <f t="shared" si="26"/>
        <v>11</v>
      </c>
      <c r="AV92" s="1">
        <f t="shared" si="27"/>
        <v>8</v>
      </c>
      <c r="AW92" s="1">
        <f t="shared" si="28"/>
        <v>5</v>
      </c>
      <c r="AY92" s="1">
        <v>82</v>
      </c>
      <c r="AZ92" s="1">
        <v>-6.799999999999998</v>
      </c>
      <c r="BA92" s="1">
        <v>3.3999999999999995</v>
      </c>
      <c r="BB92" s="1">
        <v>-11.200000000000001</v>
      </c>
    </row>
    <row r="93" spans="3:54" x14ac:dyDescent="0.3">
      <c r="C93" s="1">
        <v>65</v>
      </c>
      <c r="D93" s="1">
        <v>4</v>
      </c>
      <c r="E93" s="1">
        <v>0</v>
      </c>
      <c r="F93" s="1">
        <v>0.42</v>
      </c>
      <c r="G93" s="1">
        <v>0</v>
      </c>
      <c r="H93" s="1">
        <v>0.61</v>
      </c>
      <c r="I93" s="1">
        <f t="shared" si="39"/>
        <v>-3.5</v>
      </c>
      <c r="J93" s="1">
        <f t="shared" si="39"/>
        <v>-3.75</v>
      </c>
      <c r="K93" s="1">
        <f t="shared" si="39"/>
        <v>-4</v>
      </c>
      <c r="L93" s="1">
        <f t="shared" si="39"/>
        <v>-4.25</v>
      </c>
      <c r="M93" s="1">
        <f t="shared" si="39"/>
        <v>-4.5</v>
      </c>
      <c r="N93" s="1">
        <f t="shared" si="39"/>
        <v>-3.08</v>
      </c>
      <c r="O93" s="1">
        <f t="shared" si="39"/>
        <v>-3.33</v>
      </c>
      <c r="P93" s="1">
        <f t="shared" si="39"/>
        <v>-3.58</v>
      </c>
      <c r="Q93" s="1">
        <f t="shared" si="39"/>
        <v>-3.83</v>
      </c>
      <c r="R93" s="1">
        <f t="shared" si="39"/>
        <v>-4.08</v>
      </c>
      <c r="S93" s="1">
        <f t="shared" si="40"/>
        <v>-2.89</v>
      </c>
      <c r="T93" s="1">
        <f t="shared" si="40"/>
        <v>-3.14</v>
      </c>
      <c r="U93" s="1">
        <f t="shared" si="40"/>
        <v>-3.39</v>
      </c>
      <c r="V93" s="1">
        <f t="shared" si="40"/>
        <v>-3.64</v>
      </c>
      <c r="W93" s="1">
        <f t="shared" si="40"/>
        <v>-3.89</v>
      </c>
      <c r="X93" s="1">
        <f t="shared" si="40"/>
        <v>-2.4700000000000002</v>
      </c>
      <c r="Y93" s="1">
        <f t="shared" si="40"/>
        <v>-2.72</v>
      </c>
      <c r="Z93" s="1">
        <f t="shared" si="40"/>
        <v>-2.97</v>
      </c>
      <c r="AA93" s="1">
        <f t="shared" si="40"/>
        <v>-3.22</v>
      </c>
      <c r="AB93" s="1">
        <f t="shared" si="40"/>
        <v>-3.47</v>
      </c>
      <c r="AC93" s="1">
        <v>65</v>
      </c>
      <c r="AD93" s="1">
        <f t="shared" si="9"/>
        <v>10</v>
      </c>
      <c r="AE93" s="1">
        <f t="shared" si="10"/>
        <v>7</v>
      </c>
      <c r="AF93" s="1">
        <f t="shared" si="11"/>
        <v>4</v>
      </c>
      <c r="AG93" s="1">
        <f t="shared" si="12"/>
        <v>2</v>
      </c>
      <c r="AH93" s="1">
        <f t="shared" si="13"/>
        <v>1</v>
      </c>
      <c r="AI93" s="1">
        <f t="shared" si="14"/>
        <v>16</v>
      </c>
      <c r="AJ93" s="1">
        <f t="shared" si="15"/>
        <v>13</v>
      </c>
      <c r="AK93" s="1">
        <f t="shared" si="16"/>
        <v>9</v>
      </c>
      <c r="AL93" s="1">
        <f t="shared" si="17"/>
        <v>6</v>
      </c>
      <c r="AM93" s="1">
        <f t="shared" si="18"/>
        <v>3</v>
      </c>
      <c r="AN93" s="1">
        <f t="shared" si="19"/>
        <v>18</v>
      </c>
      <c r="AO93" s="1">
        <f t="shared" si="20"/>
        <v>15</v>
      </c>
      <c r="AP93" s="1">
        <f t="shared" si="21"/>
        <v>12</v>
      </c>
      <c r="AQ93" s="1">
        <f t="shared" si="22"/>
        <v>8</v>
      </c>
      <c r="AR93" s="1">
        <f t="shared" si="23"/>
        <v>5</v>
      </c>
      <c r="AS93" s="1">
        <f t="shared" si="24"/>
        <v>20</v>
      </c>
      <c r="AT93" s="1">
        <f t="shared" si="25"/>
        <v>19</v>
      </c>
      <c r="AU93" s="1">
        <f t="shared" si="26"/>
        <v>17</v>
      </c>
      <c r="AV93" s="1">
        <f t="shared" si="27"/>
        <v>14</v>
      </c>
      <c r="AW93" s="1">
        <f t="shared" si="28"/>
        <v>11</v>
      </c>
      <c r="AY93" s="1">
        <v>83</v>
      </c>
      <c r="AZ93" s="1">
        <v>4.3999999999999995</v>
      </c>
      <c r="BA93" s="1">
        <v>-5.1999999999999975</v>
      </c>
      <c r="BB93" s="1">
        <v>-12.200000000000001</v>
      </c>
    </row>
    <row r="94" spans="3:54" x14ac:dyDescent="0.3">
      <c r="C94" s="1">
        <v>66</v>
      </c>
      <c r="D94" s="1">
        <v>2</v>
      </c>
      <c r="E94" s="1">
        <v>0.55000000000000004</v>
      </c>
      <c r="F94" s="1">
        <v>0</v>
      </c>
      <c r="G94" s="1">
        <v>0</v>
      </c>
      <c r="H94" s="1">
        <v>0.41</v>
      </c>
      <c r="I94" s="1">
        <f t="shared" si="39"/>
        <v>-2.95</v>
      </c>
      <c r="J94" s="1">
        <f t="shared" si="39"/>
        <v>-3.2</v>
      </c>
      <c r="K94" s="1">
        <f t="shared" si="39"/>
        <v>-3.45</v>
      </c>
      <c r="L94" s="1">
        <f t="shared" si="39"/>
        <v>-3.7</v>
      </c>
      <c r="M94" s="1">
        <f t="shared" si="39"/>
        <v>-3.95</v>
      </c>
      <c r="N94" s="1">
        <f t="shared" si="39"/>
        <v>-3.5</v>
      </c>
      <c r="O94" s="1">
        <f t="shared" si="39"/>
        <v>-3.75</v>
      </c>
      <c r="P94" s="1">
        <f t="shared" si="39"/>
        <v>-4</v>
      </c>
      <c r="Q94" s="1">
        <f t="shared" si="39"/>
        <v>-4.25</v>
      </c>
      <c r="R94" s="1">
        <f t="shared" si="39"/>
        <v>-4.5</v>
      </c>
      <c r="S94" s="1">
        <f t="shared" si="40"/>
        <v>-2.54</v>
      </c>
      <c r="T94" s="1">
        <f t="shared" si="40"/>
        <v>-2.79</v>
      </c>
      <c r="U94" s="1">
        <f t="shared" si="40"/>
        <v>-3.04</v>
      </c>
      <c r="V94" s="1">
        <f t="shared" si="40"/>
        <v>-3.29</v>
      </c>
      <c r="W94" s="1">
        <f t="shared" si="40"/>
        <v>-3.54</v>
      </c>
      <c r="X94" s="1">
        <f t="shared" si="40"/>
        <v>-3.09</v>
      </c>
      <c r="Y94" s="1">
        <f t="shared" si="40"/>
        <v>-3.34</v>
      </c>
      <c r="Z94" s="1">
        <f t="shared" si="40"/>
        <v>-3.59</v>
      </c>
      <c r="AA94" s="1">
        <f t="shared" si="40"/>
        <v>-3.84</v>
      </c>
      <c r="AB94" s="1">
        <f t="shared" si="40"/>
        <v>-4.09</v>
      </c>
      <c r="AC94" s="1">
        <v>66</v>
      </c>
      <c r="AD94" s="1">
        <f t="shared" ref="AD94:AD157" si="41">RANK(I94,$I94:$AB94,1)</f>
        <v>18</v>
      </c>
      <c r="AE94" s="1">
        <f t="shared" ref="AE94:AE157" si="42">RANK(J94,$I94:$AB94,1)</f>
        <v>15</v>
      </c>
      <c r="AF94" s="1">
        <f t="shared" ref="AF94:AF157" si="43">RANK(K94,$I94:$AB94,1)</f>
        <v>12</v>
      </c>
      <c r="AG94" s="1">
        <f t="shared" ref="AG94:AG157" si="44">RANK(L94,$I94:$AB94,1)</f>
        <v>8</v>
      </c>
      <c r="AH94" s="1">
        <f t="shared" ref="AH94:AH157" si="45">RANK(M94,$I94:$AB94,1)</f>
        <v>5</v>
      </c>
      <c r="AI94" s="1">
        <f t="shared" ref="AI94:AI157" si="46">RANK(N94,$I94:$AB94,1)</f>
        <v>11</v>
      </c>
      <c r="AJ94" s="1">
        <f t="shared" ref="AJ94:AJ157" si="47">RANK(O94,$I94:$AB94,1)</f>
        <v>7</v>
      </c>
      <c r="AK94" s="1">
        <f t="shared" ref="AK94:AK157" si="48">RANK(P94,$I94:$AB94,1)</f>
        <v>4</v>
      </c>
      <c r="AL94" s="1">
        <f t="shared" ref="AL94:AL157" si="49">RANK(Q94,$I94:$AB94,1)</f>
        <v>2</v>
      </c>
      <c r="AM94" s="1">
        <f t="shared" ref="AM94:AM157" si="50">RANK(R94,$I94:$AB94,1)</f>
        <v>1</v>
      </c>
      <c r="AN94" s="1">
        <f t="shared" ref="AN94:AN157" si="51">RANK(S94,$I94:$AB94,1)</f>
        <v>20</v>
      </c>
      <c r="AO94" s="1">
        <f t="shared" ref="AO94:AO157" si="52">RANK(T94,$I94:$AB94,1)</f>
        <v>19</v>
      </c>
      <c r="AP94" s="1">
        <f t="shared" ref="AP94:AP157" si="53">RANK(U94,$I94:$AB94,1)</f>
        <v>17</v>
      </c>
      <c r="AQ94" s="1">
        <f t="shared" ref="AQ94:AQ157" si="54">RANK(V94,$I94:$AB94,1)</f>
        <v>14</v>
      </c>
      <c r="AR94" s="1">
        <f t="shared" ref="AR94:AR157" si="55">RANK(W94,$I94:$AB94,1)</f>
        <v>10</v>
      </c>
      <c r="AS94" s="1">
        <f t="shared" ref="AS94:AS157" si="56">RANK(X94,$I94:$AB94,1)</f>
        <v>16</v>
      </c>
      <c r="AT94" s="1">
        <f t="shared" ref="AT94:AT157" si="57">RANK(Y94,$I94:$AB94,1)</f>
        <v>13</v>
      </c>
      <c r="AU94" s="1">
        <f t="shared" ref="AU94:AU157" si="58">RANK(Z94,$I94:$AB94,1)</f>
        <v>9</v>
      </c>
      <c r="AV94" s="1">
        <f t="shared" ref="AV94:AV157" si="59">RANK(AA94,$I94:$AB94,1)</f>
        <v>6</v>
      </c>
      <c r="AW94" s="1">
        <f t="shared" ref="AW94:AW157" si="60">RANK(AB94,$I94:$AB94,1)</f>
        <v>3</v>
      </c>
      <c r="AY94" s="1">
        <v>84</v>
      </c>
      <c r="AZ94" s="1">
        <v>6.7999999999999963</v>
      </c>
      <c r="BA94" s="1">
        <v>5.1999999999999957</v>
      </c>
      <c r="BB94" s="1">
        <v>-10</v>
      </c>
    </row>
    <row r="95" spans="3:54" x14ac:dyDescent="0.3">
      <c r="C95" s="1">
        <v>67</v>
      </c>
      <c r="D95" s="1">
        <v>4</v>
      </c>
      <c r="E95" s="1">
        <v>0</v>
      </c>
      <c r="F95" s="1">
        <v>0.78</v>
      </c>
      <c r="G95" s="1">
        <v>0</v>
      </c>
      <c r="H95" s="1">
        <v>0.72</v>
      </c>
      <c r="I95" s="1">
        <f t="shared" si="39"/>
        <v>-3.5</v>
      </c>
      <c r="J95" s="1">
        <f t="shared" si="39"/>
        <v>-3.75</v>
      </c>
      <c r="K95" s="1">
        <f t="shared" si="39"/>
        <v>-4</v>
      </c>
      <c r="L95" s="1">
        <f t="shared" si="39"/>
        <v>-4.25</v>
      </c>
      <c r="M95" s="1">
        <f t="shared" si="39"/>
        <v>-4.5</v>
      </c>
      <c r="N95" s="1">
        <f t="shared" si="39"/>
        <v>-2.7199999999999998</v>
      </c>
      <c r="O95" s="1">
        <f t="shared" si="39"/>
        <v>-2.9699999999999998</v>
      </c>
      <c r="P95" s="1">
        <f t="shared" si="39"/>
        <v>-3.2199999999999998</v>
      </c>
      <c r="Q95" s="1">
        <f t="shared" si="39"/>
        <v>-3.4699999999999998</v>
      </c>
      <c r="R95" s="1">
        <f t="shared" si="39"/>
        <v>-3.7199999999999998</v>
      </c>
      <c r="S95" s="1">
        <f t="shared" si="40"/>
        <v>-2.7800000000000002</v>
      </c>
      <c r="T95" s="1">
        <f t="shared" si="40"/>
        <v>-3.0300000000000002</v>
      </c>
      <c r="U95" s="1">
        <f t="shared" si="40"/>
        <v>-3.2800000000000002</v>
      </c>
      <c r="V95" s="1">
        <f t="shared" si="40"/>
        <v>-3.5300000000000002</v>
      </c>
      <c r="W95" s="1">
        <f t="shared" si="40"/>
        <v>-3.7800000000000002</v>
      </c>
      <c r="X95" s="1">
        <f t="shared" si="40"/>
        <v>-2</v>
      </c>
      <c r="Y95" s="1">
        <f t="shared" si="40"/>
        <v>-2.25</v>
      </c>
      <c r="Z95" s="1">
        <f t="shared" si="40"/>
        <v>-2.5</v>
      </c>
      <c r="AA95" s="1">
        <f t="shared" si="40"/>
        <v>-2.75</v>
      </c>
      <c r="AB95" s="1">
        <f t="shared" si="40"/>
        <v>-3</v>
      </c>
      <c r="AC95" s="1">
        <v>67</v>
      </c>
      <c r="AD95" s="1">
        <f t="shared" si="41"/>
        <v>8</v>
      </c>
      <c r="AE95" s="1">
        <f t="shared" si="42"/>
        <v>5</v>
      </c>
      <c r="AF95" s="1">
        <f t="shared" si="43"/>
        <v>3</v>
      </c>
      <c r="AG95" s="1">
        <f t="shared" si="44"/>
        <v>2</v>
      </c>
      <c r="AH95" s="1">
        <f t="shared" si="45"/>
        <v>1</v>
      </c>
      <c r="AI95" s="1">
        <f t="shared" si="46"/>
        <v>17</v>
      </c>
      <c r="AJ95" s="1">
        <f t="shared" si="47"/>
        <v>14</v>
      </c>
      <c r="AK95" s="1">
        <f t="shared" si="48"/>
        <v>11</v>
      </c>
      <c r="AL95" s="1">
        <f t="shared" si="49"/>
        <v>9</v>
      </c>
      <c r="AM95" s="1">
        <f t="shared" si="50"/>
        <v>6</v>
      </c>
      <c r="AN95" s="1">
        <f t="shared" si="51"/>
        <v>15</v>
      </c>
      <c r="AO95" s="1">
        <f t="shared" si="52"/>
        <v>12</v>
      </c>
      <c r="AP95" s="1">
        <f t="shared" si="53"/>
        <v>10</v>
      </c>
      <c r="AQ95" s="1">
        <f t="shared" si="54"/>
        <v>7</v>
      </c>
      <c r="AR95" s="1">
        <f t="shared" si="55"/>
        <v>4</v>
      </c>
      <c r="AS95" s="1">
        <f t="shared" si="56"/>
        <v>20</v>
      </c>
      <c r="AT95" s="1">
        <f t="shared" si="57"/>
        <v>19</v>
      </c>
      <c r="AU95" s="1">
        <f t="shared" si="58"/>
        <v>18</v>
      </c>
      <c r="AV95" s="1">
        <f t="shared" si="59"/>
        <v>16</v>
      </c>
      <c r="AW95" s="1">
        <f t="shared" si="60"/>
        <v>13</v>
      </c>
      <c r="AY95" s="1">
        <v>85</v>
      </c>
      <c r="AZ95" s="1">
        <v>5.7999999999999989</v>
      </c>
      <c r="BA95" s="1">
        <v>6.5999999999999943</v>
      </c>
      <c r="BB95" s="1">
        <v>-8.7999999999999989</v>
      </c>
    </row>
    <row r="96" spans="3:54" x14ac:dyDescent="0.3">
      <c r="C96" s="1">
        <v>68</v>
      </c>
      <c r="D96" s="1">
        <v>4</v>
      </c>
      <c r="E96" s="1">
        <v>0</v>
      </c>
      <c r="F96" s="1">
        <v>0.4</v>
      </c>
      <c r="G96" s="1">
        <v>0</v>
      </c>
      <c r="H96" s="1">
        <v>0.53</v>
      </c>
      <c r="I96" s="1">
        <f t="shared" si="39"/>
        <v>-3.5</v>
      </c>
      <c r="J96" s="1">
        <f t="shared" si="39"/>
        <v>-3.75</v>
      </c>
      <c r="K96" s="1">
        <f t="shared" si="39"/>
        <v>-4</v>
      </c>
      <c r="L96" s="1">
        <f t="shared" si="39"/>
        <v>-4.25</v>
      </c>
      <c r="M96" s="1">
        <f t="shared" si="39"/>
        <v>-4.5</v>
      </c>
      <c r="N96" s="1">
        <f t="shared" si="39"/>
        <v>-3.1</v>
      </c>
      <c r="O96" s="1">
        <f t="shared" si="39"/>
        <v>-3.35</v>
      </c>
      <c r="P96" s="1">
        <f t="shared" si="39"/>
        <v>-3.6</v>
      </c>
      <c r="Q96" s="1">
        <f t="shared" si="39"/>
        <v>-3.85</v>
      </c>
      <c r="R96" s="1">
        <f t="shared" si="39"/>
        <v>-4.0999999999999996</v>
      </c>
      <c r="S96" s="1">
        <f t="shared" si="40"/>
        <v>-2.9699999999999998</v>
      </c>
      <c r="T96" s="1">
        <f t="shared" si="40"/>
        <v>-3.2199999999999998</v>
      </c>
      <c r="U96" s="1">
        <f t="shared" si="40"/>
        <v>-3.4699999999999998</v>
      </c>
      <c r="V96" s="1">
        <f t="shared" si="40"/>
        <v>-3.7199999999999998</v>
      </c>
      <c r="W96" s="1">
        <f t="shared" si="40"/>
        <v>-3.9699999999999998</v>
      </c>
      <c r="X96" s="1">
        <f t="shared" si="40"/>
        <v>-2.57</v>
      </c>
      <c r="Y96" s="1">
        <f t="shared" si="40"/>
        <v>-2.82</v>
      </c>
      <c r="Z96" s="1">
        <f t="shared" si="40"/>
        <v>-3.07</v>
      </c>
      <c r="AA96" s="1">
        <f t="shared" si="40"/>
        <v>-3.32</v>
      </c>
      <c r="AB96" s="1">
        <f t="shared" si="40"/>
        <v>-3.57</v>
      </c>
      <c r="AC96" s="1">
        <v>68</v>
      </c>
      <c r="AD96" s="1">
        <f t="shared" si="41"/>
        <v>11</v>
      </c>
      <c r="AE96" s="1">
        <f t="shared" si="42"/>
        <v>7</v>
      </c>
      <c r="AF96" s="1">
        <f t="shared" si="43"/>
        <v>4</v>
      </c>
      <c r="AG96" s="1">
        <f t="shared" si="44"/>
        <v>2</v>
      </c>
      <c r="AH96" s="1">
        <f t="shared" si="45"/>
        <v>1</v>
      </c>
      <c r="AI96" s="1">
        <f t="shared" si="46"/>
        <v>16</v>
      </c>
      <c r="AJ96" s="1">
        <f t="shared" si="47"/>
        <v>13</v>
      </c>
      <c r="AK96" s="1">
        <f t="shared" si="48"/>
        <v>9</v>
      </c>
      <c r="AL96" s="1">
        <f t="shared" si="49"/>
        <v>6</v>
      </c>
      <c r="AM96" s="1">
        <f t="shared" si="50"/>
        <v>3</v>
      </c>
      <c r="AN96" s="1">
        <f t="shared" si="51"/>
        <v>18</v>
      </c>
      <c r="AO96" s="1">
        <f t="shared" si="52"/>
        <v>15</v>
      </c>
      <c r="AP96" s="1">
        <f t="shared" si="53"/>
        <v>12</v>
      </c>
      <c r="AQ96" s="1">
        <f t="shared" si="54"/>
        <v>8</v>
      </c>
      <c r="AR96" s="1">
        <f t="shared" si="55"/>
        <v>5</v>
      </c>
      <c r="AS96" s="1">
        <f t="shared" si="56"/>
        <v>20</v>
      </c>
      <c r="AT96" s="1">
        <f t="shared" si="57"/>
        <v>19</v>
      </c>
      <c r="AU96" s="1">
        <f t="shared" si="58"/>
        <v>17</v>
      </c>
      <c r="AV96" s="1">
        <f t="shared" si="59"/>
        <v>14</v>
      </c>
      <c r="AW96" s="1">
        <f t="shared" si="60"/>
        <v>10</v>
      </c>
      <c r="AY96" s="1">
        <v>86</v>
      </c>
      <c r="AZ96" s="1">
        <v>1.9999999999999996</v>
      </c>
      <c r="BA96" s="1">
        <v>-0.79999999999999993</v>
      </c>
      <c r="BB96" s="1">
        <v>-15.999999999999993</v>
      </c>
    </row>
    <row r="97" spans="3:54" x14ac:dyDescent="0.3">
      <c r="C97" s="1">
        <v>69</v>
      </c>
      <c r="D97" s="1">
        <v>5</v>
      </c>
      <c r="E97" s="1">
        <v>0.17</v>
      </c>
      <c r="F97" s="1">
        <v>0.19</v>
      </c>
      <c r="G97" s="1">
        <v>0.05</v>
      </c>
      <c r="H97" s="1">
        <v>0.16</v>
      </c>
      <c r="I97" s="1">
        <f t="shared" si="39"/>
        <v>-3.2800000000000002</v>
      </c>
      <c r="J97" s="1">
        <f t="shared" si="39"/>
        <v>-3.5300000000000002</v>
      </c>
      <c r="K97" s="1">
        <f t="shared" si="39"/>
        <v>-3.7800000000000002</v>
      </c>
      <c r="L97" s="1">
        <f t="shared" si="39"/>
        <v>-4.03</v>
      </c>
      <c r="M97" s="1">
        <f t="shared" si="39"/>
        <v>-4.28</v>
      </c>
      <c r="N97" s="1">
        <f t="shared" si="39"/>
        <v>-3.2600000000000002</v>
      </c>
      <c r="O97" s="1">
        <f t="shared" si="39"/>
        <v>-3.5100000000000002</v>
      </c>
      <c r="P97" s="1">
        <f t="shared" si="39"/>
        <v>-3.7600000000000002</v>
      </c>
      <c r="Q97" s="1">
        <f t="shared" si="39"/>
        <v>-4.01</v>
      </c>
      <c r="R97" s="1">
        <f t="shared" si="39"/>
        <v>-4.26</v>
      </c>
      <c r="S97" s="1">
        <f t="shared" si="40"/>
        <v>-3.17</v>
      </c>
      <c r="T97" s="1">
        <f t="shared" si="40"/>
        <v>-3.42</v>
      </c>
      <c r="U97" s="1">
        <f t="shared" si="40"/>
        <v>-3.67</v>
      </c>
      <c r="V97" s="1">
        <f t="shared" si="40"/>
        <v>-3.92</v>
      </c>
      <c r="W97" s="1">
        <f t="shared" si="40"/>
        <v>-4.17</v>
      </c>
      <c r="X97" s="1">
        <f t="shared" si="40"/>
        <v>-3.15</v>
      </c>
      <c r="Y97" s="1">
        <f t="shared" si="40"/>
        <v>-3.4</v>
      </c>
      <c r="Z97" s="1">
        <f t="shared" si="40"/>
        <v>-3.65</v>
      </c>
      <c r="AA97" s="1">
        <f t="shared" si="40"/>
        <v>-3.9</v>
      </c>
      <c r="AB97" s="1">
        <f t="shared" si="40"/>
        <v>-4.1499999999999995</v>
      </c>
      <c r="AC97" s="1">
        <v>69</v>
      </c>
      <c r="AD97" s="1">
        <f t="shared" si="41"/>
        <v>17</v>
      </c>
      <c r="AE97" s="1">
        <f t="shared" si="42"/>
        <v>13</v>
      </c>
      <c r="AF97" s="1">
        <f t="shared" si="43"/>
        <v>9</v>
      </c>
      <c r="AG97" s="1">
        <f t="shared" si="44"/>
        <v>5</v>
      </c>
      <c r="AH97" s="1">
        <f t="shared" si="45"/>
        <v>1</v>
      </c>
      <c r="AI97" s="1">
        <f t="shared" si="46"/>
        <v>18</v>
      </c>
      <c r="AJ97" s="1">
        <f t="shared" si="47"/>
        <v>14</v>
      </c>
      <c r="AK97" s="1">
        <f t="shared" si="48"/>
        <v>10</v>
      </c>
      <c r="AL97" s="1">
        <f t="shared" si="49"/>
        <v>6</v>
      </c>
      <c r="AM97" s="1">
        <f t="shared" si="50"/>
        <v>2</v>
      </c>
      <c r="AN97" s="1">
        <f t="shared" si="51"/>
        <v>19</v>
      </c>
      <c r="AO97" s="1">
        <f t="shared" si="52"/>
        <v>15</v>
      </c>
      <c r="AP97" s="1">
        <f t="shared" si="53"/>
        <v>11</v>
      </c>
      <c r="AQ97" s="1">
        <f t="shared" si="54"/>
        <v>7</v>
      </c>
      <c r="AR97" s="1">
        <f t="shared" si="55"/>
        <v>3</v>
      </c>
      <c r="AS97" s="1">
        <f t="shared" si="56"/>
        <v>20</v>
      </c>
      <c r="AT97" s="1">
        <f t="shared" si="57"/>
        <v>16</v>
      </c>
      <c r="AU97" s="1">
        <f t="shared" si="58"/>
        <v>12</v>
      </c>
      <c r="AV97" s="1">
        <f t="shared" si="59"/>
        <v>8</v>
      </c>
      <c r="AW97" s="1">
        <f t="shared" si="60"/>
        <v>4</v>
      </c>
      <c r="AY97" s="1">
        <v>87</v>
      </c>
      <c r="AZ97" s="1">
        <v>5.7999999999999989</v>
      </c>
      <c r="BA97" s="1">
        <v>5.9999999999999964</v>
      </c>
      <c r="BB97" s="1">
        <v>-9.9999999999999982</v>
      </c>
    </row>
    <row r="98" spans="3:54" x14ac:dyDescent="0.3">
      <c r="C98" s="1">
        <v>70</v>
      </c>
      <c r="D98" s="1">
        <v>1</v>
      </c>
      <c r="E98" s="1">
        <v>0.76</v>
      </c>
      <c r="F98" s="1">
        <v>0</v>
      </c>
      <c r="G98" s="1">
        <v>0.67</v>
      </c>
      <c r="H98" s="1">
        <v>0</v>
      </c>
      <c r="I98" s="1">
        <f t="shared" si="39"/>
        <v>-2.0700000000000003</v>
      </c>
      <c r="J98" s="1">
        <f t="shared" si="39"/>
        <v>-2.3200000000000003</v>
      </c>
      <c r="K98" s="1">
        <f t="shared" si="39"/>
        <v>-2.5700000000000003</v>
      </c>
      <c r="L98" s="1">
        <f t="shared" si="39"/>
        <v>-2.8200000000000003</v>
      </c>
      <c r="M98" s="1">
        <f t="shared" si="39"/>
        <v>-3.0700000000000003</v>
      </c>
      <c r="N98" s="1">
        <f t="shared" si="39"/>
        <v>-2.83</v>
      </c>
      <c r="O98" s="1">
        <f t="shared" si="39"/>
        <v>-3.08</v>
      </c>
      <c r="P98" s="1">
        <f t="shared" si="39"/>
        <v>-3.33</v>
      </c>
      <c r="Q98" s="1">
        <f t="shared" si="39"/>
        <v>-3.58</v>
      </c>
      <c r="R98" s="1">
        <f t="shared" si="39"/>
        <v>-3.83</v>
      </c>
      <c r="S98" s="1">
        <f t="shared" si="40"/>
        <v>-2.74</v>
      </c>
      <c r="T98" s="1">
        <f t="shared" si="40"/>
        <v>-2.99</v>
      </c>
      <c r="U98" s="1">
        <f t="shared" si="40"/>
        <v>-3.24</v>
      </c>
      <c r="V98" s="1">
        <f t="shared" si="40"/>
        <v>-3.49</v>
      </c>
      <c r="W98" s="1">
        <f t="shared" si="40"/>
        <v>-3.74</v>
      </c>
      <c r="X98" s="1">
        <f t="shared" si="40"/>
        <v>-3.5</v>
      </c>
      <c r="Y98" s="1">
        <f t="shared" si="40"/>
        <v>-3.75</v>
      </c>
      <c r="Z98" s="1">
        <f t="shared" si="40"/>
        <v>-4</v>
      </c>
      <c r="AA98" s="1">
        <f t="shared" si="40"/>
        <v>-4.25</v>
      </c>
      <c r="AB98" s="1">
        <f t="shared" si="40"/>
        <v>-4.5</v>
      </c>
      <c r="AC98" s="1">
        <v>70</v>
      </c>
      <c r="AD98" s="1">
        <f t="shared" si="41"/>
        <v>20</v>
      </c>
      <c r="AE98" s="1">
        <f t="shared" si="42"/>
        <v>19</v>
      </c>
      <c r="AF98" s="1">
        <f t="shared" si="43"/>
        <v>18</v>
      </c>
      <c r="AG98" s="1">
        <f t="shared" si="44"/>
        <v>16</v>
      </c>
      <c r="AH98" s="1">
        <f t="shared" si="45"/>
        <v>13</v>
      </c>
      <c r="AI98" s="1">
        <f t="shared" si="46"/>
        <v>15</v>
      </c>
      <c r="AJ98" s="1">
        <f t="shared" si="47"/>
        <v>12</v>
      </c>
      <c r="AK98" s="1">
        <f t="shared" si="48"/>
        <v>10</v>
      </c>
      <c r="AL98" s="1">
        <f t="shared" si="49"/>
        <v>7</v>
      </c>
      <c r="AM98" s="1">
        <f t="shared" si="50"/>
        <v>4</v>
      </c>
      <c r="AN98" s="1">
        <f t="shared" si="51"/>
        <v>17</v>
      </c>
      <c r="AO98" s="1">
        <f t="shared" si="52"/>
        <v>14</v>
      </c>
      <c r="AP98" s="1">
        <f t="shared" si="53"/>
        <v>11</v>
      </c>
      <c r="AQ98" s="1">
        <f t="shared" si="54"/>
        <v>9</v>
      </c>
      <c r="AR98" s="1">
        <f t="shared" si="55"/>
        <v>6</v>
      </c>
      <c r="AS98" s="1">
        <f t="shared" si="56"/>
        <v>8</v>
      </c>
      <c r="AT98" s="1">
        <f t="shared" si="57"/>
        <v>5</v>
      </c>
      <c r="AU98" s="1">
        <f t="shared" si="58"/>
        <v>3</v>
      </c>
      <c r="AV98" s="1">
        <f t="shared" si="59"/>
        <v>2</v>
      </c>
      <c r="AW98" s="1">
        <f t="shared" si="60"/>
        <v>1</v>
      </c>
      <c r="AY98" s="1">
        <v>88</v>
      </c>
      <c r="AZ98" s="1">
        <v>-6.7999999999999972</v>
      </c>
      <c r="BA98" s="1">
        <v>4.3999999999999968</v>
      </c>
      <c r="BB98" s="1">
        <v>-10</v>
      </c>
    </row>
    <row r="99" spans="3:54" x14ac:dyDescent="0.3">
      <c r="C99" s="1">
        <v>71</v>
      </c>
      <c r="D99" s="1">
        <v>2</v>
      </c>
      <c r="E99" s="1">
        <v>0.42</v>
      </c>
      <c r="F99" s="1">
        <v>0</v>
      </c>
      <c r="G99" s="1">
        <v>0</v>
      </c>
      <c r="H99" s="1">
        <v>0.46</v>
      </c>
      <c r="I99" s="1">
        <f t="shared" ref="I99:R108" si="61">-VLOOKUP(I$27,lookup,2)+IF(VLOOKUP(I$27,lookup,3)="C",$G99,$H99)+IF(VLOOKUP(I$27,lookup,4)="D",$E99,$F99)</f>
        <v>-3.08</v>
      </c>
      <c r="J99" s="1">
        <f t="shared" si="61"/>
        <v>-3.33</v>
      </c>
      <c r="K99" s="1">
        <f t="shared" si="61"/>
        <v>-3.58</v>
      </c>
      <c r="L99" s="1">
        <f t="shared" si="61"/>
        <v>-3.83</v>
      </c>
      <c r="M99" s="1">
        <f t="shared" si="61"/>
        <v>-4.08</v>
      </c>
      <c r="N99" s="1">
        <f t="shared" si="61"/>
        <v>-3.5</v>
      </c>
      <c r="O99" s="1">
        <f t="shared" si="61"/>
        <v>-3.75</v>
      </c>
      <c r="P99" s="1">
        <f t="shared" si="61"/>
        <v>-4</v>
      </c>
      <c r="Q99" s="1">
        <f t="shared" si="61"/>
        <v>-4.25</v>
      </c>
      <c r="R99" s="1">
        <f t="shared" si="61"/>
        <v>-4.5</v>
      </c>
      <c r="S99" s="1">
        <f t="shared" ref="S99:AB108" si="62">-VLOOKUP(S$27,lookup,2)+IF(VLOOKUP(S$27,lookup,3)="C",$G99,$H99)+IF(VLOOKUP(S$27,lookup,4)="D",$E99,$F99)</f>
        <v>-2.62</v>
      </c>
      <c r="T99" s="1">
        <f t="shared" si="62"/>
        <v>-2.87</v>
      </c>
      <c r="U99" s="1">
        <f t="shared" si="62"/>
        <v>-3.12</v>
      </c>
      <c r="V99" s="1">
        <f t="shared" si="62"/>
        <v>-3.37</v>
      </c>
      <c r="W99" s="1">
        <f t="shared" si="62"/>
        <v>-3.62</v>
      </c>
      <c r="X99" s="1">
        <f t="shared" si="62"/>
        <v>-3.04</v>
      </c>
      <c r="Y99" s="1">
        <f t="shared" si="62"/>
        <v>-3.29</v>
      </c>
      <c r="Z99" s="1">
        <f t="shared" si="62"/>
        <v>-3.54</v>
      </c>
      <c r="AA99" s="1">
        <f t="shared" si="62"/>
        <v>-3.79</v>
      </c>
      <c r="AB99" s="1">
        <f t="shared" si="62"/>
        <v>-4.04</v>
      </c>
      <c r="AC99" s="1">
        <v>71</v>
      </c>
      <c r="AD99" s="1">
        <f t="shared" si="41"/>
        <v>17</v>
      </c>
      <c r="AE99" s="1">
        <f t="shared" si="42"/>
        <v>14</v>
      </c>
      <c r="AF99" s="1">
        <f t="shared" si="43"/>
        <v>10</v>
      </c>
      <c r="AG99" s="1">
        <f t="shared" si="44"/>
        <v>6</v>
      </c>
      <c r="AH99" s="1">
        <f t="shared" si="45"/>
        <v>3</v>
      </c>
      <c r="AI99" s="1">
        <f t="shared" si="46"/>
        <v>12</v>
      </c>
      <c r="AJ99" s="1">
        <f t="shared" si="47"/>
        <v>8</v>
      </c>
      <c r="AK99" s="1">
        <f t="shared" si="48"/>
        <v>5</v>
      </c>
      <c r="AL99" s="1">
        <f t="shared" si="49"/>
        <v>2</v>
      </c>
      <c r="AM99" s="1">
        <f t="shared" si="50"/>
        <v>1</v>
      </c>
      <c r="AN99" s="1">
        <f t="shared" si="51"/>
        <v>20</v>
      </c>
      <c r="AO99" s="1">
        <f t="shared" si="52"/>
        <v>19</v>
      </c>
      <c r="AP99" s="1">
        <f t="shared" si="53"/>
        <v>16</v>
      </c>
      <c r="AQ99" s="1">
        <f t="shared" si="54"/>
        <v>13</v>
      </c>
      <c r="AR99" s="1">
        <f t="shared" si="55"/>
        <v>9</v>
      </c>
      <c r="AS99" s="1">
        <f t="shared" si="56"/>
        <v>18</v>
      </c>
      <c r="AT99" s="1">
        <f t="shared" si="57"/>
        <v>15</v>
      </c>
      <c r="AU99" s="1">
        <f t="shared" si="58"/>
        <v>11</v>
      </c>
      <c r="AV99" s="1">
        <f t="shared" si="59"/>
        <v>7</v>
      </c>
      <c r="AW99" s="1">
        <f t="shared" si="60"/>
        <v>4</v>
      </c>
      <c r="AY99" s="1">
        <v>89</v>
      </c>
      <c r="AZ99" s="1">
        <v>-2</v>
      </c>
      <c r="BA99" s="1">
        <v>-0.79999999999999949</v>
      </c>
      <c r="BB99" s="1">
        <v>-16</v>
      </c>
    </row>
    <row r="100" spans="3:54" x14ac:dyDescent="0.3">
      <c r="C100" s="1">
        <v>72</v>
      </c>
      <c r="D100" s="1">
        <v>5</v>
      </c>
      <c r="E100" s="1">
        <v>0.14000000000000001</v>
      </c>
      <c r="F100" s="1">
        <v>0.15</v>
      </c>
      <c r="G100" s="1">
        <v>0.01</v>
      </c>
      <c r="H100" s="1">
        <v>0.02</v>
      </c>
      <c r="I100" s="1">
        <f t="shared" si="61"/>
        <v>-3.35</v>
      </c>
      <c r="J100" s="1">
        <f t="shared" si="61"/>
        <v>-3.6</v>
      </c>
      <c r="K100" s="1">
        <f t="shared" si="61"/>
        <v>-3.85</v>
      </c>
      <c r="L100" s="1">
        <f t="shared" si="61"/>
        <v>-4.1000000000000005</v>
      </c>
      <c r="M100" s="1">
        <f t="shared" si="61"/>
        <v>-4.3500000000000005</v>
      </c>
      <c r="N100" s="1">
        <f t="shared" si="61"/>
        <v>-3.3400000000000003</v>
      </c>
      <c r="O100" s="1">
        <f t="shared" si="61"/>
        <v>-3.5900000000000003</v>
      </c>
      <c r="P100" s="1">
        <f t="shared" si="61"/>
        <v>-3.8400000000000003</v>
      </c>
      <c r="Q100" s="1">
        <f t="shared" si="61"/>
        <v>-4.09</v>
      </c>
      <c r="R100" s="1">
        <f t="shared" si="61"/>
        <v>-4.34</v>
      </c>
      <c r="S100" s="1">
        <f t="shared" si="62"/>
        <v>-3.34</v>
      </c>
      <c r="T100" s="1">
        <f t="shared" si="62"/>
        <v>-3.59</v>
      </c>
      <c r="U100" s="1">
        <f t="shared" si="62"/>
        <v>-3.84</v>
      </c>
      <c r="V100" s="1">
        <f t="shared" si="62"/>
        <v>-4.0900000000000007</v>
      </c>
      <c r="W100" s="1">
        <f t="shared" si="62"/>
        <v>-4.3400000000000007</v>
      </c>
      <c r="X100" s="1">
        <f t="shared" si="62"/>
        <v>-3.33</v>
      </c>
      <c r="Y100" s="1">
        <f t="shared" si="62"/>
        <v>-3.58</v>
      </c>
      <c r="Z100" s="1">
        <f t="shared" si="62"/>
        <v>-3.83</v>
      </c>
      <c r="AA100" s="1">
        <f t="shared" si="62"/>
        <v>-4.08</v>
      </c>
      <c r="AB100" s="1">
        <f t="shared" si="62"/>
        <v>-4.33</v>
      </c>
      <c r="AC100" s="1">
        <v>72</v>
      </c>
      <c r="AD100" s="1">
        <f t="shared" si="41"/>
        <v>17</v>
      </c>
      <c r="AE100" s="1">
        <f t="shared" si="42"/>
        <v>13</v>
      </c>
      <c r="AF100" s="1">
        <f t="shared" si="43"/>
        <v>9</v>
      </c>
      <c r="AG100" s="1">
        <f t="shared" si="44"/>
        <v>5</v>
      </c>
      <c r="AH100" s="1">
        <f t="shared" si="45"/>
        <v>1</v>
      </c>
      <c r="AI100" s="1">
        <f t="shared" si="46"/>
        <v>18</v>
      </c>
      <c r="AJ100" s="1">
        <f t="shared" si="47"/>
        <v>14</v>
      </c>
      <c r="AK100" s="1">
        <f t="shared" si="48"/>
        <v>10</v>
      </c>
      <c r="AL100" s="1">
        <f t="shared" si="49"/>
        <v>7</v>
      </c>
      <c r="AM100" s="1">
        <f t="shared" si="50"/>
        <v>3</v>
      </c>
      <c r="AN100" s="1">
        <f t="shared" si="51"/>
        <v>19</v>
      </c>
      <c r="AO100" s="1">
        <f t="shared" si="52"/>
        <v>15</v>
      </c>
      <c r="AP100" s="1">
        <f t="shared" si="53"/>
        <v>11</v>
      </c>
      <c r="AQ100" s="1">
        <f t="shared" si="54"/>
        <v>6</v>
      </c>
      <c r="AR100" s="1">
        <f t="shared" si="55"/>
        <v>2</v>
      </c>
      <c r="AS100" s="1">
        <f t="shared" si="56"/>
        <v>20</v>
      </c>
      <c r="AT100" s="1">
        <f t="shared" si="57"/>
        <v>16</v>
      </c>
      <c r="AU100" s="1">
        <f t="shared" si="58"/>
        <v>12</v>
      </c>
      <c r="AV100" s="1">
        <f t="shared" si="59"/>
        <v>8</v>
      </c>
      <c r="AW100" s="1">
        <f t="shared" si="60"/>
        <v>4</v>
      </c>
      <c r="AY100" s="1">
        <v>90</v>
      </c>
      <c r="AZ100" s="1">
        <v>1.9999999999999989</v>
      </c>
      <c r="BA100" s="1">
        <v>0.79999999999999971</v>
      </c>
      <c r="BB100" s="1">
        <v>-16</v>
      </c>
    </row>
    <row r="101" spans="3:54" x14ac:dyDescent="0.3">
      <c r="C101" s="1">
        <v>73</v>
      </c>
      <c r="D101" s="1">
        <v>3</v>
      </c>
      <c r="E101" s="1">
        <v>0</v>
      </c>
      <c r="F101" s="1">
        <v>0.76</v>
      </c>
      <c r="G101" s="1">
        <v>0.56999999999999995</v>
      </c>
      <c r="H101" s="1">
        <v>0</v>
      </c>
      <c r="I101" s="1">
        <f t="shared" si="61"/>
        <v>-2.93</v>
      </c>
      <c r="J101" s="1">
        <f t="shared" si="61"/>
        <v>-3.18</v>
      </c>
      <c r="K101" s="1">
        <f t="shared" si="61"/>
        <v>-3.43</v>
      </c>
      <c r="L101" s="1">
        <f t="shared" si="61"/>
        <v>-3.68</v>
      </c>
      <c r="M101" s="1">
        <f t="shared" si="61"/>
        <v>-3.93</v>
      </c>
      <c r="N101" s="1">
        <f t="shared" si="61"/>
        <v>-2.17</v>
      </c>
      <c r="O101" s="1">
        <f t="shared" si="61"/>
        <v>-2.42</v>
      </c>
      <c r="P101" s="1">
        <f t="shared" si="61"/>
        <v>-2.67</v>
      </c>
      <c r="Q101" s="1">
        <f t="shared" si="61"/>
        <v>-2.92</v>
      </c>
      <c r="R101" s="1">
        <f t="shared" si="61"/>
        <v>-3.17</v>
      </c>
      <c r="S101" s="1">
        <f t="shared" si="62"/>
        <v>-3.5</v>
      </c>
      <c r="T101" s="1">
        <f t="shared" si="62"/>
        <v>-3.75</v>
      </c>
      <c r="U101" s="1">
        <f t="shared" si="62"/>
        <v>-4</v>
      </c>
      <c r="V101" s="1">
        <f t="shared" si="62"/>
        <v>-4.25</v>
      </c>
      <c r="W101" s="1">
        <f t="shared" si="62"/>
        <v>-4.5</v>
      </c>
      <c r="X101" s="1">
        <f t="shared" si="62"/>
        <v>-2.74</v>
      </c>
      <c r="Y101" s="1">
        <f t="shared" si="62"/>
        <v>-2.99</v>
      </c>
      <c r="Z101" s="1">
        <f t="shared" si="62"/>
        <v>-3.24</v>
      </c>
      <c r="AA101" s="1">
        <f t="shared" si="62"/>
        <v>-3.49</v>
      </c>
      <c r="AB101" s="1">
        <f t="shared" si="62"/>
        <v>-3.74</v>
      </c>
      <c r="AC101" s="1">
        <v>73</v>
      </c>
      <c r="AD101" s="1">
        <f t="shared" si="41"/>
        <v>15</v>
      </c>
      <c r="AE101" s="1">
        <f t="shared" si="42"/>
        <v>12</v>
      </c>
      <c r="AF101" s="1">
        <f t="shared" si="43"/>
        <v>10</v>
      </c>
      <c r="AG101" s="1">
        <f t="shared" si="44"/>
        <v>7</v>
      </c>
      <c r="AH101" s="1">
        <f t="shared" si="45"/>
        <v>4</v>
      </c>
      <c r="AI101" s="1">
        <f t="shared" si="46"/>
        <v>20</v>
      </c>
      <c r="AJ101" s="1">
        <f t="shared" si="47"/>
        <v>19</v>
      </c>
      <c r="AK101" s="1">
        <f t="shared" si="48"/>
        <v>18</v>
      </c>
      <c r="AL101" s="1">
        <f t="shared" si="49"/>
        <v>16</v>
      </c>
      <c r="AM101" s="1">
        <f t="shared" si="50"/>
        <v>13</v>
      </c>
      <c r="AN101" s="1">
        <f t="shared" si="51"/>
        <v>8</v>
      </c>
      <c r="AO101" s="1">
        <f t="shared" si="52"/>
        <v>5</v>
      </c>
      <c r="AP101" s="1">
        <f t="shared" si="53"/>
        <v>3</v>
      </c>
      <c r="AQ101" s="1">
        <f t="shared" si="54"/>
        <v>2</v>
      </c>
      <c r="AR101" s="1">
        <f t="shared" si="55"/>
        <v>1</v>
      </c>
      <c r="AS101" s="1">
        <f t="shared" si="56"/>
        <v>17</v>
      </c>
      <c r="AT101" s="1">
        <f t="shared" si="57"/>
        <v>14</v>
      </c>
      <c r="AU101" s="1">
        <f t="shared" si="58"/>
        <v>11</v>
      </c>
      <c r="AV101" s="1">
        <f t="shared" si="59"/>
        <v>9</v>
      </c>
      <c r="AW101" s="1">
        <f t="shared" si="60"/>
        <v>6</v>
      </c>
      <c r="AY101" s="1">
        <v>91</v>
      </c>
      <c r="AZ101" s="1">
        <v>2</v>
      </c>
      <c r="BA101" s="1">
        <v>-3.9720546451956357E-16</v>
      </c>
      <c r="BB101" s="1">
        <v>-16</v>
      </c>
    </row>
    <row r="102" spans="3:54" x14ac:dyDescent="0.3">
      <c r="C102" s="1">
        <v>74</v>
      </c>
      <c r="D102" s="1">
        <v>2</v>
      </c>
      <c r="E102" s="1">
        <v>0.8</v>
      </c>
      <c r="F102" s="1">
        <v>0</v>
      </c>
      <c r="G102" s="1">
        <v>0</v>
      </c>
      <c r="H102" s="1">
        <v>0.42</v>
      </c>
      <c r="I102" s="1">
        <f t="shared" si="61"/>
        <v>-2.7</v>
      </c>
      <c r="J102" s="1">
        <f t="shared" si="61"/>
        <v>-2.95</v>
      </c>
      <c r="K102" s="1">
        <f t="shared" si="61"/>
        <v>-3.2</v>
      </c>
      <c r="L102" s="1">
        <f t="shared" si="61"/>
        <v>-3.45</v>
      </c>
      <c r="M102" s="1">
        <f t="shared" si="61"/>
        <v>-3.7</v>
      </c>
      <c r="N102" s="1">
        <f t="shared" si="61"/>
        <v>-3.5</v>
      </c>
      <c r="O102" s="1">
        <f t="shared" si="61"/>
        <v>-3.75</v>
      </c>
      <c r="P102" s="1">
        <f t="shared" si="61"/>
        <v>-4</v>
      </c>
      <c r="Q102" s="1">
        <f t="shared" si="61"/>
        <v>-4.25</v>
      </c>
      <c r="R102" s="1">
        <f t="shared" si="61"/>
        <v>-4.5</v>
      </c>
      <c r="S102" s="1">
        <f t="shared" si="62"/>
        <v>-2.2800000000000002</v>
      </c>
      <c r="T102" s="1">
        <f t="shared" si="62"/>
        <v>-2.5300000000000002</v>
      </c>
      <c r="U102" s="1">
        <f t="shared" si="62"/>
        <v>-2.7800000000000002</v>
      </c>
      <c r="V102" s="1">
        <f t="shared" si="62"/>
        <v>-3.0300000000000002</v>
      </c>
      <c r="W102" s="1">
        <f t="shared" si="62"/>
        <v>-3.2800000000000002</v>
      </c>
      <c r="X102" s="1">
        <f t="shared" si="62"/>
        <v>-3.08</v>
      </c>
      <c r="Y102" s="1">
        <f t="shared" si="62"/>
        <v>-3.33</v>
      </c>
      <c r="Z102" s="1">
        <f t="shared" si="62"/>
        <v>-3.58</v>
      </c>
      <c r="AA102" s="1">
        <f t="shared" si="62"/>
        <v>-3.83</v>
      </c>
      <c r="AB102" s="1">
        <f t="shared" si="62"/>
        <v>-4.08</v>
      </c>
      <c r="AC102" s="1">
        <v>74</v>
      </c>
      <c r="AD102" s="1">
        <f t="shared" si="41"/>
        <v>18</v>
      </c>
      <c r="AE102" s="1">
        <f t="shared" si="42"/>
        <v>16</v>
      </c>
      <c r="AF102" s="1">
        <f t="shared" si="43"/>
        <v>13</v>
      </c>
      <c r="AG102" s="1">
        <f t="shared" si="44"/>
        <v>10</v>
      </c>
      <c r="AH102" s="1">
        <f t="shared" si="45"/>
        <v>7</v>
      </c>
      <c r="AI102" s="1">
        <f t="shared" si="46"/>
        <v>9</v>
      </c>
      <c r="AJ102" s="1">
        <f t="shared" si="47"/>
        <v>6</v>
      </c>
      <c r="AK102" s="1">
        <f t="shared" si="48"/>
        <v>4</v>
      </c>
      <c r="AL102" s="1">
        <f t="shared" si="49"/>
        <v>2</v>
      </c>
      <c r="AM102" s="1">
        <f t="shared" si="50"/>
        <v>1</v>
      </c>
      <c r="AN102" s="1">
        <f t="shared" si="51"/>
        <v>20</v>
      </c>
      <c r="AO102" s="1">
        <f t="shared" si="52"/>
        <v>19</v>
      </c>
      <c r="AP102" s="1">
        <f t="shared" si="53"/>
        <v>17</v>
      </c>
      <c r="AQ102" s="1">
        <f t="shared" si="54"/>
        <v>15</v>
      </c>
      <c r="AR102" s="1">
        <f t="shared" si="55"/>
        <v>12</v>
      </c>
      <c r="AS102" s="1">
        <f t="shared" si="56"/>
        <v>14</v>
      </c>
      <c r="AT102" s="1">
        <f t="shared" si="57"/>
        <v>11</v>
      </c>
      <c r="AU102" s="1">
        <f t="shared" si="58"/>
        <v>8</v>
      </c>
      <c r="AV102" s="1">
        <f t="shared" si="59"/>
        <v>5</v>
      </c>
      <c r="AW102" s="1">
        <f t="shared" si="60"/>
        <v>3</v>
      </c>
      <c r="AY102" s="1">
        <v>92</v>
      </c>
      <c r="AZ102" s="1">
        <v>-7.6</v>
      </c>
      <c r="BA102" s="1">
        <v>4.3999999999999995</v>
      </c>
      <c r="BB102" s="1">
        <v>-8.8000000000000007</v>
      </c>
    </row>
    <row r="103" spans="3:54" x14ac:dyDescent="0.3">
      <c r="C103" s="1">
        <v>75</v>
      </c>
      <c r="D103" s="1">
        <v>1</v>
      </c>
      <c r="E103" s="1">
        <v>0.48</v>
      </c>
      <c r="F103" s="1">
        <v>0</v>
      </c>
      <c r="G103" s="1">
        <v>0.5</v>
      </c>
      <c r="H103" s="1">
        <v>0</v>
      </c>
      <c r="I103" s="1">
        <f t="shared" si="61"/>
        <v>-2.52</v>
      </c>
      <c r="J103" s="1">
        <f t="shared" si="61"/>
        <v>-2.77</v>
      </c>
      <c r="K103" s="1">
        <f t="shared" si="61"/>
        <v>-3.02</v>
      </c>
      <c r="L103" s="1">
        <f t="shared" si="61"/>
        <v>-3.27</v>
      </c>
      <c r="M103" s="1">
        <f t="shared" si="61"/>
        <v>-3.52</v>
      </c>
      <c r="N103" s="1">
        <f t="shared" si="61"/>
        <v>-3</v>
      </c>
      <c r="O103" s="1">
        <f t="shared" si="61"/>
        <v>-3.25</v>
      </c>
      <c r="P103" s="1">
        <f t="shared" si="61"/>
        <v>-3.5</v>
      </c>
      <c r="Q103" s="1">
        <f t="shared" si="61"/>
        <v>-3.75</v>
      </c>
      <c r="R103" s="1">
        <f t="shared" si="61"/>
        <v>-4</v>
      </c>
      <c r="S103" s="1">
        <f t="shared" si="62"/>
        <v>-3.02</v>
      </c>
      <c r="T103" s="1">
        <f t="shared" si="62"/>
        <v>-3.27</v>
      </c>
      <c r="U103" s="1">
        <f t="shared" si="62"/>
        <v>-3.52</v>
      </c>
      <c r="V103" s="1">
        <f t="shared" si="62"/>
        <v>-3.77</v>
      </c>
      <c r="W103" s="1">
        <f t="shared" si="62"/>
        <v>-4.0199999999999996</v>
      </c>
      <c r="X103" s="1">
        <f t="shared" si="62"/>
        <v>-3.5</v>
      </c>
      <c r="Y103" s="1">
        <f t="shared" si="62"/>
        <v>-3.75</v>
      </c>
      <c r="Z103" s="1">
        <f t="shared" si="62"/>
        <v>-4</v>
      </c>
      <c r="AA103" s="1">
        <f t="shared" si="62"/>
        <v>-4.25</v>
      </c>
      <c r="AB103" s="1">
        <f t="shared" si="62"/>
        <v>-4.5</v>
      </c>
      <c r="AC103" s="1">
        <v>75</v>
      </c>
      <c r="AD103" s="1">
        <f t="shared" si="41"/>
        <v>20</v>
      </c>
      <c r="AE103" s="1">
        <f t="shared" si="42"/>
        <v>19</v>
      </c>
      <c r="AF103" s="1">
        <f t="shared" si="43"/>
        <v>16</v>
      </c>
      <c r="AG103" s="1">
        <f t="shared" si="44"/>
        <v>13</v>
      </c>
      <c r="AH103" s="1">
        <f t="shared" si="45"/>
        <v>9</v>
      </c>
      <c r="AI103" s="1">
        <f t="shared" si="46"/>
        <v>18</v>
      </c>
      <c r="AJ103" s="1">
        <f t="shared" si="47"/>
        <v>15</v>
      </c>
      <c r="AK103" s="1">
        <f t="shared" si="48"/>
        <v>11</v>
      </c>
      <c r="AL103" s="1">
        <f t="shared" si="49"/>
        <v>7</v>
      </c>
      <c r="AM103" s="1">
        <f t="shared" si="50"/>
        <v>4</v>
      </c>
      <c r="AN103" s="1">
        <f t="shared" si="51"/>
        <v>16</v>
      </c>
      <c r="AO103" s="1">
        <f t="shared" si="52"/>
        <v>13</v>
      </c>
      <c r="AP103" s="1">
        <f t="shared" si="53"/>
        <v>9</v>
      </c>
      <c r="AQ103" s="1">
        <f t="shared" si="54"/>
        <v>6</v>
      </c>
      <c r="AR103" s="1">
        <f t="shared" si="55"/>
        <v>3</v>
      </c>
      <c r="AS103" s="1">
        <f t="shared" si="56"/>
        <v>11</v>
      </c>
      <c r="AT103" s="1">
        <f t="shared" si="57"/>
        <v>7</v>
      </c>
      <c r="AU103" s="1">
        <f t="shared" si="58"/>
        <v>4</v>
      </c>
      <c r="AV103" s="1">
        <f t="shared" si="59"/>
        <v>2</v>
      </c>
      <c r="AW103" s="1">
        <f t="shared" si="60"/>
        <v>1</v>
      </c>
      <c r="AY103" s="1">
        <v>93</v>
      </c>
      <c r="AZ103" s="1">
        <v>-0.99999999999999856</v>
      </c>
      <c r="BA103" s="1">
        <v>-1.5999999999999985</v>
      </c>
      <c r="BB103" s="1">
        <v>-16.000000000000004</v>
      </c>
    </row>
    <row r="104" spans="3:54" x14ac:dyDescent="0.3">
      <c r="C104" s="1">
        <v>76</v>
      </c>
      <c r="D104" s="1">
        <v>1</v>
      </c>
      <c r="E104" s="1">
        <v>0.49</v>
      </c>
      <c r="F104" s="1">
        <v>0</v>
      </c>
      <c r="G104" s="1">
        <v>0.62</v>
      </c>
      <c r="H104" s="1">
        <v>0</v>
      </c>
      <c r="I104" s="1">
        <f t="shared" si="61"/>
        <v>-2.3899999999999997</v>
      </c>
      <c r="J104" s="1">
        <f t="shared" si="61"/>
        <v>-2.6399999999999997</v>
      </c>
      <c r="K104" s="1">
        <f t="shared" si="61"/>
        <v>-2.8899999999999997</v>
      </c>
      <c r="L104" s="1">
        <f t="shared" si="61"/>
        <v>-3.1399999999999997</v>
      </c>
      <c r="M104" s="1">
        <f t="shared" si="61"/>
        <v>-3.3899999999999997</v>
      </c>
      <c r="N104" s="1">
        <f t="shared" si="61"/>
        <v>-2.88</v>
      </c>
      <c r="O104" s="1">
        <f t="shared" si="61"/>
        <v>-3.13</v>
      </c>
      <c r="P104" s="1">
        <f t="shared" si="61"/>
        <v>-3.38</v>
      </c>
      <c r="Q104" s="1">
        <f t="shared" si="61"/>
        <v>-3.63</v>
      </c>
      <c r="R104" s="1">
        <f t="shared" si="61"/>
        <v>-3.88</v>
      </c>
      <c r="S104" s="1">
        <f t="shared" si="62"/>
        <v>-3.01</v>
      </c>
      <c r="T104" s="1">
        <f t="shared" si="62"/>
        <v>-3.26</v>
      </c>
      <c r="U104" s="1">
        <f t="shared" si="62"/>
        <v>-3.51</v>
      </c>
      <c r="V104" s="1">
        <f t="shared" si="62"/>
        <v>-3.76</v>
      </c>
      <c r="W104" s="1">
        <f t="shared" si="62"/>
        <v>-4.01</v>
      </c>
      <c r="X104" s="1">
        <f t="shared" si="62"/>
        <v>-3.5</v>
      </c>
      <c r="Y104" s="1">
        <f t="shared" si="62"/>
        <v>-3.75</v>
      </c>
      <c r="Z104" s="1">
        <f t="shared" si="62"/>
        <v>-4</v>
      </c>
      <c r="AA104" s="1">
        <f t="shared" si="62"/>
        <v>-4.25</v>
      </c>
      <c r="AB104" s="1">
        <f t="shared" si="62"/>
        <v>-4.5</v>
      </c>
      <c r="AC104" s="1">
        <v>76</v>
      </c>
      <c r="AD104" s="1">
        <f t="shared" si="41"/>
        <v>20</v>
      </c>
      <c r="AE104" s="1">
        <f t="shared" si="42"/>
        <v>19</v>
      </c>
      <c r="AF104" s="1">
        <f t="shared" si="43"/>
        <v>17</v>
      </c>
      <c r="AG104" s="1">
        <f t="shared" si="44"/>
        <v>14</v>
      </c>
      <c r="AH104" s="1">
        <f t="shared" si="45"/>
        <v>11</v>
      </c>
      <c r="AI104" s="1">
        <f t="shared" si="46"/>
        <v>18</v>
      </c>
      <c r="AJ104" s="1">
        <f t="shared" si="47"/>
        <v>15</v>
      </c>
      <c r="AK104" s="1">
        <f t="shared" si="48"/>
        <v>12</v>
      </c>
      <c r="AL104" s="1">
        <f t="shared" si="49"/>
        <v>8</v>
      </c>
      <c r="AM104" s="1">
        <f t="shared" si="50"/>
        <v>5</v>
      </c>
      <c r="AN104" s="1">
        <f t="shared" si="51"/>
        <v>16</v>
      </c>
      <c r="AO104" s="1">
        <f t="shared" si="52"/>
        <v>13</v>
      </c>
      <c r="AP104" s="1">
        <f t="shared" si="53"/>
        <v>9</v>
      </c>
      <c r="AQ104" s="1">
        <f t="shared" si="54"/>
        <v>6</v>
      </c>
      <c r="AR104" s="1">
        <f t="shared" si="55"/>
        <v>3</v>
      </c>
      <c r="AS104" s="1">
        <f t="shared" si="56"/>
        <v>10</v>
      </c>
      <c r="AT104" s="1">
        <f t="shared" si="57"/>
        <v>7</v>
      </c>
      <c r="AU104" s="1">
        <f t="shared" si="58"/>
        <v>4</v>
      </c>
      <c r="AV104" s="1">
        <f t="shared" si="59"/>
        <v>2</v>
      </c>
      <c r="AW104" s="1">
        <f t="shared" si="60"/>
        <v>1</v>
      </c>
      <c r="AY104" s="1">
        <v>94</v>
      </c>
      <c r="AZ104" s="1">
        <v>4.8999999999999977</v>
      </c>
      <c r="BA104" s="1">
        <v>4.2999999999999954</v>
      </c>
      <c r="BB104" s="1">
        <v>-12.799999999999999</v>
      </c>
    </row>
    <row r="105" spans="3:54" x14ac:dyDescent="0.3">
      <c r="C105" s="1">
        <v>77</v>
      </c>
      <c r="D105" s="1">
        <v>4</v>
      </c>
      <c r="E105" s="1">
        <v>0</v>
      </c>
      <c r="F105" s="1">
        <v>0.7</v>
      </c>
      <c r="G105" s="1">
        <v>0</v>
      </c>
      <c r="H105" s="1">
        <v>0.53</v>
      </c>
      <c r="I105" s="1">
        <f t="shared" si="61"/>
        <v>-3.5</v>
      </c>
      <c r="J105" s="1">
        <f t="shared" si="61"/>
        <v>-3.75</v>
      </c>
      <c r="K105" s="1">
        <f t="shared" si="61"/>
        <v>-4</v>
      </c>
      <c r="L105" s="1">
        <f t="shared" si="61"/>
        <v>-4.25</v>
      </c>
      <c r="M105" s="1">
        <f t="shared" si="61"/>
        <v>-4.5</v>
      </c>
      <c r="N105" s="1">
        <f t="shared" si="61"/>
        <v>-2.8</v>
      </c>
      <c r="O105" s="1">
        <f t="shared" si="61"/>
        <v>-3.05</v>
      </c>
      <c r="P105" s="1">
        <f t="shared" si="61"/>
        <v>-3.3</v>
      </c>
      <c r="Q105" s="1">
        <f t="shared" si="61"/>
        <v>-3.55</v>
      </c>
      <c r="R105" s="1">
        <f t="shared" si="61"/>
        <v>-3.8</v>
      </c>
      <c r="S105" s="1">
        <f t="shared" si="62"/>
        <v>-2.9699999999999998</v>
      </c>
      <c r="T105" s="1">
        <f t="shared" si="62"/>
        <v>-3.2199999999999998</v>
      </c>
      <c r="U105" s="1">
        <f t="shared" si="62"/>
        <v>-3.4699999999999998</v>
      </c>
      <c r="V105" s="1">
        <f t="shared" si="62"/>
        <v>-3.7199999999999998</v>
      </c>
      <c r="W105" s="1">
        <f t="shared" si="62"/>
        <v>-3.9699999999999998</v>
      </c>
      <c r="X105" s="1">
        <f t="shared" si="62"/>
        <v>-2.2699999999999996</v>
      </c>
      <c r="Y105" s="1">
        <f t="shared" si="62"/>
        <v>-2.5199999999999996</v>
      </c>
      <c r="Z105" s="1">
        <f t="shared" si="62"/>
        <v>-2.7699999999999996</v>
      </c>
      <c r="AA105" s="1">
        <f t="shared" si="62"/>
        <v>-3.0199999999999996</v>
      </c>
      <c r="AB105" s="1">
        <f t="shared" si="62"/>
        <v>-3.2699999999999996</v>
      </c>
      <c r="AC105" s="1">
        <v>77</v>
      </c>
      <c r="AD105" s="1">
        <f t="shared" si="41"/>
        <v>9</v>
      </c>
      <c r="AE105" s="1">
        <f t="shared" si="42"/>
        <v>6</v>
      </c>
      <c r="AF105" s="1">
        <f t="shared" si="43"/>
        <v>3</v>
      </c>
      <c r="AG105" s="1">
        <f t="shared" si="44"/>
        <v>2</v>
      </c>
      <c r="AH105" s="1">
        <f t="shared" si="45"/>
        <v>1</v>
      </c>
      <c r="AI105" s="1">
        <f t="shared" si="46"/>
        <v>17</v>
      </c>
      <c r="AJ105" s="1">
        <f t="shared" si="47"/>
        <v>14</v>
      </c>
      <c r="AK105" s="1">
        <f t="shared" si="48"/>
        <v>11</v>
      </c>
      <c r="AL105" s="1">
        <f t="shared" si="49"/>
        <v>8</v>
      </c>
      <c r="AM105" s="1">
        <f t="shared" si="50"/>
        <v>5</v>
      </c>
      <c r="AN105" s="1">
        <f t="shared" si="51"/>
        <v>16</v>
      </c>
      <c r="AO105" s="1">
        <f t="shared" si="52"/>
        <v>13</v>
      </c>
      <c r="AP105" s="1">
        <f t="shared" si="53"/>
        <v>10</v>
      </c>
      <c r="AQ105" s="1">
        <f t="shared" si="54"/>
        <v>7</v>
      </c>
      <c r="AR105" s="1">
        <f t="shared" si="55"/>
        <v>4</v>
      </c>
      <c r="AS105" s="1">
        <f t="shared" si="56"/>
        <v>20</v>
      </c>
      <c r="AT105" s="1">
        <f t="shared" si="57"/>
        <v>19</v>
      </c>
      <c r="AU105" s="1">
        <f t="shared" si="58"/>
        <v>18</v>
      </c>
      <c r="AV105" s="1">
        <f t="shared" si="59"/>
        <v>15</v>
      </c>
      <c r="AW105" s="1">
        <f t="shared" si="60"/>
        <v>12</v>
      </c>
      <c r="AY105" s="1">
        <v>95</v>
      </c>
      <c r="AZ105" s="1">
        <v>6.6999999999999966</v>
      </c>
      <c r="BA105" s="1">
        <v>-4.099999999999997</v>
      </c>
      <c r="BB105" s="1">
        <v>-11.4</v>
      </c>
    </row>
    <row r="106" spans="3:54" x14ac:dyDescent="0.3">
      <c r="C106" s="1">
        <v>78</v>
      </c>
      <c r="D106" s="1">
        <v>4</v>
      </c>
      <c r="E106" s="1">
        <v>0</v>
      </c>
      <c r="F106" s="1">
        <v>0.56999999999999995</v>
      </c>
      <c r="G106" s="1">
        <v>0</v>
      </c>
      <c r="H106" s="1">
        <v>0.76</v>
      </c>
      <c r="I106" s="1">
        <f t="shared" si="61"/>
        <v>-3.5</v>
      </c>
      <c r="J106" s="1">
        <f t="shared" si="61"/>
        <v>-3.75</v>
      </c>
      <c r="K106" s="1">
        <f t="shared" si="61"/>
        <v>-4</v>
      </c>
      <c r="L106" s="1">
        <f t="shared" si="61"/>
        <v>-4.25</v>
      </c>
      <c r="M106" s="1">
        <f t="shared" si="61"/>
        <v>-4.5</v>
      </c>
      <c r="N106" s="1">
        <f t="shared" si="61"/>
        <v>-2.93</v>
      </c>
      <c r="O106" s="1">
        <f t="shared" si="61"/>
        <v>-3.18</v>
      </c>
      <c r="P106" s="1">
        <f t="shared" si="61"/>
        <v>-3.43</v>
      </c>
      <c r="Q106" s="1">
        <f t="shared" si="61"/>
        <v>-3.68</v>
      </c>
      <c r="R106" s="1">
        <f t="shared" si="61"/>
        <v>-3.93</v>
      </c>
      <c r="S106" s="1">
        <f t="shared" si="62"/>
        <v>-2.74</v>
      </c>
      <c r="T106" s="1">
        <f t="shared" si="62"/>
        <v>-2.99</v>
      </c>
      <c r="U106" s="1">
        <f t="shared" si="62"/>
        <v>-3.24</v>
      </c>
      <c r="V106" s="1">
        <f t="shared" si="62"/>
        <v>-3.49</v>
      </c>
      <c r="W106" s="1">
        <f t="shared" si="62"/>
        <v>-3.74</v>
      </c>
      <c r="X106" s="1">
        <f t="shared" si="62"/>
        <v>-2.1700000000000004</v>
      </c>
      <c r="Y106" s="1">
        <f t="shared" si="62"/>
        <v>-2.4200000000000004</v>
      </c>
      <c r="Z106" s="1">
        <f t="shared" si="62"/>
        <v>-2.6700000000000004</v>
      </c>
      <c r="AA106" s="1">
        <f t="shared" si="62"/>
        <v>-2.9200000000000004</v>
      </c>
      <c r="AB106" s="1">
        <f t="shared" si="62"/>
        <v>-3.1700000000000004</v>
      </c>
      <c r="AC106" s="1">
        <v>78</v>
      </c>
      <c r="AD106" s="1">
        <f t="shared" si="41"/>
        <v>8</v>
      </c>
      <c r="AE106" s="1">
        <f t="shared" si="42"/>
        <v>5</v>
      </c>
      <c r="AF106" s="1">
        <f t="shared" si="43"/>
        <v>3</v>
      </c>
      <c r="AG106" s="1">
        <f t="shared" si="44"/>
        <v>2</v>
      </c>
      <c r="AH106" s="1">
        <f t="shared" si="45"/>
        <v>1</v>
      </c>
      <c r="AI106" s="1">
        <f t="shared" si="46"/>
        <v>15</v>
      </c>
      <c r="AJ106" s="1">
        <f t="shared" si="47"/>
        <v>12</v>
      </c>
      <c r="AK106" s="1">
        <f t="shared" si="48"/>
        <v>10</v>
      </c>
      <c r="AL106" s="1">
        <f t="shared" si="49"/>
        <v>7</v>
      </c>
      <c r="AM106" s="1">
        <f t="shared" si="50"/>
        <v>4</v>
      </c>
      <c r="AN106" s="1">
        <f t="shared" si="51"/>
        <v>17</v>
      </c>
      <c r="AO106" s="1">
        <f t="shared" si="52"/>
        <v>14</v>
      </c>
      <c r="AP106" s="1">
        <f t="shared" si="53"/>
        <v>11</v>
      </c>
      <c r="AQ106" s="1">
        <f t="shared" si="54"/>
        <v>9</v>
      </c>
      <c r="AR106" s="1">
        <f t="shared" si="55"/>
        <v>6</v>
      </c>
      <c r="AS106" s="1">
        <f t="shared" si="56"/>
        <v>20</v>
      </c>
      <c r="AT106" s="1">
        <f t="shared" si="57"/>
        <v>19</v>
      </c>
      <c r="AU106" s="1">
        <f t="shared" si="58"/>
        <v>18</v>
      </c>
      <c r="AV106" s="1">
        <f t="shared" si="59"/>
        <v>16</v>
      </c>
      <c r="AW106" s="1">
        <f t="shared" si="60"/>
        <v>13</v>
      </c>
      <c r="AY106" s="1">
        <v>96</v>
      </c>
      <c r="AZ106" s="1">
        <v>-6.799999999999998</v>
      </c>
      <c r="BA106" s="1">
        <v>3.3999999999999995</v>
      </c>
      <c r="BB106" s="1">
        <v>-11.200000000000001</v>
      </c>
    </row>
    <row r="107" spans="3:54" x14ac:dyDescent="0.3">
      <c r="C107" s="1">
        <v>79</v>
      </c>
      <c r="D107" s="1">
        <v>3</v>
      </c>
      <c r="E107" s="1">
        <v>0</v>
      </c>
      <c r="F107" s="1">
        <v>0.69</v>
      </c>
      <c r="G107" s="1">
        <v>0.53</v>
      </c>
      <c r="H107" s="1">
        <v>0</v>
      </c>
      <c r="I107" s="1">
        <f t="shared" si="61"/>
        <v>-2.9699999999999998</v>
      </c>
      <c r="J107" s="1">
        <f t="shared" si="61"/>
        <v>-3.2199999999999998</v>
      </c>
      <c r="K107" s="1">
        <f t="shared" si="61"/>
        <v>-3.4699999999999998</v>
      </c>
      <c r="L107" s="1">
        <f t="shared" si="61"/>
        <v>-3.7199999999999998</v>
      </c>
      <c r="M107" s="1">
        <f t="shared" si="61"/>
        <v>-3.9699999999999998</v>
      </c>
      <c r="N107" s="1">
        <f t="shared" si="61"/>
        <v>-2.2799999999999998</v>
      </c>
      <c r="O107" s="1">
        <f t="shared" si="61"/>
        <v>-2.5299999999999998</v>
      </c>
      <c r="P107" s="1">
        <f t="shared" si="61"/>
        <v>-2.78</v>
      </c>
      <c r="Q107" s="1">
        <f t="shared" si="61"/>
        <v>-3.03</v>
      </c>
      <c r="R107" s="1">
        <f t="shared" si="61"/>
        <v>-3.28</v>
      </c>
      <c r="S107" s="1">
        <f t="shared" si="62"/>
        <v>-3.5</v>
      </c>
      <c r="T107" s="1">
        <f t="shared" si="62"/>
        <v>-3.75</v>
      </c>
      <c r="U107" s="1">
        <f t="shared" si="62"/>
        <v>-4</v>
      </c>
      <c r="V107" s="1">
        <f t="shared" si="62"/>
        <v>-4.25</v>
      </c>
      <c r="W107" s="1">
        <f t="shared" si="62"/>
        <v>-4.5</v>
      </c>
      <c r="X107" s="1">
        <f t="shared" si="62"/>
        <v>-2.81</v>
      </c>
      <c r="Y107" s="1">
        <f t="shared" si="62"/>
        <v>-3.06</v>
      </c>
      <c r="Z107" s="1">
        <f t="shared" si="62"/>
        <v>-3.31</v>
      </c>
      <c r="AA107" s="1">
        <f t="shared" si="62"/>
        <v>-3.56</v>
      </c>
      <c r="AB107" s="1">
        <f t="shared" si="62"/>
        <v>-3.81</v>
      </c>
      <c r="AC107" s="1">
        <v>79</v>
      </c>
      <c r="AD107" s="1">
        <f t="shared" si="41"/>
        <v>16</v>
      </c>
      <c r="AE107" s="1">
        <f t="shared" si="42"/>
        <v>13</v>
      </c>
      <c r="AF107" s="1">
        <f t="shared" si="43"/>
        <v>10</v>
      </c>
      <c r="AG107" s="1">
        <f t="shared" si="44"/>
        <v>7</v>
      </c>
      <c r="AH107" s="1">
        <f t="shared" si="45"/>
        <v>4</v>
      </c>
      <c r="AI107" s="1">
        <f t="shared" si="46"/>
        <v>20</v>
      </c>
      <c r="AJ107" s="1">
        <f t="shared" si="47"/>
        <v>19</v>
      </c>
      <c r="AK107" s="1">
        <f t="shared" si="48"/>
        <v>18</v>
      </c>
      <c r="AL107" s="1">
        <f t="shared" si="49"/>
        <v>15</v>
      </c>
      <c r="AM107" s="1">
        <f t="shared" si="50"/>
        <v>12</v>
      </c>
      <c r="AN107" s="1">
        <f t="shared" si="51"/>
        <v>9</v>
      </c>
      <c r="AO107" s="1">
        <f t="shared" si="52"/>
        <v>6</v>
      </c>
      <c r="AP107" s="1">
        <f t="shared" si="53"/>
        <v>3</v>
      </c>
      <c r="AQ107" s="1">
        <f t="shared" si="54"/>
        <v>2</v>
      </c>
      <c r="AR107" s="1">
        <f t="shared" si="55"/>
        <v>1</v>
      </c>
      <c r="AS107" s="1">
        <f t="shared" si="56"/>
        <v>17</v>
      </c>
      <c r="AT107" s="1">
        <f t="shared" si="57"/>
        <v>14</v>
      </c>
      <c r="AU107" s="1">
        <f t="shared" si="58"/>
        <v>11</v>
      </c>
      <c r="AV107" s="1">
        <f t="shared" si="59"/>
        <v>8</v>
      </c>
      <c r="AW107" s="1">
        <f t="shared" si="60"/>
        <v>5</v>
      </c>
      <c r="AY107" s="1">
        <v>97</v>
      </c>
      <c r="AZ107" s="1">
        <v>7.6</v>
      </c>
      <c r="BA107" s="1">
        <v>-5.1999999999999975</v>
      </c>
      <c r="BB107" s="1">
        <v>-8.8000000000000007</v>
      </c>
    </row>
    <row r="108" spans="3:54" x14ac:dyDescent="0.3">
      <c r="C108" s="1">
        <v>80</v>
      </c>
      <c r="D108" s="1">
        <v>5</v>
      </c>
      <c r="E108" s="1">
        <v>0.17</v>
      </c>
      <c r="F108" s="1">
        <v>0.05</v>
      </c>
      <c r="G108" s="1">
        <v>0.15</v>
      </c>
      <c r="H108" s="1">
        <v>0.15</v>
      </c>
      <c r="I108" s="1">
        <f t="shared" si="61"/>
        <v>-3.18</v>
      </c>
      <c r="J108" s="1">
        <f t="shared" si="61"/>
        <v>-3.43</v>
      </c>
      <c r="K108" s="1">
        <f t="shared" si="61"/>
        <v>-3.68</v>
      </c>
      <c r="L108" s="1">
        <f t="shared" si="61"/>
        <v>-3.9299999999999997</v>
      </c>
      <c r="M108" s="1">
        <f t="shared" si="61"/>
        <v>-4.18</v>
      </c>
      <c r="N108" s="1">
        <f t="shared" si="61"/>
        <v>-3.3000000000000003</v>
      </c>
      <c r="O108" s="1">
        <f t="shared" si="61"/>
        <v>-3.5500000000000003</v>
      </c>
      <c r="P108" s="1">
        <f t="shared" si="61"/>
        <v>-3.8000000000000003</v>
      </c>
      <c r="Q108" s="1">
        <f t="shared" si="61"/>
        <v>-4.05</v>
      </c>
      <c r="R108" s="1">
        <f t="shared" si="61"/>
        <v>-4.3</v>
      </c>
      <c r="S108" s="1">
        <f t="shared" si="62"/>
        <v>-3.18</v>
      </c>
      <c r="T108" s="1">
        <f t="shared" si="62"/>
        <v>-3.43</v>
      </c>
      <c r="U108" s="1">
        <f t="shared" si="62"/>
        <v>-3.68</v>
      </c>
      <c r="V108" s="1">
        <f t="shared" si="62"/>
        <v>-3.9299999999999997</v>
      </c>
      <c r="W108" s="1">
        <f t="shared" si="62"/>
        <v>-4.18</v>
      </c>
      <c r="X108" s="1">
        <f t="shared" si="62"/>
        <v>-3.3000000000000003</v>
      </c>
      <c r="Y108" s="1">
        <f t="shared" si="62"/>
        <v>-3.5500000000000003</v>
      </c>
      <c r="Z108" s="1">
        <f t="shared" si="62"/>
        <v>-3.8000000000000003</v>
      </c>
      <c r="AA108" s="1">
        <f t="shared" si="62"/>
        <v>-4.05</v>
      </c>
      <c r="AB108" s="1">
        <f t="shared" si="62"/>
        <v>-4.3</v>
      </c>
      <c r="AC108" s="1">
        <v>80</v>
      </c>
      <c r="AD108" s="1">
        <f t="shared" si="41"/>
        <v>19</v>
      </c>
      <c r="AE108" s="1">
        <f t="shared" si="42"/>
        <v>15</v>
      </c>
      <c r="AF108" s="1">
        <f t="shared" si="43"/>
        <v>11</v>
      </c>
      <c r="AG108" s="1">
        <f t="shared" si="44"/>
        <v>7</v>
      </c>
      <c r="AH108" s="1">
        <f t="shared" si="45"/>
        <v>3</v>
      </c>
      <c r="AI108" s="1">
        <f t="shared" si="46"/>
        <v>17</v>
      </c>
      <c r="AJ108" s="1">
        <f t="shared" si="47"/>
        <v>13</v>
      </c>
      <c r="AK108" s="1">
        <f t="shared" si="48"/>
        <v>9</v>
      </c>
      <c r="AL108" s="1">
        <f t="shared" si="49"/>
        <v>5</v>
      </c>
      <c r="AM108" s="1">
        <f t="shared" si="50"/>
        <v>1</v>
      </c>
      <c r="AN108" s="1">
        <f t="shared" si="51"/>
        <v>19</v>
      </c>
      <c r="AO108" s="1">
        <f t="shared" si="52"/>
        <v>15</v>
      </c>
      <c r="AP108" s="1">
        <f t="shared" si="53"/>
        <v>11</v>
      </c>
      <c r="AQ108" s="1">
        <f t="shared" si="54"/>
        <v>7</v>
      </c>
      <c r="AR108" s="1">
        <f t="shared" si="55"/>
        <v>3</v>
      </c>
      <c r="AS108" s="1">
        <f t="shared" si="56"/>
        <v>17</v>
      </c>
      <c r="AT108" s="1">
        <f t="shared" si="57"/>
        <v>13</v>
      </c>
      <c r="AU108" s="1">
        <f t="shared" si="58"/>
        <v>9</v>
      </c>
      <c r="AV108" s="1">
        <f t="shared" si="59"/>
        <v>5</v>
      </c>
      <c r="AW108" s="1">
        <f t="shared" si="60"/>
        <v>1</v>
      </c>
      <c r="AY108" s="1">
        <v>98</v>
      </c>
      <c r="AZ108" s="1">
        <v>-5.8</v>
      </c>
      <c r="BA108" s="1">
        <v>5.1999999999999975</v>
      </c>
      <c r="BB108" s="1">
        <v>-9.9999999999999982</v>
      </c>
    </row>
    <row r="109" spans="3:54" x14ac:dyDescent="0.3">
      <c r="C109" s="1">
        <v>81</v>
      </c>
      <c r="D109" s="1">
        <v>3</v>
      </c>
      <c r="E109" s="1">
        <v>0</v>
      </c>
      <c r="F109" s="1">
        <v>0.5</v>
      </c>
      <c r="G109" s="1">
        <v>0.67</v>
      </c>
      <c r="H109" s="1">
        <v>0</v>
      </c>
      <c r="I109" s="1">
        <f t="shared" ref="I109:R118" si="63">-VLOOKUP(I$27,lookup,2)+IF(VLOOKUP(I$27,lookup,3)="C",$G109,$H109)+IF(VLOOKUP(I$27,lookup,4)="D",$E109,$F109)</f>
        <v>-2.83</v>
      </c>
      <c r="J109" s="1">
        <f t="shared" si="63"/>
        <v>-3.08</v>
      </c>
      <c r="K109" s="1">
        <f t="shared" si="63"/>
        <v>-3.33</v>
      </c>
      <c r="L109" s="1">
        <f t="shared" si="63"/>
        <v>-3.58</v>
      </c>
      <c r="M109" s="1">
        <f t="shared" si="63"/>
        <v>-3.83</v>
      </c>
      <c r="N109" s="1">
        <f t="shared" si="63"/>
        <v>-2.33</v>
      </c>
      <c r="O109" s="1">
        <f t="shared" si="63"/>
        <v>-2.58</v>
      </c>
      <c r="P109" s="1">
        <f t="shared" si="63"/>
        <v>-2.83</v>
      </c>
      <c r="Q109" s="1">
        <f t="shared" si="63"/>
        <v>-3.08</v>
      </c>
      <c r="R109" s="1">
        <f t="shared" si="63"/>
        <v>-3.33</v>
      </c>
      <c r="S109" s="1">
        <f t="shared" ref="S109:AB118" si="64">-VLOOKUP(S$27,lookup,2)+IF(VLOOKUP(S$27,lookup,3)="C",$G109,$H109)+IF(VLOOKUP(S$27,lookup,4)="D",$E109,$F109)</f>
        <v>-3.5</v>
      </c>
      <c r="T109" s="1">
        <f t="shared" si="64"/>
        <v>-3.75</v>
      </c>
      <c r="U109" s="1">
        <f t="shared" si="64"/>
        <v>-4</v>
      </c>
      <c r="V109" s="1">
        <f t="shared" si="64"/>
        <v>-4.25</v>
      </c>
      <c r="W109" s="1">
        <f t="shared" si="64"/>
        <v>-4.5</v>
      </c>
      <c r="X109" s="1">
        <f t="shared" si="64"/>
        <v>-3</v>
      </c>
      <c r="Y109" s="1">
        <f t="shared" si="64"/>
        <v>-3.25</v>
      </c>
      <c r="Z109" s="1">
        <f t="shared" si="64"/>
        <v>-3.5</v>
      </c>
      <c r="AA109" s="1">
        <f t="shared" si="64"/>
        <v>-3.75</v>
      </c>
      <c r="AB109" s="1">
        <f t="shared" si="64"/>
        <v>-4</v>
      </c>
      <c r="AC109" s="1">
        <v>81</v>
      </c>
      <c r="AD109" s="1">
        <f t="shared" si="41"/>
        <v>17</v>
      </c>
      <c r="AE109" s="1">
        <f t="shared" si="42"/>
        <v>14</v>
      </c>
      <c r="AF109" s="1">
        <f t="shared" si="43"/>
        <v>11</v>
      </c>
      <c r="AG109" s="1">
        <f t="shared" si="44"/>
        <v>8</v>
      </c>
      <c r="AH109" s="1">
        <f t="shared" si="45"/>
        <v>5</v>
      </c>
      <c r="AI109" s="1">
        <f t="shared" si="46"/>
        <v>20</v>
      </c>
      <c r="AJ109" s="1">
        <f t="shared" si="47"/>
        <v>19</v>
      </c>
      <c r="AK109" s="1">
        <f t="shared" si="48"/>
        <v>17</v>
      </c>
      <c r="AL109" s="1">
        <f t="shared" si="49"/>
        <v>14</v>
      </c>
      <c r="AM109" s="1">
        <f t="shared" si="50"/>
        <v>11</v>
      </c>
      <c r="AN109" s="1">
        <f t="shared" si="51"/>
        <v>9</v>
      </c>
      <c r="AO109" s="1">
        <f t="shared" si="52"/>
        <v>6</v>
      </c>
      <c r="AP109" s="1">
        <f t="shared" si="53"/>
        <v>3</v>
      </c>
      <c r="AQ109" s="1">
        <f t="shared" si="54"/>
        <v>2</v>
      </c>
      <c r="AR109" s="1">
        <f t="shared" si="55"/>
        <v>1</v>
      </c>
      <c r="AS109" s="1">
        <f t="shared" si="56"/>
        <v>16</v>
      </c>
      <c r="AT109" s="1">
        <f t="shared" si="57"/>
        <v>13</v>
      </c>
      <c r="AU109" s="1">
        <f t="shared" si="58"/>
        <v>9</v>
      </c>
      <c r="AV109" s="1">
        <f t="shared" si="59"/>
        <v>6</v>
      </c>
      <c r="AW109" s="1">
        <f t="shared" si="60"/>
        <v>3</v>
      </c>
      <c r="AY109" s="1">
        <v>99</v>
      </c>
      <c r="AZ109" s="1">
        <v>7.5999999999999979</v>
      </c>
      <c r="BA109" s="1">
        <v>3.3999999999999964</v>
      </c>
      <c r="BB109" s="1">
        <v>-10.799999999999999</v>
      </c>
    </row>
    <row r="110" spans="3:54" x14ac:dyDescent="0.3">
      <c r="C110" s="1">
        <v>82</v>
      </c>
      <c r="D110" s="1">
        <v>3</v>
      </c>
      <c r="E110" s="1">
        <v>0</v>
      </c>
      <c r="F110" s="1">
        <v>0.68</v>
      </c>
      <c r="G110" s="1">
        <v>0.44</v>
      </c>
      <c r="H110" s="1">
        <v>0</v>
      </c>
      <c r="I110" s="1">
        <f t="shared" si="63"/>
        <v>-3.06</v>
      </c>
      <c r="J110" s="1">
        <f t="shared" si="63"/>
        <v>-3.31</v>
      </c>
      <c r="K110" s="1">
        <f t="shared" si="63"/>
        <v>-3.56</v>
      </c>
      <c r="L110" s="1">
        <f t="shared" si="63"/>
        <v>-3.81</v>
      </c>
      <c r="M110" s="1">
        <f t="shared" si="63"/>
        <v>-4.0599999999999996</v>
      </c>
      <c r="N110" s="1">
        <f t="shared" si="63"/>
        <v>-2.38</v>
      </c>
      <c r="O110" s="1">
        <f t="shared" si="63"/>
        <v>-2.63</v>
      </c>
      <c r="P110" s="1">
        <f t="shared" si="63"/>
        <v>-2.88</v>
      </c>
      <c r="Q110" s="1">
        <f t="shared" si="63"/>
        <v>-3.13</v>
      </c>
      <c r="R110" s="1">
        <f t="shared" si="63"/>
        <v>-3.3799999999999994</v>
      </c>
      <c r="S110" s="1">
        <f t="shared" si="64"/>
        <v>-3.5</v>
      </c>
      <c r="T110" s="1">
        <f t="shared" si="64"/>
        <v>-3.75</v>
      </c>
      <c r="U110" s="1">
        <f t="shared" si="64"/>
        <v>-4</v>
      </c>
      <c r="V110" s="1">
        <f t="shared" si="64"/>
        <v>-4.25</v>
      </c>
      <c r="W110" s="1">
        <f t="shared" si="64"/>
        <v>-4.5</v>
      </c>
      <c r="X110" s="1">
        <f t="shared" si="64"/>
        <v>-2.82</v>
      </c>
      <c r="Y110" s="1">
        <f t="shared" si="64"/>
        <v>-3.07</v>
      </c>
      <c r="Z110" s="1">
        <f t="shared" si="64"/>
        <v>-3.32</v>
      </c>
      <c r="AA110" s="1">
        <f t="shared" si="64"/>
        <v>-3.57</v>
      </c>
      <c r="AB110" s="1">
        <f t="shared" si="64"/>
        <v>-3.82</v>
      </c>
      <c r="AC110" s="1">
        <v>82</v>
      </c>
      <c r="AD110" s="1">
        <f t="shared" si="41"/>
        <v>16</v>
      </c>
      <c r="AE110" s="1">
        <f t="shared" si="42"/>
        <v>13</v>
      </c>
      <c r="AF110" s="1">
        <f t="shared" si="43"/>
        <v>9</v>
      </c>
      <c r="AG110" s="1">
        <f t="shared" si="44"/>
        <v>6</v>
      </c>
      <c r="AH110" s="1">
        <f t="shared" si="45"/>
        <v>3</v>
      </c>
      <c r="AI110" s="1">
        <f t="shared" si="46"/>
        <v>20</v>
      </c>
      <c r="AJ110" s="1">
        <f t="shared" si="47"/>
        <v>19</v>
      </c>
      <c r="AK110" s="1">
        <f t="shared" si="48"/>
        <v>17</v>
      </c>
      <c r="AL110" s="1">
        <f t="shared" si="49"/>
        <v>14</v>
      </c>
      <c r="AM110" s="1">
        <f t="shared" si="50"/>
        <v>11</v>
      </c>
      <c r="AN110" s="1">
        <f t="shared" si="51"/>
        <v>10</v>
      </c>
      <c r="AO110" s="1">
        <f t="shared" si="52"/>
        <v>7</v>
      </c>
      <c r="AP110" s="1">
        <f t="shared" si="53"/>
        <v>4</v>
      </c>
      <c r="AQ110" s="1">
        <f t="shared" si="54"/>
        <v>2</v>
      </c>
      <c r="AR110" s="1">
        <f t="shared" si="55"/>
        <v>1</v>
      </c>
      <c r="AS110" s="1">
        <f t="shared" si="56"/>
        <v>18</v>
      </c>
      <c r="AT110" s="1">
        <f t="shared" si="57"/>
        <v>15</v>
      </c>
      <c r="AU110" s="1">
        <f t="shared" si="58"/>
        <v>12</v>
      </c>
      <c r="AV110" s="1">
        <f t="shared" si="59"/>
        <v>8</v>
      </c>
      <c r="AW110" s="1">
        <f t="shared" si="60"/>
        <v>5</v>
      </c>
      <c r="AY110" s="1">
        <v>100</v>
      </c>
      <c r="AZ110" s="1">
        <v>-5.8</v>
      </c>
      <c r="BA110" s="1">
        <v>5.1999999999999975</v>
      </c>
      <c r="BB110" s="1">
        <v>-9.9999999999999982</v>
      </c>
    </row>
    <row r="111" spans="3:54" x14ac:dyDescent="0.3">
      <c r="C111" s="1">
        <v>83</v>
      </c>
      <c r="D111" s="1">
        <v>2</v>
      </c>
      <c r="E111" s="1">
        <v>0.42</v>
      </c>
      <c r="F111" s="1">
        <v>0</v>
      </c>
      <c r="G111" s="1">
        <v>0</v>
      </c>
      <c r="H111" s="1">
        <v>0.5</v>
      </c>
      <c r="I111" s="1">
        <f t="shared" si="63"/>
        <v>-3.08</v>
      </c>
      <c r="J111" s="1">
        <f t="shared" si="63"/>
        <v>-3.33</v>
      </c>
      <c r="K111" s="1">
        <f t="shared" si="63"/>
        <v>-3.58</v>
      </c>
      <c r="L111" s="1">
        <f t="shared" si="63"/>
        <v>-3.83</v>
      </c>
      <c r="M111" s="1">
        <f t="shared" si="63"/>
        <v>-4.08</v>
      </c>
      <c r="N111" s="1">
        <f t="shared" si="63"/>
        <v>-3.5</v>
      </c>
      <c r="O111" s="1">
        <f t="shared" si="63"/>
        <v>-3.75</v>
      </c>
      <c r="P111" s="1">
        <f t="shared" si="63"/>
        <v>-4</v>
      </c>
      <c r="Q111" s="1">
        <f t="shared" si="63"/>
        <v>-4.25</v>
      </c>
      <c r="R111" s="1">
        <f t="shared" si="63"/>
        <v>-4.5</v>
      </c>
      <c r="S111" s="1">
        <f t="shared" si="64"/>
        <v>-2.58</v>
      </c>
      <c r="T111" s="1">
        <f t="shared" si="64"/>
        <v>-2.83</v>
      </c>
      <c r="U111" s="1">
        <f t="shared" si="64"/>
        <v>-3.08</v>
      </c>
      <c r="V111" s="1">
        <f t="shared" si="64"/>
        <v>-3.33</v>
      </c>
      <c r="W111" s="1">
        <f t="shared" si="64"/>
        <v>-3.58</v>
      </c>
      <c r="X111" s="1">
        <f t="shared" si="64"/>
        <v>-3</v>
      </c>
      <c r="Y111" s="1">
        <f t="shared" si="64"/>
        <v>-3.25</v>
      </c>
      <c r="Z111" s="1">
        <f t="shared" si="64"/>
        <v>-3.5</v>
      </c>
      <c r="AA111" s="1">
        <f t="shared" si="64"/>
        <v>-3.75</v>
      </c>
      <c r="AB111" s="1">
        <f t="shared" si="64"/>
        <v>-4</v>
      </c>
      <c r="AC111" s="1">
        <v>83</v>
      </c>
      <c r="AD111" s="1">
        <f t="shared" si="41"/>
        <v>16</v>
      </c>
      <c r="AE111" s="1">
        <f t="shared" si="42"/>
        <v>13</v>
      </c>
      <c r="AF111" s="1">
        <f t="shared" si="43"/>
        <v>9</v>
      </c>
      <c r="AG111" s="1">
        <f t="shared" si="44"/>
        <v>6</v>
      </c>
      <c r="AH111" s="1">
        <f t="shared" si="45"/>
        <v>3</v>
      </c>
      <c r="AI111" s="1">
        <f t="shared" si="46"/>
        <v>11</v>
      </c>
      <c r="AJ111" s="1">
        <f t="shared" si="47"/>
        <v>7</v>
      </c>
      <c r="AK111" s="1">
        <f t="shared" si="48"/>
        <v>4</v>
      </c>
      <c r="AL111" s="1">
        <f t="shared" si="49"/>
        <v>2</v>
      </c>
      <c r="AM111" s="1">
        <f t="shared" si="50"/>
        <v>1</v>
      </c>
      <c r="AN111" s="1">
        <f t="shared" si="51"/>
        <v>20</v>
      </c>
      <c r="AO111" s="1">
        <f t="shared" si="52"/>
        <v>19</v>
      </c>
      <c r="AP111" s="1">
        <f t="shared" si="53"/>
        <v>16</v>
      </c>
      <c r="AQ111" s="1">
        <f t="shared" si="54"/>
        <v>13</v>
      </c>
      <c r="AR111" s="1">
        <f t="shared" si="55"/>
        <v>9</v>
      </c>
      <c r="AS111" s="1">
        <f t="shared" si="56"/>
        <v>18</v>
      </c>
      <c r="AT111" s="1">
        <f t="shared" si="57"/>
        <v>15</v>
      </c>
      <c r="AU111" s="1">
        <f t="shared" si="58"/>
        <v>11</v>
      </c>
      <c r="AV111" s="1">
        <f t="shared" si="59"/>
        <v>7</v>
      </c>
      <c r="AW111" s="1">
        <f t="shared" si="60"/>
        <v>4</v>
      </c>
      <c r="AY111" s="1">
        <v>101</v>
      </c>
      <c r="AZ111" s="1">
        <v>-7.6</v>
      </c>
      <c r="BA111" s="1">
        <v>4.3999999999999995</v>
      </c>
      <c r="BB111" s="1">
        <v>-8.8000000000000007</v>
      </c>
    </row>
    <row r="112" spans="3:54" x14ac:dyDescent="0.3">
      <c r="C112" s="1">
        <v>84</v>
      </c>
      <c r="D112" s="1">
        <v>1</v>
      </c>
      <c r="E112" s="1">
        <v>0.71</v>
      </c>
      <c r="F112" s="1">
        <v>0</v>
      </c>
      <c r="G112" s="1">
        <v>0.52</v>
      </c>
      <c r="H112" s="1">
        <v>0</v>
      </c>
      <c r="I112" s="1">
        <f t="shared" si="63"/>
        <v>-2.27</v>
      </c>
      <c r="J112" s="1">
        <f t="shared" si="63"/>
        <v>-2.52</v>
      </c>
      <c r="K112" s="1">
        <f t="shared" si="63"/>
        <v>-2.77</v>
      </c>
      <c r="L112" s="1">
        <f t="shared" si="63"/>
        <v>-3.02</v>
      </c>
      <c r="M112" s="1">
        <f t="shared" si="63"/>
        <v>-3.27</v>
      </c>
      <c r="N112" s="1">
        <f t="shared" si="63"/>
        <v>-2.98</v>
      </c>
      <c r="O112" s="1">
        <f t="shared" si="63"/>
        <v>-3.23</v>
      </c>
      <c r="P112" s="1">
        <f t="shared" si="63"/>
        <v>-3.48</v>
      </c>
      <c r="Q112" s="1">
        <f t="shared" si="63"/>
        <v>-3.73</v>
      </c>
      <c r="R112" s="1">
        <f t="shared" si="63"/>
        <v>-3.98</v>
      </c>
      <c r="S112" s="1">
        <f t="shared" si="64"/>
        <v>-2.79</v>
      </c>
      <c r="T112" s="1">
        <f t="shared" si="64"/>
        <v>-3.04</v>
      </c>
      <c r="U112" s="1">
        <f t="shared" si="64"/>
        <v>-3.29</v>
      </c>
      <c r="V112" s="1">
        <f t="shared" si="64"/>
        <v>-3.54</v>
      </c>
      <c r="W112" s="1">
        <f t="shared" si="64"/>
        <v>-3.79</v>
      </c>
      <c r="X112" s="1">
        <f t="shared" si="64"/>
        <v>-3.5</v>
      </c>
      <c r="Y112" s="1">
        <f t="shared" si="64"/>
        <v>-3.75</v>
      </c>
      <c r="Z112" s="1">
        <f t="shared" si="64"/>
        <v>-4</v>
      </c>
      <c r="AA112" s="1">
        <f t="shared" si="64"/>
        <v>-4.25</v>
      </c>
      <c r="AB112" s="1">
        <f t="shared" si="64"/>
        <v>-4.5</v>
      </c>
      <c r="AC112" s="1">
        <v>84</v>
      </c>
      <c r="AD112" s="1">
        <f t="shared" si="41"/>
        <v>20</v>
      </c>
      <c r="AE112" s="1">
        <f t="shared" si="42"/>
        <v>19</v>
      </c>
      <c r="AF112" s="1">
        <f t="shared" si="43"/>
        <v>18</v>
      </c>
      <c r="AG112" s="1">
        <f t="shared" si="44"/>
        <v>15</v>
      </c>
      <c r="AH112" s="1">
        <f t="shared" si="45"/>
        <v>12</v>
      </c>
      <c r="AI112" s="1">
        <f t="shared" si="46"/>
        <v>16</v>
      </c>
      <c r="AJ112" s="1">
        <f t="shared" si="47"/>
        <v>13</v>
      </c>
      <c r="AK112" s="1">
        <f t="shared" si="48"/>
        <v>10</v>
      </c>
      <c r="AL112" s="1">
        <f t="shared" si="49"/>
        <v>7</v>
      </c>
      <c r="AM112" s="1">
        <f t="shared" si="50"/>
        <v>4</v>
      </c>
      <c r="AN112" s="1">
        <f t="shared" si="51"/>
        <v>17</v>
      </c>
      <c r="AO112" s="1">
        <f t="shared" si="52"/>
        <v>14</v>
      </c>
      <c r="AP112" s="1">
        <f t="shared" si="53"/>
        <v>11</v>
      </c>
      <c r="AQ112" s="1">
        <f t="shared" si="54"/>
        <v>8</v>
      </c>
      <c r="AR112" s="1">
        <f t="shared" si="55"/>
        <v>5</v>
      </c>
      <c r="AS112" s="1">
        <f t="shared" si="56"/>
        <v>9</v>
      </c>
      <c r="AT112" s="1">
        <f t="shared" si="57"/>
        <v>6</v>
      </c>
      <c r="AU112" s="1">
        <f t="shared" si="58"/>
        <v>3</v>
      </c>
      <c r="AV112" s="1">
        <f t="shared" si="59"/>
        <v>2</v>
      </c>
      <c r="AW112" s="1">
        <f t="shared" si="60"/>
        <v>1</v>
      </c>
      <c r="AY112" s="1">
        <v>102</v>
      </c>
      <c r="AZ112" s="1">
        <v>4.2</v>
      </c>
      <c r="BA112" s="1">
        <v>6.1999999999999931</v>
      </c>
      <c r="BB112" s="1">
        <v>-11.000000000000002</v>
      </c>
    </row>
    <row r="113" spans="3:54" x14ac:dyDescent="0.3">
      <c r="C113" s="1">
        <v>85</v>
      </c>
      <c r="D113" s="1">
        <v>1</v>
      </c>
      <c r="E113" s="1">
        <v>0.73</v>
      </c>
      <c r="F113" s="1">
        <v>0</v>
      </c>
      <c r="G113" s="1">
        <v>0.79</v>
      </c>
      <c r="H113" s="1">
        <v>0</v>
      </c>
      <c r="I113" s="1">
        <f t="shared" si="63"/>
        <v>-1.98</v>
      </c>
      <c r="J113" s="1">
        <f t="shared" si="63"/>
        <v>-2.23</v>
      </c>
      <c r="K113" s="1">
        <f t="shared" si="63"/>
        <v>-2.48</v>
      </c>
      <c r="L113" s="1">
        <f t="shared" si="63"/>
        <v>-2.73</v>
      </c>
      <c r="M113" s="1">
        <f t="shared" si="63"/>
        <v>-2.98</v>
      </c>
      <c r="N113" s="1">
        <f t="shared" si="63"/>
        <v>-2.71</v>
      </c>
      <c r="O113" s="1">
        <f t="shared" si="63"/>
        <v>-2.96</v>
      </c>
      <c r="P113" s="1">
        <f t="shared" si="63"/>
        <v>-3.21</v>
      </c>
      <c r="Q113" s="1">
        <f t="shared" si="63"/>
        <v>-3.46</v>
      </c>
      <c r="R113" s="1">
        <f t="shared" si="63"/>
        <v>-3.71</v>
      </c>
      <c r="S113" s="1">
        <f t="shared" si="64"/>
        <v>-2.77</v>
      </c>
      <c r="T113" s="1">
        <f t="shared" si="64"/>
        <v>-3.02</v>
      </c>
      <c r="U113" s="1">
        <f t="shared" si="64"/>
        <v>-3.27</v>
      </c>
      <c r="V113" s="1">
        <f t="shared" si="64"/>
        <v>-3.52</v>
      </c>
      <c r="W113" s="1">
        <f t="shared" si="64"/>
        <v>-3.77</v>
      </c>
      <c r="X113" s="1">
        <f t="shared" si="64"/>
        <v>-3.5</v>
      </c>
      <c r="Y113" s="1">
        <f t="shared" si="64"/>
        <v>-3.75</v>
      </c>
      <c r="Z113" s="1">
        <f t="shared" si="64"/>
        <v>-4</v>
      </c>
      <c r="AA113" s="1">
        <f t="shared" si="64"/>
        <v>-4.25</v>
      </c>
      <c r="AB113" s="1">
        <f t="shared" si="64"/>
        <v>-4.5</v>
      </c>
      <c r="AC113" s="1">
        <v>85</v>
      </c>
      <c r="AD113" s="1">
        <f t="shared" si="41"/>
        <v>20</v>
      </c>
      <c r="AE113" s="1">
        <f t="shared" si="42"/>
        <v>19</v>
      </c>
      <c r="AF113" s="1">
        <f t="shared" si="43"/>
        <v>18</v>
      </c>
      <c r="AG113" s="1">
        <f t="shared" si="44"/>
        <v>16</v>
      </c>
      <c r="AH113" s="1">
        <f t="shared" si="45"/>
        <v>13</v>
      </c>
      <c r="AI113" s="1">
        <f t="shared" si="46"/>
        <v>17</v>
      </c>
      <c r="AJ113" s="1">
        <f t="shared" si="47"/>
        <v>14</v>
      </c>
      <c r="AK113" s="1">
        <f t="shared" si="48"/>
        <v>11</v>
      </c>
      <c r="AL113" s="1">
        <f t="shared" si="49"/>
        <v>9</v>
      </c>
      <c r="AM113" s="1">
        <f t="shared" si="50"/>
        <v>6</v>
      </c>
      <c r="AN113" s="1">
        <f t="shared" si="51"/>
        <v>15</v>
      </c>
      <c r="AO113" s="1">
        <f t="shared" si="52"/>
        <v>12</v>
      </c>
      <c r="AP113" s="1">
        <f t="shared" si="53"/>
        <v>10</v>
      </c>
      <c r="AQ113" s="1">
        <f t="shared" si="54"/>
        <v>7</v>
      </c>
      <c r="AR113" s="1">
        <f t="shared" si="55"/>
        <v>4</v>
      </c>
      <c r="AS113" s="1">
        <f t="shared" si="56"/>
        <v>8</v>
      </c>
      <c r="AT113" s="1">
        <f t="shared" si="57"/>
        <v>5</v>
      </c>
      <c r="AU113" s="1">
        <f t="shared" si="58"/>
        <v>3</v>
      </c>
      <c r="AV113" s="1">
        <f t="shared" si="59"/>
        <v>2</v>
      </c>
      <c r="AW113" s="1">
        <f t="shared" si="60"/>
        <v>1</v>
      </c>
      <c r="AY113" s="1">
        <v>103</v>
      </c>
      <c r="AZ113" s="1">
        <v>0.99999999999999956</v>
      </c>
      <c r="BA113" s="1">
        <v>-1.5999999999999999</v>
      </c>
      <c r="BB113" s="1">
        <v>-16.000000000000004</v>
      </c>
    </row>
    <row r="114" spans="3:54" x14ac:dyDescent="0.3">
      <c r="C114" s="1">
        <v>86</v>
      </c>
      <c r="D114" s="1">
        <v>5</v>
      </c>
      <c r="E114" s="1">
        <v>0.13</v>
      </c>
      <c r="F114" s="1">
        <v>0.05</v>
      </c>
      <c r="G114" s="1">
        <v>0.11</v>
      </c>
      <c r="H114" s="1">
        <v>0.13</v>
      </c>
      <c r="I114" s="1">
        <f t="shared" si="63"/>
        <v>-3.2600000000000002</v>
      </c>
      <c r="J114" s="1">
        <f t="shared" si="63"/>
        <v>-3.5100000000000002</v>
      </c>
      <c r="K114" s="1">
        <f t="shared" si="63"/>
        <v>-3.7600000000000002</v>
      </c>
      <c r="L114" s="1">
        <f t="shared" si="63"/>
        <v>-4.01</v>
      </c>
      <c r="M114" s="1">
        <f t="shared" si="63"/>
        <v>-4.26</v>
      </c>
      <c r="N114" s="1">
        <f t="shared" si="63"/>
        <v>-3.3400000000000003</v>
      </c>
      <c r="O114" s="1">
        <f t="shared" si="63"/>
        <v>-3.5900000000000003</v>
      </c>
      <c r="P114" s="1">
        <f t="shared" si="63"/>
        <v>-3.8400000000000003</v>
      </c>
      <c r="Q114" s="1">
        <f t="shared" si="63"/>
        <v>-4.09</v>
      </c>
      <c r="R114" s="1">
        <f t="shared" si="63"/>
        <v>-4.34</v>
      </c>
      <c r="S114" s="1">
        <f t="shared" si="64"/>
        <v>-3.24</v>
      </c>
      <c r="T114" s="1">
        <f t="shared" si="64"/>
        <v>-3.49</v>
      </c>
      <c r="U114" s="1">
        <f t="shared" si="64"/>
        <v>-3.74</v>
      </c>
      <c r="V114" s="1">
        <f t="shared" si="64"/>
        <v>-3.99</v>
      </c>
      <c r="W114" s="1">
        <f t="shared" si="64"/>
        <v>-4.24</v>
      </c>
      <c r="X114" s="1">
        <f t="shared" si="64"/>
        <v>-3.3200000000000003</v>
      </c>
      <c r="Y114" s="1">
        <f t="shared" si="64"/>
        <v>-3.5700000000000003</v>
      </c>
      <c r="Z114" s="1">
        <f t="shared" si="64"/>
        <v>-3.8200000000000003</v>
      </c>
      <c r="AA114" s="1">
        <f t="shared" si="64"/>
        <v>-4.07</v>
      </c>
      <c r="AB114" s="1">
        <f t="shared" si="64"/>
        <v>-4.32</v>
      </c>
      <c r="AC114" s="1">
        <v>86</v>
      </c>
      <c r="AD114" s="1">
        <f t="shared" si="41"/>
        <v>19</v>
      </c>
      <c r="AE114" s="1">
        <f t="shared" si="42"/>
        <v>15</v>
      </c>
      <c r="AF114" s="1">
        <f t="shared" si="43"/>
        <v>11</v>
      </c>
      <c r="AG114" s="1">
        <f t="shared" si="44"/>
        <v>7</v>
      </c>
      <c r="AH114" s="1">
        <f t="shared" si="45"/>
        <v>3</v>
      </c>
      <c r="AI114" s="1">
        <f t="shared" si="46"/>
        <v>17</v>
      </c>
      <c r="AJ114" s="1">
        <f t="shared" si="47"/>
        <v>13</v>
      </c>
      <c r="AK114" s="1">
        <f t="shared" si="48"/>
        <v>9</v>
      </c>
      <c r="AL114" s="1">
        <f t="shared" si="49"/>
        <v>5</v>
      </c>
      <c r="AM114" s="1">
        <f t="shared" si="50"/>
        <v>1</v>
      </c>
      <c r="AN114" s="1">
        <f t="shared" si="51"/>
        <v>20</v>
      </c>
      <c r="AO114" s="1">
        <f t="shared" si="52"/>
        <v>16</v>
      </c>
      <c r="AP114" s="1">
        <f t="shared" si="53"/>
        <v>12</v>
      </c>
      <c r="AQ114" s="1">
        <f t="shared" si="54"/>
        <v>8</v>
      </c>
      <c r="AR114" s="1">
        <f t="shared" si="55"/>
        <v>4</v>
      </c>
      <c r="AS114" s="1">
        <f t="shared" si="56"/>
        <v>18</v>
      </c>
      <c r="AT114" s="1">
        <f t="shared" si="57"/>
        <v>14</v>
      </c>
      <c r="AU114" s="1">
        <f t="shared" si="58"/>
        <v>10</v>
      </c>
      <c r="AV114" s="1">
        <f t="shared" si="59"/>
        <v>6</v>
      </c>
      <c r="AW114" s="1">
        <f t="shared" si="60"/>
        <v>2</v>
      </c>
      <c r="AY114" s="1">
        <v>104</v>
      </c>
      <c r="AZ114" s="1">
        <v>-5.4000000000000012</v>
      </c>
      <c r="BA114" s="1">
        <v>3.3999999999999986</v>
      </c>
      <c r="BB114" s="1">
        <v>-12.800000000000002</v>
      </c>
    </row>
    <row r="115" spans="3:54" x14ac:dyDescent="0.3">
      <c r="C115" s="1">
        <v>87</v>
      </c>
      <c r="D115" s="1">
        <v>1</v>
      </c>
      <c r="E115" s="1">
        <v>0.55000000000000004</v>
      </c>
      <c r="F115" s="1">
        <v>0</v>
      </c>
      <c r="G115" s="1">
        <v>0.56999999999999995</v>
      </c>
      <c r="H115" s="1">
        <v>0</v>
      </c>
      <c r="I115" s="1">
        <f t="shared" si="63"/>
        <v>-2.38</v>
      </c>
      <c r="J115" s="1">
        <f t="shared" si="63"/>
        <v>-2.63</v>
      </c>
      <c r="K115" s="1">
        <f t="shared" si="63"/>
        <v>-2.88</v>
      </c>
      <c r="L115" s="1">
        <f t="shared" si="63"/>
        <v>-3.13</v>
      </c>
      <c r="M115" s="1">
        <f t="shared" si="63"/>
        <v>-3.38</v>
      </c>
      <c r="N115" s="1">
        <f t="shared" si="63"/>
        <v>-2.93</v>
      </c>
      <c r="O115" s="1">
        <f t="shared" si="63"/>
        <v>-3.18</v>
      </c>
      <c r="P115" s="1">
        <f t="shared" si="63"/>
        <v>-3.43</v>
      </c>
      <c r="Q115" s="1">
        <f t="shared" si="63"/>
        <v>-3.68</v>
      </c>
      <c r="R115" s="1">
        <f t="shared" si="63"/>
        <v>-3.93</v>
      </c>
      <c r="S115" s="1">
        <f t="shared" si="64"/>
        <v>-2.95</v>
      </c>
      <c r="T115" s="1">
        <f t="shared" si="64"/>
        <v>-3.2</v>
      </c>
      <c r="U115" s="1">
        <f t="shared" si="64"/>
        <v>-3.45</v>
      </c>
      <c r="V115" s="1">
        <f t="shared" si="64"/>
        <v>-3.7</v>
      </c>
      <c r="W115" s="1">
        <f t="shared" si="64"/>
        <v>-3.95</v>
      </c>
      <c r="X115" s="1">
        <f t="shared" si="64"/>
        <v>-3.5</v>
      </c>
      <c r="Y115" s="1">
        <f t="shared" si="64"/>
        <v>-3.75</v>
      </c>
      <c r="Z115" s="1">
        <f t="shared" si="64"/>
        <v>-4</v>
      </c>
      <c r="AA115" s="1">
        <f t="shared" si="64"/>
        <v>-4.25</v>
      </c>
      <c r="AB115" s="1">
        <f t="shared" si="64"/>
        <v>-4.5</v>
      </c>
      <c r="AC115" s="1">
        <v>87</v>
      </c>
      <c r="AD115" s="1">
        <f t="shared" si="41"/>
        <v>20</v>
      </c>
      <c r="AE115" s="1">
        <f t="shared" si="42"/>
        <v>19</v>
      </c>
      <c r="AF115" s="1">
        <f t="shared" si="43"/>
        <v>18</v>
      </c>
      <c r="AG115" s="1">
        <f t="shared" si="44"/>
        <v>15</v>
      </c>
      <c r="AH115" s="1">
        <f t="shared" si="45"/>
        <v>12</v>
      </c>
      <c r="AI115" s="1">
        <f t="shared" si="46"/>
        <v>17</v>
      </c>
      <c r="AJ115" s="1">
        <f t="shared" si="47"/>
        <v>14</v>
      </c>
      <c r="AK115" s="1">
        <f t="shared" si="48"/>
        <v>11</v>
      </c>
      <c r="AL115" s="1">
        <f t="shared" si="49"/>
        <v>8</v>
      </c>
      <c r="AM115" s="1">
        <f t="shared" si="50"/>
        <v>5</v>
      </c>
      <c r="AN115" s="1">
        <f t="shared" si="51"/>
        <v>16</v>
      </c>
      <c r="AO115" s="1">
        <f t="shared" si="52"/>
        <v>13</v>
      </c>
      <c r="AP115" s="1">
        <f t="shared" si="53"/>
        <v>10</v>
      </c>
      <c r="AQ115" s="1">
        <f t="shared" si="54"/>
        <v>7</v>
      </c>
      <c r="AR115" s="1">
        <f t="shared" si="55"/>
        <v>4</v>
      </c>
      <c r="AS115" s="1">
        <f t="shared" si="56"/>
        <v>9</v>
      </c>
      <c r="AT115" s="1">
        <f t="shared" si="57"/>
        <v>6</v>
      </c>
      <c r="AU115" s="1">
        <f t="shared" si="58"/>
        <v>3</v>
      </c>
      <c r="AV115" s="1">
        <f t="shared" si="59"/>
        <v>2</v>
      </c>
      <c r="AW115" s="1">
        <f t="shared" si="60"/>
        <v>1</v>
      </c>
      <c r="AY115" s="1">
        <v>105</v>
      </c>
      <c r="AZ115" s="1">
        <v>5.7999999999999972</v>
      </c>
      <c r="BA115" s="1">
        <v>-5.9999999999999982</v>
      </c>
      <c r="BB115" s="1">
        <v>-9.9999999999999982</v>
      </c>
    </row>
    <row r="116" spans="3:54" x14ac:dyDescent="0.3">
      <c r="C116" s="1">
        <v>88</v>
      </c>
      <c r="D116" s="1">
        <v>3</v>
      </c>
      <c r="E116" s="1">
        <v>0</v>
      </c>
      <c r="F116" s="1">
        <v>0.71</v>
      </c>
      <c r="G116" s="1">
        <v>0.67</v>
      </c>
      <c r="H116" s="1">
        <v>0</v>
      </c>
      <c r="I116" s="1">
        <f t="shared" si="63"/>
        <v>-2.83</v>
      </c>
      <c r="J116" s="1">
        <f t="shared" si="63"/>
        <v>-3.08</v>
      </c>
      <c r="K116" s="1">
        <f t="shared" si="63"/>
        <v>-3.33</v>
      </c>
      <c r="L116" s="1">
        <f t="shared" si="63"/>
        <v>-3.58</v>
      </c>
      <c r="M116" s="1">
        <f t="shared" si="63"/>
        <v>-3.83</v>
      </c>
      <c r="N116" s="1">
        <f t="shared" si="63"/>
        <v>-2.12</v>
      </c>
      <c r="O116" s="1">
        <f t="shared" si="63"/>
        <v>-2.37</v>
      </c>
      <c r="P116" s="1">
        <f t="shared" si="63"/>
        <v>-2.62</v>
      </c>
      <c r="Q116" s="1">
        <f t="shared" si="63"/>
        <v>-2.87</v>
      </c>
      <c r="R116" s="1">
        <f t="shared" si="63"/>
        <v>-3.12</v>
      </c>
      <c r="S116" s="1">
        <f t="shared" si="64"/>
        <v>-3.5</v>
      </c>
      <c r="T116" s="1">
        <f t="shared" si="64"/>
        <v>-3.75</v>
      </c>
      <c r="U116" s="1">
        <f t="shared" si="64"/>
        <v>-4</v>
      </c>
      <c r="V116" s="1">
        <f t="shared" si="64"/>
        <v>-4.25</v>
      </c>
      <c r="W116" s="1">
        <f t="shared" si="64"/>
        <v>-4.5</v>
      </c>
      <c r="X116" s="1">
        <f t="shared" si="64"/>
        <v>-2.79</v>
      </c>
      <c r="Y116" s="1">
        <f t="shared" si="64"/>
        <v>-3.04</v>
      </c>
      <c r="Z116" s="1">
        <f t="shared" si="64"/>
        <v>-3.29</v>
      </c>
      <c r="AA116" s="1">
        <f t="shared" si="64"/>
        <v>-3.54</v>
      </c>
      <c r="AB116" s="1">
        <f t="shared" si="64"/>
        <v>-3.79</v>
      </c>
      <c r="AC116" s="1">
        <v>88</v>
      </c>
      <c r="AD116" s="1">
        <f t="shared" si="41"/>
        <v>16</v>
      </c>
      <c r="AE116" s="1">
        <f t="shared" si="42"/>
        <v>13</v>
      </c>
      <c r="AF116" s="1">
        <f t="shared" si="43"/>
        <v>10</v>
      </c>
      <c r="AG116" s="1">
        <f t="shared" si="44"/>
        <v>7</v>
      </c>
      <c r="AH116" s="1">
        <f t="shared" si="45"/>
        <v>4</v>
      </c>
      <c r="AI116" s="1">
        <f t="shared" si="46"/>
        <v>20</v>
      </c>
      <c r="AJ116" s="1">
        <f t="shared" si="47"/>
        <v>19</v>
      </c>
      <c r="AK116" s="1">
        <f t="shared" si="48"/>
        <v>18</v>
      </c>
      <c r="AL116" s="1">
        <f t="shared" si="49"/>
        <v>15</v>
      </c>
      <c r="AM116" s="1">
        <f t="shared" si="50"/>
        <v>12</v>
      </c>
      <c r="AN116" s="1">
        <f t="shared" si="51"/>
        <v>9</v>
      </c>
      <c r="AO116" s="1">
        <f t="shared" si="52"/>
        <v>6</v>
      </c>
      <c r="AP116" s="1">
        <f t="shared" si="53"/>
        <v>3</v>
      </c>
      <c r="AQ116" s="1">
        <f t="shared" si="54"/>
        <v>2</v>
      </c>
      <c r="AR116" s="1">
        <f t="shared" si="55"/>
        <v>1</v>
      </c>
      <c r="AS116" s="1">
        <f t="shared" si="56"/>
        <v>17</v>
      </c>
      <c r="AT116" s="1">
        <f t="shared" si="57"/>
        <v>14</v>
      </c>
      <c r="AU116" s="1">
        <f t="shared" si="58"/>
        <v>11</v>
      </c>
      <c r="AV116" s="1">
        <f t="shared" si="59"/>
        <v>8</v>
      </c>
      <c r="AW116" s="1">
        <f t="shared" si="60"/>
        <v>5</v>
      </c>
      <c r="AY116" s="1">
        <v>106</v>
      </c>
      <c r="AZ116" s="1">
        <v>3.7999999999999989</v>
      </c>
      <c r="BA116" s="1">
        <v>7.1999999999999966</v>
      </c>
      <c r="BB116" s="1">
        <v>-9.6</v>
      </c>
    </row>
    <row r="117" spans="3:54" x14ac:dyDescent="0.3">
      <c r="C117" s="1">
        <v>89</v>
      </c>
      <c r="D117" s="1">
        <v>5</v>
      </c>
      <c r="E117" s="1">
        <v>0.12</v>
      </c>
      <c r="F117" s="1">
        <v>0.16</v>
      </c>
      <c r="G117" s="1">
        <v>0.15</v>
      </c>
      <c r="H117" s="1">
        <v>0.18</v>
      </c>
      <c r="I117" s="1">
        <f t="shared" si="63"/>
        <v>-3.23</v>
      </c>
      <c r="J117" s="1">
        <f t="shared" si="63"/>
        <v>-3.48</v>
      </c>
      <c r="K117" s="1">
        <f t="shared" si="63"/>
        <v>-3.73</v>
      </c>
      <c r="L117" s="1">
        <f t="shared" si="63"/>
        <v>-3.9799999999999995</v>
      </c>
      <c r="M117" s="1">
        <f t="shared" si="63"/>
        <v>-4.2299999999999995</v>
      </c>
      <c r="N117" s="1">
        <f t="shared" si="63"/>
        <v>-3.19</v>
      </c>
      <c r="O117" s="1">
        <f t="shared" si="63"/>
        <v>-3.44</v>
      </c>
      <c r="P117" s="1">
        <f t="shared" si="63"/>
        <v>-3.69</v>
      </c>
      <c r="Q117" s="1">
        <f t="shared" si="63"/>
        <v>-3.9399999999999995</v>
      </c>
      <c r="R117" s="1">
        <f t="shared" si="63"/>
        <v>-4.1899999999999995</v>
      </c>
      <c r="S117" s="1">
        <f t="shared" si="64"/>
        <v>-3.1999999999999997</v>
      </c>
      <c r="T117" s="1">
        <f t="shared" si="64"/>
        <v>-3.4499999999999997</v>
      </c>
      <c r="U117" s="1">
        <f t="shared" si="64"/>
        <v>-3.6999999999999997</v>
      </c>
      <c r="V117" s="1">
        <f t="shared" si="64"/>
        <v>-3.95</v>
      </c>
      <c r="W117" s="1">
        <f t="shared" si="64"/>
        <v>-4.2</v>
      </c>
      <c r="X117" s="1">
        <f t="shared" si="64"/>
        <v>-3.1599999999999997</v>
      </c>
      <c r="Y117" s="1">
        <f t="shared" si="64"/>
        <v>-3.4099999999999997</v>
      </c>
      <c r="Z117" s="1">
        <f t="shared" si="64"/>
        <v>-3.6599999999999997</v>
      </c>
      <c r="AA117" s="1">
        <f t="shared" si="64"/>
        <v>-3.91</v>
      </c>
      <c r="AB117" s="1">
        <f t="shared" si="64"/>
        <v>-4.16</v>
      </c>
      <c r="AC117" s="1">
        <v>89</v>
      </c>
      <c r="AD117" s="1">
        <f t="shared" si="41"/>
        <v>17</v>
      </c>
      <c r="AE117" s="1">
        <f t="shared" si="42"/>
        <v>13</v>
      </c>
      <c r="AF117" s="1">
        <f t="shared" si="43"/>
        <v>9</v>
      </c>
      <c r="AG117" s="1">
        <f t="shared" si="44"/>
        <v>5</v>
      </c>
      <c r="AH117" s="1">
        <f t="shared" si="45"/>
        <v>1</v>
      </c>
      <c r="AI117" s="1">
        <f t="shared" si="46"/>
        <v>19</v>
      </c>
      <c r="AJ117" s="1">
        <f t="shared" si="47"/>
        <v>15</v>
      </c>
      <c r="AK117" s="1">
        <f t="shared" si="48"/>
        <v>11</v>
      </c>
      <c r="AL117" s="1">
        <f t="shared" si="49"/>
        <v>7</v>
      </c>
      <c r="AM117" s="1">
        <f t="shared" si="50"/>
        <v>3</v>
      </c>
      <c r="AN117" s="1">
        <f t="shared" si="51"/>
        <v>18</v>
      </c>
      <c r="AO117" s="1">
        <f t="shared" si="52"/>
        <v>14</v>
      </c>
      <c r="AP117" s="1">
        <f t="shared" si="53"/>
        <v>10</v>
      </c>
      <c r="AQ117" s="1">
        <f t="shared" si="54"/>
        <v>6</v>
      </c>
      <c r="AR117" s="1">
        <f t="shared" si="55"/>
        <v>2</v>
      </c>
      <c r="AS117" s="1">
        <f t="shared" si="56"/>
        <v>20</v>
      </c>
      <c r="AT117" s="1">
        <f t="shared" si="57"/>
        <v>16</v>
      </c>
      <c r="AU117" s="1">
        <f t="shared" si="58"/>
        <v>12</v>
      </c>
      <c r="AV117" s="1">
        <f t="shared" si="59"/>
        <v>8</v>
      </c>
      <c r="AW117" s="1">
        <f t="shared" si="60"/>
        <v>4</v>
      </c>
      <c r="AY117" s="1">
        <v>107</v>
      </c>
      <c r="AZ117" s="1">
        <v>1.9999999999999989</v>
      </c>
      <c r="BA117" s="1">
        <v>0.79999999999999971</v>
      </c>
      <c r="BB117" s="1">
        <v>-16</v>
      </c>
    </row>
    <row r="118" spans="3:54" x14ac:dyDescent="0.3">
      <c r="C118" s="1">
        <v>90</v>
      </c>
      <c r="D118" s="1">
        <v>5</v>
      </c>
      <c r="E118" s="1">
        <v>0.17</v>
      </c>
      <c r="F118" s="1">
        <v>0.03</v>
      </c>
      <c r="G118" s="1">
        <v>0.17</v>
      </c>
      <c r="H118" s="1">
        <v>0.08</v>
      </c>
      <c r="I118" s="1">
        <f t="shared" si="63"/>
        <v>-3.16</v>
      </c>
      <c r="J118" s="1">
        <f t="shared" si="63"/>
        <v>-3.41</v>
      </c>
      <c r="K118" s="1">
        <f t="shared" si="63"/>
        <v>-3.66</v>
      </c>
      <c r="L118" s="1">
        <f t="shared" si="63"/>
        <v>-3.91</v>
      </c>
      <c r="M118" s="1">
        <f t="shared" si="63"/>
        <v>-4.16</v>
      </c>
      <c r="N118" s="1">
        <f t="shared" si="63"/>
        <v>-3.3000000000000003</v>
      </c>
      <c r="O118" s="1">
        <f t="shared" si="63"/>
        <v>-3.5500000000000003</v>
      </c>
      <c r="P118" s="1">
        <f t="shared" si="63"/>
        <v>-3.8000000000000003</v>
      </c>
      <c r="Q118" s="1">
        <f t="shared" si="63"/>
        <v>-4.05</v>
      </c>
      <c r="R118" s="1">
        <f t="shared" si="63"/>
        <v>-4.3</v>
      </c>
      <c r="S118" s="1">
        <f t="shared" si="64"/>
        <v>-3.25</v>
      </c>
      <c r="T118" s="1">
        <f t="shared" si="64"/>
        <v>-3.5</v>
      </c>
      <c r="U118" s="1">
        <f t="shared" si="64"/>
        <v>-3.75</v>
      </c>
      <c r="V118" s="1">
        <f t="shared" si="64"/>
        <v>-4</v>
      </c>
      <c r="W118" s="1">
        <f t="shared" si="64"/>
        <v>-4.25</v>
      </c>
      <c r="X118" s="1">
        <f t="shared" si="64"/>
        <v>-3.39</v>
      </c>
      <c r="Y118" s="1">
        <f t="shared" si="64"/>
        <v>-3.64</v>
      </c>
      <c r="Z118" s="1">
        <f t="shared" si="64"/>
        <v>-3.89</v>
      </c>
      <c r="AA118" s="1">
        <f t="shared" si="64"/>
        <v>-4.1399999999999997</v>
      </c>
      <c r="AB118" s="1">
        <f t="shared" si="64"/>
        <v>-4.3899999999999997</v>
      </c>
      <c r="AC118" s="1">
        <v>90</v>
      </c>
      <c r="AD118" s="1">
        <f t="shared" si="41"/>
        <v>20</v>
      </c>
      <c r="AE118" s="1">
        <f t="shared" si="42"/>
        <v>16</v>
      </c>
      <c r="AF118" s="1">
        <f t="shared" si="43"/>
        <v>12</v>
      </c>
      <c r="AG118" s="1">
        <f t="shared" si="44"/>
        <v>8</v>
      </c>
      <c r="AH118" s="1">
        <f t="shared" si="45"/>
        <v>4</v>
      </c>
      <c r="AI118" s="1">
        <f t="shared" si="46"/>
        <v>18</v>
      </c>
      <c r="AJ118" s="1">
        <f t="shared" si="47"/>
        <v>14</v>
      </c>
      <c r="AK118" s="1">
        <f t="shared" si="48"/>
        <v>10</v>
      </c>
      <c r="AL118" s="1">
        <f t="shared" si="49"/>
        <v>6</v>
      </c>
      <c r="AM118" s="1">
        <f t="shared" si="50"/>
        <v>2</v>
      </c>
      <c r="AN118" s="1">
        <f t="shared" si="51"/>
        <v>19</v>
      </c>
      <c r="AO118" s="1">
        <f t="shared" si="52"/>
        <v>15</v>
      </c>
      <c r="AP118" s="1">
        <f t="shared" si="53"/>
        <v>11</v>
      </c>
      <c r="AQ118" s="1">
        <f t="shared" si="54"/>
        <v>7</v>
      </c>
      <c r="AR118" s="1">
        <f t="shared" si="55"/>
        <v>3</v>
      </c>
      <c r="AS118" s="1">
        <f t="shared" si="56"/>
        <v>17</v>
      </c>
      <c r="AT118" s="1">
        <f t="shared" si="57"/>
        <v>13</v>
      </c>
      <c r="AU118" s="1">
        <f t="shared" si="58"/>
        <v>9</v>
      </c>
      <c r="AV118" s="1">
        <f t="shared" si="59"/>
        <v>5</v>
      </c>
      <c r="AW118" s="1">
        <f t="shared" si="60"/>
        <v>1</v>
      </c>
      <c r="AY118" s="1">
        <v>108</v>
      </c>
      <c r="AZ118" s="1">
        <v>4.3999999999999986</v>
      </c>
      <c r="BA118" s="1">
        <v>5.7999999999999972</v>
      </c>
      <c r="BB118" s="1">
        <v>-11.600000000000003</v>
      </c>
    </row>
    <row r="119" spans="3:54" x14ac:dyDescent="0.3">
      <c r="C119" s="1">
        <v>91</v>
      </c>
      <c r="D119" s="1">
        <v>5</v>
      </c>
      <c r="E119" s="1">
        <v>0.2</v>
      </c>
      <c r="F119" s="1">
        <v>0.18</v>
      </c>
      <c r="G119" s="1">
        <v>0.13</v>
      </c>
      <c r="H119" s="1">
        <v>0.13</v>
      </c>
      <c r="I119" s="1">
        <f t="shared" ref="I119:R128" si="65">-VLOOKUP(I$27,lookup,2)+IF(VLOOKUP(I$27,lookup,3)="C",$G119,$H119)+IF(VLOOKUP(I$27,lookup,4)="D",$E119,$F119)</f>
        <v>-3.17</v>
      </c>
      <c r="J119" s="1">
        <f t="shared" si="65"/>
        <v>-3.42</v>
      </c>
      <c r="K119" s="1">
        <f t="shared" si="65"/>
        <v>-3.67</v>
      </c>
      <c r="L119" s="1">
        <f t="shared" si="65"/>
        <v>-3.92</v>
      </c>
      <c r="M119" s="1">
        <f t="shared" si="65"/>
        <v>-4.17</v>
      </c>
      <c r="N119" s="1">
        <f t="shared" si="65"/>
        <v>-3.19</v>
      </c>
      <c r="O119" s="1">
        <f t="shared" si="65"/>
        <v>-3.44</v>
      </c>
      <c r="P119" s="1">
        <f t="shared" si="65"/>
        <v>-3.69</v>
      </c>
      <c r="Q119" s="1">
        <f t="shared" si="65"/>
        <v>-3.94</v>
      </c>
      <c r="R119" s="1">
        <f t="shared" si="65"/>
        <v>-4.1900000000000004</v>
      </c>
      <c r="S119" s="1">
        <f t="shared" ref="S119:AB128" si="66">-VLOOKUP(S$27,lookup,2)+IF(VLOOKUP(S$27,lookup,3)="C",$G119,$H119)+IF(VLOOKUP(S$27,lookup,4)="D",$E119,$F119)</f>
        <v>-3.17</v>
      </c>
      <c r="T119" s="1">
        <f t="shared" si="66"/>
        <v>-3.42</v>
      </c>
      <c r="U119" s="1">
        <f t="shared" si="66"/>
        <v>-3.67</v>
      </c>
      <c r="V119" s="1">
        <f t="shared" si="66"/>
        <v>-3.92</v>
      </c>
      <c r="W119" s="1">
        <f t="shared" si="66"/>
        <v>-4.17</v>
      </c>
      <c r="X119" s="1">
        <f t="shared" si="66"/>
        <v>-3.19</v>
      </c>
      <c r="Y119" s="1">
        <f t="shared" si="66"/>
        <v>-3.44</v>
      </c>
      <c r="Z119" s="1">
        <f t="shared" si="66"/>
        <v>-3.69</v>
      </c>
      <c r="AA119" s="1">
        <f t="shared" si="66"/>
        <v>-3.94</v>
      </c>
      <c r="AB119" s="1">
        <f t="shared" si="66"/>
        <v>-4.1900000000000004</v>
      </c>
      <c r="AC119" s="1">
        <v>91</v>
      </c>
      <c r="AD119" s="1">
        <f t="shared" si="41"/>
        <v>19</v>
      </c>
      <c r="AE119" s="1">
        <f t="shared" si="42"/>
        <v>15</v>
      </c>
      <c r="AF119" s="1">
        <f t="shared" si="43"/>
        <v>11</v>
      </c>
      <c r="AG119" s="1">
        <f t="shared" si="44"/>
        <v>7</v>
      </c>
      <c r="AH119" s="1">
        <f t="shared" si="45"/>
        <v>3</v>
      </c>
      <c r="AI119" s="1">
        <f t="shared" si="46"/>
        <v>17</v>
      </c>
      <c r="AJ119" s="1">
        <f t="shared" si="47"/>
        <v>13</v>
      </c>
      <c r="AK119" s="1">
        <f t="shared" si="48"/>
        <v>9</v>
      </c>
      <c r="AL119" s="1">
        <f t="shared" si="49"/>
        <v>5</v>
      </c>
      <c r="AM119" s="1">
        <f t="shared" si="50"/>
        <v>1</v>
      </c>
      <c r="AN119" s="1">
        <f t="shared" si="51"/>
        <v>19</v>
      </c>
      <c r="AO119" s="1">
        <f t="shared" si="52"/>
        <v>15</v>
      </c>
      <c r="AP119" s="1">
        <f t="shared" si="53"/>
        <v>11</v>
      </c>
      <c r="AQ119" s="1">
        <f t="shared" si="54"/>
        <v>7</v>
      </c>
      <c r="AR119" s="1">
        <f t="shared" si="55"/>
        <v>3</v>
      </c>
      <c r="AS119" s="1">
        <f t="shared" si="56"/>
        <v>17</v>
      </c>
      <c r="AT119" s="1">
        <f t="shared" si="57"/>
        <v>13</v>
      </c>
      <c r="AU119" s="1">
        <f t="shared" si="58"/>
        <v>9</v>
      </c>
      <c r="AV119" s="1">
        <f t="shared" si="59"/>
        <v>5</v>
      </c>
      <c r="AW119" s="1">
        <f t="shared" si="60"/>
        <v>1</v>
      </c>
      <c r="AY119" s="1">
        <v>109</v>
      </c>
      <c r="AZ119" s="1">
        <v>-6.799999999999998</v>
      </c>
      <c r="BA119" s="1">
        <v>3.3999999999999995</v>
      </c>
      <c r="BB119" s="1">
        <v>-11.200000000000001</v>
      </c>
    </row>
    <row r="120" spans="3:54" x14ac:dyDescent="0.3">
      <c r="C120" s="1">
        <v>92</v>
      </c>
      <c r="D120" s="1">
        <v>3</v>
      </c>
      <c r="E120" s="1">
        <v>0</v>
      </c>
      <c r="F120" s="1">
        <v>0.76</v>
      </c>
      <c r="G120" s="1">
        <v>0.68</v>
      </c>
      <c r="H120" s="1">
        <v>0</v>
      </c>
      <c r="I120" s="1">
        <f t="shared" si="65"/>
        <v>-2.82</v>
      </c>
      <c r="J120" s="1">
        <f t="shared" si="65"/>
        <v>-3.07</v>
      </c>
      <c r="K120" s="1">
        <f t="shared" si="65"/>
        <v>-3.32</v>
      </c>
      <c r="L120" s="1">
        <f t="shared" si="65"/>
        <v>-3.57</v>
      </c>
      <c r="M120" s="1">
        <f t="shared" si="65"/>
        <v>-3.82</v>
      </c>
      <c r="N120" s="1">
        <f t="shared" si="65"/>
        <v>-2.0599999999999996</v>
      </c>
      <c r="O120" s="1">
        <f t="shared" si="65"/>
        <v>-2.3099999999999996</v>
      </c>
      <c r="P120" s="1">
        <f t="shared" si="65"/>
        <v>-2.5599999999999996</v>
      </c>
      <c r="Q120" s="1">
        <f t="shared" si="65"/>
        <v>-2.8099999999999996</v>
      </c>
      <c r="R120" s="1">
        <f t="shared" si="65"/>
        <v>-3.0599999999999996</v>
      </c>
      <c r="S120" s="1">
        <f t="shared" si="66"/>
        <v>-3.5</v>
      </c>
      <c r="T120" s="1">
        <f t="shared" si="66"/>
        <v>-3.75</v>
      </c>
      <c r="U120" s="1">
        <f t="shared" si="66"/>
        <v>-4</v>
      </c>
      <c r="V120" s="1">
        <f t="shared" si="66"/>
        <v>-4.25</v>
      </c>
      <c r="W120" s="1">
        <f t="shared" si="66"/>
        <v>-4.5</v>
      </c>
      <c r="X120" s="1">
        <f t="shared" si="66"/>
        <v>-2.74</v>
      </c>
      <c r="Y120" s="1">
        <f t="shared" si="66"/>
        <v>-2.99</v>
      </c>
      <c r="Z120" s="1">
        <f t="shared" si="66"/>
        <v>-3.24</v>
      </c>
      <c r="AA120" s="1">
        <f t="shared" si="66"/>
        <v>-3.49</v>
      </c>
      <c r="AB120" s="1">
        <f t="shared" si="66"/>
        <v>-3.74</v>
      </c>
      <c r="AC120" s="1">
        <v>92</v>
      </c>
      <c r="AD120" s="1">
        <f t="shared" si="41"/>
        <v>15</v>
      </c>
      <c r="AE120" s="1">
        <f t="shared" si="42"/>
        <v>12</v>
      </c>
      <c r="AF120" s="1">
        <f t="shared" si="43"/>
        <v>10</v>
      </c>
      <c r="AG120" s="1">
        <f t="shared" si="44"/>
        <v>7</v>
      </c>
      <c r="AH120" s="1">
        <f t="shared" si="45"/>
        <v>4</v>
      </c>
      <c r="AI120" s="1">
        <f t="shared" si="46"/>
        <v>20</v>
      </c>
      <c r="AJ120" s="1">
        <f t="shared" si="47"/>
        <v>19</v>
      </c>
      <c r="AK120" s="1">
        <f t="shared" si="48"/>
        <v>18</v>
      </c>
      <c r="AL120" s="1">
        <f t="shared" si="49"/>
        <v>16</v>
      </c>
      <c r="AM120" s="1">
        <f t="shared" si="50"/>
        <v>13</v>
      </c>
      <c r="AN120" s="1">
        <f t="shared" si="51"/>
        <v>8</v>
      </c>
      <c r="AO120" s="1">
        <f t="shared" si="52"/>
        <v>5</v>
      </c>
      <c r="AP120" s="1">
        <f t="shared" si="53"/>
        <v>3</v>
      </c>
      <c r="AQ120" s="1">
        <f t="shared" si="54"/>
        <v>2</v>
      </c>
      <c r="AR120" s="1">
        <f t="shared" si="55"/>
        <v>1</v>
      </c>
      <c r="AS120" s="1">
        <f t="shared" si="56"/>
        <v>17</v>
      </c>
      <c r="AT120" s="1">
        <f t="shared" si="57"/>
        <v>14</v>
      </c>
      <c r="AU120" s="1">
        <f t="shared" si="58"/>
        <v>11</v>
      </c>
      <c r="AV120" s="1">
        <f t="shared" si="59"/>
        <v>9</v>
      </c>
      <c r="AW120" s="1">
        <f t="shared" si="60"/>
        <v>6</v>
      </c>
      <c r="AY120" s="1">
        <v>110</v>
      </c>
      <c r="AZ120" s="1">
        <v>6.7999999999999963</v>
      </c>
      <c r="BA120" s="1">
        <v>4.1999999999999957</v>
      </c>
      <c r="BB120" s="1">
        <v>-11.200000000000001</v>
      </c>
    </row>
    <row r="121" spans="3:54" x14ac:dyDescent="0.3">
      <c r="C121" s="1">
        <v>93</v>
      </c>
      <c r="D121" s="1">
        <v>5</v>
      </c>
      <c r="E121" s="1">
        <v>0.1</v>
      </c>
      <c r="F121" s="1">
        <v>0.12</v>
      </c>
      <c r="G121" s="1">
        <v>0.03</v>
      </c>
      <c r="H121" s="1">
        <v>0.11</v>
      </c>
      <c r="I121" s="1">
        <f t="shared" si="65"/>
        <v>-3.37</v>
      </c>
      <c r="J121" s="1">
        <f t="shared" si="65"/>
        <v>-3.62</v>
      </c>
      <c r="K121" s="1">
        <f t="shared" si="65"/>
        <v>-3.87</v>
      </c>
      <c r="L121" s="1">
        <f t="shared" si="65"/>
        <v>-4.12</v>
      </c>
      <c r="M121" s="1">
        <f t="shared" si="65"/>
        <v>-4.37</v>
      </c>
      <c r="N121" s="1">
        <f t="shared" si="65"/>
        <v>-3.35</v>
      </c>
      <c r="O121" s="1">
        <f t="shared" si="65"/>
        <v>-3.6</v>
      </c>
      <c r="P121" s="1">
        <f t="shared" si="65"/>
        <v>-3.85</v>
      </c>
      <c r="Q121" s="1">
        <f t="shared" si="65"/>
        <v>-4.0999999999999996</v>
      </c>
      <c r="R121" s="1">
        <f t="shared" si="65"/>
        <v>-4.3499999999999996</v>
      </c>
      <c r="S121" s="1">
        <f t="shared" si="66"/>
        <v>-3.29</v>
      </c>
      <c r="T121" s="1">
        <f t="shared" si="66"/>
        <v>-3.54</v>
      </c>
      <c r="U121" s="1">
        <f t="shared" si="66"/>
        <v>-3.79</v>
      </c>
      <c r="V121" s="1">
        <f t="shared" si="66"/>
        <v>-4.04</v>
      </c>
      <c r="W121" s="1">
        <f t="shared" si="66"/>
        <v>-4.29</v>
      </c>
      <c r="X121" s="1">
        <f t="shared" si="66"/>
        <v>-3.27</v>
      </c>
      <c r="Y121" s="1">
        <f t="shared" si="66"/>
        <v>-3.52</v>
      </c>
      <c r="Z121" s="1">
        <f t="shared" si="66"/>
        <v>-3.77</v>
      </c>
      <c r="AA121" s="1">
        <f t="shared" si="66"/>
        <v>-4.0199999999999996</v>
      </c>
      <c r="AB121" s="1">
        <f t="shared" si="66"/>
        <v>-4.2699999999999996</v>
      </c>
      <c r="AC121" s="1">
        <v>93</v>
      </c>
      <c r="AD121" s="1">
        <f t="shared" si="41"/>
        <v>17</v>
      </c>
      <c r="AE121" s="1">
        <f t="shared" si="42"/>
        <v>13</v>
      </c>
      <c r="AF121" s="1">
        <f t="shared" si="43"/>
        <v>9</v>
      </c>
      <c r="AG121" s="1">
        <f t="shared" si="44"/>
        <v>5</v>
      </c>
      <c r="AH121" s="1">
        <f t="shared" si="45"/>
        <v>1</v>
      </c>
      <c r="AI121" s="1">
        <f t="shared" si="46"/>
        <v>18</v>
      </c>
      <c r="AJ121" s="1">
        <f t="shared" si="47"/>
        <v>14</v>
      </c>
      <c r="AK121" s="1">
        <f t="shared" si="48"/>
        <v>10</v>
      </c>
      <c r="AL121" s="1">
        <f t="shared" si="49"/>
        <v>6</v>
      </c>
      <c r="AM121" s="1">
        <f t="shared" si="50"/>
        <v>2</v>
      </c>
      <c r="AN121" s="1">
        <f t="shared" si="51"/>
        <v>19</v>
      </c>
      <c r="AO121" s="1">
        <f t="shared" si="52"/>
        <v>15</v>
      </c>
      <c r="AP121" s="1">
        <f t="shared" si="53"/>
        <v>11</v>
      </c>
      <c r="AQ121" s="1">
        <f t="shared" si="54"/>
        <v>7</v>
      </c>
      <c r="AR121" s="1">
        <f t="shared" si="55"/>
        <v>3</v>
      </c>
      <c r="AS121" s="1">
        <f t="shared" si="56"/>
        <v>20</v>
      </c>
      <c r="AT121" s="1">
        <f t="shared" si="57"/>
        <v>16</v>
      </c>
      <c r="AU121" s="1">
        <f t="shared" si="58"/>
        <v>12</v>
      </c>
      <c r="AV121" s="1">
        <f t="shared" si="59"/>
        <v>8</v>
      </c>
      <c r="AW121" s="1">
        <f t="shared" si="60"/>
        <v>4</v>
      </c>
      <c r="AY121" s="1">
        <v>111</v>
      </c>
      <c r="AZ121" s="1">
        <v>-0.99999999999999856</v>
      </c>
      <c r="BA121" s="1">
        <v>-1.5999999999999985</v>
      </c>
      <c r="BB121" s="1">
        <v>-16.000000000000004</v>
      </c>
    </row>
    <row r="122" spans="3:54" x14ac:dyDescent="0.3">
      <c r="C122" s="1">
        <v>94</v>
      </c>
      <c r="D122" s="1">
        <v>1</v>
      </c>
      <c r="E122" s="1">
        <v>0.46</v>
      </c>
      <c r="F122" s="1">
        <v>0</v>
      </c>
      <c r="G122" s="1">
        <v>0.46</v>
      </c>
      <c r="H122" s="1">
        <v>0</v>
      </c>
      <c r="I122" s="1">
        <f t="shared" si="65"/>
        <v>-2.58</v>
      </c>
      <c r="J122" s="1">
        <f t="shared" si="65"/>
        <v>-2.83</v>
      </c>
      <c r="K122" s="1">
        <f t="shared" si="65"/>
        <v>-3.08</v>
      </c>
      <c r="L122" s="1">
        <f t="shared" si="65"/>
        <v>-3.33</v>
      </c>
      <c r="M122" s="1">
        <f t="shared" si="65"/>
        <v>-3.58</v>
      </c>
      <c r="N122" s="1">
        <f t="shared" si="65"/>
        <v>-3.04</v>
      </c>
      <c r="O122" s="1">
        <f t="shared" si="65"/>
        <v>-3.29</v>
      </c>
      <c r="P122" s="1">
        <f t="shared" si="65"/>
        <v>-3.54</v>
      </c>
      <c r="Q122" s="1">
        <f t="shared" si="65"/>
        <v>-3.79</v>
      </c>
      <c r="R122" s="1">
        <f t="shared" si="65"/>
        <v>-4.04</v>
      </c>
      <c r="S122" s="1">
        <f t="shared" si="66"/>
        <v>-3.04</v>
      </c>
      <c r="T122" s="1">
        <f t="shared" si="66"/>
        <v>-3.29</v>
      </c>
      <c r="U122" s="1">
        <f t="shared" si="66"/>
        <v>-3.54</v>
      </c>
      <c r="V122" s="1">
        <f t="shared" si="66"/>
        <v>-3.79</v>
      </c>
      <c r="W122" s="1">
        <f t="shared" si="66"/>
        <v>-4.04</v>
      </c>
      <c r="X122" s="1">
        <f t="shared" si="66"/>
        <v>-3.5</v>
      </c>
      <c r="Y122" s="1">
        <f t="shared" si="66"/>
        <v>-3.75</v>
      </c>
      <c r="Z122" s="1">
        <f t="shared" si="66"/>
        <v>-4</v>
      </c>
      <c r="AA122" s="1">
        <f t="shared" si="66"/>
        <v>-4.25</v>
      </c>
      <c r="AB122" s="1">
        <f t="shared" si="66"/>
        <v>-4.5</v>
      </c>
      <c r="AC122" s="1">
        <v>94</v>
      </c>
      <c r="AD122" s="1">
        <f t="shared" si="41"/>
        <v>20</v>
      </c>
      <c r="AE122" s="1">
        <f t="shared" si="42"/>
        <v>19</v>
      </c>
      <c r="AF122" s="1">
        <f t="shared" si="43"/>
        <v>16</v>
      </c>
      <c r="AG122" s="1">
        <f t="shared" si="44"/>
        <v>13</v>
      </c>
      <c r="AH122" s="1">
        <f t="shared" si="45"/>
        <v>9</v>
      </c>
      <c r="AI122" s="1">
        <f t="shared" si="46"/>
        <v>17</v>
      </c>
      <c r="AJ122" s="1">
        <f t="shared" si="47"/>
        <v>14</v>
      </c>
      <c r="AK122" s="1">
        <f t="shared" si="48"/>
        <v>10</v>
      </c>
      <c r="AL122" s="1">
        <f t="shared" si="49"/>
        <v>6</v>
      </c>
      <c r="AM122" s="1">
        <f t="shared" si="50"/>
        <v>3</v>
      </c>
      <c r="AN122" s="1">
        <f t="shared" si="51"/>
        <v>17</v>
      </c>
      <c r="AO122" s="1">
        <f t="shared" si="52"/>
        <v>14</v>
      </c>
      <c r="AP122" s="1">
        <f t="shared" si="53"/>
        <v>10</v>
      </c>
      <c r="AQ122" s="1">
        <f t="shared" si="54"/>
        <v>6</v>
      </c>
      <c r="AR122" s="1">
        <f t="shared" si="55"/>
        <v>3</v>
      </c>
      <c r="AS122" s="1">
        <f t="shared" si="56"/>
        <v>12</v>
      </c>
      <c r="AT122" s="1">
        <f t="shared" si="57"/>
        <v>8</v>
      </c>
      <c r="AU122" s="1">
        <f t="shared" si="58"/>
        <v>5</v>
      </c>
      <c r="AV122" s="1">
        <f t="shared" si="59"/>
        <v>2</v>
      </c>
      <c r="AW122" s="1">
        <f t="shared" si="60"/>
        <v>1</v>
      </c>
      <c r="AY122" s="1">
        <v>112</v>
      </c>
      <c r="AZ122" s="1">
        <v>6.3</v>
      </c>
      <c r="BA122" s="1">
        <v>-5.4999999999999973</v>
      </c>
      <c r="BB122" s="1">
        <v>-10</v>
      </c>
    </row>
    <row r="123" spans="3:54" x14ac:dyDescent="0.3">
      <c r="C123" s="1">
        <v>95</v>
      </c>
      <c r="D123" s="1">
        <v>2</v>
      </c>
      <c r="E123" s="1">
        <v>0.54</v>
      </c>
      <c r="F123" s="1">
        <v>0</v>
      </c>
      <c r="G123" s="1">
        <v>0</v>
      </c>
      <c r="H123" s="1">
        <v>0.46</v>
      </c>
      <c r="I123" s="1">
        <f t="shared" si="65"/>
        <v>-2.96</v>
      </c>
      <c r="J123" s="1">
        <f t="shared" si="65"/>
        <v>-3.21</v>
      </c>
      <c r="K123" s="1">
        <f t="shared" si="65"/>
        <v>-3.46</v>
      </c>
      <c r="L123" s="1">
        <f t="shared" si="65"/>
        <v>-3.71</v>
      </c>
      <c r="M123" s="1">
        <f t="shared" si="65"/>
        <v>-3.96</v>
      </c>
      <c r="N123" s="1">
        <f t="shared" si="65"/>
        <v>-3.5</v>
      </c>
      <c r="O123" s="1">
        <f t="shared" si="65"/>
        <v>-3.75</v>
      </c>
      <c r="P123" s="1">
        <f t="shared" si="65"/>
        <v>-4</v>
      </c>
      <c r="Q123" s="1">
        <f t="shared" si="65"/>
        <v>-4.25</v>
      </c>
      <c r="R123" s="1">
        <f t="shared" si="65"/>
        <v>-4.5</v>
      </c>
      <c r="S123" s="1">
        <f t="shared" si="66"/>
        <v>-2.5</v>
      </c>
      <c r="T123" s="1">
        <f t="shared" si="66"/>
        <v>-2.75</v>
      </c>
      <c r="U123" s="1">
        <f t="shared" si="66"/>
        <v>-3</v>
      </c>
      <c r="V123" s="1">
        <f t="shared" si="66"/>
        <v>-3.25</v>
      </c>
      <c r="W123" s="1">
        <f t="shared" si="66"/>
        <v>-3.5</v>
      </c>
      <c r="X123" s="1">
        <f t="shared" si="66"/>
        <v>-3.04</v>
      </c>
      <c r="Y123" s="1">
        <f t="shared" si="66"/>
        <v>-3.29</v>
      </c>
      <c r="Z123" s="1">
        <f t="shared" si="66"/>
        <v>-3.54</v>
      </c>
      <c r="AA123" s="1">
        <f t="shared" si="66"/>
        <v>-3.79</v>
      </c>
      <c r="AB123" s="1">
        <f t="shared" si="66"/>
        <v>-4.04</v>
      </c>
      <c r="AC123" s="1">
        <v>95</v>
      </c>
      <c r="AD123" s="1">
        <f t="shared" si="41"/>
        <v>18</v>
      </c>
      <c r="AE123" s="1">
        <f t="shared" si="42"/>
        <v>15</v>
      </c>
      <c r="AF123" s="1">
        <f t="shared" si="43"/>
        <v>12</v>
      </c>
      <c r="AG123" s="1">
        <f t="shared" si="44"/>
        <v>8</v>
      </c>
      <c r="AH123" s="1">
        <f t="shared" si="45"/>
        <v>5</v>
      </c>
      <c r="AI123" s="1">
        <f t="shared" si="46"/>
        <v>10</v>
      </c>
      <c r="AJ123" s="1">
        <f t="shared" si="47"/>
        <v>7</v>
      </c>
      <c r="AK123" s="1">
        <f t="shared" si="48"/>
        <v>4</v>
      </c>
      <c r="AL123" s="1">
        <f t="shared" si="49"/>
        <v>2</v>
      </c>
      <c r="AM123" s="1">
        <f t="shared" si="50"/>
        <v>1</v>
      </c>
      <c r="AN123" s="1">
        <f t="shared" si="51"/>
        <v>20</v>
      </c>
      <c r="AO123" s="1">
        <f t="shared" si="52"/>
        <v>19</v>
      </c>
      <c r="AP123" s="1">
        <f t="shared" si="53"/>
        <v>17</v>
      </c>
      <c r="AQ123" s="1">
        <f t="shared" si="54"/>
        <v>14</v>
      </c>
      <c r="AR123" s="1">
        <f t="shared" si="55"/>
        <v>10</v>
      </c>
      <c r="AS123" s="1">
        <f t="shared" si="56"/>
        <v>16</v>
      </c>
      <c r="AT123" s="1">
        <f t="shared" si="57"/>
        <v>13</v>
      </c>
      <c r="AU123" s="1">
        <f t="shared" si="58"/>
        <v>9</v>
      </c>
      <c r="AV123" s="1">
        <f t="shared" si="59"/>
        <v>6</v>
      </c>
      <c r="AW123" s="1">
        <f t="shared" si="60"/>
        <v>3</v>
      </c>
      <c r="AY123" s="1">
        <v>113</v>
      </c>
      <c r="AZ123" s="1">
        <v>8.3999999999999986</v>
      </c>
      <c r="BA123" s="1">
        <v>-3.3999999999999995</v>
      </c>
      <c r="BB123" s="1">
        <v>-9.6000000000000014</v>
      </c>
    </row>
    <row r="124" spans="3:54" x14ac:dyDescent="0.3">
      <c r="C124" s="1">
        <v>96</v>
      </c>
      <c r="D124" s="1">
        <v>3</v>
      </c>
      <c r="E124" s="1">
        <v>0</v>
      </c>
      <c r="F124" s="1">
        <v>0.65</v>
      </c>
      <c r="G124" s="1">
        <v>0.41</v>
      </c>
      <c r="H124" s="1">
        <v>0</v>
      </c>
      <c r="I124" s="1">
        <f t="shared" si="65"/>
        <v>-3.09</v>
      </c>
      <c r="J124" s="1">
        <f t="shared" si="65"/>
        <v>-3.34</v>
      </c>
      <c r="K124" s="1">
        <f t="shared" si="65"/>
        <v>-3.59</v>
      </c>
      <c r="L124" s="1">
        <f t="shared" si="65"/>
        <v>-3.84</v>
      </c>
      <c r="M124" s="1">
        <f t="shared" si="65"/>
        <v>-4.09</v>
      </c>
      <c r="N124" s="1">
        <f t="shared" si="65"/>
        <v>-2.44</v>
      </c>
      <c r="O124" s="1">
        <f t="shared" si="65"/>
        <v>-2.69</v>
      </c>
      <c r="P124" s="1">
        <f t="shared" si="65"/>
        <v>-2.94</v>
      </c>
      <c r="Q124" s="1">
        <f t="shared" si="65"/>
        <v>-3.19</v>
      </c>
      <c r="R124" s="1">
        <f t="shared" si="65"/>
        <v>-3.44</v>
      </c>
      <c r="S124" s="1">
        <f t="shared" si="66"/>
        <v>-3.5</v>
      </c>
      <c r="T124" s="1">
        <f t="shared" si="66"/>
        <v>-3.75</v>
      </c>
      <c r="U124" s="1">
        <f t="shared" si="66"/>
        <v>-4</v>
      </c>
      <c r="V124" s="1">
        <f t="shared" si="66"/>
        <v>-4.25</v>
      </c>
      <c r="W124" s="1">
        <f t="shared" si="66"/>
        <v>-4.5</v>
      </c>
      <c r="X124" s="1">
        <f t="shared" si="66"/>
        <v>-2.85</v>
      </c>
      <c r="Y124" s="1">
        <f t="shared" si="66"/>
        <v>-3.1</v>
      </c>
      <c r="Z124" s="1">
        <f t="shared" si="66"/>
        <v>-3.35</v>
      </c>
      <c r="AA124" s="1">
        <f t="shared" si="66"/>
        <v>-3.6</v>
      </c>
      <c r="AB124" s="1">
        <f t="shared" si="66"/>
        <v>-3.85</v>
      </c>
      <c r="AC124" s="1">
        <v>96</v>
      </c>
      <c r="AD124" s="1">
        <f t="shared" si="41"/>
        <v>16</v>
      </c>
      <c r="AE124" s="1">
        <f t="shared" si="42"/>
        <v>13</v>
      </c>
      <c r="AF124" s="1">
        <f t="shared" si="43"/>
        <v>9</v>
      </c>
      <c r="AG124" s="1">
        <f t="shared" si="44"/>
        <v>6</v>
      </c>
      <c r="AH124" s="1">
        <f t="shared" si="45"/>
        <v>3</v>
      </c>
      <c r="AI124" s="1">
        <f t="shared" si="46"/>
        <v>20</v>
      </c>
      <c r="AJ124" s="1">
        <f t="shared" si="47"/>
        <v>19</v>
      </c>
      <c r="AK124" s="1">
        <f t="shared" si="48"/>
        <v>17</v>
      </c>
      <c r="AL124" s="1">
        <f t="shared" si="49"/>
        <v>14</v>
      </c>
      <c r="AM124" s="1">
        <f t="shared" si="50"/>
        <v>11</v>
      </c>
      <c r="AN124" s="1">
        <f t="shared" si="51"/>
        <v>10</v>
      </c>
      <c r="AO124" s="1">
        <f t="shared" si="52"/>
        <v>7</v>
      </c>
      <c r="AP124" s="1">
        <f t="shared" si="53"/>
        <v>4</v>
      </c>
      <c r="AQ124" s="1">
        <f t="shared" si="54"/>
        <v>2</v>
      </c>
      <c r="AR124" s="1">
        <f t="shared" si="55"/>
        <v>1</v>
      </c>
      <c r="AS124" s="1">
        <f t="shared" si="56"/>
        <v>18</v>
      </c>
      <c r="AT124" s="1">
        <f t="shared" si="57"/>
        <v>15</v>
      </c>
      <c r="AU124" s="1">
        <f t="shared" si="58"/>
        <v>12</v>
      </c>
      <c r="AV124" s="1">
        <f t="shared" si="59"/>
        <v>8</v>
      </c>
      <c r="AW124" s="1">
        <f t="shared" si="60"/>
        <v>5</v>
      </c>
      <c r="AY124" s="1">
        <v>114</v>
      </c>
      <c r="AZ124" s="1">
        <v>1.9999999999999996</v>
      </c>
      <c r="BA124" s="1">
        <v>-0.79999999999999993</v>
      </c>
      <c r="BB124" s="1">
        <v>-15.999999999999993</v>
      </c>
    </row>
    <row r="125" spans="3:54" x14ac:dyDescent="0.3">
      <c r="C125" s="1">
        <v>97</v>
      </c>
      <c r="D125" s="1">
        <v>2</v>
      </c>
      <c r="E125" s="1">
        <v>0.8</v>
      </c>
      <c r="F125" s="1">
        <v>0</v>
      </c>
      <c r="G125" s="1">
        <v>0</v>
      </c>
      <c r="H125" s="1">
        <v>0.69</v>
      </c>
      <c r="I125" s="1">
        <f t="shared" si="65"/>
        <v>-2.7</v>
      </c>
      <c r="J125" s="1">
        <f t="shared" si="65"/>
        <v>-2.95</v>
      </c>
      <c r="K125" s="1">
        <f t="shared" si="65"/>
        <v>-3.2</v>
      </c>
      <c r="L125" s="1">
        <f t="shared" si="65"/>
        <v>-3.45</v>
      </c>
      <c r="M125" s="1">
        <f t="shared" si="65"/>
        <v>-3.7</v>
      </c>
      <c r="N125" s="1">
        <f t="shared" si="65"/>
        <v>-3.5</v>
      </c>
      <c r="O125" s="1">
        <f t="shared" si="65"/>
        <v>-3.75</v>
      </c>
      <c r="P125" s="1">
        <f t="shared" si="65"/>
        <v>-4</v>
      </c>
      <c r="Q125" s="1">
        <f t="shared" si="65"/>
        <v>-4.25</v>
      </c>
      <c r="R125" s="1">
        <f t="shared" si="65"/>
        <v>-4.5</v>
      </c>
      <c r="S125" s="1">
        <f t="shared" si="66"/>
        <v>-2.0099999999999998</v>
      </c>
      <c r="T125" s="1">
        <f t="shared" si="66"/>
        <v>-2.2599999999999998</v>
      </c>
      <c r="U125" s="1">
        <f t="shared" si="66"/>
        <v>-2.5099999999999998</v>
      </c>
      <c r="V125" s="1">
        <f t="shared" si="66"/>
        <v>-2.76</v>
      </c>
      <c r="W125" s="1">
        <f t="shared" si="66"/>
        <v>-3.01</v>
      </c>
      <c r="X125" s="1">
        <f t="shared" si="66"/>
        <v>-2.81</v>
      </c>
      <c r="Y125" s="1">
        <f t="shared" si="66"/>
        <v>-3.06</v>
      </c>
      <c r="Z125" s="1">
        <f t="shared" si="66"/>
        <v>-3.31</v>
      </c>
      <c r="AA125" s="1">
        <f t="shared" si="66"/>
        <v>-3.56</v>
      </c>
      <c r="AB125" s="1">
        <f t="shared" si="66"/>
        <v>-3.81</v>
      </c>
      <c r="AC125" s="1">
        <v>97</v>
      </c>
      <c r="AD125" s="1">
        <f t="shared" si="41"/>
        <v>17</v>
      </c>
      <c r="AE125" s="1">
        <f t="shared" si="42"/>
        <v>14</v>
      </c>
      <c r="AF125" s="1">
        <f t="shared" si="43"/>
        <v>11</v>
      </c>
      <c r="AG125" s="1">
        <f t="shared" si="44"/>
        <v>9</v>
      </c>
      <c r="AH125" s="1">
        <f t="shared" si="45"/>
        <v>6</v>
      </c>
      <c r="AI125" s="1">
        <f t="shared" si="46"/>
        <v>8</v>
      </c>
      <c r="AJ125" s="1">
        <f t="shared" si="47"/>
        <v>5</v>
      </c>
      <c r="AK125" s="1">
        <f t="shared" si="48"/>
        <v>3</v>
      </c>
      <c r="AL125" s="1">
        <f t="shared" si="49"/>
        <v>2</v>
      </c>
      <c r="AM125" s="1">
        <f t="shared" si="50"/>
        <v>1</v>
      </c>
      <c r="AN125" s="1">
        <f t="shared" si="51"/>
        <v>20</v>
      </c>
      <c r="AO125" s="1">
        <f t="shared" si="52"/>
        <v>19</v>
      </c>
      <c r="AP125" s="1">
        <f t="shared" si="53"/>
        <v>18</v>
      </c>
      <c r="AQ125" s="1">
        <f t="shared" si="54"/>
        <v>16</v>
      </c>
      <c r="AR125" s="1">
        <f t="shared" si="55"/>
        <v>13</v>
      </c>
      <c r="AS125" s="1">
        <f t="shared" si="56"/>
        <v>15</v>
      </c>
      <c r="AT125" s="1">
        <f t="shared" si="57"/>
        <v>12</v>
      </c>
      <c r="AU125" s="1">
        <f t="shared" si="58"/>
        <v>10</v>
      </c>
      <c r="AV125" s="1">
        <f t="shared" si="59"/>
        <v>7</v>
      </c>
      <c r="AW125" s="1">
        <f t="shared" si="60"/>
        <v>4</v>
      </c>
      <c r="AY125" s="1">
        <v>115</v>
      </c>
      <c r="AZ125" s="1">
        <v>-6.1999999999999966</v>
      </c>
      <c r="BA125" s="1">
        <v>5.799999999999998</v>
      </c>
      <c r="BB125" s="1">
        <v>-8.2000000000000011</v>
      </c>
    </row>
    <row r="126" spans="3:54" x14ac:dyDescent="0.3">
      <c r="C126" s="1">
        <v>98</v>
      </c>
      <c r="D126" s="1">
        <v>3</v>
      </c>
      <c r="E126" s="1">
        <v>0</v>
      </c>
      <c r="F126" s="1">
        <v>0.54</v>
      </c>
      <c r="G126" s="1">
        <v>0.63</v>
      </c>
      <c r="H126" s="1">
        <v>0</v>
      </c>
      <c r="I126" s="1">
        <f t="shared" si="65"/>
        <v>-2.87</v>
      </c>
      <c r="J126" s="1">
        <f t="shared" si="65"/>
        <v>-3.12</v>
      </c>
      <c r="K126" s="1">
        <f t="shared" si="65"/>
        <v>-3.37</v>
      </c>
      <c r="L126" s="1">
        <f t="shared" si="65"/>
        <v>-3.62</v>
      </c>
      <c r="M126" s="1">
        <f t="shared" si="65"/>
        <v>-3.87</v>
      </c>
      <c r="N126" s="1">
        <f t="shared" si="65"/>
        <v>-2.33</v>
      </c>
      <c r="O126" s="1">
        <f t="shared" si="65"/>
        <v>-2.58</v>
      </c>
      <c r="P126" s="1">
        <f t="shared" si="65"/>
        <v>-2.83</v>
      </c>
      <c r="Q126" s="1">
        <f t="shared" si="65"/>
        <v>-3.08</v>
      </c>
      <c r="R126" s="1">
        <f t="shared" si="65"/>
        <v>-3.33</v>
      </c>
      <c r="S126" s="1">
        <f t="shared" si="66"/>
        <v>-3.5</v>
      </c>
      <c r="T126" s="1">
        <f t="shared" si="66"/>
        <v>-3.75</v>
      </c>
      <c r="U126" s="1">
        <f t="shared" si="66"/>
        <v>-4</v>
      </c>
      <c r="V126" s="1">
        <f t="shared" si="66"/>
        <v>-4.25</v>
      </c>
      <c r="W126" s="1">
        <f t="shared" si="66"/>
        <v>-4.5</v>
      </c>
      <c r="X126" s="1">
        <f t="shared" si="66"/>
        <v>-2.96</v>
      </c>
      <c r="Y126" s="1">
        <f t="shared" si="66"/>
        <v>-3.21</v>
      </c>
      <c r="Z126" s="1">
        <f t="shared" si="66"/>
        <v>-3.46</v>
      </c>
      <c r="AA126" s="1">
        <f t="shared" si="66"/>
        <v>-3.71</v>
      </c>
      <c r="AB126" s="1">
        <f t="shared" si="66"/>
        <v>-3.96</v>
      </c>
      <c r="AC126" s="1">
        <v>98</v>
      </c>
      <c r="AD126" s="1">
        <f t="shared" si="41"/>
        <v>17</v>
      </c>
      <c r="AE126" s="1">
        <f t="shared" si="42"/>
        <v>14</v>
      </c>
      <c r="AF126" s="1">
        <f t="shared" si="43"/>
        <v>11</v>
      </c>
      <c r="AG126" s="1">
        <f t="shared" si="44"/>
        <v>8</v>
      </c>
      <c r="AH126" s="1">
        <f t="shared" si="45"/>
        <v>5</v>
      </c>
      <c r="AI126" s="1">
        <f t="shared" si="46"/>
        <v>20</v>
      </c>
      <c r="AJ126" s="1">
        <f t="shared" si="47"/>
        <v>19</v>
      </c>
      <c r="AK126" s="1">
        <f t="shared" si="48"/>
        <v>18</v>
      </c>
      <c r="AL126" s="1">
        <f t="shared" si="49"/>
        <v>15</v>
      </c>
      <c r="AM126" s="1">
        <f t="shared" si="50"/>
        <v>12</v>
      </c>
      <c r="AN126" s="1">
        <f t="shared" si="51"/>
        <v>9</v>
      </c>
      <c r="AO126" s="1">
        <f t="shared" si="52"/>
        <v>6</v>
      </c>
      <c r="AP126" s="1">
        <f t="shared" si="53"/>
        <v>3</v>
      </c>
      <c r="AQ126" s="1">
        <f t="shared" si="54"/>
        <v>2</v>
      </c>
      <c r="AR126" s="1">
        <f t="shared" si="55"/>
        <v>1</v>
      </c>
      <c r="AS126" s="1">
        <f t="shared" si="56"/>
        <v>16</v>
      </c>
      <c r="AT126" s="1">
        <f t="shared" si="57"/>
        <v>13</v>
      </c>
      <c r="AU126" s="1">
        <f t="shared" si="58"/>
        <v>10</v>
      </c>
      <c r="AV126" s="1">
        <f t="shared" si="59"/>
        <v>7</v>
      </c>
      <c r="AW126" s="1">
        <f t="shared" si="60"/>
        <v>4</v>
      </c>
      <c r="AY126" s="1">
        <v>116</v>
      </c>
      <c r="AZ126" s="1">
        <v>-6.7999999999999972</v>
      </c>
      <c r="BA126" s="1">
        <v>4.3999999999999968</v>
      </c>
      <c r="BB126" s="1">
        <v>-10</v>
      </c>
    </row>
    <row r="127" spans="3:54" x14ac:dyDescent="0.3">
      <c r="C127" s="1">
        <v>99</v>
      </c>
      <c r="D127" s="1">
        <v>1</v>
      </c>
      <c r="E127" s="1">
        <v>0.71</v>
      </c>
      <c r="F127" s="1">
        <v>0</v>
      </c>
      <c r="G127" s="1">
        <v>0.43</v>
      </c>
      <c r="H127" s="1">
        <v>0</v>
      </c>
      <c r="I127" s="1">
        <f t="shared" si="65"/>
        <v>-2.36</v>
      </c>
      <c r="J127" s="1">
        <f t="shared" si="65"/>
        <v>-2.61</v>
      </c>
      <c r="K127" s="1">
        <f t="shared" si="65"/>
        <v>-2.86</v>
      </c>
      <c r="L127" s="1">
        <f t="shared" si="65"/>
        <v>-3.11</v>
      </c>
      <c r="M127" s="1">
        <f t="shared" si="65"/>
        <v>-3.3600000000000003</v>
      </c>
      <c r="N127" s="1">
        <f t="shared" si="65"/>
        <v>-3.07</v>
      </c>
      <c r="O127" s="1">
        <f t="shared" si="65"/>
        <v>-3.32</v>
      </c>
      <c r="P127" s="1">
        <f t="shared" si="65"/>
        <v>-3.57</v>
      </c>
      <c r="Q127" s="1">
        <f t="shared" si="65"/>
        <v>-3.82</v>
      </c>
      <c r="R127" s="1">
        <f t="shared" si="65"/>
        <v>-4.07</v>
      </c>
      <c r="S127" s="1">
        <f t="shared" si="66"/>
        <v>-2.79</v>
      </c>
      <c r="T127" s="1">
        <f t="shared" si="66"/>
        <v>-3.04</v>
      </c>
      <c r="U127" s="1">
        <f t="shared" si="66"/>
        <v>-3.29</v>
      </c>
      <c r="V127" s="1">
        <f t="shared" si="66"/>
        <v>-3.54</v>
      </c>
      <c r="W127" s="1">
        <f t="shared" si="66"/>
        <v>-3.79</v>
      </c>
      <c r="X127" s="1">
        <f t="shared" si="66"/>
        <v>-3.5</v>
      </c>
      <c r="Y127" s="1">
        <f t="shared" si="66"/>
        <v>-3.75</v>
      </c>
      <c r="Z127" s="1">
        <f t="shared" si="66"/>
        <v>-4</v>
      </c>
      <c r="AA127" s="1">
        <f t="shared" si="66"/>
        <v>-4.25</v>
      </c>
      <c r="AB127" s="1">
        <f t="shared" si="66"/>
        <v>-4.5</v>
      </c>
      <c r="AC127" s="1">
        <v>99</v>
      </c>
      <c r="AD127" s="1">
        <f t="shared" si="41"/>
        <v>20</v>
      </c>
      <c r="AE127" s="1">
        <f t="shared" si="42"/>
        <v>19</v>
      </c>
      <c r="AF127" s="1">
        <f t="shared" si="43"/>
        <v>17</v>
      </c>
      <c r="AG127" s="1">
        <f t="shared" si="44"/>
        <v>14</v>
      </c>
      <c r="AH127" s="1">
        <f t="shared" si="45"/>
        <v>11</v>
      </c>
      <c r="AI127" s="1">
        <f t="shared" si="46"/>
        <v>15</v>
      </c>
      <c r="AJ127" s="1">
        <f t="shared" si="47"/>
        <v>12</v>
      </c>
      <c r="AK127" s="1">
        <f t="shared" si="48"/>
        <v>8</v>
      </c>
      <c r="AL127" s="1">
        <f t="shared" si="49"/>
        <v>5</v>
      </c>
      <c r="AM127" s="1">
        <f t="shared" si="50"/>
        <v>3</v>
      </c>
      <c r="AN127" s="1">
        <f t="shared" si="51"/>
        <v>18</v>
      </c>
      <c r="AO127" s="1">
        <f t="shared" si="52"/>
        <v>16</v>
      </c>
      <c r="AP127" s="1">
        <f t="shared" si="53"/>
        <v>13</v>
      </c>
      <c r="AQ127" s="1">
        <f t="shared" si="54"/>
        <v>9</v>
      </c>
      <c r="AR127" s="1">
        <f t="shared" si="55"/>
        <v>6</v>
      </c>
      <c r="AS127" s="1">
        <f t="shared" si="56"/>
        <v>10</v>
      </c>
      <c r="AT127" s="1">
        <f t="shared" si="57"/>
        <v>7</v>
      </c>
      <c r="AU127" s="1">
        <f t="shared" si="58"/>
        <v>4</v>
      </c>
      <c r="AV127" s="1">
        <f t="shared" si="59"/>
        <v>2</v>
      </c>
      <c r="AW127" s="1">
        <f t="shared" si="60"/>
        <v>1</v>
      </c>
      <c r="AY127" s="1">
        <v>117</v>
      </c>
      <c r="AZ127" s="1">
        <v>6.8</v>
      </c>
      <c r="BA127" s="1">
        <v>-4.599999999999997</v>
      </c>
      <c r="BB127" s="1">
        <v>-10.599999999999998</v>
      </c>
    </row>
    <row r="128" spans="3:54" x14ac:dyDescent="0.3">
      <c r="C128" s="1">
        <v>100</v>
      </c>
      <c r="D128" s="1">
        <v>3</v>
      </c>
      <c r="E128" s="1">
        <v>0</v>
      </c>
      <c r="F128" s="1">
        <v>0.63</v>
      </c>
      <c r="G128" s="1">
        <v>0.7</v>
      </c>
      <c r="H128" s="1">
        <v>0</v>
      </c>
      <c r="I128" s="1">
        <f t="shared" si="65"/>
        <v>-2.8</v>
      </c>
      <c r="J128" s="1">
        <f t="shared" si="65"/>
        <v>-3.05</v>
      </c>
      <c r="K128" s="1">
        <f t="shared" si="65"/>
        <v>-3.3</v>
      </c>
      <c r="L128" s="1">
        <f t="shared" si="65"/>
        <v>-3.55</v>
      </c>
      <c r="M128" s="1">
        <f t="shared" si="65"/>
        <v>-3.8</v>
      </c>
      <c r="N128" s="1">
        <f t="shared" si="65"/>
        <v>-2.17</v>
      </c>
      <c r="O128" s="1">
        <f t="shared" si="65"/>
        <v>-2.42</v>
      </c>
      <c r="P128" s="1">
        <f t="shared" si="65"/>
        <v>-2.67</v>
      </c>
      <c r="Q128" s="1">
        <f t="shared" si="65"/>
        <v>-2.92</v>
      </c>
      <c r="R128" s="1">
        <f t="shared" si="65"/>
        <v>-3.17</v>
      </c>
      <c r="S128" s="1">
        <f t="shared" si="66"/>
        <v>-3.5</v>
      </c>
      <c r="T128" s="1">
        <f t="shared" si="66"/>
        <v>-3.75</v>
      </c>
      <c r="U128" s="1">
        <f t="shared" si="66"/>
        <v>-4</v>
      </c>
      <c r="V128" s="1">
        <f t="shared" si="66"/>
        <v>-4.25</v>
      </c>
      <c r="W128" s="1">
        <f t="shared" si="66"/>
        <v>-4.5</v>
      </c>
      <c r="X128" s="1">
        <f t="shared" si="66"/>
        <v>-2.87</v>
      </c>
      <c r="Y128" s="1">
        <f t="shared" si="66"/>
        <v>-3.12</v>
      </c>
      <c r="Z128" s="1">
        <f t="shared" si="66"/>
        <v>-3.37</v>
      </c>
      <c r="AA128" s="1">
        <f t="shared" si="66"/>
        <v>-3.62</v>
      </c>
      <c r="AB128" s="1">
        <f t="shared" si="66"/>
        <v>-3.87</v>
      </c>
      <c r="AC128" s="1">
        <v>100</v>
      </c>
      <c r="AD128" s="1">
        <f t="shared" si="41"/>
        <v>17</v>
      </c>
      <c r="AE128" s="1">
        <f t="shared" si="42"/>
        <v>14</v>
      </c>
      <c r="AF128" s="1">
        <f t="shared" si="43"/>
        <v>11</v>
      </c>
      <c r="AG128" s="1">
        <f t="shared" si="44"/>
        <v>8</v>
      </c>
      <c r="AH128" s="1">
        <f t="shared" si="45"/>
        <v>5</v>
      </c>
      <c r="AI128" s="1">
        <f t="shared" si="46"/>
        <v>20</v>
      </c>
      <c r="AJ128" s="1">
        <f t="shared" si="47"/>
        <v>19</v>
      </c>
      <c r="AK128" s="1">
        <f t="shared" si="48"/>
        <v>18</v>
      </c>
      <c r="AL128" s="1">
        <f t="shared" si="49"/>
        <v>15</v>
      </c>
      <c r="AM128" s="1">
        <f t="shared" si="50"/>
        <v>12</v>
      </c>
      <c r="AN128" s="1">
        <f t="shared" si="51"/>
        <v>9</v>
      </c>
      <c r="AO128" s="1">
        <f t="shared" si="52"/>
        <v>6</v>
      </c>
      <c r="AP128" s="1">
        <f t="shared" si="53"/>
        <v>3</v>
      </c>
      <c r="AQ128" s="1">
        <f t="shared" si="54"/>
        <v>2</v>
      </c>
      <c r="AR128" s="1">
        <f t="shared" si="55"/>
        <v>1</v>
      </c>
      <c r="AS128" s="1">
        <f t="shared" si="56"/>
        <v>16</v>
      </c>
      <c r="AT128" s="1">
        <f t="shared" si="57"/>
        <v>13</v>
      </c>
      <c r="AU128" s="1">
        <f t="shared" si="58"/>
        <v>10</v>
      </c>
      <c r="AV128" s="1">
        <f t="shared" si="59"/>
        <v>7</v>
      </c>
      <c r="AW128" s="1">
        <f t="shared" si="60"/>
        <v>4</v>
      </c>
      <c r="AY128" s="1">
        <v>118</v>
      </c>
      <c r="AZ128" s="1">
        <v>-6.5999999999999988</v>
      </c>
      <c r="BA128" s="1">
        <v>3.3999999999999995</v>
      </c>
      <c r="BB128" s="1">
        <v>-11.599999999999998</v>
      </c>
    </row>
    <row r="129" spans="3:54" x14ac:dyDescent="0.3">
      <c r="C129" s="1">
        <v>101</v>
      </c>
      <c r="D129" s="1">
        <v>3</v>
      </c>
      <c r="E129" s="1">
        <v>0</v>
      </c>
      <c r="F129" s="1">
        <v>0.79</v>
      </c>
      <c r="G129" s="1">
        <v>0.71</v>
      </c>
      <c r="H129" s="1">
        <v>0</v>
      </c>
      <c r="I129" s="1">
        <f t="shared" ref="I129:R138" si="67">-VLOOKUP(I$27,lookup,2)+IF(VLOOKUP(I$27,lookup,3)="C",$G129,$H129)+IF(VLOOKUP(I$27,lookup,4)="D",$E129,$F129)</f>
        <v>-2.79</v>
      </c>
      <c r="J129" s="1">
        <f t="shared" si="67"/>
        <v>-3.04</v>
      </c>
      <c r="K129" s="1">
        <f t="shared" si="67"/>
        <v>-3.29</v>
      </c>
      <c r="L129" s="1">
        <f t="shared" si="67"/>
        <v>-3.54</v>
      </c>
      <c r="M129" s="1">
        <f t="shared" si="67"/>
        <v>-3.79</v>
      </c>
      <c r="N129" s="1">
        <f t="shared" si="67"/>
        <v>-2</v>
      </c>
      <c r="O129" s="1">
        <f t="shared" si="67"/>
        <v>-2.25</v>
      </c>
      <c r="P129" s="1">
        <f t="shared" si="67"/>
        <v>-2.5</v>
      </c>
      <c r="Q129" s="1">
        <f t="shared" si="67"/>
        <v>-2.75</v>
      </c>
      <c r="R129" s="1">
        <f t="shared" si="67"/>
        <v>-3</v>
      </c>
      <c r="S129" s="1">
        <f t="shared" ref="S129:AB138" si="68">-VLOOKUP(S$27,lookup,2)+IF(VLOOKUP(S$27,lookup,3)="C",$G129,$H129)+IF(VLOOKUP(S$27,lookup,4)="D",$E129,$F129)</f>
        <v>-3.5</v>
      </c>
      <c r="T129" s="1">
        <f t="shared" si="68"/>
        <v>-3.75</v>
      </c>
      <c r="U129" s="1">
        <f t="shared" si="68"/>
        <v>-4</v>
      </c>
      <c r="V129" s="1">
        <f t="shared" si="68"/>
        <v>-4.25</v>
      </c>
      <c r="W129" s="1">
        <f t="shared" si="68"/>
        <v>-4.5</v>
      </c>
      <c r="X129" s="1">
        <f t="shared" si="68"/>
        <v>-2.71</v>
      </c>
      <c r="Y129" s="1">
        <f t="shared" si="68"/>
        <v>-2.96</v>
      </c>
      <c r="Z129" s="1">
        <f t="shared" si="68"/>
        <v>-3.21</v>
      </c>
      <c r="AA129" s="1">
        <f t="shared" si="68"/>
        <v>-3.46</v>
      </c>
      <c r="AB129" s="1">
        <f t="shared" si="68"/>
        <v>-3.71</v>
      </c>
      <c r="AC129" s="1">
        <v>101</v>
      </c>
      <c r="AD129" s="1">
        <f t="shared" si="41"/>
        <v>15</v>
      </c>
      <c r="AE129" s="1">
        <f t="shared" si="42"/>
        <v>12</v>
      </c>
      <c r="AF129" s="1">
        <f t="shared" si="43"/>
        <v>10</v>
      </c>
      <c r="AG129" s="1">
        <f t="shared" si="44"/>
        <v>7</v>
      </c>
      <c r="AH129" s="1">
        <f t="shared" si="45"/>
        <v>4</v>
      </c>
      <c r="AI129" s="1">
        <f t="shared" si="46"/>
        <v>20</v>
      </c>
      <c r="AJ129" s="1">
        <f t="shared" si="47"/>
        <v>19</v>
      </c>
      <c r="AK129" s="1">
        <f t="shared" si="48"/>
        <v>18</v>
      </c>
      <c r="AL129" s="1">
        <f t="shared" si="49"/>
        <v>16</v>
      </c>
      <c r="AM129" s="1">
        <f t="shared" si="50"/>
        <v>13</v>
      </c>
      <c r="AN129" s="1">
        <f t="shared" si="51"/>
        <v>8</v>
      </c>
      <c r="AO129" s="1">
        <f t="shared" si="52"/>
        <v>5</v>
      </c>
      <c r="AP129" s="1">
        <f t="shared" si="53"/>
        <v>3</v>
      </c>
      <c r="AQ129" s="1">
        <f t="shared" si="54"/>
        <v>2</v>
      </c>
      <c r="AR129" s="1">
        <f t="shared" si="55"/>
        <v>1</v>
      </c>
      <c r="AS129" s="1">
        <f t="shared" si="56"/>
        <v>17</v>
      </c>
      <c r="AT129" s="1">
        <f t="shared" si="57"/>
        <v>14</v>
      </c>
      <c r="AU129" s="1">
        <f t="shared" si="58"/>
        <v>11</v>
      </c>
      <c r="AV129" s="1">
        <f t="shared" si="59"/>
        <v>9</v>
      </c>
      <c r="AW129" s="1">
        <f t="shared" si="60"/>
        <v>6</v>
      </c>
      <c r="AY129" s="1">
        <v>119</v>
      </c>
      <c r="AZ129" s="1">
        <v>-7.6000000000000014</v>
      </c>
      <c r="BA129" s="1">
        <v>2.7999999999999989</v>
      </c>
      <c r="BB129" s="1">
        <v>-10.800000000000002</v>
      </c>
    </row>
    <row r="130" spans="3:54" x14ac:dyDescent="0.3">
      <c r="C130" s="1">
        <v>102</v>
      </c>
      <c r="D130" s="1">
        <v>1</v>
      </c>
      <c r="E130" s="1">
        <v>0.45</v>
      </c>
      <c r="F130" s="1">
        <v>0</v>
      </c>
      <c r="G130" s="1">
        <v>0.7</v>
      </c>
      <c r="H130" s="1">
        <v>0</v>
      </c>
      <c r="I130" s="1">
        <f t="shared" si="67"/>
        <v>-2.3499999999999996</v>
      </c>
      <c r="J130" s="1">
        <f t="shared" si="67"/>
        <v>-2.5999999999999996</v>
      </c>
      <c r="K130" s="1">
        <f t="shared" si="67"/>
        <v>-2.8499999999999996</v>
      </c>
      <c r="L130" s="1">
        <f t="shared" si="67"/>
        <v>-3.0999999999999996</v>
      </c>
      <c r="M130" s="1">
        <f t="shared" si="67"/>
        <v>-3.3499999999999996</v>
      </c>
      <c r="N130" s="1">
        <f t="shared" si="67"/>
        <v>-2.8</v>
      </c>
      <c r="O130" s="1">
        <f t="shared" si="67"/>
        <v>-3.05</v>
      </c>
      <c r="P130" s="1">
        <f t="shared" si="67"/>
        <v>-3.3</v>
      </c>
      <c r="Q130" s="1">
        <f t="shared" si="67"/>
        <v>-3.55</v>
      </c>
      <c r="R130" s="1">
        <f t="shared" si="67"/>
        <v>-3.8</v>
      </c>
      <c r="S130" s="1">
        <f t="shared" si="68"/>
        <v>-3.05</v>
      </c>
      <c r="T130" s="1">
        <f t="shared" si="68"/>
        <v>-3.3</v>
      </c>
      <c r="U130" s="1">
        <f t="shared" si="68"/>
        <v>-3.55</v>
      </c>
      <c r="V130" s="1">
        <f t="shared" si="68"/>
        <v>-3.8</v>
      </c>
      <c r="W130" s="1">
        <f t="shared" si="68"/>
        <v>-4.05</v>
      </c>
      <c r="X130" s="1">
        <f t="shared" si="68"/>
        <v>-3.5</v>
      </c>
      <c r="Y130" s="1">
        <f t="shared" si="68"/>
        <v>-3.75</v>
      </c>
      <c r="Z130" s="1">
        <f t="shared" si="68"/>
        <v>-4</v>
      </c>
      <c r="AA130" s="1">
        <f t="shared" si="68"/>
        <v>-4.25</v>
      </c>
      <c r="AB130" s="1">
        <f t="shared" si="68"/>
        <v>-4.5</v>
      </c>
      <c r="AC130" s="1">
        <v>102</v>
      </c>
      <c r="AD130" s="1">
        <f t="shared" si="41"/>
        <v>20</v>
      </c>
      <c r="AE130" s="1">
        <f t="shared" si="42"/>
        <v>19</v>
      </c>
      <c r="AF130" s="1">
        <f t="shared" si="43"/>
        <v>17</v>
      </c>
      <c r="AG130" s="1">
        <f t="shared" si="44"/>
        <v>14</v>
      </c>
      <c r="AH130" s="1">
        <f t="shared" si="45"/>
        <v>11</v>
      </c>
      <c r="AI130" s="1">
        <f t="shared" si="46"/>
        <v>18</v>
      </c>
      <c r="AJ130" s="1">
        <f t="shared" si="47"/>
        <v>15</v>
      </c>
      <c r="AK130" s="1">
        <f t="shared" si="48"/>
        <v>12</v>
      </c>
      <c r="AL130" s="1">
        <f t="shared" si="49"/>
        <v>8</v>
      </c>
      <c r="AM130" s="1">
        <f t="shared" si="50"/>
        <v>5</v>
      </c>
      <c r="AN130" s="1">
        <f t="shared" si="51"/>
        <v>15</v>
      </c>
      <c r="AO130" s="1">
        <f t="shared" si="52"/>
        <v>12</v>
      </c>
      <c r="AP130" s="1">
        <f t="shared" si="53"/>
        <v>8</v>
      </c>
      <c r="AQ130" s="1">
        <f t="shared" si="54"/>
        <v>5</v>
      </c>
      <c r="AR130" s="1">
        <f t="shared" si="55"/>
        <v>3</v>
      </c>
      <c r="AS130" s="1">
        <f t="shared" si="56"/>
        <v>10</v>
      </c>
      <c r="AT130" s="1">
        <f t="shared" si="57"/>
        <v>7</v>
      </c>
      <c r="AU130" s="1">
        <f t="shared" si="58"/>
        <v>4</v>
      </c>
      <c r="AV130" s="1">
        <f t="shared" si="59"/>
        <v>2</v>
      </c>
      <c r="AW130" s="1">
        <f t="shared" si="60"/>
        <v>1</v>
      </c>
      <c r="AY130" s="1">
        <v>120</v>
      </c>
      <c r="AZ130" s="1">
        <v>7.1999999999999975</v>
      </c>
      <c r="BA130" s="1">
        <v>-5.1999999999999984</v>
      </c>
      <c r="BB130" s="1">
        <v>-9.4</v>
      </c>
    </row>
    <row r="131" spans="3:54" x14ac:dyDescent="0.3">
      <c r="C131" s="1">
        <v>103</v>
      </c>
      <c r="D131" s="1">
        <v>5</v>
      </c>
      <c r="E131" s="1">
        <v>0.16</v>
      </c>
      <c r="F131" s="1">
        <v>0.15</v>
      </c>
      <c r="G131" s="1">
        <v>0.17</v>
      </c>
      <c r="H131" s="1">
        <v>0.19</v>
      </c>
      <c r="I131" s="1">
        <f t="shared" si="67"/>
        <v>-3.17</v>
      </c>
      <c r="J131" s="1">
        <f t="shared" si="67"/>
        <v>-3.42</v>
      </c>
      <c r="K131" s="1">
        <f t="shared" si="67"/>
        <v>-3.67</v>
      </c>
      <c r="L131" s="1">
        <f t="shared" si="67"/>
        <v>-3.92</v>
      </c>
      <c r="M131" s="1">
        <f t="shared" si="67"/>
        <v>-4.17</v>
      </c>
      <c r="N131" s="1">
        <f t="shared" si="67"/>
        <v>-3.18</v>
      </c>
      <c r="O131" s="1">
        <f t="shared" si="67"/>
        <v>-3.43</v>
      </c>
      <c r="P131" s="1">
        <f t="shared" si="67"/>
        <v>-3.68</v>
      </c>
      <c r="Q131" s="1">
        <f t="shared" si="67"/>
        <v>-3.93</v>
      </c>
      <c r="R131" s="1">
        <f t="shared" si="67"/>
        <v>-4.18</v>
      </c>
      <c r="S131" s="1">
        <f t="shared" si="68"/>
        <v>-3.15</v>
      </c>
      <c r="T131" s="1">
        <f t="shared" si="68"/>
        <v>-3.4</v>
      </c>
      <c r="U131" s="1">
        <f t="shared" si="68"/>
        <v>-3.65</v>
      </c>
      <c r="V131" s="1">
        <f t="shared" si="68"/>
        <v>-3.8999999999999995</v>
      </c>
      <c r="W131" s="1">
        <f t="shared" si="68"/>
        <v>-4.1499999999999995</v>
      </c>
      <c r="X131" s="1">
        <f t="shared" si="68"/>
        <v>-3.16</v>
      </c>
      <c r="Y131" s="1">
        <f t="shared" si="68"/>
        <v>-3.41</v>
      </c>
      <c r="Z131" s="1">
        <f t="shared" si="68"/>
        <v>-3.66</v>
      </c>
      <c r="AA131" s="1">
        <f t="shared" si="68"/>
        <v>-3.9099999999999997</v>
      </c>
      <c r="AB131" s="1">
        <f t="shared" si="68"/>
        <v>-4.1599999999999993</v>
      </c>
      <c r="AC131" s="1">
        <v>103</v>
      </c>
      <c r="AD131" s="1">
        <f t="shared" si="41"/>
        <v>18</v>
      </c>
      <c r="AE131" s="1">
        <f t="shared" si="42"/>
        <v>14</v>
      </c>
      <c r="AF131" s="1">
        <f t="shared" si="43"/>
        <v>10</v>
      </c>
      <c r="AG131" s="1">
        <f t="shared" si="44"/>
        <v>6</v>
      </c>
      <c r="AH131" s="1">
        <f t="shared" si="45"/>
        <v>2</v>
      </c>
      <c r="AI131" s="1">
        <f t="shared" si="46"/>
        <v>17</v>
      </c>
      <c r="AJ131" s="1">
        <f t="shared" si="47"/>
        <v>13</v>
      </c>
      <c r="AK131" s="1">
        <f t="shared" si="48"/>
        <v>9</v>
      </c>
      <c r="AL131" s="1">
        <f t="shared" si="49"/>
        <v>5</v>
      </c>
      <c r="AM131" s="1">
        <f t="shared" si="50"/>
        <v>1</v>
      </c>
      <c r="AN131" s="1">
        <f t="shared" si="51"/>
        <v>20</v>
      </c>
      <c r="AO131" s="1">
        <f t="shared" si="52"/>
        <v>16</v>
      </c>
      <c r="AP131" s="1">
        <f t="shared" si="53"/>
        <v>12</v>
      </c>
      <c r="AQ131" s="1">
        <f t="shared" si="54"/>
        <v>8</v>
      </c>
      <c r="AR131" s="1">
        <f t="shared" si="55"/>
        <v>4</v>
      </c>
      <c r="AS131" s="1">
        <f t="shared" si="56"/>
        <v>19</v>
      </c>
      <c r="AT131" s="1">
        <f t="shared" si="57"/>
        <v>15</v>
      </c>
      <c r="AU131" s="1">
        <f t="shared" si="58"/>
        <v>11</v>
      </c>
      <c r="AV131" s="1">
        <f t="shared" si="59"/>
        <v>7</v>
      </c>
      <c r="AW131" s="1">
        <f t="shared" si="60"/>
        <v>3</v>
      </c>
    </row>
    <row r="132" spans="3:54" x14ac:dyDescent="0.3">
      <c r="C132" s="1">
        <v>104</v>
      </c>
      <c r="D132" s="1">
        <v>3</v>
      </c>
      <c r="E132" s="1">
        <v>0</v>
      </c>
      <c r="F132" s="1">
        <v>0.44</v>
      </c>
      <c r="G132" s="1">
        <v>0.43</v>
      </c>
      <c r="H132" s="1">
        <v>0</v>
      </c>
      <c r="I132" s="1">
        <f t="shared" si="67"/>
        <v>-3.07</v>
      </c>
      <c r="J132" s="1">
        <f t="shared" si="67"/>
        <v>-3.32</v>
      </c>
      <c r="K132" s="1">
        <f t="shared" si="67"/>
        <v>-3.57</v>
      </c>
      <c r="L132" s="1">
        <f t="shared" si="67"/>
        <v>-3.82</v>
      </c>
      <c r="M132" s="1">
        <f t="shared" si="67"/>
        <v>-4.07</v>
      </c>
      <c r="N132" s="1">
        <f t="shared" si="67"/>
        <v>-2.63</v>
      </c>
      <c r="O132" s="1">
        <f t="shared" si="67"/>
        <v>-2.88</v>
      </c>
      <c r="P132" s="1">
        <f t="shared" si="67"/>
        <v>-3.13</v>
      </c>
      <c r="Q132" s="1">
        <f t="shared" si="67"/>
        <v>-3.38</v>
      </c>
      <c r="R132" s="1">
        <f t="shared" si="67"/>
        <v>-3.6300000000000003</v>
      </c>
      <c r="S132" s="1">
        <f t="shared" si="68"/>
        <v>-3.5</v>
      </c>
      <c r="T132" s="1">
        <f t="shared" si="68"/>
        <v>-3.75</v>
      </c>
      <c r="U132" s="1">
        <f t="shared" si="68"/>
        <v>-4</v>
      </c>
      <c r="V132" s="1">
        <f t="shared" si="68"/>
        <v>-4.25</v>
      </c>
      <c r="W132" s="1">
        <f t="shared" si="68"/>
        <v>-4.5</v>
      </c>
      <c r="X132" s="1">
        <f t="shared" si="68"/>
        <v>-3.06</v>
      </c>
      <c r="Y132" s="1">
        <f t="shared" si="68"/>
        <v>-3.31</v>
      </c>
      <c r="Z132" s="1">
        <f t="shared" si="68"/>
        <v>-3.56</v>
      </c>
      <c r="AA132" s="1">
        <f t="shared" si="68"/>
        <v>-3.81</v>
      </c>
      <c r="AB132" s="1">
        <f t="shared" si="68"/>
        <v>-4.0599999999999996</v>
      </c>
      <c r="AC132" s="1">
        <v>104</v>
      </c>
      <c r="AD132" s="1">
        <f t="shared" si="41"/>
        <v>17</v>
      </c>
      <c r="AE132" s="1">
        <f t="shared" si="42"/>
        <v>14</v>
      </c>
      <c r="AF132" s="1">
        <f t="shared" si="43"/>
        <v>10</v>
      </c>
      <c r="AG132" s="1">
        <f t="shared" si="44"/>
        <v>6</v>
      </c>
      <c r="AH132" s="1">
        <f t="shared" si="45"/>
        <v>3</v>
      </c>
      <c r="AI132" s="1">
        <f t="shared" si="46"/>
        <v>20</v>
      </c>
      <c r="AJ132" s="1">
        <f t="shared" si="47"/>
        <v>19</v>
      </c>
      <c r="AK132" s="1">
        <f t="shared" si="48"/>
        <v>16</v>
      </c>
      <c r="AL132" s="1">
        <f t="shared" si="49"/>
        <v>13</v>
      </c>
      <c r="AM132" s="1">
        <f t="shared" si="50"/>
        <v>9</v>
      </c>
      <c r="AN132" s="1">
        <f t="shared" si="51"/>
        <v>12</v>
      </c>
      <c r="AO132" s="1">
        <f t="shared" si="52"/>
        <v>8</v>
      </c>
      <c r="AP132" s="1">
        <f t="shared" si="53"/>
        <v>5</v>
      </c>
      <c r="AQ132" s="1">
        <f t="shared" si="54"/>
        <v>2</v>
      </c>
      <c r="AR132" s="1">
        <f t="shared" si="55"/>
        <v>1</v>
      </c>
      <c r="AS132" s="1">
        <f t="shared" si="56"/>
        <v>18</v>
      </c>
      <c r="AT132" s="1">
        <f t="shared" si="57"/>
        <v>15</v>
      </c>
      <c r="AU132" s="1">
        <f t="shared" si="58"/>
        <v>11</v>
      </c>
      <c r="AV132" s="1">
        <f t="shared" si="59"/>
        <v>7</v>
      </c>
      <c r="AW132" s="1">
        <f t="shared" si="60"/>
        <v>4</v>
      </c>
    </row>
    <row r="133" spans="3:54" x14ac:dyDescent="0.3">
      <c r="C133" s="1">
        <v>105</v>
      </c>
      <c r="D133" s="1">
        <v>2</v>
      </c>
      <c r="E133" s="1">
        <v>0.56999999999999995</v>
      </c>
      <c r="F133" s="1">
        <v>0</v>
      </c>
      <c r="G133" s="1">
        <v>0</v>
      </c>
      <c r="H133" s="1">
        <v>0.7</v>
      </c>
      <c r="I133" s="1">
        <f t="shared" si="67"/>
        <v>-2.93</v>
      </c>
      <c r="J133" s="1">
        <f t="shared" si="67"/>
        <v>-3.18</v>
      </c>
      <c r="K133" s="1">
        <f t="shared" si="67"/>
        <v>-3.43</v>
      </c>
      <c r="L133" s="1">
        <f t="shared" si="67"/>
        <v>-3.68</v>
      </c>
      <c r="M133" s="1">
        <f t="shared" si="67"/>
        <v>-3.93</v>
      </c>
      <c r="N133" s="1">
        <f t="shared" si="67"/>
        <v>-3.5</v>
      </c>
      <c r="O133" s="1">
        <f t="shared" si="67"/>
        <v>-3.75</v>
      </c>
      <c r="P133" s="1">
        <f t="shared" si="67"/>
        <v>-4</v>
      </c>
      <c r="Q133" s="1">
        <f t="shared" si="67"/>
        <v>-4.25</v>
      </c>
      <c r="R133" s="1">
        <f t="shared" si="67"/>
        <v>-4.5</v>
      </c>
      <c r="S133" s="1">
        <f t="shared" si="68"/>
        <v>-2.23</v>
      </c>
      <c r="T133" s="1">
        <f t="shared" si="68"/>
        <v>-2.48</v>
      </c>
      <c r="U133" s="1">
        <f t="shared" si="68"/>
        <v>-2.73</v>
      </c>
      <c r="V133" s="1">
        <f t="shared" si="68"/>
        <v>-2.98</v>
      </c>
      <c r="W133" s="1">
        <f t="shared" si="68"/>
        <v>-3.23</v>
      </c>
      <c r="X133" s="1">
        <f t="shared" si="68"/>
        <v>-2.8</v>
      </c>
      <c r="Y133" s="1">
        <f t="shared" si="68"/>
        <v>-3.05</v>
      </c>
      <c r="Z133" s="1">
        <f t="shared" si="68"/>
        <v>-3.3</v>
      </c>
      <c r="AA133" s="1">
        <f t="shared" si="68"/>
        <v>-3.55</v>
      </c>
      <c r="AB133" s="1">
        <f t="shared" si="68"/>
        <v>-3.8</v>
      </c>
      <c r="AC133" s="1">
        <v>105</v>
      </c>
      <c r="AD133" s="1">
        <f t="shared" si="41"/>
        <v>16</v>
      </c>
      <c r="AE133" s="1">
        <f t="shared" si="42"/>
        <v>13</v>
      </c>
      <c r="AF133" s="1">
        <f t="shared" si="43"/>
        <v>10</v>
      </c>
      <c r="AG133" s="1">
        <f t="shared" si="44"/>
        <v>7</v>
      </c>
      <c r="AH133" s="1">
        <f t="shared" si="45"/>
        <v>4</v>
      </c>
      <c r="AI133" s="1">
        <f t="shared" si="46"/>
        <v>9</v>
      </c>
      <c r="AJ133" s="1">
        <f t="shared" si="47"/>
        <v>6</v>
      </c>
      <c r="AK133" s="1">
        <f t="shared" si="48"/>
        <v>3</v>
      </c>
      <c r="AL133" s="1">
        <f t="shared" si="49"/>
        <v>2</v>
      </c>
      <c r="AM133" s="1">
        <f t="shared" si="50"/>
        <v>1</v>
      </c>
      <c r="AN133" s="1">
        <f t="shared" si="51"/>
        <v>20</v>
      </c>
      <c r="AO133" s="1">
        <f t="shared" si="52"/>
        <v>19</v>
      </c>
      <c r="AP133" s="1">
        <f t="shared" si="53"/>
        <v>18</v>
      </c>
      <c r="AQ133" s="1">
        <f t="shared" si="54"/>
        <v>15</v>
      </c>
      <c r="AR133" s="1">
        <f t="shared" si="55"/>
        <v>12</v>
      </c>
      <c r="AS133" s="1">
        <f t="shared" si="56"/>
        <v>17</v>
      </c>
      <c r="AT133" s="1">
        <f t="shared" si="57"/>
        <v>14</v>
      </c>
      <c r="AU133" s="1">
        <f t="shared" si="58"/>
        <v>11</v>
      </c>
      <c r="AV133" s="1">
        <f t="shared" si="59"/>
        <v>8</v>
      </c>
      <c r="AW133" s="1">
        <f t="shared" si="60"/>
        <v>5</v>
      </c>
    </row>
    <row r="134" spans="3:54" x14ac:dyDescent="0.3">
      <c r="C134" s="1">
        <v>106</v>
      </c>
      <c r="D134" s="1">
        <v>1</v>
      </c>
      <c r="E134" s="1">
        <v>0.42</v>
      </c>
      <c r="F134" s="1">
        <v>0</v>
      </c>
      <c r="G134" s="1">
        <v>0.77</v>
      </c>
      <c r="H134" s="1">
        <v>0</v>
      </c>
      <c r="I134" s="1">
        <f t="shared" si="67"/>
        <v>-2.31</v>
      </c>
      <c r="J134" s="1">
        <f t="shared" si="67"/>
        <v>-2.56</v>
      </c>
      <c r="K134" s="1">
        <f t="shared" si="67"/>
        <v>-2.81</v>
      </c>
      <c r="L134" s="1">
        <f t="shared" si="67"/>
        <v>-3.06</v>
      </c>
      <c r="M134" s="1">
        <f t="shared" si="67"/>
        <v>-3.31</v>
      </c>
      <c r="N134" s="1">
        <f t="shared" si="67"/>
        <v>-2.73</v>
      </c>
      <c r="O134" s="1">
        <f t="shared" si="67"/>
        <v>-2.98</v>
      </c>
      <c r="P134" s="1">
        <f t="shared" si="67"/>
        <v>-3.23</v>
      </c>
      <c r="Q134" s="1">
        <f t="shared" si="67"/>
        <v>-3.48</v>
      </c>
      <c r="R134" s="1">
        <f t="shared" si="67"/>
        <v>-3.73</v>
      </c>
      <c r="S134" s="1">
        <f t="shared" si="68"/>
        <v>-3.08</v>
      </c>
      <c r="T134" s="1">
        <f t="shared" si="68"/>
        <v>-3.33</v>
      </c>
      <c r="U134" s="1">
        <f t="shared" si="68"/>
        <v>-3.58</v>
      </c>
      <c r="V134" s="1">
        <f t="shared" si="68"/>
        <v>-3.83</v>
      </c>
      <c r="W134" s="1">
        <f t="shared" si="68"/>
        <v>-4.08</v>
      </c>
      <c r="X134" s="1">
        <f t="shared" si="68"/>
        <v>-3.5</v>
      </c>
      <c r="Y134" s="1">
        <f t="shared" si="68"/>
        <v>-3.75</v>
      </c>
      <c r="Z134" s="1">
        <f t="shared" si="68"/>
        <v>-4</v>
      </c>
      <c r="AA134" s="1">
        <f t="shared" si="68"/>
        <v>-4.25</v>
      </c>
      <c r="AB134" s="1">
        <f t="shared" si="68"/>
        <v>-4.5</v>
      </c>
      <c r="AC134" s="1">
        <v>106</v>
      </c>
      <c r="AD134" s="1">
        <f t="shared" si="41"/>
        <v>20</v>
      </c>
      <c r="AE134" s="1">
        <f t="shared" si="42"/>
        <v>19</v>
      </c>
      <c r="AF134" s="1">
        <f t="shared" si="43"/>
        <v>17</v>
      </c>
      <c r="AG134" s="1">
        <f t="shared" si="44"/>
        <v>15</v>
      </c>
      <c r="AH134" s="1">
        <f t="shared" si="45"/>
        <v>12</v>
      </c>
      <c r="AI134" s="1">
        <f t="shared" si="46"/>
        <v>18</v>
      </c>
      <c r="AJ134" s="1">
        <f t="shared" si="47"/>
        <v>16</v>
      </c>
      <c r="AK134" s="1">
        <f t="shared" si="48"/>
        <v>13</v>
      </c>
      <c r="AL134" s="1">
        <f t="shared" si="49"/>
        <v>10</v>
      </c>
      <c r="AM134" s="1">
        <f t="shared" si="50"/>
        <v>7</v>
      </c>
      <c r="AN134" s="1">
        <f t="shared" si="51"/>
        <v>14</v>
      </c>
      <c r="AO134" s="1">
        <f t="shared" si="52"/>
        <v>11</v>
      </c>
      <c r="AP134" s="1">
        <f t="shared" si="53"/>
        <v>8</v>
      </c>
      <c r="AQ134" s="1">
        <f t="shared" si="54"/>
        <v>5</v>
      </c>
      <c r="AR134" s="1">
        <f t="shared" si="55"/>
        <v>3</v>
      </c>
      <c r="AS134" s="1">
        <f t="shared" si="56"/>
        <v>9</v>
      </c>
      <c r="AT134" s="1">
        <f t="shared" si="57"/>
        <v>6</v>
      </c>
      <c r="AU134" s="1">
        <f t="shared" si="58"/>
        <v>4</v>
      </c>
      <c r="AV134" s="1">
        <f t="shared" si="59"/>
        <v>2</v>
      </c>
      <c r="AW134" s="1">
        <f t="shared" si="60"/>
        <v>1</v>
      </c>
    </row>
    <row r="135" spans="3:54" x14ac:dyDescent="0.3">
      <c r="C135" s="1">
        <v>107</v>
      </c>
      <c r="D135" s="1">
        <v>5</v>
      </c>
      <c r="E135" s="1">
        <v>0.16</v>
      </c>
      <c r="F135" s="1">
        <v>0.05</v>
      </c>
      <c r="G135" s="1">
        <v>0.13</v>
      </c>
      <c r="H135" s="1">
        <v>7.0000000000000007E-2</v>
      </c>
      <c r="I135" s="1">
        <f t="shared" si="67"/>
        <v>-3.21</v>
      </c>
      <c r="J135" s="1">
        <f t="shared" si="67"/>
        <v>-3.46</v>
      </c>
      <c r="K135" s="1">
        <f t="shared" si="67"/>
        <v>-3.71</v>
      </c>
      <c r="L135" s="1">
        <f t="shared" si="67"/>
        <v>-3.96</v>
      </c>
      <c r="M135" s="1">
        <f t="shared" si="67"/>
        <v>-4.21</v>
      </c>
      <c r="N135" s="1">
        <f t="shared" si="67"/>
        <v>-3.3200000000000003</v>
      </c>
      <c r="O135" s="1">
        <f t="shared" si="67"/>
        <v>-3.5700000000000003</v>
      </c>
      <c r="P135" s="1">
        <f t="shared" si="67"/>
        <v>-3.8200000000000003</v>
      </c>
      <c r="Q135" s="1">
        <f t="shared" si="67"/>
        <v>-4.07</v>
      </c>
      <c r="R135" s="1">
        <f t="shared" si="67"/>
        <v>-4.32</v>
      </c>
      <c r="S135" s="1">
        <f t="shared" si="68"/>
        <v>-3.27</v>
      </c>
      <c r="T135" s="1">
        <f t="shared" si="68"/>
        <v>-3.52</v>
      </c>
      <c r="U135" s="1">
        <f t="shared" si="68"/>
        <v>-3.77</v>
      </c>
      <c r="V135" s="1">
        <f t="shared" si="68"/>
        <v>-4.0199999999999996</v>
      </c>
      <c r="W135" s="1">
        <f t="shared" si="68"/>
        <v>-4.2699999999999996</v>
      </c>
      <c r="X135" s="1">
        <f t="shared" si="68"/>
        <v>-3.3800000000000003</v>
      </c>
      <c r="Y135" s="1">
        <f t="shared" si="68"/>
        <v>-3.6300000000000003</v>
      </c>
      <c r="Z135" s="1">
        <f t="shared" si="68"/>
        <v>-3.8800000000000003</v>
      </c>
      <c r="AA135" s="1">
        <f t="shared" si="68"/>
        <v>-4.13</v>
      </c>
      <c r="AB135" s="1">
        <f t="shared" si="68"/>
        <v>-4.38</v>
      </c>
      <c r="AC135" s="1">
        <v>107</v>
      </c>
      <c r="AD135" s="1">
        <f t="shared" si="41"/>
        <v>20</v>
      </c>
      <c r="AE135" s="1">
        <f t="shared" si="42"/>
        <v>16</v>
      </c>
      <c r="AF135" s="1">
        <f t="shared" si="43"/>
        <v>12</v>
      </c>
      <c r="AG135" s="1">
        <f t="shared" si="44"/>
        <v>8</v>
      </c>
      <c r="AH135" s="1">
        <f t="shared" si="45"/>
        <v>4</v>
      </c>
      <c r="AI135" s="1">
        <f t="shared" si="46"/>
        <v>18</v>
      </c>
      <c r="AJ135" s="1">
        <f t="shared" si="47"/>
        <v>14</v>
      </c>
      <c r="AK135" s="1">
        <f t="shared" si="48"/>
        <v>10</v>
      </c>
      <c r="AL135" s="1">
        <f t="shared" si="49"/>
        <v>6</v>
      </c>
      <c r="AM135" s="1">
        <f t="shared" si="50"/>
        <v>2</v>
      </c>
      <c r="AN135" s="1">
        <f t="shared" si="51"/>
        <v>19</v>
      </c>
      <c r="AO135" s="1">
        <f t="shared" si="52"/>
        <v>15</v>
      </c>
      <c r="AP135" s="1">
        <f t="shared" si="53"/>
        <v>11</v>
      </c>
      <c r="AQ135" s="1">
        <f t="shared" si="54"/>
        <v>7</v>
      </c>
      <c r="AR135" s="1">
        <f t="shared" si="55"/>
        <v>3</v>
      </c>
      <c r="AS135" s="1">
        <f t="shared" si="56"/>
        <v>17</v>
      </c>
      <c r="AT135" s="1">
        <f t="shared" si="57"/>
        <v>13</v>
      </c>
      <c r="AU135" s="1">
        <f t="shared" si="58"/>
        <v>9</v>
      </c>
      <c r="AV135" s="1">
        <f t="shared" si="59"/>
        <v>5</v>
      </c>
      <c r="AW135" s="1">
        <f t="shared" si="60"/>
        <v>1</v>
      </c>
    </row>
    <row r="136" spans="3:54" x14ac:dyDescent="0.3">
      <c r="C136" s="1">
        <v>108</v>
      </c>
      <c r="D136" s="1">
        <v>1</v>
      </c>
      <c r="E136" s="1">
        <v>0.4</v>
      </c>
      <c r="F136" s="1">
        <v>0</v>
      </c>
      <c r="G136" s="1">
        <v>0.56999999999999995</v>
      </c>
      <c r="H136" s="1">
        <v>0</v>
      </c>
      <c r="I136" s="1">
        <f t="shared" si="67"/>
        <v>-2.5300000000000002</v>
      </c>
      <c r="J136" s="1">
        <f t="shared" si="67"/>
        <v>-2.7800000000000002</v>
      </c>
      <c r="K136" s="1">
        <f t="shared" si="67"/>
        <v>-3.0300000000000002</v>
      </c>
      <c r="L136" s="1">
        <f t="shared" si="67"/>
        <v>-3.2800000000000002</v>
      </c>
      <c r="M136" s="1">
        <f t="shared" si="67"/>
        <v>-3.5300000000000002</v>
      </c>
      <c r="N136" s="1">
        <f t="shared" si="67"/>
        <v>-2.93</v>
      </c>
      <c r="O136" s="1">
        <f t="shared" si="67"/>
        <v>-3.18</v>
      </c>
      <c r="P136" s="1">
        <f t="shared" si="67"/>
        <v>-3.43</v>
      </c>
      <c r="Q136" s="1">
        <f t="shared" si="67"/>
        <v>-3.68</v>
      </c>
      <c r="R136" s="1">
        <f t="shared" si="67"/>
        <v>-3.93</v>
      </c>
      <c r="S136" s="1">
        <f t="shared" si="68"/>
        <v>-3.1</v>
      </c>
      <c r="T136" s="1">
        <f t="shared" si="68"/>
        <v>-3.35</v>
      </c>
      <c r="U136" s="1">
        <f t="shared" si="68"/>
        <v>-3.6</v>
      </c>
      <c r="V136" s="1">
        <f t="shared" si="68"/>
        <v>-3.85</v>
      </c>
      <c r="W136" s="1">
        <f t="shared" si="68"/>
        <v>-4.0999999999999996</v>
      </c>
      <c r="X136" s="1">
        <f t="shared" si="68"/>
        <v>-3.5</v>
      </c>
      <c r="Y136" s="1">
        <f t="shared" si="68"/>
        <v>-3.75</v>
      </c>
      <c r="Z136" s="1">
        <f t="shared" si="68"/>
        <v>-4</v>
      </c>
      <c r="AA136" s="1">
        <f t="shared" si="68"/>
        <v>-4.25</v>
      </c>
      <c r="AB136" s="1">
        <f t="shared" si="68"/>
        <v>-4.5</v>
      </c>
      <c r="AC136" s="1">
        <v>108</v>
      </c>
      <c r="AD136" s="1">
        <f t="shared" si="41"/>
        <v>20</v>
      </c>
      <c r="AE136" s="1">
        <f t="shared" si="42"/>
        <v>19</v>
      </c>
      <c r="AF136" s="1">
        <f t="shared" si="43"/>
        <v>17</v>
      </c>
      <c r="AG136" s="1">
        <f t="shared" si="44"/>
        <v>14</v>
      </c>
      <c r="AH136" s="1">
        <f t="shared" si="45"/>
        <v>10</v>
      </c>
      <c r="AI136" s="1">
        <f t="shared" si="46"/>
        <v>18</v>
      </c>
      <c r="AJ136" s="1">
        <f t="shared" si="47"/>
        <v>15</v>
      </c>
      <c r="AK136" s="1">
        <f t="shared" si="48"/>
        <v>12</v>
      </c>
      <c r="AL136" s="1">
        <f t="shared" si="49"/>
        <v>8</v>
      </c>
      <c r="AM136" s="1">
        <f t="shared" si="50"/>
        <v>5</v>
      </c>
      <c r="AN136" s="1">
        <f t="shared" si="51"/>
        <v>16</v>
      </c>
      <c r="AO136" s="1">
        <f t="shared" si="52"/>
        <v>13</v>
      </c>
      <c r="AP136" s="1">
        <f t="shared" si="53"/>
        <v>9</v>
      </c>
      <c r="AQ136" s="1">
        <f t="shared" si="54"/>
        <v>6</v>
      </c>
      <c r="AR136" s="1">
        <f t="shared" si="55"/>
        <v>3</v>
      </c>
      <c r="AS136" s="1">
        <f t="shared" si="56"/>
        <v>11</v>
      </c>
      <c r="AT136" s="1">
        <f t="shared" si="57"/>
        <v>7</v>
      </c>
      <c r="AU136" s="1">
        <f t="shared" si="58"/>
        <v>4</v>
      </c>
      <c r="AV136" s="1">
        <f t="shared" si="59"/>
        <v>2</v>
      </c>
      <c r="AW136" s="1">
        <f t="shared" si="60"/>
        <v>1</v>
      </c>
    </row>
    <row r="137" spans="3:54" x14ac:dyDescent="0.3">
      <c r="C137" s="1">
        <v>109</v>
      </c>
      <c r="D137" s="1">
        <v>3</v>
      </c>
      <c r="E137" s="1">
        <v>0</v>
      </c>
      <c r="F137" s="1">
        <v>0.63</v>
      </c>
      <c r="G137" s="1">
        <v>0.47</v>
      </c>
      <c r="H137" s="1">
        <v>0</v>
      </c>
      <c r="I137" s="1">
        <f t="shared" si="67"/>
        <v>-3.0300000000000002</v>
      </c>
      <c r="J137" s="1">
        <f t="shared" si="67"/>
        <v>-3.2800000000000002</v>
      </c>
      <c r="K137" s="1">
        <f t="shared" si="67"/>
        <v>-3.5300000000000002</v>
      </c>
      <c r="L137" s="1">
        <f t="shared" si="67"/>
        <v>-3.7800000000000002</v>
      </c>
      <c r="M137" s="1">
        <f t="shared" si="67"/>
        <v>-4.03</v>
      </c>
      <c r="N137" s="1">
        <f t="shared" si="67"/>
        <v>-2.4000000000000004</v>
      </c>
      <c r="O137" s="1">
        <f t="shared" si="67"/>
        <v>-2.6500000000000004</v>
      </c>
      <c r="P137" s="1">
        <f t="shared" si="67"/>
        <v>-2.9000000000000004</v>
      </c>
      <c r="Q137" s="1">
        <f t="shared" si="67"/>
        <v>-3.1500000000000004</v>
      </c>
      <c r="R137" s="1">
        <f t="shared" si="67"/>
        <v>-3.4000000000000004</v>
      </c>
      <c r="S137" s="1">
        <f t="shared" si="68"/>
        <v>-3.5</v>
      </c>
      <c r="T137" s="1">
        <f t="shared" si="68"/>
        <v>-3.75</v>
      </c>
      <c r="U137" s="1">
        <f t="shared" si="68"/>
        <v>-4</v>
      </c>
      <c r="V137" s="1">
        <f t="shared" si="68"/>
        <v>-4.25</v>
      </c>
      <c r="W137" s="1">
        <f t="shared" si="68"/>
        <v>-4.5</v>
      </c>
      <c r="X137" s="1">
        <f t="shared" si="68"/>
        <v>-2.87</v>
      </c>
      <c r="Y137" s="1">
        <f t="shared" si="68"/>
        <v>-3.12</v>
      </c>
      <c r="Z137" s="1">
        <f t="shared" si="68"/>
        <v>-3.37</v>
      </c>
      <c r="AA137" s="1">
        <f t="shared" si="68"/>
        <v>-3.62</v>
      </c>
      <c r="AB137" s="1">
        <f t="shared" si="68"/>
        <v>-3.87</v>
      </c>
      <c r="AC137" s="1">
        <v>109</v>
      </c>
      <c r="AD137" s="1">
        <f t="shared" si="41"/>
        <v>16</v>
      </c>
      <c r="AE137" s="1">
        <f t="shared" si="42"/>
        <v>13</v>
      </c>
      <c r="AF137" s="1">
        <f t="shared" si="43"/>
        <v>9</v>
      </c>
      <c r="AG137" s="1">
        <f t="shared" si="44"/>
        <v>6</v>
      </c>
      <c r="AH137" s="1">
        <f t="shared" si="45"/>
        <v>3</v>
      </c>
      <c r="AI137" s="1">
        <f t="shared" si="46"/>
        <v>20</v>
      </c>
      <c r="AJ137" s="1">
        <f t="shared" si="47"/>
        <v>19</v>
      </c>
      <c r="AK137" s="1">
        <f t="shared" si="48"/>
        <v>17</v>
      </c>
      <c r="AL137" s="1">
        <f t="shared" si="49"/>
        <v>14</v>
      </c>
      <c r="AM137" s="1">
        <f t="shared" si="50"/>
        <v>11</v>
      </c>
      <c r="AN137" s="1">
        <f t="shared" si="51"/>
        <v>10</v>
      </c>
      <c r="AO137" s="1">
        <f t="shared" si="52"/>
        <v>7</v>
      </c>
      <c r="AP137" s="1">
        <f t="shared" si="53"/>
        <v>4</v>
      </c>
      <c r="AQ137" s="1">
        <f t="shared" si="54"/>
        <v>2</v>
      </c>
      <c r="AR137" s="1">
        <f t="shared" si="55"/>
        <v>1</v>
      </c>
      <c r="AS137" s="1">
        <f t="shared" si="56"/>
        <v>18</v>
      </c>
      <c r="AT137" s="1">
        <f t="shared" si="57"/>
        <v>15</v>
      </c>
      <c r="AU137" s="1">
        <f t="shared" si="58"/>
        <v>12</v>
      </c>
      <c r="AV137" s="1">
        <f t="shared" si="59"/>
        <v>8</v>
      </c>
      <c r="AW137" s="1">
        <f t="shared" si="60"/>
        <v>5</v>
      </c>
    </row>
    <row r="138" spans="3:54" x14ac:dyDescent="0.3">
      <c r="C138" s="1">
        <v>110</v>
      </c>
      <c r="D138" s="1">
        <v>1</v>
      </c>
      <c r="E138" s="1">
        <v>0.63</v>
      </c>
      <c r="F138" s="1">
        <v>0</v>
      </c>
      <c r="G138" s="1">
        <v>0.46</v>
      </c>
      <c r="H138" s="1">
        <v>0</v>
      </c>
      <c r="I138" s="1">
        <f t="shared" si="67"/>
        <v>-2.41</v>
      </c>
      <c r="J138" s="1">
        <f t="shared" si="67"/>
        <v>-2.66</v>
      </c>
      <c r="K138" s="1">
        <f t="shared" si="67"/>
        <v>-2.91</v>
      </c>
      <c r="L138" s="1">
        <f t="shared" si="67"/>
        <v>-3.16</v>
      </c>
      <c r="M138" s="1">
        <f t="shared" si="67"/>
        <v>-3.41</v>
      </c>
      <c r="N138" s="1">
        <f t="shared" si="67"/>
        <v>-3.04</v>
      </c>
      <c r="O138" s="1">
        <f t="shared" si="67"/>
        <v>-3.29</v>
      </c>
      <c r="P138" s="1">
        <f t="shared" si="67"/>
        <v>-3.54</v>
      </c>
      <c r="Q138" s="1">
        <f t="shared" si="67"/>
        <v>-3.79</v>
      </c>
      <c r="R138" s="1">
        <f t="shared" si="67"/>
        <v>-4.04</v>
      </c>
      <c r="S138" s="1">
        <f t="shared" si="68"/>
        <v>-2.87</v>
      </c>
      <c r="T138" s="1">
        <f t="shared" si="68"/>
        <v>-3.12</v>
      </c>
      <c r="U138" s="1">
        <f t="shared" si="68"/>
        <v>-3.37</v>
      </c>
      <c r="V138" s="1">
        <f t="shared" si="68"/>
        <v>-3.62</v>
      </c>
      <c r="W138" s="1">
        <f t="shared" si="68"/>
        <v>-3.87</v>
      </c>
      <c r="X138" s="1">
        <f t="shared" si="68"/>
        <v>-3.5</v>
      </c>
      <c r="Y138" s="1">
        <f t="shared" si="68"/>
        <v>-3.75</v>
      </c>
      <c r="Z138" s="1">
        <f t="shared" si="68"/>
        <v>-4</v>
      </c>
      <c r="AA138" s="1">
        <f t="shared" si="68"/>
        <v>-4.25</v>
      </c>
      <c r="AB138" s="1">
        <f t="shared" si="68"/>
        <v>-4.5</v>
      </c>
      <c r="AC138" s="1">
        <v>110</v>
      </c>
      <c r="AD138" s="1">
        <f t="shared" si="41"/>
        <v>20</v>
      </c>
      <c r="AE138" s="1">
        <f t="shared" si="42"/>
        <v>19</v>
      </c>
      <c r="AF138" s="1">
        <f t="shared" si="43"/>
        <v>17</v>
      </c>
      <c r="AG138" s="1">
        <f t="shared" si="44"/>
        <v>14</v>
      </c>
      <c r="AH138" s="1">
        <f t="shared" si="45"/>
        <v>11</v>
      </c>
      <c r="AI138" s="1">
        <f t="shared" si="46"/>
        <v>16</v>
      </c>
      <c r="AJ138" s="1">
        <f t="shared" si="47"/>
        <v>13</v>
      </c>
      <c r="AK138" s="1">
        <f t="shared" si="48"/>
        <v>9</v>
      </c>
      <c r="AL138" s="1">
        <f t="shared" si="49"/>
        <v>6</v>
      </c>
      <c r="AM138" s="1">
        <f t="shared" si="50"/>
        <v>3</v>
      </c>
      <c r="AN138" s="1">
        <f t="shared" si="51"/>
        <v>18</v>
      </c>
      <c r="AO138" s="1">
        <f t="shared" si="52"/>
        <v>15</v>
      </c>
      <c r="AP138" s="1">
        <f t="shared" si="53"/>
        <v>12</v>
      </c>
      <c r="AQ138" s="1">
        <f t="shared" si="54"/>
        <v>8</v>
      </c>
      <c r="AR138" s="1">
        <f t="shared" si="55"/>
        <v>5</v>
      </c>
      <c r="AS138" s="1">
        <f t="shared" si="56"/>
        <v>10</v>
      </c>
      <c r="AT138" s="1">
        <f t="shared" si="57"/>
        <v>7</v>
      </c>
      <c r="AU138" s="1">
        <f t="shared" si="58"/>
        <v>4</v>
      </c>
      <c r="AV138" s="1">
        <f t="shared" si="59"/>
        <v>2</v>
      </c>
      <c r="AW138" s="1">
        <f t="shared" si="60"/>
        <v>1</v>
      </c>
    </row>
    <row r="139" spans="3:54" x14ac:dyDescent="0.3">
      <c r="C139" s="1">
        <v>111</v>
      </c>
      <c r="D139" s="1">
        <v>5</v>
      </c>
      <c r="E139" s="1">
        <v>0.13</v>
      </c>
      <c r="F139" s="1">
        <v>0.15</v>
      </c>
      <c r="G139" s="1">
        <v>0.14000000000000001</v>
      </c>
      <c r="H139" s="1">
        <v>0.17</v>
      </c>
      <c r="I139" s="1">
        <f t="shared" ref="I139:R148" si="69">-VLOOKUP(I$27,lookup,2)+IF(VLOOKUP(I$27,lookup,3)="C",$G139,$H139)+IF(VLOOKUP(I$27,lookup,4)="D",$E139,$F139)</f>
        <v>-3.23</v>
      </c>
      <c r="J139" s="1">
        <f t="shared" si="69"/>
        <v>-3.48</v>
      </c>
      <c r="K139" s="1">
        <f t="shared" si="69"/>
        <v>-3.73</v>
      </c>
      <c r="L139" s="1">
        <f t="shared" si="69"/>
        <v>-3.9800000000000004</v>
      </c>
      <c r="M139" s="1">
        <f t="shared" si="69"/>
        <v>-4.2300000000000004</v>
      </c>
      <c r="N139" s="1">
        <f t="shared" si="69"/>
        <v>-3.21</v>
      </c>
      <c r="O139" s="1">
        <f t="shared" si="69"/>
        <v>-3.46</v>
      </c>
      <c r="P139" s="1">
        <f t="shared" si="69"/>
        <v>-3.71</v>
      </c>
      <c r="Q139" s="1">
        <f t="shared" si="69"/>
        <v>-3.9600000000000004</v>
      </c>
      <c r="R139" s="1">
        <f t="shared" si="69"/>
        <v>-4.21</v>
      </c>
      <c r="S139" s="1">
        <f t="shared" ref="S139:AB148" si="70">-VLOOKUP(S$27,lookup,2)+IF(VLOOKUP(S$27,lookup,3)="C",$G139,$H139)+IF(VLOOKUP(S$27,lookup,4)="D",$E139,$F139)</f>
        <v>-3.2</v>
      </c>
      <c r="T139" s="1">
        <f t="shared" si="70"/>
        <v>-3.45</v>
      </c>
      <c r="U139" s="1">
        <f t="shared" si="70"/>
        <v>-3.7</v>
      </c>
      <c r="V139" s="1">
        <f t="shared" si="70"/>
        <v>-3.95</v>
      </c>
      <c r="W139" s="1">
        <f t="shared" si="70"/>
        <v>-4.2</v>
      </c>
      <c r="X139" s="1">
        <f t="shared" si="70"/>
        <v>-3.18</v>
      </c>
      <c r="Y139" s="1">
        <f t="shared" si="70"/>
        <v>-3.43</v>
      </c>
      <c r="Z139" s="1">
        <f t="shared" si="70"/>
        <v>-3.68</v>
      </c>
      <c r="AA139" s="1">
        <f t="shared" si="70"/>
        <v>-3.93</v>
      </c>
      <c r="AB139" s="1">
        <f t="shared" si="70"/>
        <v>-4.18</v>
      </c>
      <c r="AC139" s="1">
        <v>111</v>
      </c>
      <c r="AD139" s="1">
        <f t="shared" si="41"/>
        <v>17</v>
      </c>
      <c r="AE139" s="1">
        <f t="shared" si="42"/>
        <v>13</v>
      </c>
      <c r="AF139" s="1">
        <f t="shared" si="43"/>
        <v>9</v>
      </c>
      <c r="AG139" s="1">
        <f t="shared" si="44"/>
        <v>5</v>
      </c>
      <c r="AH139" s="1">
        <f t="shared" si="45"/>
        <v>1</v>
      </c>
      <c r="AI139" s="1">
        <f t="shared" si="46"/>
        <v>18</v>
      </c>
      <c r="AJ139" s="1">
        <f t="shared" si="47"/>
        <v>14</v>
      </c>
      <c r="AK139" s="1">
        <f t="shared" si="48"/>
        <v>10</v>
      </c>
      <c r="AL139" s="1">
        <f t="shared" si="49"/>
        <v>6</v>
      </c>
      <c r="AM139" s="1">
        <f t="shared" si="50"/>
        <v>2</v>
      </c>
      <c r="AN139" s="1">
        <f t="shared" si="51"/>
        <v>19</v>
      </c>
      <c r="AO139" s="1">
        <f t="shared" si="52"/>
        <v>15</v>
      </c>
      <c r="AP139" s="1">
        <f t="shared" si="53"/>
        <v>11</v>
      </c>
      <c r="AQ139" s="1">
        <f t="shared" si="54"/>
        <v>7</v>
      </c>
      <c r="AR139" s="1">
        <f t="shared" si="55"/>
        <v>3</v>
      </c>
      <c r="AS139" s="1">
        <f t="shared" si="56"/>
        <v>20</v>
      </c>
      <c r="AT139" s="1">
        <f t="shared" si="57"/>
        <v>16</v>
      </c>
      <c r="AU139" s="1">
        <f t="shared" si="58"/>
        <v>12</v>
      </c>
      <c r="AV139" s="1">
        <f t="shared" si="59"/>
        <v>8</v>
      </c>
      <c r="AW139" s="1">
        <f t="shared" si="60"/>
        <v>4</v>
      </c>
    </row>
    <row r="140" spans="3:54" x14ac:dyDescent="0.3">
      <c r="C140" s="1">
        <v>112</v>
      </c>
      <c r="D140" s="1">
        <v>2</v>
      </c>
      <c r="E140" s="1">
        <v>0.63</v>
      </c>
      <c r="F140" s="1">
        <v>0</v>
      </c>
      <c r="G140" s="1">
        <v>0</v>
      </c>
      <c r="H140" s="1">
        <v>0.63</v>
      </c>
      <c r="I140" s="1">
        <f t="shared" si="69"/>
        <v>-2.87</v>
      </c>
      <c r="J140" s="1">
        <f t="shared" si="69"/>
        <v>-3.12</v>
      </c>
      <c r="K140" s="1">
        <f t="shared" si="69"/>
        <v>-3.37</v>
      </c>
      <c r="L140" s="1">
        <f t="shared" si="69"/>
        <v>-3.62</v>
      </c>
      <c r="M140" s="1">
        <f t="shared" si="69"/>
        <v>-3.87</v>
      </c>
      <c r="N140" s="1">
        <f t="shared" si="69"/>
        <v>-3.5</v>
      </c>
      <c r="O140" s="1">
        <f t="shared" si="69"/>
        <v>-3.75</v>
      </c>
      <c r="P140" s="1">
        <f t="shared" si="69"/>
        <v>-4</v>
      </c>
      <c r="Q140" s="1">
        <f t="shared" si="69"/>
        <v>-4.25</v>
      </c>
      <c r="R140" s="1">
        <f t="shared" si="69"/>
        <v>-4.5</v>
      </c>
      <c r="S140" s="1">
        <f t="shared" si="70"/>
        <v>-2.2400000000000002</v>
      </c>
      <c r="T140" s="1">
        <f t="shared" si="70"/>
        <v>-2.4900000000000002</v>
      </c>
      <c r="U140" s="1">
        <f t="shared" si="70"/>
        <v>-2.74</v>
      </c>
      <c r="V140" s="1">
        <f t="shared" si="70"/>
        <v>-2.99</v>
      </c>
      <c r="W140" s="1">
        <f t="shared" si="70"/>
        <v>-3.24</v>
      </c>
      <c r="X140" s="1">
        <f t="shared" si="70"/>
        <v>-2.87</v>
      </c>
      <c r="Y140" s="1">
        <f t="shared" si="70"/>
        <v>-3.12</v>
      </c>
      <c r="Z140" s="1">
        <f t="shared" si="70"/>
        <v>-3.37</v>
      </c>
      <c r="AA140" s="1">
        <f t="shared" si="70"/>
        <v>-3.62</v>
      </c>
      <c r="AB140" s="1">
        <f t="shared" si="70"/>
        <v>-3.87</v>
      </c>
      <c r="AC140" s="1">
        <v>112</v>
      </c>
      <c r="AD140" s="1">
        <f t="shared" si="41"/>
        <v>16</v>
      </c>
      <c r="AE140" s="1">
        <f t="shared" si="42"/>
        <v>13</v>
      </c>
      <c r="AF140" s="1">
        <f t="shared" si="43"/>
        <v>10</v>
      </c>
      <c r="AG140" s="1">
        <f t="shared" si="44"/>
        <v>7</v>
      </c>
      <c r="AH140" s="1">
        <f t="shared" si="45"/>
        <v>4</v>
      </c>
      <c r="AI140" s="1">
        <f t="shared" si="46"/>
        <v>9</v>
      </c>
      <c r="AJ140" s="1">
        <f t="shared" si="47"/>
        <v>6</v>
      </c>
      <c r="AK140" s="1">
        <f t="shared" si="48"/>
        <v>3</v>
      </c>
      <c r="AL140" s="1">
        <f t="shared" si="49"/>
        <v>2</v>
      </c>
      <c r="AM140" s="1">
        <f t="shared" si="50"/>
        <v>1</v>
      </c>
      <c r="AN140" s="1">
        <f t="shared" si="51"/>
        <v>20</v>
      </c>
      <c r="AO140" s="1">
        <f t="shared" si="52"/>
        <v>19</v>
      </c>
      <c r="AP140" s="1">
        <f t="shared" si="53"/>
        <v>18</v>
      </c>
      <c r="AQ140" s="1">
        <f t="shared" si="54"/>
        <v>15</v>
      </c>
      <c r="AR140" s="1">
        <f t="shared" si="55"/>
        <v>12</v>
      </c>
      <c r="AS140" s="1">
        <f t="shared" si="56"/>
        <v>16</v>
      </c>
      <c r="AT140" s="1">
        <f t="shared" si="57"/>
        <v>13</v>
      </c>
      <c r="AU140" s="1">
        <f t="shared" si="58"/>
        <v>10</v>
      </c>
      <c r="AV140" s="1">
        <f t="shared" si="59"/>
        <v>7</v>
      </c>
      <c r="AW140" s="1">
        <f t="shared" si="60"/>
        <v>4</v>
      </c>
    </row>
    <row r="141" spans="3:54" x14ac:dyDescent="0.3">
      <c r="C141" s="1">
        <v>113</v>
      </c>
      <c r="D141" s="1">
        <v>2</v>
      </c>
      <c r="E141" s="1">
        <v>0.76</v>
      </c>
      <c r="F141" s="1">
        <v>0</v>
      </c>
      <c r="G141" s="1">
        <v>0</v>
      </c>
      <c r="H141" s="1">
        <v>0.44</v>
      </c>
      <c r="I141" s="1">
        <f t="shared" si="69"/>
        <v>-2.74</v>
      </c>
      <c r="J141" s="1">
        <f t="shared" si="69"/>
        <v>-2.99</v>
      </c>
      <c r="K141" s="1">
        <f t="shared" si="69"/>
        <v>-3.24</v>
      </c>
      <c r="L141" s="1">
        <f t="shared" si="69"/>
        <v>-3.49</v>
      </c>
      <c r="M141" s="1">
        <f t="shared" si="69"/>
        <v>-3.74</v>
      </c>
      <c r="N141" s="1">
        <f t="shared" si="69"/>
        <v>-3.5</v>
      </c>
      <c r="O141" s="1">
        <f t="shared" si="69"/>
        <v>-3.75</v>
      </c>
      <c r="P141" s="1">
        <f t="shared" si="69"/>
        <v>-4</v>
      </c>
      <c r="Q141" s="1">
        <f t="shared" si="69"/>
        <v>-4.25</v>
      </c>
      <c r="R141" s="1">
        <f t="shared" si="69"/>
        <v>-4.5</v>
      </c>
      <c r="S141" s="1">
        <f t="shared" si="70"/>
        <v>-2.2999999999999998</v>
      </c>
      <c r="T141" s="1">
        <f t="shared" si="70"/>
        <v>-2.5499999999999998</v>
      </c>
      <c r="U141" s="1">
        <f t="shared" si="70"/>
        <v>-2.8</v>
      </c>
      <c r="V141" s="1">
        <f t="shared" si="70"/>
        <v>-3.05</v>
      </c>
      <c r="W141" s="1">
        <f t="shared" si="70"/>
        <v>-3.3</v>
      </c>
      <c r="X141" s="1">
        <f t="shared" si="70"/>
        <v>-3.06</v>
      </c>
      <c r="Y141" s="1">
        <f t="shared" si="70"/>
        <v>-3.31</v>
      </c>
      <c r="Z141" s="1">
        <f t="shared" si="70"/>
        <v>-3.56</v>
      </c>
      <c r="AA141" s="1">
        <f t="shared" si="70"/>
        <v>-3.81</v>
      </c>
      <c r="AB141" s="1">
        <f t="shared" si="70"/>
        <v>-4.0599999999999996</v>
      </c>
      <c r="AC141" s="1">
        <v>113</v>
      </c>
      <c r="AD141" s="1">
        <f t="shared" si="41"/>
        <v>18</v>
      </c>
      <c r="AE141" s="1">
        <f t="shared" si="42"/>
        <v>16</v>
      </c>
      <c r="AF141" s="1">
        <f t="shared" si="43"/>
        <v>13</v>
      </c>
      <c r="AG141" s="1">
        <f t="shared" si="44"/>
        <v>10</v>
      </c>
      <c r="AH141" s="1">
        <f t="shared" si="45"/>
        <v>7</v>
      </c>
      <c r="AI141" s="1">
        <f t="shared" si="46"/>
        <v>9</v>
      </c>
      <c r="AJ141" s="1">
        <f t="shared" si="47"/>
        <v>6</v>
      </c>
      <c r="AK141" s="1">
        <f t="shared" si="48"/>
        <v>4</v>
      </c>
      <c r="AL141" s="1">
        <f t="shared" si="49"/>
        <v>2</v>
      </c>
      <c r="AM141" s="1">
        <f t="shared" si="50"/>
        <v>1</v>
      </c>
      <c r="AN141" s="1">
        <f t="shared" si="51"/>
        <v>20</v>
      </c>
      <c r="AO141" s="1">
        <f t="shared" si="52"/>
        <v>19</v>
      </c>
      <c r="AP141" s="1">
        <f t="shared" si="53"/>
        <v>17</v>
      </c>
      <c r="AQ141" s="1">
        <f t="shared" si="54"/>
        <v>15</v>
      </c>
      <c r="AR141" s="1">
        <f t="shared" si="55"/>
        <v>12</v>
      </c>
      <c r="AS141" s="1">
        <f t="shared" si="56"/>
        <v>14</v>
      </c>
      <c r="AT141" s="1">
        <f t="shared" si="57"/>
        <v>11</v>
      </c>
      <c r="AU141" s="1">
        <f t="shared" si="58"/>
        <v>8</v>
      </c>
      <c r="AV141" s="1">
        <f t="shared" si="59"/>
        <v>5</v>
      </c>
      <c r="AW141" s="1">
        <f t="shared" si="60"/>
        <v>3</v>
      </c>
    </row>
    <row r="142" spans="3:54" x14ac:dyDescent="0.3">
      <c r="C142" s="1">
        <v>114</v>
      </c>
      <c r="D142" s="1">
        <v>5</v>
      </c>
      <c r="E142" s="1">
        <v>0.2</v>
      </c>
      <c r="F142" s="1">
        <v>0.08</v>
      </c>
      <c r="G142" s="1">
        <v>7.0000000000000007E-2</v>
      </c>
      <c r="H142" s="1">
        <v>0.12</v>
      </c>
      <c r="I142" s="1">
        <f t="shared" si="69"/>
        <v>-3.23</v>
      </c>
      <c r="J142" s="1">
        <f t="shared" si="69"/>
        <v>-3.48</v>
      </c>
      <c r="K142" s="1">
        <f t="shared" si="69"/>
        <v>-3.73</v>
      </c>
      <c r="L142" s="1">
        <f t="shared" si="69"/>
        <v>-3.9799999999999995</v>
      </c>
      <c r="M142" s="1">
        <f t="shared" si="69"/>
        <v>-4.2299999999999995</v>
      </c>
      <c r="N142" s="1">
        <f t="shared" si="69"/>
        <v>-3.35</v>
      </c>
      <c r="O142" s="1">
        <f t="shared" si="69"/>
        <v>-3.6</v>
      </c>
      <c r="P142" s="1">
        <f t="shared" si="69"/>
        <v>-3.85</v>
      </c>
      <c r="Q142" s="1">
        <f t="shared" si="69"/>
        <v>-4.0999999999999996</v>
      </c>
      <c r="R142" s="1">
        <f t="shared" si="69"/>
        <v>-4.3499999999999996</v>
      </c>
      <c r="S142" s="1">
        <f t="shared" si="70"/>
        <v>-3.1799999999999997</v>
      </c>
      <c r="T142" s="1">
        <f t="shared" si="70"/>
        <v>-3.4299999999999997</v>
      </c>
      <c r="U142" s="1">
        <f t="shared" si="70"/>
        <v>-3.6799999999999997</v>
      </c>
      <c r="V142" s="1">
        <f t="shared" si="70"/>
        <v>-3.9299999999999997</v>
      </c>
      <c r="W142" s="1">
        <f t="shared" si="70"/>
        <v>-4.18</v>
      </c>
      <c r="X142" s="1">
        <f t="shared" si="70"/>
        <v>-3.3</v>
      </c>
      <c r="Y142" s="1">
        <f t="shared" si="70"/>
        <v>-3.55</v>
      </c>
      <c r="Z142" s="1">
        <f t="shared" si="70"/>
        <v>-3.8</v>
      </c>
      <c r="AA142" s="1">
        <f t="shared" si="70"/>
        <v>-4.05</v>
      </c>
      <c r="AB142" s="1">
        <f t="shared" si="70"/>
        <v>-4.3</v>
      </c>
      <c r="AC142" s="1">
        <v>114</v>
      </c>
      <c r="AD142" s="1">
        <f t="shared" si="41"/>
        <v>19</v>
      </c>
      <c r="AE142" s="1">
        <f t="shared" si="42"/>
        <v>15</v>
      </c>
      <c r="AF142" s="1">
        <f t="shared" si="43"/>
        <v>11</v>
      </c>
      <c r="AG142" s="1">
        <f t="shared" si="44"/>
        <v>7</v>
      </c>
      <c r="AH142" s="1">
        <f t="shared" si="45"/>
        <v>3</v>
      </c>
      <c r="AI142" s="1">
        <f t="shared" si="46"/>
        <v>17</v>
      </c>
      <c r="AJ142" s="1">
        <f t="shared" si="47"/>
        <v>13</v>
      </c>
      <c r="AK142" s="1">
        <f t="shared" si="48"/>
        <v>9</v>
      </c>
      <c r="AL142" s="1">
        <f t="shared" si="49"/>
        <v>5</v>
      </c>
      <c r="AM142" s="1">
        <f t="shared" si="50"/>
        <v>1</v>
      </c>
      <c r="AN142" s="1">
        <f t="shared" si="51"/>
        <v>20</v>
      </c>
      <c r="AO142" s="1">
        <f t="shared" si="52"/>
        <v>16</v>
      </c>
      <c r="AP142" s="1">
        <f t="shared" si="53"/>
        <v>12</v>
      </c>
      <c r="AQ142" s="1">
        <f t="shared" si="54"/>
        <v>8</v>
      </c>
      <c r="AR142" s="1">
        <f t="shared" si="55"/>
        <v>4</v>
      </c>
      <c r="AS142" s="1">
        <f t="shared" si="56"/>
        <v>18</v>
      </c>
      <c r="AT142" s="1">
        <f t="shared" si="57"/>
        <v>14</v>
      </c>
      <c r="AU142" s="1">
        <f t="shared" si="58"/>
        <v>10</v>
      </c>
      <c r="AV142" s="1">
        <f t="shared" si="59"/>
        <v>6</v>
      </c>
      <c r="AW142" s="1">
        <f t="shared" si="60"/>
        <v>2</v>
      </c>
    </row>
    <row r="143" spans="3:54" x14ac:dyDescent="0.3">
      <c r="C143" s="1">
        <v>115</v>
      </c>
      <c r="D143" s="1">
        <v>3</v>
      </c>
      <c r="E143" s="1">
        <v>0</v>
      </c>
      <c r="F143" s="1">
        <v>0.75</v>
      </c>
      <c r="G143" s="1">
        <v>0.78</v>
      </c>
      <c r="H143" s="1">
        <v>0</v>
      </c>
      <c r="I143" s="1">
        <f t="shared" si="69"/>
        <v>-2.7199999999999998</v>
      </c>
      <c r="J143" s="1">
        <f t="shared" si="69"/>
        <v>-2.9699999999999998</v>
      </c>
      <c r="K143" s="1">
        <f t="shared" si="69"/>
        <v>-3.2199999999999998</v>
      </c>
      <c r="L143" s="1">
        <f t="shared" si="69"/>
        <v>-3.4699999999999998</v>
      </c>
      <c r="M143" s="1">
        <f t="shared" si="69"/>
        <v>-3.7199999999999998</v>
      </c>
      <c r="N143" s="1">
        <f t="shared" si="69"/>
        <v>-1.9699999999999998</v>
      </c>
      <c r="O143" s="1">
        <f t="shared" si="69"/>
        <v>-2.2199999999999998</v>
      </c>
      <c r="P143" s="1">
        <f t="shared" si="69"/>
        <v>-2.4699999999999998</v>
      </c>
      <c r="Q143" s="1">
        <f t="shared" si="69"/>
        <v>-2.7199999999999998</v>
      </c>
      <c r="R143" s="1">
        <f t="shared" si="69"/>
        <v>-2.9699999999999998</v>
      </c>
      <c r="S143" s="1">
        <f t="shared" si="70"/>
        <v>-3.5</v>
      </c>
      <c r="T143" s="1">
        <f t="shared" si="70"/>
        <v>-3.75</v>
      </c>
      <c r="U143" s="1">
        <f t="shared" si="70"/>
        <v>-4</v>
      </c>
      <c r="V143" s="1">
        <f t="shared" si="70"/>
        <v>-4.25</v>
      </c>
      <c r="W143" s="1">
        <f t="shared" si="70"/>
        <v>-4.5</v>
      </c>
      <c r="X143" s="1">
        <f t="shared" si="70"/>
        <v>-2.75</v>
      </c>
      <c r="Y143" s="1">
        <f t="shared" si="70"/>
        <v>-3</v>
      </c>
      <c r="Z143" s="1">
        <f t="shared" si="70"/>
        <v>-3.25</v>
      </c>
      <c r="AA143" s="1">
        <f t="shared" si="70"/>
        <v>-3.5</v>
      </c>
      <c r="AB143" s="1">
        <f t="shared" si="70"/>
        <v>-3.75</v>
      </c>
      <c r="AC143" s="1">
        <v>115</v>
      </c>
      <c r="AD143" s="1">
        <f t="shared" si="41"/>
        <v>16</v>
      </c>
      <c r="AE143" s="1">
        <f t="shared" si="42"/>
        <v>13</v>
      </c>
      <c r="AF143" s="1">
        <f t="shared" si="43"/>
        <v>11</v>
      </c>
      <c r="AG143" s="1">
        <f t="shared" si="44"/>
        <v>9</v>
      </c>
      <c r="AH143" s="1">
        <f t="shared" si="45"/>
        <v>6</v>
      </c>
      <c r="AI143" s="1">
        <f t="shared" si="46"/>
        <v>20</v>
      </c>
      <c r="AJ143" s="1">
        <f t="shared" si="47"/>
        <v>19</v>
      </c>
      <c r="AK143" s="1">
        <f t="shared" si="48"/>
        <v>18</v>
      </c>
      <c r="AL143" s="1">
        <f t="shared" si="49"/>
        <v>16</v>
      </c>
      <c r="AM143" s="1">
        <f t="shared" si="50"/>
        <v>13</v>
      </c>
      <c r="AN143" s="1">
        <f t="shared" si="51"/>
        <v>7</v>
      </c>
      <c r="AO143" s="1">
        <f t="shared" si="52"/>
        <v>4</v>
      </c>
      <c r="AP143" s="1">
        <f t="shared" si="53"/>
        <v>3</v>
      </c>
      <c r="AQ143" s="1">
        <f t="shared" si="54"/>
        <v>2</v>
      </c>
      <c r="AR143" s="1">
        <f t="shared" si="55"/>
        <v>1</v>
      </c>
      <c r="AS143" s="1">
        <f t="shared" si="56"/>
        <v>15</v>
      </c>
      <c r="AT143" s="1">
        <f t="shared" si="57"/>
        <v>12</v>
      </c>
      <c r="AU143" s="1">
        <f t="shared" si="58"/>
        <v>10</v>
      </c>
      <c r="AV143" s="1">
        <f t="shared" si="59"/>
        <v>7</v>
      </c>
      <c r="AW143" s="1">
        <f t="shared" si="60"/>
        <v>4</v>
      </c>
    </row>
    <row r="144" spans="3:54" x14ac:dyDescent="0.3">
      <c r="C144" s="1">
        <v>116</v>
      </c>
      <c r="D144" s="1">
        <v>3</v>
      </c>
      <c r="E144" s="1">
        <v>0</v>
      </c>
      <c r="F144" s="1">
        <v>0.62</v>
      </c>
      <c r="G144" s="1">
        <v>0.52</v>
      </c>
      <c r="H144" s="1">
        <v>0</v>
      </c>
      <c r="I144" s="1">
        <f t="shared" si="69"/>
        <v>-2.98</v>
      </c>
      <c r="J144" s="1">
        <f t="shared" si="69"/>
        <v>-3.23</v>
      </c>
      <c r="K144" s="1">
        <f t="shared" si="69"/>
        <v>-3.48</v>
      </c>
      <c r="L144" s="1">
        <f t="shared" si="69"/>
        <v>-3.73</v>
      </c>
      <c r="M144" s="1">
        <f t="shared" si="69"/>
        <v>-3.98</v>
      </c>
      <c r="N144" s="1">
        <f t="shared" si="69"/>
        <v>-2.36</v>
      </c>
      <c r="O144" s="1">
        <f t="shared" si="69"/>
        <v>-2.61</v>
      </c>
      <c r="P144" s="1">
        <f t="shared" si="69"/>
        <v>-2.86</v>
      </c>
      <c r="Q144" s="1">
        <f t="shared" si="69"/>
        <v>-3.11</v>
      </c>
      <c r="R144" s="1">
        <f t="shared" si="69"/>
        <v>-3.36</v>
      </c>
      <c r="S144" s="1">
        <f t="shared" si="70"/>
        <v>-3.5</v>
      </c>
      <c r="T144" s="1">
        <f t="shared" si="70"/>
        <v>-3.75</v>
      </c>
      <c r="U144" s="1">
        <f t="shared" si="70"/>
        <v>-4</v>
      </c>
      <c r="V144" s="1">
        <f t="shared" si="70"/>
        <v>-4.25</v>
      </c>
      <c r="W144" s="1">
        <f t="shared" si="70"/>
        <v>-4.5</v>
      </c>
      <c r="X144" s="1">
        <f t="shared" si="70"/>
        <v>-2.88</v>
      </c>
      <c r="Y144" s="1">
        <f t="shared" si="70"/>
        <v>-3.13</v>
      </c>
      <c r="Z144" s="1">
        <f t="shared" si="70"/>
        <v>-3.38</v>
      </c>
      <c r="AA144" s="1">
        <f t="shared" si="70"/>
        <v>-3.63</v>
      </c>
      <c r="AB144" s="1">
        <f t="shared" si="70"/>
        <v>-3.88</v>
      </c>
      <c r="AC144" s="1">
        <v>116</v>
      </c>
      <c r="AD144" s="1">
        <f t="shared" si="41"/>
        <v>16</v>
      </c>
      <c r="AE144" s="1">
        <f t="shared" si="42"/>
        <v>13</v>
      </c>
      <c r="AF144" s="1">
        <f t="shared" si="43"/>
        <v>10</v>
      </c>
      <c r="AG144" s="1">
        <f t="shared" si="44"/>
        <v>7</v>
      </c>
      <c r="AH144" s="1">
        <f t="shared" si="45"/>
        <v>4</v>
      </c>
      <c r="AI144" s="1">
        <f t="shared" si="46"/>
        <v>20</v>
      </c>
      <c r="AJ144" s="1">
        <f t="shared" si="47"/>
        <v>19</v>
      </c>
      <c r="AK144" s="1">
        <f t="shared" si="48"/>
        <v>18</v>
      </c>
      <c r="AL144" s="1">
        <f t="shared" si="49"/>
        <v>15</v>
      </c>
      <c r="AM144" s="1">
        <f t="shared" si="50"/>
        <v>12</v>
      </c>
      <c r="AN144" s="1">
        <f t="shared" si="51"/>
        <v>9</v>
      </c>
      <c r="AO144" s="1">
        <f t="shared" si="52"/>
        <v>6</v>
      </c>
      <c r="AP144" s="1">
        <f t="shared" si="53"/>
        <v>3</v>
      </c>
      <c r="AQ144" s="1">
        <f t="shared" si="54"/>
        <v>2</v>
      </c>
      <c r="AR144" s="1">
        <f t="shared" si="55"/>
        <v>1</v>
      </c>
      <c r="AS144" s="1">
        <f t="shared" si="56"/>
        <v>17</v>
      </c>
      <c r="AT144" s="1">
        <f t="shared" si="57"/>
        <v>14</v>
      </c>
      <c r="AU144" s="1">
        <f t="shared" si="58"/>
        <v>11</v>
      </c>
      <c r="AV144" s="1">
        <f t="shared" si="59"/>
        <v>8</v>
      </c>
      <c r="AW144" s="1">
        <f t="shared" si="60"/>
        <v>5</v>
      </c>
    </row>
    <row r="145" spans="3:49" x14ac:dyDescent="0.3">
      <c r="C145" s="1">
        <v>117</v>
      </c>
      <c r="D145" s="1">
        <v>2</v>
      </c>
      <c r="E145" s="1">
        <v>0.65</v>
      </c>
      <c r="F145" s="1">
        <v>0</v>
      </c>
      <c r="G145" s="1">
        <v>0</v>
      </c>
      <c r="H145" s="1">
        <v>0.5</v>
      </c>
      <c r="I145" s="1">
        <f t="shared" si="69"/>
        <v>-2.85</v>
      </c>
      <c r="J145" s="1">
        <f t="shared" si="69"/>
        <v>-3.1</v>
      </c>
      <c r="K145" s="1">
        <f t="shared" si="69"/>
        <v>-3.35</v>
      </c>
      <c r="L145" s="1">
        <f t="shared" si="69"/>
        <v>-3.6</v>
      </c>
      <c r="M145" s="1">
        <f t="shared" si="69"/>
        <v>-3.85</v>
      </c>
      <c r="N145" s="1">
        <f t="shared" si="69"/>
        <v>-3.5</v>
      </c>
      <c r="O145" s="1">
        <f t="shared" si="69"/>
        <v>-3.75</v>
      </c>
      <c r="P145" s="1">
        <f t="shared" si="69"/>
        <v>-4</v>
      </c>
      <c r="Q145" s="1">
        <f t="shared" si="69"/>
        <v>-4.25</v>
      </c>
      <c r="R145" s="1">
        <f t="shared" si="69"/>
        <v>-4.5</v>
      </c>
      <c r="S145" s="1">
        <f t="shared" si="70"/>
        <v>-2.35</v>
      </c>
      <c r="T145" s="1">
        <f t="shared" si="70"/>
        <v>-2.6</v>
      </c>
      <c r="U145" s="1">
        <f t="shared" si="70"/>
        <v>-2.85</v>
      </c>
      <c r="V145" s="1">
        <f t="shared" si="70"/>
        <v>-3.1</v>
      </c>
      <c r="W145" s="1">
        <f t="shared" si="70"/>
        <v>-3.35</v>
      </c>
      <c r="X145" s="1">
        <f t="shared" si="70"/>
        <v>-3</v>
      </c>
      <c r="Y145" s="1">
        <f t="shared" si="70"/>
        <v>-3.25</v>
      </c>
      <c r="Z145" s="1">
        <f t="shared" si="70"/>
        <v>-3.5</v>
      </c>
      <c r="AA145" s="1">
        <f t="shared" si="70"/>
        <v>-3.75</v>
      </c>
      <c r="AB145" s="1">
        <f t="shared" si="70"/>
        <v>-4</v>
      </c>
      <c r="AC145" s="1">
        <v>117</v>
      </c>
      <c r="AD145" s="1">
        <f t="shared" si="41"/>
        <v>17</v>
      </c>
      <c r="AE145" s="1">
        <f t="shared" si="42"/>
        <v>14</v>
      </c>
      <c r="AF145" s="1">
        <f t="shared" si="43"/>
        <v>11</v>
      </c>
      <c r="AG145" s="1">
        <f t="shared" si="44"/>
        <v>8</v>
      </c>
      <c r="AH145" s="1">
        <f t="shared" si="45"/>
        <v>5</v>
      </c>
      <c r="AI145" s="1">
        <f t="shared" si="46"/>
        <v>9</v>
      </c>
      <c r="AJ145" s="1">
        <f t="shared" si="47"/>
        <v>6</v>
      </c>
      <c r="AK145" s="1">
        <f t="shared" si="48"/>
        <v>3</v>
      </c>
      <c r="AL145" s="1">
        <f t="shared" si="49"/>
        <v>2</v>
      </c>
      <c r="AM145" s="1">
        <f t="shared" si="50"/>
        <v>1</v>
      </c>
      <c r="AN145" s="1">
        <f t="shared" si="51"/>
        <v>20</v>
      </c>
      <c r="AO145" s="1">
        <f t="shared" si="52"/>
        <v>19</v>
      </c>
      <c r="AP145" s="1">
        <f t="shared" si="53"/>
        <v>17</v>
      </c>
      <c r="AQ145" s="1">
        <f t="shared" si="54"/>
        <v>14</v>
      </c>
      <c r="AR145" s="1">
        <f t="shared" si="55"/>
        <v>11</v>
      </c>
      <c r="AS145" s="1">
        <f t="shared" si="56"/>
        <v>16</v>
      </c>
      <c r="AT145" s="1">
        <f t="shared" si="57"/>
        <v>13</v>
      </c>
      <c r="AU145" s="1">
        <f t="shared" si="58"/>
        <v>9</v>
      </c>
      <c r="AV145" s="1">
        <f t="shared" si="59"/>
        <v>6</v>
      </c>
      <c r="AW145" s="1">
        <f t="shared" si="60"/>
        <v>3</v>
      </c>
    </row>
    <row r="146" spans="3:49" x14ac:dyDescent="0.3">
      <c r="C146" s="1">
        <v>118</v>
      </c>
      <c r="D146" s="1">
        <v>3</v>
      </c>
      <c r="E146" s="1">
        <v>0</v>
      </c>
      <c r="F146" s="1">
        <v>0.55000000000000004</v>
      </c>
      <c r="G146" s="1">
        <v>0.41</v>
      </c>
      <c r="H146" s="1">
        <v>0</v>
      </c>
      <c r="I146" s="1">
        <f t="shared" si="69"/>
        <v>-3.09</v>
      </c>
      <c r="J146" s="1">
        <f t="shared" si="69"/>
        <v>-3.34</v>
      </c>
      <c r="K146" s="1">
        <f t="shared" si="69"/>
        <v>-3.59</v>
      </c>
      <c r="L146" s="1">
        <f t="shared" si="69"/>
        <v>-3.84</v>
      </c>
      <c r="M146" s="1">
        <f t="shared" si="69"/>
        <v>-4.09</v>
      </c>
      <c r="N146" s="1">
        <f t="shared" si="69"/>
        <v>-2.54</v>
      </c>
      <c r="O146" s="1">
        <f t="shared" si="69"/>
        <v>-2.79</v>
      </c>
      <c r="P146" s="1">
        <f t="shared" si="69"/>
        <v>-3.04</v>
      </c>
      <c r="Q146" s="1">
        <f t="shared" si="69"/>
        <v>-3.29</v>
      </c>
      <c r="R146" s="1">
        <f t="shared" si="69"/>
        <v>-3.54</v>
      </c>
      <c r="S146" s="1">
        <f t="shared" si="70"/>
        <v>-3.5</v>
      </c>
      <c r="T146" s="1">
        <f t="shared" si="70"/>
        <v>-3.75</v>
      </c>
      <c r="U146" s="1">
        <f t="shared" si="70"/>
        <v>-4</v>
      </c>
      <c r="V146" s="1">
        <f t="shared" si="70"/>
        <v>-4.25</v>
      </c>
      <c r="W146" s="1">
        <f t="shared" si="70"/>
        <v>-4.5</v>
      </c>
      <c r="X146" s="1">
        <f t="shared" si="70"/>
        <v>-2.95</v>
      </c>
      <c r="Y146" s="1">
        <f t="shared" si="70"/>
        <v>-3.2</v>
      </c>
      <c r="Z146" s="1">
        <f t="shared" si="70"/>
        <v>-3.45</v>
      </c>
      <c r="AA146" s="1">
        <f t="shared" si="70"/>
        <v>-3.7</v>
      </c>
      <c r="AB146" s="1">
        <f t="shared" si="70"/>
        <v>-3.95</v>
      </c>
      <c r="AC146" s="1">
        <v>118</v>
      </c>
      <c r="AD146" s="1">
        <f t="shared" si="41"/>
        <v>16</v>
      </c>
      <c r="AE146" s="1">
        <f t="shared" si="42"/>
        <v>13</v>
      </c>
      <c r="AF146" s="1">
        <f t="shared" si="43"/>
        <v>9</v>
      </c>
      <c r="AG146" s="1">
        <f t="shared" si="44"/>
        <v>6</v>
      </c>
      <c r="AH146" s="1">
        <f t="shared" si="45"/>
        <v>3</v>
      </c>
      <c r="AI146" s="1">
        <f t="shared" si="46"/>
        <v>20</v>
      </c>
      <c r="AJ146" s="1">
        <f t="shared" si="47"/>
        <v>19</v>
      </c>
      <c r="AK146" s="1">
        <f t="shared" si="48"/>
        <v>17</v>
      </c>
      <c r="AL146" s="1">
        <f t="shared" si="49"/>
        <v>14</v>
      </c>
      <c r="AM146" s="1">
        <f t="shared" si="50"/>
        <v>10</v>
      </c>
      <c r="AN146" s="1">
        <f t="shared" si="51"/>
        <v>11</v>
      </c>
      <c r="AO146" s="1">
        <f t="shared" si="52"/>
        <v>7</v>
      </c>
      <c r="AP146" s="1">
        <f t="shared" si="53"/>
        <v>4</v>
      </c>
      <c r="AQ146" s="1">
        <f t="shared" si="54"/>
        <v>2</v>
      </c>
      <c r="AR146" s="1">
        <f t="shared" si="55"/>
        <v>1</v>
      </c>
      <c r="AS146" s="1">
        <f t="shared" si="56"/>
        <v>18</v>
      </c>
      <c r="AT146" s="1">
        <f t="shared" si="57"/>
        <v>15</v>
      </c>
      <c r="AU146" s="1">
        <f t="shared" si="58"/>
        <v>12</v>
      </c>
      <c r="AV146" s="1">
        <f t="shared" si="59"/>
        <v>8</v>
      </c>
      <c r="AW146" s="1">
        <f t="shared" si="60"/>
        <v>5</v>
      </c>
    </row>
    <row r="147" spans="3:49" x14ac:dyDescent="0.3">
      <c r="C147" s="1">
        <v>119</v>
      </c>
      <c r="D147" s="1">
        <v>3</v>
      </c>
      <c r="E147" s="1">
        <v>0</v>
      </c>
      <c r="F147" s="1">
        <v>0.7</v>
      </c>
      <c r="G147" s="1">
        <v>0.42</v>
      </c>
      <c r="H147" s="1">
        <v>0</v>
      </c>
      <c r="I147" s="1">
        <f t="shared" si="69"/>
        <v>-3.08</v>
      </c>
      <c r="J147" s="1">
        <f t="shared" si="69"/>
        <v>-3.33</v>
      </c>
      <c r="K147" s="1">
        <f t="shared" si="69"/>
        <v>-3.58</v>
      </c>
      <c r="L147" s="1">
        <f t="shared" si="69"/>
        <v>-3.83</v>
      </c>
      <c r="M147" s="1">
        <f t="shared" si="69"/>
        <v>-4.08</v>
      </c>
      <c r="N147" s="1">
        <f t="shared" si="69"/>
        <v>-2.38</v>
      </c>
      <c r="O147" s="1">
        <f t="shared" si="69"/>
        <v>-2.63</v>
      </c>
      <c r="P147" s="1">
        <f t="shared" si="69"/>
        <v>-2.88</v>
      </c>
      <c r="Q147" s="1">
        <f t="shared" si="69"/>
        <v>-3.13</v>
      </c>
      <c r="R147" s="1">
        <f t="shared" si="69"/>
        <v>-3.38</v>
      </c>
      <c r="S147" s="1">
        <f t="shared" si="70"/>
        <v>-3.5</v>
      </c>
      <c r="T147" s="1">
        <f t="shared" si="70"/>
        <v>-3.75</v>
      </c>
      <c r="U147" s="1">
        <f t="shared" si="70"/>
        <v>-4</v>
      </c>
      <c r="V147" s="1">
        <f t="shared" si="70"/>
        <v>-4.25</v>
      </c>
      <c r="W147" s="1">
        <f t="shared" si="70"/>
        <v>-4.5</v>
      </c>
      <c r="X147" s="1">
        <f t="shared" si="70"/>
        <v>-2.8</v>
      </c>
      <c r="Y147" s="1">
        <f t="shared" si="70"/>
        <v>-3.05</v>
      </c>
      <c r="Z147" s="1">
        <f t="shared" si="70"/>
        <v>-3.3</v>
      </c>
      <c r="AA147" s="1">
        <f t="shared" si="70"/>
        <v>-3.55</v>
      </c>
      <c r="AB147" s="1">
        <f t="shared" si="70"/>
        <v>-3.8</v>
      </c>
      <c r="AC147" s="1">
        <v>119</v>
      </c>
      <c r="AD147" s="1">
        <f t="shared" si="41"/>
        <v>15</v>
      </c>
      <c r="AE147" s="1">
        <f t="shared" si="42"/>
        <v>12</v>
      </c>
      <c r="AF147" s="1">
        <f t="shared" si="43"/>
        <v>8</v>
      </c>
      <c r="AG147" s="1">
        <f t="shared" si="44"/>
        <v>5</v>
      </c>
      <c r="AH147" s="1">
        <f t="shared" si="45"/>
        <v>3</v>
      </c>
      <c r="AI147" s="1">
        <f t="shared" si="46"/>
        <v>20</v>
      </c>
      <c r="AJ147" s="1">
        <f t="shared" si="47"/>
        <v>19</v>
      </c>
      <c r="AK147" s="1">
        <f t="shared" si="48"/>
        <v>17</v>
      </c>
      <c r="AL147" s="1">
        <f t="shared" si="49"/>
        <v>14</v>
      </c>
      <c r="AM147" s="1">
        <f t="shared" si="50"/>
        <v>11</v>
      </c>
      <c r="AN147" s="1">
        <f t="shared" si="51"/>
        <v>10</v>
      </c>
      <c r="AO147" s="1">
        <f t="shared" si="52"/>
        <v>7</v>
      </c>
      <c r="AP147" s="1">
        <f t="shared" si="53"/>
        <v>4</v>
      </c>
      <c r="AQ147" s="1">
        <f t="shared" si="54"/>
        <v>2</v>
      </c>
      <c r="AR147" s="1">
        <f t="shared" si="55"/>
        <v>1</v>
      </c>
      <c r="AS147" s="1">
        <f t="shared" si="56"/>
        <v>18</v>
      </c>
      <c r="AT147" s="1">
        <f t="shared" si="57"/>
        <v>16</v>
      </c>
      <c r="AU147" s="1">
        <f t="shared" si="58"/>
        <v>13</v>
      </c>
      <c r="AV147" s="1">
        <f t="shared" si="59"/>
        <v>9</v>
      </c>
      <c r="AW147" s="1">
        <f t="shared" si="60"/>
        <v>6</v>
      </c>
    </row>
    <row r="148" spans="3:49" x14ac:dyDescent="0.3">
      <c r="C148" s="1">
        <v>120</v>
      </c>
      <c r="D148" s="1">
        <v>2</v>
      </c>
      <c r="E148" s="1">
        <v>0.75</v>
      </c>
      <c r="F148" s="1">
        <v>0</v>
      </c>
      <c r="G148" s="1">
        <v>0</v>
      </c>
      <c r="H148" s="1">
        <v>0.59</v>
      </c>
      <c r="I148" s="1">
        <f t="shared" si="69"/>
        <v>-2.75</v>
      </c>
      <c r="J148" s="1">
        <f t="shared" si="69"/>
        <v>-3</v>
      </c>
      <c r="K148" s="1">
        <f t="shared" si="69"/>
        <v>-3.25</v>
      </c>
      <c r="L148" s="1">
        <f t="shared" si="69"/>
        <v>-3.5</v>
      </c>
      <c r="M148" s="1">
        <f t="shared" si="69"/>
        <v>-3.75</v>
      </c>
      <c r="N148" s="1">
        <f t="shared" si="69"/>
        <v>-3.5</v>
      </c>
      <c r="O148" s="1">
        <f t="shared" si="69"/>
        <v>-3.75</v>
      </c>
      <c r="P148" s="1">
        <f t="shared" si="69"/>
        <v>-4</v>
      </c>
      <c r="Q148" s="1">
        <f t="shared" si="69"/>
        <v>-4.25</v>
      </c>
      <c r="R148" s="1">
        <f t="shared" si="69"/>
        <v>-4.5</v>
      </c>
      <c r="S148" s="1">
        <f t="shared" si="70"/>
        <v>-2.16</v>
      </c>
      <c r="T148" s="1">
        <f t="shared" si="70"/>
        <v>-2.41</v>
      </c>
      <c r="U148" s="1">
        <f t="shared" si="70"/>
        <v>-2.66</v>
      </c>
      <c r="V148" s="1">
        <f t="shared" si="70"/>
        <v>-2.91</v>
      </c>
      <c r="W148" s="1">
        <f t="shared" si="70"/>
        <v>-3.16</v>
      </c>
      <c r="X148" s="1">
        <f t="shared" si="70"/>
        <v>-2.91</v>
      </c>
      <c r="Y148" s="1">
        <f t="shared" si="70"/>
        <v>-3.16</v>
      </c>
      <c r="Z148" s="1">
        <f t="shared" si="70"/>
        <v>-3.41</v>
      </c>
      <c r="AA148" s="1">
        <f t="shared" si="70"/>
        <v>-3.66</v>
      </c>
      <c r="AB148" s="1">
        <f t="shared" si="70"/>
        <v>-3.91</v>
      </c>
      <c r="AC148" s="1">
        <v>120</v>
      </c>
      <c r="AD148" s="1">
        <f t="shared" si="41"/>
        <v>17</v>
      </c>
      <c r="AE148" s="1">
        <f t="shared" si="42"/>
        <v>14</v>
      </c>
      <c r="AF148" s="1">
        <f t="shared" si="43"/>
        <v>11</v>
      </c>
      <c r="AG148" s="1">
        <f t="shared" si="44"/>
        <v>8</v>
      </c>
      <c r="AH148" s="1">
        <f t="shared" si="45"/>
        <v>5</v>
      </c>
      <c r="AI148" s="1">
        <f t="shared" si="46"/>
        <v>8</v>
      </c>
      <c r="AJ148" s="1">
        <f t="shared" si="47"/>
        <v>5</v>
      </c>
      <c r="AK148" s="1">
        <f t="shared" si="48"/>
        <v>3</v>
      </c>
      <c r="AL148" s="1">
        <f t="shared" si="49"/>
        <v>2</v>
      </c>
      <c r="AM148" s="1">
        <f t="shared" si="50"/>
        <v>1</v>
      </c>
      <c r="AN148" s="1">
        <f t="shared" si="51"/>
        <v>20</v>
      </c>
      <c r="AO148" s="1">
        <f t="shared" si="52"/>
        <v>19</v>
      </c>
      <c r="AP148" s="1">
        <f t="shared" si="53"/>
        <v>18</v>
      </c>
      <c r="AQ148" s="1">
        <f t="shared" si="54"/>
        <v>15</v>
      </c>
      <c r="AR148" s="1">
        <f t="shared" si="55"/>
        <v>12</v>
      </c>
      <c r="AS148" s="1">
        <f t="shared" si="56"/>
        <v>15</v>
      </c>
      <c r="AT148" s="1">
        <f t="shared" si="57"/>
        <v>12</v>
      </c>
      <c r="AU148" s="1">
        <f t="shared" si="58"/>
        <v>10</v>
      </c>
      <c r="AV148" s="1">
        <f t="shared" si="59"/>
        <v>7</v>
      </c>
      <c r="AW148" s="1">
        <f t="shared" si="60"/>
        <v>4</v>
      </c>
    </row>
    <row r="149" spans="3:49" x14ac:dyDescent="0.3">
      <c r="C149" s="1">
        <v>121</v>
      </c>
      <c r="D149" s="1">
        <v>4</v>
      </c>
      <c r="E149" s="1">
        <v>0</v>
      </c>
      <c r="F149" s="1">
        <v>0.65</v>
      </c>
      <c r="G149" s="1">
        <v>0</v>
      </c>
      <c r="H149" s="1">
        <v>0.53</v>
      </c>
      <c r="I149" s="1">
        <f t="shared" ref="I149:R160" si="71">-VLOOKUP(I$27,lookup,2)+IF(VLOOKUP(I$27,lookup,3)="C",$G149,$H149)+IF(VLOOKUP(I$27,lookup,4)="D",$E149,$F149)</f>
        <v>-3.5</v>
      </c>
      <c r="J149" s="1">
        <f t="shared" si="71"/>
        <v>-3.75</v>
      </c>
      <c r="K149" s="1">
        <f t="shared" si="71"/>
        <v>-4</v>
      </c>
      <c r="L149" s="1">
        <f t="shared" si="71"/>
        <v>-4.25</v>
      </c>
      <c r="M149" s="1">
        <f t="shared" si="71"/>
        <v>-4.5</v>
      </c>
      <c r="N149" s="1">
        <f t="shared" si="71"/>
        <v>-2.85</v>
      </c>
      <c r="O149" s="1">
        <f t="shared" si="71"/>
        <v>-3.1</v>
      </c>
      <c r="P149" s="1">
        <f t="shared" si="71"/>
        <v>-3.35</v>
      </c>
      <c r="Q149" s="1">
        <f t="shared" si="71"/>
        <v>-3.6</v>
      </c>
      <c r="R149" s="1">
        <f t="shared" si="71"/>
        <v>-3.85</v>
      </c>
      <c r="S149" s="1">
        <f t="shared" ref="S149:AB160" si="72">-VLOOKUP(S$27,lookup,2)+IF(VLOOKUP(S$27,lookup,3)="C",$G149,$H149)+IF(VLOOKUP(S$27,lookup,4)="D",$E149,$F149)</f>
        <v>-2.9699999999999998</v>
      </c>
      <c r="T149" s="1">
        <f t="shared" si="72"/>
        <v>-3.2199999999999998</v>
      </c>
      <c r="U149" s="1">
        <f t="shared" si="72"/>
        <v>-3.4699999999999998</v>
      </c>
      <c r="V149" s="1">
        <f t="shared" si="72"/>
        <v>-3.7199999999999998</v>
      </c>
      <c r="W149" s="1">
        <f t="shared" si="72"/>
        <v>-3.9699999999999998</v>
      </c>
      <c r="X149" s="1">
        <f t="shared" si="72"/>
        <v>-2.3199999999999998</v>
      </c>
      <c r="Y149" s="1">
        <f t="shared" si="72"/>
        <v>-2.57</v>
      </c>
      <c r="Z149" s="1">
        <f t="shared" si="72"/>
        <v>-2.82</v>
      </c>
      <c r="AA149" s="1">
        <f t="shared" si="72"/>
        <v>-3.07</v>
      </c>
      <c r="AB149" s="1">
        <f t="shared" si="72"/>
        <v>-3.32</v>
      </c>
      <c r="AC149" s="1">
        <v>121</v>
      </c>
      <c r="AD149" s="1">
        <f t="shared" si="41"/>
        <v>9</v>
      </c>
      <c r="AE149" s="1">
        <f t="shared" si="42"/>
        <v>6</v>
      </c>
      <c r="AF149" s="1">
        <f t="shared" si="43"/>
        <v>3</v>
      </c>
      <c r="AG149" s="1">
        <f t="shared" si="44"/>
        <v>2</v>
      </c>
      <c r="AH149" s="1">
        <f t="shared" si="45"/>
        <v>1</v>
      </c>
      <c r="AI149" s="1">
        <f t="shared" si="46"/>
        <v>17</v>
      </c>
      <c r="AJ149" s="1">
        <f t="shared" si="47"/>
        <v>14</v>
      </c>
      <c r="AK149" s="1">
        <f t="shared" si="48"/>
        <v>11</v>
      </c>
      <c r="AL149" s="1">
        <f t="shared" si="49"/>
        <v>8</v>
      </c>
      <c r="AM149" s="1">
        <f t="shared" si="50"/>
        <v>5</v>
      </c>
      <c r="AN149" s="1">
        <f t="shared" si="51"/>
        <v>16</v>
      </c>
      <c r="AO149" s="1">
        <f t="shared" si="52"/>
        <v>13</v>
      </c>
      <c r="AP149" s="1">
        <f t="shared" si="53"/>
        <v>10</v>
      </c>
      <c r="AQ149" s="1">
        <f t="shared" si="54"/>
        <v>7</v>
      </c>
      <c r="AR149" s="1">
        <f t="shared" si="55"/>
        <v>4</v>
      </c>
      <c r="AS149" s="1">
        <f t="shared" si="56"/>
        <v>20</v>
      </c>
      <c r="AT149" s="1">
        <f t="shared" si="57"/>
        <v>19</v>
      </c>
      <c r="AU149" s="1">
        <f t="shared" si="58"/>
        <v>18</v>
      </c>
      <c r="AV149" s="1">
        <f t="shared" si="59"/>
        <v>15</v>
      </c>
      <c r="AW149" s="1">
        <f t="shared" si="60"/>
        <v>12</v>
      </c>
    </row>
    <row r="150" spans="3:49" x14ac:dyDescent="0.3">
      <c r="C150" s="1">
        <v>122</v>
      </c>
      <c r="D150" s="1">
        <v>2</v>
      </c>
      <c r="E150" s="1">
        <v>0.61</v>
      </c>
      <c r="F150" s="1">
        <v>0</v>
      </c>
      <c r="G150" s="1">
        <v>0</v>
      </c>
      <c r="H150" s="1">
        <v>0.47</v>
      </c>
      <c r="I150" s="1">
        <f t="shared" si="71"/>
        <v>-2.89</v>
      </c>
      <c r="J150" s="1">
        <f t="shared" si="71"/>
        <v>-3.14</v>
      </c>
      <c r="K150" s="1">
        <f t="shared" si="71"/>
        <v>-3.39</v>
      </c>
      <c r="L150" s="1">
        <f t="shared" si="71"/>
        <v>-3.64</v>
      </c>
      <c r="M150" s="1">
        <f t="shared" si="71"/>
        <v>-3.89</v>
      </c>
      <c r="N150" s="1">
        <f t="shared" si="71"/>
        <v>-3.5</v>
      </c>
      <c r="O150" s="1">
        <f t="shared" si="71"/>
        <v>-3.75</v>
      </c>
      <c r="P150" s="1">
        <f t="shared" si="71"/>
        <v>-4</v>
      </c>
      <c r="Q150" s="1">
        <f t="shared" si="71"/>
        <v>-4.25</v>
      </c>
      <c r="R150" s="1">
        <f t="shared" si="71"/>
        <v>-4.5</v>
      </c>
      <c r="S150" s="1">
        <f t="shared" si="72"/>
        <v>-2.4200000000000004</v>
      </c>
      <c r="T150" s="1">
        <f t="shared" si="72"/>
        <v>-2.6700000000000004</v>
      </c>
      <c r="U150" s="1">
        <f t="shared" si="72"/>
        <v>-2.9200000000000004</v>
      </c>
      <c r="V150" s="1">
        <f t="shared" si="72"/>
        <v>-3.1700000000000004</v>
      </c>
      <c r="W150" s="1">
        <f t="shared" si="72"/>
        <v>-3.4200000000000004</v>
      </c>
      <c r="X150" s="1">
        <f t="shared" si="72"/>
        <v>-3.0300000000000002</v>
      </c>
      <c r="Y150" s="1">
        <f t="shared" si="72"/>
        <v>-3.2800000000000002</v>
      </c>
      <c r="Z150" s="1">
        <f t="shared" si="72"/>
        <v>-3.5300000000000002</v>
      </c>
      <c r="AA150" s="1">
        <f t="shared" si="72"/>
        <v>-3.7800000000000002</v>
      </c>
      <c r="AB150" s="1">
        <f t="shared" si="72"/>
        <v>-4.03</v>
      </c>
      <c r="AC150" s="1">
        <v>122</v>
      </c>
      <c r="AD150" s="1">
        <f t="shared" si="41"/>
        <v>18</v>
      </c>
      <c r="AE150" s="1">
        <f t="shared" si="42"/>
        <v>15</v>
      </c>
      <c r="AF150" s="1">
        <f t="shared" si="43"/>
        <v>12</v>
      </c>
      <c r="AG150" s="1">
        <f t="shared" si="44"/>
        <v>8</v>
      </c>
      <c r="AH150" s="1">
        <f t="shared" si="45"/>
        <v>5</v>
      </c>
      <c r="AI150" s="1">
        <f t="shared" si="46"/>
        <v>10</v>
      </c>
      <c r="AJ150" s="1">
        <f t="shared" si="47"/>
        <v>7</v>
      </c>
      <c r="AK150" s="1">
        <f t="shared" si="48"/>
        <v>4</v>
      </c>
      <c r="AL150" s="1">
        <f t="shared" si="49"/>
        <v>2</v>
      </c>
      <c r="AM150" s="1">
        <f t="shared" si="50"/>
        <v>1</v>
      </c>
      <c r="AN150" s="1">
        <f t="shared" si="51"/>
        <v>20</v>
      </c>
      <c r="AO150" s="1">
        <f t="shared" si="52"/>
        <v>19</v>
      </c>
      <c r="AP150" s="1">
        <f t="shared" si="53"/>
        <v>17</v>
      </c>
      <c r="AQ150" s="1">
        <f t="shared" si="54"/>
        <v>14</v>
      </c>
      <c r="AR150" s="1">
        <f t="shared" si="55"/>
        <v>11</v>
      </c>
      <c r="AS150" s="1">
        <f t="shared" si="56"/>
        <v>16</v>
      </c>
      <c r="AT150" s="1">
        <f t="shared" si="57"/>
        <v>13</v>
      </c>
      <c r="AU150" s="1">
        <f t="shared" si="58"/>
        <v>9</v>
      </c>
      <c r="AV150" s="1">
        <f t="shared" si="59"/>
        <v>6</v>
      </c>
      <c r="AW150" s="1">
        <f t="shared" si="60"/>
        <v>3</v>
      </c>
    </row>
    <row r="151" spans="3:49" x14ac:dyDescent="0.3">
      <c r="C151" s="1">
        <v>123</v>
      </c>
      <c r="D151" s="1">
        <v>2</v>
      </c>
      <c r="E151" s="1">
        <v>0.59</v>
      </c>
      <c r="F151" s="1">
        <v>0</v>
      </c>
      <c r="G151" s="1">
        <v>0</v>
      </c>
      <c r="H151" s="1">
        <v>0.46</v>
      </c>
      <c r="I151" s="1">
        <f t="shared" si="71"/>
        <v>-2.91</v>
      </c>
      <c r="J151" s="1">
        <f t="shared" si="71"/>
        <v>-3.16</v>
      </c>
      <c r="K151" s="1">
        <f t="shared" si="71"/>
        <v>-3.41</v>
      </c>
      <c r="L151" s="1">
        <f t="shared" si="71"/>
        <v>-3.66</v>
      </c>
      <c r="M151" s="1">
        <f t="shared" si="71"/>
        <v>-3.91</v>
      </c>
      <c r="N151" s="1">
        <f t="shared" si="71"/>
        <v>-3.5</v>
      </c>
      <c r="O151" s="1">
        <f t="shared" si="71"/>
        <v>-3.75</v>
      </c>
      <c r="P151" s="1">
        <f t="shared" si="71"/>
        <v>-4</v>
      </c>
      <c r="Q151" s="1">
        <f t="shared" si="71"/>
        <v>-4.25</v>
      </c>
      <c r="R151" s="1">
        <f t="shared" si="71"/>
        <v>-4.5</v>
      </c>
      <c r="S151" s="1">
        <f t="shared" si="72"/>
        <v>-2.4500000000000002</v>
      </c>
      <c r="T151" s="1">
        <f t="shared" si="72"/>
        <v>-2.7</v>
      </c>
      <c r="U151" s="1">
        <f t="shared" si="72"/>
        <v>-2.95</v>
      </c>
      <c r="V151" s="1">
        <f t="shared" si="72"/>
        <v>-3.2</v>
      </c>
      <c r="W151" s="1">
        <f t="shared" si="72"/>
        <v>-3.45</v>
      </c>
      <c r="X151" s="1">
        <f t="shared" si="72"/>
        <v>-3.04</v>
      </c>
      <c r="Y151" s="1">
        <f t="shared" si="72"/>
        <v>-3.29</v>
      </c>
      <c r="Z151" s="1">
        <f t="shared" si="72"/>
        <v>-3.54</v>
      </c>
      <c r="AA151" s="1">
        <f t="shared" si="72"/>
        <v>-3.79</v>
      </c>
      <c r="AB151" s="1">
        <f t="shared" si="72"/>
        <v>-4.04</v>
      </c>
      <c r="AC151" s="1">
        <v>123</v>
      </c>
      <c r="AD151" s="1">
        <f t="shared" si="41"/>
        <v>18</v>
      </c>
      <c r="AE151" s="1">
        <f t="shared" si="42"/>
        <v>15</v>
      </c>
      <c r="AF151" s="1">
        <f t="shared" si="43"/>
        <v>12</v>
      </c>
      <c r="AG151" s="1">
        <f t="shared" si="44"/>
        <v>8</v>
      </c>
      <c r="AH151" s="1">
        <f t="shared" si="45"/>
        <v>5</v>
      </c>
      <c r="AI151" s="1">
        <f t="shared" si="46"/>
        <v>10</v>
      </c>
      <c r="AJ151" s="1">
        <f t="shared" si="47"/>
        <v>7</v>
      </c>
      <c r="AK151" s="1">
        <f t="shared" si="48"/>
        <v>4</v>
      </c>
      <c r="AL151" s="1">
        <f t="shared" si="49"/>
        <v>2</v>
      </c>
      <c r="AM151" s="1">
        <f t="shared" si="50"/>
        <v>1</v>
      </c>
      <c r="AN151" s="1">
        <f t="shared" si="51"/>
        <v>20</v>
      </c>
      <c r="AO151" s="1">
        <f t="shared" si="52"/>
        <v>19</v>
      </c>
      <c r="AP151" s="1">
        <f t="shared" si="53"/>
        <v>17</v>
      </c>
      <c r="AQ151" s="1">
        <f t="shared" si="54"/>
        <v>14</v>
      </c>
      <c r="AR151" s="1">
        <f t="shared" si="55"/>
        <v>11</v>
      </c>
      <c r="AS151" s="1">
        <f t="shared" si="56"/>
        <v>16</v>
      </c>
      <c r="AT151" s="1">
        <f t="shared" si="57"/>
        <v>13</v>
      </c>
      <c r="AU151" s="1">
        <f t="shared" si="58"/>
        <v>9</v>
      </c>
      <c r="AV151" s="1">
        <f t="shared" si="59"/>
        <v>6</v>
      </c>
      <c r="AW151" s="1">
        <f t="shared" si="60"/>
        <v>3</v>
      </c>
    </row>
    <row r="152" spans="3:49" x14ac:dyDescent="0.3">
      <c r="C152" s="1">
        <v>124</v>
      </c>
      <c r="D152" s="1">
        <v>2</v>
      </c>
      <c r="E152" s="1">
        <v>0.65</v>
      </c>
      <c r="F152" s="1">
        <v>0</v>
      </c>
      <c r="G152" s="1">
        <v>0</v>
      </c>
      <c r="H152" s="1">
        <v>0.61</v>
      </c>
      <c r="I152" s="1">
        <f t="shared" si="71"/>
        <v>-2.85</v>
      </c>
      <c r="J152" s="1">
        <f t="shared" si="71"/>
        <v>-3.1</v>
      </c>
      <c r="K152" s="1">
        <f t="shared" si="71"/>
        <v>-3.35</v>
      </c>
      <c r="L152" s="1">
        <f t="shared" si="71"/>
        <v>-3.6</v>
      </c>
      <c r="M152" s="1">
        <f t="shared" si="71"/>
        <v>-3.85</v>
      </c>
      <c r="N152" s="1">
        <f t="shared" si="71"/>
        <v>-3.5</v>
      </c>
      <c r="O152" s="1">
        <f t="shared" si="71"/>
        <v>-3.75</v>
      </c>
      <c r="P152" s="1">
        <f t="shared" si="71"/>
        <v>-4</v>
      </c>
      <c r="Q152" s="1">
        <f t="shared" si="71"/>
        <v>-4.25</v>
      </c>
      <c r="R152" s="1">
        <f t="shared" si="71"/>
        <v>-4.5</v>
      </c>
      <c r="S152" s="1">
        <f t="shared" si="72"/>
        <v>-2.2400000000000002</v>
      </c>
      <c r="T152" s="1">
        <f t="shared" si="72"/>
        <v>-2.4900000000000002</v>
      </c>
      <c r="U152" s="1">
        <f t="shared" si="72"/>
        <v>-2.74</v>
      </c>
      <c r="V152" s="1">
        <f t="shared" si="72"/>
        <v>-2.99</v>
      </c>
      <c r="W152" s="1">
        <f t="shared" si="72"/>
        <v>-3.24</v>
      </c>
      <c r="X152" s="1">
        <f t="shared" si="72"/>
        <v>-2.89</v>
      </c>
      <c r="Y152" s="1">
        <f t="shared" si="72"/>
        <v>-3.14</v>
      </c>
      <c r="Z152" s="1">
        <f t="shared" si="72"/>
        <v>-3.39</v>
      </c>
      <c r="AA152" s="1">
        <f t="shared" si="72"/>
        <v>-3.64</v>
      </c>
      <c r="AB152" s="1">
        <f t="shared" si="72"/>
        <v>-3.89</v>
      </c>
      <c r="AC152" s="1">
        <v>124</v>
      </c>
      <c r="AD152" s="1">
        <f t="shared" si="41"/>
        <v>17</v>
      </c>
      <c r="AE152" s="1">
        <f t="shared" si="42"/>
        <v>14</v>
      </c>
      <c r="AF152" s="1">
        <f t="shared" si="43"/>
        <v>11</v>
      </c>
      <c r="AG152" s="1">
        <f t="shared" si="44"/>
        <v>8</v>
      </c>
      <c r="AH152" s="1">
        <f t="shared" si="45"/>
        <v>5</v>
      </c>
      <c r="AI152" s="1">
        <f t="shared" si="46"/>
        <v>9</v>
      </c>
      <c r="AJ152" s="1">
        <f t="shared" si="47"/>
        <v>6</v>
      </c>
      <c r="AK152" s="1">
        <f t="shared" si="48"/>
        <v>3</v>
      </c>
      <c r="AL152" s="1">
        <f t="shared" si="49"/>
        <v>2</v>
      </c>
      <c r="AM152" s="1">
        <f t="shared" si="50"/>
        <v>1</v>
      </c>
      <c r="AN152" s="1">
        <f t="shared" si="51"/>
        <v>20</v>
      </c>
      <c r="AO152" s="1">
        <f t="shared" si="52"/>
        <v>19</v>
      </c>
      <c r="AP152" s="1">
        <f t="shared" si="53"/>
        <v>18</v>
      </c>
      <c r="AQ152" s="1">
        <f t="shared" si="54"/>
        <v>15</v>
      </c>
      <c r="AR152" s="1">
        <f t="shared" si="55"/>
        <v>12</v>
      </c>
      <c r="AS152" s="1">
        <f t="shared" si="56"/>
        <v>16</v>
      </c>
      <c r="AT152" s="1">
        <f t="shared" si="57"/>
        <v>13</v>
      </c>
      <c r="AU152" s="1">
        <f t="shared" si="58"/>
        <v>10</v>
      </c>
      <c r="AV152" s="1">
        <f t="shared" si="59"/>
        <v>7</v>
      </c>
      <c r="AW152" s="1">
        <f t="shared" si="60"/>
        <v>4</v>
      </c>
    </row>
    <row r="153" spans="3:49" x14ac:dyDescent="0.3">
      <c r="C153" s="1">
        <v>125</v>
      </c>
      <c r="D153" s="1">
        <v>3</v>
      </c>
      <c r="E153" s="1">
        <v>0</v>
      </c>
      <c r="F153" s="1">
        <v>0.78</v>
      </c>
      <c r="G153" s="1">
        <v>0.41</v>
      </c>
      <c r="H153" s="1">
        <v>0</v>
      </c>
      <c r="I153" s="1">
        <f t="shared" si="71"/>
        <v>-3.09</v>
      </c>
      <c r="J153" s="1">
        <f t="shared" si="71"/>
        <v>-3.34</v>
      </c>
      <c r="K153" s="1">
        <f t="shared" si="71"/>
        <v>-3.59</v>
      </c>
      <c r="L153" s="1">
        <f t="shared" si="71"/>
        <v>-3.84</v>
      </c>
      <c r="M153" s="1">
        <f t="shared" si="71"/>
        <v>-4.09</v>
      </c>
      <c r="N153" s="1">
        <f t="shared" si="71"/>
        <v>-2.3099999999999996</v>
      </c>
      <c r="O153" s="1">
        <f t="shared" si="71"/>
        <v>-2.5599999999999996</v>
      </c>
      <c r="P153" s="1">
        <f t="shared" si="71"/>
        <v>-2.8099999999999996</v>
      </c>
      <c r="Q153" s="1">
        <f t="shared" si="71"/>
        <v>-3.0599999999999996</v>
      </c>
      <c r="R153" s="1">
        <f t="shared" si="71"/>
        <v>-3.3099999999999996</v>
      </c>
      <c r="S153" s="1">
        <f t="shared" si="72"/>
        <v>-3.5</v>
      </c>
      <c r="T153" s="1">
        <f t="shared" si="72"/>
        <v>-3.75</v>
      </c>
      <c r="U153" s="1">
        <f t="shared" si="72"/>
        <v>-4</v>
      </c>
      <c r="V153" s="1">
        <f t="shared" si="72"/>
        <v>-4.25</v>
      </c>
      <c r="W153" s="1">
        <f t="shared" si="72"/>
        <v>-4.5</v>
      </c>
      <c r="X153" s="1">
        <f t="shared" si="72"/>
        <v>-2.7199999999999998</v>
      </c>
      <c r="Y153" s="1">
        <f t="shared" si="72"/>
        <v>-2.9699999999999998</v>
      </c>
      <c r="Z153" s="1">
        <f t="shared" si="72"/>
        <v>-3.2199999999999998</v>
      </c>
      <c r="AA153" s="1">
        <f t="shared" si="72"/>
        <v>-3.4699999999999998</v>
      </c>
      <c r="AB153" s="1">
        <f t="shared" si="72"/>
        <v>-3.7199999999999998</v>
      </c>
      <c r="AC153" s="1">
        <v>125</v>
      </c>
      <c r="AD153" s="1">
        <f t="shared" si="41"/>
        <v>14</v>
      </c>
      <c r="AE153" s="1">
        <f t="shared" si="42"/>
        <v>11</v>
      </c>
      <c r="AF153" s="1">
        <f t="shared" si="43"/>
        <v>8</v>
      </c>
      <c r="AG153" s="1">
        <f t="shared" si="44"/>
        <v>5</v>
      </c>
      <c r="AH153" s="1">
        <f t="shared" si="45"/>
        <v>3</v>
      </c>
      <c r="AI153" s="1">
        <f t="shared" si="46"/>
        <v>20</v>
      </c>
      <c r="AJ153" s="1">
        <f t="shared" si="47"/>
        <v>19</v>
      </c>
      <c r="AK153" s="1">
        <f t="shared" si="48"/>
        <v>17</v>
      </c>
      <c r="AL153" s="1">
        <f t="shared" si="49"/>
        <v>15</v>
      </c>
      <c r="AM153" s="1">
        <f t="shared" si="50"/>
        <v>12</v>
      </c>
      <c r="AN153" s="1">
        <f t="shared" si="51"/>
        <v>9</v>
      </c>
      <c r="AO153" s="1">
        <f t="shared" si="52"/>
        <v>6</v>
      </c>
      <c r="AP153" s="1">
        <f t="shared" si="53"/>
        <v>4</v>
      </c>
      <c r="AQ153" s="1">
        <f t="shared" si="54"/>
        <v>2</v>
      </c>
      <c r="AR153" s="1">
        <f t="shared" si="55"/>
        <v>1</v>
      </c>
      <c r="AS153" s="1">
        <f t="shared" si="56"/>
        <v>18</v>
      </c>
      <c r="AT153" s="1">
        <f t="shared" si="57"/>
        <v>16</v>
      </c>
      <c r="AU153" s="1">
        <f t="shared" si="58"/>
        <v>13</v>
      </c>
      <c r="AV153" s="1">
        <f t="shared" si="59"/>
        <v>10</v>
      </c>
      <c r="AW153" s="1">
        <f t="shared" si="60"/>
        <v>7</v>
      </c>
    </row>
    <row r="154" spans="3:49" x14ac:dyDescent="0.3">
      <c r="C154" s="1">
        <v>126</v>
      </c>
      <c r="D154" s="1">
        <v>4</v>
      </c>
      <c r="E154" s="1">
        <v>0</v>
      </c>
      <c r="F154" s="1">
        <v>0.79</v>
      </c>
      <c r="G154" s="1">
        <v>0</v>
      </c>
      <c r="H154" s="1">
        <v>0.66</v>
      </c>
      <c r="I154" s="1">
        <f t="shared" si="71"/>
        <v>-3.5</v>
      </c>
      <c r="J154" s="1">
        <f t="shared" si="71"/>
        <v>-3.75</v>
      </c>
      <c r="K154" s="1">
        <f t="shared" si="71"/>
        <v>-4</v>
      </c>
      <c r="L154" s="1">
        <f t="shared" si="71"/>
        <v>-4.25</v>
      </c>
      <c r="M154" s="1">
        <f t="shared" si="71"/>
        <v>-4.5</v>
      </c>
      <c r="N154" s="1">
        <f t="shared" si="71"/>
        <v>-2.71</v>
      </c>
      <c r="O154" s="1">
        <f t="shared" si="71"/>
        <v>-2.96</v>
      </c>
      <c r="P154" s="1">
        <f t="shared" si="71"/>
        <v>-3.21</v>
      </c>
      <c r="Q154" s="1">
        <f t="shared" si="71"/>
        <v>-3.46</v>
      </c>
      <c r="R154" s="1">
        <f t="shared" si="71"/>
        <v>-3.71</v>
      </c>
      <c r="S154" s="1">
        <f t="shared" si="72"/>
        <v>-2.84</v>
      </c>
      <c r="T154" s="1">
        <f t="shared" si="72"/>
        <v>-3.09</v>
      </c>
      <c r="U154" s="1">
        <f t="shared" si="72"/>
        <v>-3.34</v>
      </c>
      <c r="V154" s="1">
        <f t="shared" si="72"/>
        <v>-3.59</v>
      </c>
      <c r="W154" s="1">
        <f t="shared" si="72"/>
        <v>-3.84</v>
      </c>
      <c r="X154" s="1">
        <f t="shared" si="72"/>
        <v>-2.0499999999999998</v>
      </c>
      <c r="Y154" s="1">
        <f t="shared" si="72"/>
        <v>-2.2999999999999998</v>
      </c>
      <c r="Z154" s="1">
        <f t="shared" si="72"/>
        <v>-2.5499999999999998</v>
      </c>
      <c r="AA154" s="1">
        <f t="shared" si="72"/>
        <v>-2.8</v>
      </c>
      <c r="AB154" s="1">
        <f t="shared" si="72"/>
        <v>-3.05</v>
      </c>
      <c r="AC154" s="1">
        <v>126</v>
      </c>
      <c r="AD154" s="1">
        <f t="shared" si="41"/>
        <v>8</v>
      </c>
      <c r="AE154" s="1">
        <f t="shared" si="42"/>
        <v>5</v>
      </c>
      <c r="AF154" s="1">
        <f t="shared" si="43"/>
        <v>3</v>
      </c>
      <c r="AG154" s="1">
        <f t="shared" si="44"/>
        <v>2</v>
      </c>
      <c r="AH154" s="1">
        <f t="shared" si="45"/>
        <v>1</v>
      </c>
      <c r="AI154" s="1">
        <f t="shared" si="46"/>
        <v>17</v>
      </c>
      <c r="AJ154" s="1">
        <f t="shared" si="47"/>
        <v>14</v>
      </c>
      <c r="AK154" s="1">
        <f t="shared" si="48"/>
        <v>11</v>
      </c>
      <c r="AL154" s="1">
        <f t="shared" si="49"/>
        <v>9</v>
      </c>
      <c r="AM154" s="1">
        <f t="shared" si="50"/>
        <v>6</v>
      </c>
      <c r="AN154" s="1">
        <f t="shared" si="51"/>
        <v>15</v>
      </c>
      <c r="AO154" s="1">
        <f t="shared" si="52"/>
        <v>12</v>
      </c>
      <c r="AP154" s="1">
        <f t="shared" si="53"/>
        <v>10</v>
      </c>
      <c r="AQ154" s="1">
        <f t="shared" si="54"/>
        <v>7</v>
      </c>
      <c r="AR154" s="1">
        <f t="shared" si="55"/>
        <v>4</v>
      </c>
      <c r="AS154" s="1">
        <f t="shared" si="56"/>
        <v>20</v>
      </c>
      <c r="AT154" s="1">
        <f t="shared" si="57"/>
        <v>19</v>
      </c>
      <c r="AU154" s="1">
        <f t="shared" si="58"/>
        <v>18</v>
      </c>
      <c r="AV154" s="1">
        <f t="shared" si="59"/>
        <v>16</v>
      </c>
      <c r="AW154" s="1">
        <f t="shared" si="60"/>
        <v>13</v>
      </c>
    </row>
    <row r="155" spans="3:49" x14ac:dyDescent="0.3">
      <c r="C155" s="1">
        <v>127</v>
      </c>
      <c r="D155" s="1">
        <v>1</v>
      </c>
      <c r="E155" s="1">
        <v>0.73</v>
      </c>
      <c r="F155" s="1">
        <v>0</v>
      </c>
      <c r="G155" s="1">
        <v>0.77</v>
      </c>
      <c r="H155" s="1">
        <v>0</v>
      </c>
      <c r="I155" s="1">
        <f t="shared" si="71"/>
        <v>-2</v>
      </c>
      <c r="J155" s="1">
        <f t="shared" si="71"/>
        <v>-2.25</v>
      </c>
      <c r="K155" s="1">
        <f t="shared" si="71"/>
        <v>-2.5</v>
      </c>
      <c r="L155" s="1">
        <f t="shared" si="71"/>
        <v>-2.75</v>
      </c>
      <c r="M155" s="1">
        <f t="shared" si="71"/>
        <v>-3</v>
      </c>
      <c r="N155" s="1">
        <f t="shared" si="71"/>
        <v>-2.73</v>
      </c>
      <c r="O155" s="1">
        <f t="shared" si="71"/>
        <v>-2.98</v>
      </c>
      <c r="P155" s="1">
        <f t="shared" si="71"/>
        <v>-3.23</v>
      </c>
      <c r="Q155" s="1">
        <f t="shared" si="71"/>
        <v>-3.48</v>
      </c>
      <c r="R155" s="1">
        <f t="shared" si="71"/>
        <v>-3.73</v>
      </c>
      <c r="S155" s="1">
        <f t="shared" si="72"/>
        <v>-2.77</v>
      </c>
      <c r="T155" s="1">
        <f t="shared" si="72"/>
        <v>-3.02</v>
      </c>
      <c r="U155" s="1">
        <f t="shared" si="72"/>
        <v>-3.27</v>
      </c>
      <c r="V155" s="1">
        <f t="shared" si="72"/>
        <v>-3.52</v>
      </c>
      <c r="W155" s="1">
        <f t="shared" si="72"/>
        <v>-3.77</v>
      </c>
      <c r="X155" s="1">
        <f t="shared" si="72"/>
        <v>-3.5</v>
      </c>
      <c r="Y155" s="1">
        <f t="shared" si="72"/>
        <v>-3.75</v>
      </c>
      <c r="Z155" s="1">
        <f t="shared" si="72"/>
        <v>-4</v>
      </c>
      <c r="AA155" s="1">
        <f t="shared" si="72"/>
        <v>-4.25</v>
      </c>
      <c r="AB155" s="1">
        <f t="shared" si="72"/>
        <v>-4.5</v>
      </c>
      <c r="AC155" s="1">
        <v>127</v>
      </c>
      <c r="AD155" s="1">
        <f t="shared" si="41"/>
        <v>20</v>
      </c>
      <c r="AE155" s="1">
        <f t="shared" si="42"/>
        <v>19</v>
      </c>
      <c r="AF155" s="1">
        <f t="shared" si="43"/>
        <v>18</v>
      </c>
      <c r="AG155" s="1">
        <f t="shared" si="44"/>
        <v>16</v>
      </c>
      <c r="AH155" s="1">
        <f t="shared" si="45"/>
        <v>13</v>
      </c>
      <c r="AI155" s="1">
        <f t="shared" si="46"/>
        <v>17</v>
      </c>
      <c r="AJ155" s="1">
        <f t="shared" si="47"/>
        <v>14</v>
      </c>
      <c r="AK155" s="1">
        <f t="shared" si="48"/>
        <v>11</v>
      </c>
      <c r="AL155" s="1">
        <f t="shared" si="49"/>
        <v>9</v>
      </c>
      <c r="AM155" s="1">
        <f t="shared" si="50"/>
        <v>6</v>
      </c>
      <c r="AN155" s="1">
        <f t="shared" si="51"/>
        <v>15</v>
      </c>
      <c r="AO155" s="1">
        <f t="shared" si="52"/>
        <v>12</v>
      </c>
      <c r="AP155" s="1">
        <f t="shared" si="53"/>
        <v>10</v>
      </c>
      <c r="AQ155" s="1">
        <f t="shared" si="54"/>
        <v>7</v>
      </c>
      <c r="AR155" s="1">
        <f t="shared" si="55"/>
        <v>4</v>
      </c>
      <c r="AS155" s="1">
        <f t="shared" si="56"/>
        <v>8</v>
      </c>
      <c r="AT155" s="1">
        <f t="shared" si="57"/>
        <v>5</v>
      </c>
      <c r="AU155" s="1">
        <f t="shared" si="58"/>
        <v>3</v>
      </c>
      <c r="AV155" s="1">
        <f t="shared" si="59"/>
        <v>2</v>
      </c>
      <c r="AW155" s="1">
        <f t="shared" si="60"/>
        <v>1</v>
      </c>
    </row>
    <row r="156" spans="3:49" x14ac:dyDescent="0.3">
      <c r="C156" s="1">
        <v>128</v>
      </c>
      <c r="D156" s="1">
        <v>4</v>
      </c>
      <c r="E156" s="1">
        <v>0</v>
      </c>
      <c r="F156" s="1">
        <v>0.4</v>
      </c>
      <c r="G156" s="1">
        <v>0</v>
      </c>
      <c r="H156" s="1">
        <v>0.71</v>
      </c>
      <c r="I156" s="1">
        <f t="shared" si="71"/>
        <v>-3.5</v>
      </c>
      <c r="J156" s="1">
        <f t="shared" si="71"/>
        <v>-3.75</v>
      </c>
      <c r="K156" s="1">
        <f t="shared" si="71"/>
        <v>-4</v>
      </c>
      <c r="L156" s="1">
        <f t="shared" si="71"/>
        <v>-4.25</v>
      </c>
      <c r="M156" s="1">
        <f t="shared" si="71"/>
        <v>-4.5</v>
      </c>
      <c r="N156" s="1">
        <f t="shared" si="71"/>
        <v>-3.1</v>
      </c>
      <c r="O156" s="1">
        <f t="shared" si="71"/>
        <v>-3.35</v>
      </c>
      <c r="P156" s="1">
        <f t="shared" si="71"/>
        <v>-3.6</v>
      </c>
      <c r="Q156" s="1">
        <f t="shared" si="71"/>
        <v>-3.85</v>
      </c>
      <c r="R156" s="1">
        <f t="shared" si="71"/>
        <v>-4.0999999999999996</v>
      </c>
      <c r="S156" s="1">
        <f t="shared" si="72"/>
        <v>-2.79</v>
      </c>
      <c r="T156" s="1">
        <f t="shared" si="72"/>
        <v>-3.04</v>
      </c>
      <c r="U156" s="1">
        <f t="shared" si="72"/>
        <v>-3.29</v>
      </c>
      <c r="V156" s="1">
        <f t="shared" si="72"/>
        <v>-3.54</v>
      </c>
      <c r="W156" s="1">
        <f t="shared" si="72"/>
        <v>-3.79</v>
      </c>
      <c r="X156" s="1">
        <f t="shared" si="72"/>
        <v>-2.39</v>
      </c>
      <c r="Y156" s="1">
        <f t="shared" si="72"/>
        <v>-2.64</v>
      </c>
      <c r="Z156" s="1">
        <f t="shared" si="72"/>
        <v>-2.89</v>
      </c>
      <c r="AA156" s="1">
        <f t="shared" si="72"/>
        <v>-3.14</v>
      </c>
      <c r="AB156" s="1">
        <f t="shared" si="72"/>
        <v>-3.39</v>
      </c>
      <c r="AC156" s="1">
        <v>128</v>
      </c>
      <c r="AD156" s="1">
        <f t="shared" si="41"/>
        <v>10</v>
      </c>
      <c r="AE156" s="1">
        <f t="shared" si="42"/>
        <v>7</v>
      </c>
      <c r="AF156" s="1">
        <f t="shared" si="43"/>
        <v>4</v>
      </c>
      <c r="AG156" s="1">
        <f t="shared" si="44"/>
        <v>2</v>
      </c>
      <c r="AH156" s="1">
        <f t="shared" si="45"/>
        <v>1</v>
      </c>
      <c r="AI156" s="1">
        <f t="shared" si="46"/>
        <v>15</v>
      </c>
      <c r="AJ156" s="1">
        <f t="shared" si="47"/>
        <v>12</v>
      </c>
      <c r="AK156" s="1">
        <f t="shared" si="48"/>
        <v>8</v>
      </c>
      <c r="AL156" s="1">
        <f t="shared" si="49"/>
        <v>5</v>
      </c>
      <c r="AM156" s="1">
        <f t="shared" si="50"/>
        <v>3</v>
      </c>
      <c r="AN156" s="1">
        <f t="shared" si="51"/>
        <v>18</v>
      </c>
      <c r="AO156" s="1">
        <f t="shared" si="52"/>
        <v>16</v>
      </c>
      <c r="AP156" s="1">
        <f t="shared" si="53"/>
        <v>13</v>
      </c>
      <c r="AQ156" s="1">
        <f t="shared" si="54"/>
        <v>9</v>
      </c>
      <c r="AR156" s="1">
        <f t="shared" si="55"/>
        <v>6</v>
      </c>
      <c r="AS156" s="1">
        <f t="shared" si="56"/>
        <v>20</v>
      </c>
      <c r="AT156" s="1">
        <f t="shared" si="57"/>
        <v>19</v>
      </c>
      <c r="AU156" s="1">
        <f t="shared" si="58"/>
        <v>17</v>
      </c>
      <c r="AV156" s="1">
        <f t="shared" si="59"/>
        <v>14</v>
      </c>
      <c r="AW156" s="1">
        <f t="shared" si="60"/>
        <v>11</v>
      </c>
    </row>
    <row r="157" spans="3:49" x14ac:dyDescent="0.3">
      <c r="C157" s="1">
        <v>129</v>
      </c>
      <c r="D157" s="1">
        <v>2</v>
      </c>
      <c r="E157" s="1">
        <v>0.79</v>
      </c>
      <c r="F157" s="1">
        <v>0</v>
      </c>
      <c r="G157" s="1">
        <v>0</v>
      </c>
      <c r="H157" s="1">
        <v>0.53</v>
      </c>
      <c r="I157" s="1">
        <f t="shared" si="71"/>
        <v>-2.71</v>
      </c>
      <c r="J157" s="1">
        <f t="shared" si="71"/>
        <v>-2.96</v>
      </c>
      <c r="K157" s="1">
        <f t="shared" si="71"/>
        <v>-3.21</v>
      </c>
      <c r="L157" s="1">
        <f t="shared" si="71"/>
        <v>-3.46</v>
      </c>
      <c r="M157" s="1">
        <f t="shared" si="71"/>
        <v>-3.71</v>
      </c>
      <c r="N157" s="1">
        <f t="shared" si="71"/>
        <v>-3.5</v>
      </c>
      <c r="O157" s="1">
        <f t="shared" si="71"/>
        <v>-3.75</v>
      </c>
      <c r="P157" s="1">
        <f t="shared" si="71"/>
        <v>-4</v>
      </c>
      <c r="Q157" s="1">
        <f t="shared" si="71"/>
        <v>-4.25</v>
      </c>
      <c r="R157" s="1">
        <f t="shared" si="71"/>
        <v>-4.5</v>
      </c>
      <c r="S157" s="1">
        <f t="shared" si="72"/>
        <v>-2.1799999999999997</v>
      </c>
      <c r="T157" s="1">
        <f t="shared" si="72"/>
        <v>-2.4299999999999997</v>
      </c>
      <c r="U157" s="1">
        <f t="shared" si="72"/>
        <v>-2.6799999999999997</v>
      </c>
      <c r="V157" s="1">
        <f t="shared" si="72"/>
        <v>-2.9299999999999997</v>
      </c>
      <c r="W157" s="1">
        <f t="shared" si="72"/>
        <v>-3.1799999999999997</v>
      </c>
      <c r="X157" s="1">
        <f t="shared" si="72"/>
        <v>-2.9699999999999998</v>
      </c>
      <c r="Y157" s="1">
        <f t="shared" si="72"/>
        <v>-3.2199999999999998</v>
      </c>
      <c r="Z157" s="1">
        <f t="shared" si="72"/>
        <v>-3.4699999999999998</v>
      </c>
      <c r="AA157" s="1">
        <f t="shared" si="72"/>
        <v>-3.7199999999999998</v>
      </c>
      <c r="AB157" s="1">
        <f t="shared" si="72"/>
        <v>-3.9699999999999998</v>
      </c>
      <c r="AC157" s="1">
        <v>129</v>
      </c>
      <c r="AD157" s="1">
        <f t="shared" si="41"/>
        <v>17</v>
      </c>
      <c r="AE157" s="1">
        <f t="shared" si="42"/>
        <v>15</v>
      </c>
      <c r="AF157" s="1">
        <f t="shared" si="43"/>
        <v>12</v>
      </c>
      <c r="AG157" s="1">
        <f t="shared" si="44"/>
        <v>10</v>
      </c>
      <c r="AH157" s="1">
        <f t="shared" si="45"/>
        <v>7</v>
      </c>
      <c r="AI157" s="1">
        <f t="shared" si="46"/>
        <v>8</v>
      </c>
      <c r="AJ157" s="1">
        <f t="shared" si="47"/>
        <v>5</v>
      </c>
      <c r="AK157" s="1">
        <f t="shared" si="48"/>
        <v>3</v>
      </c>
      <c r="AL157" s="1">
        <f t="shared" si="49"/>
        <v>2</v>
      </c>
      <c r="AM157" s="1">
        <f t="shared" si="50"/>
        <v>1</v>
      </c>
      <c r="AN157" s="1">
        <f t="shared" si="51"/>
        <v>20</v>
      </c>
      <c r="AO157" s="1">
        <f t="shared" si="52"/>
        <v>19</v>
      </c>
      <c r="AP157" s="1">
        <f t="shared" si="53"/>
        <v>18</v>
      </c>
      <c r="AQ157" s="1">
        <f t="shared" si="54"/>
        <v>16</v>
      </c>
      <c r="AR157" s="1">
        <f t="shared" si="55"/>
        <v>13</v>
      </c>
      <c r="AS157" s="1">
        <f t="shared" si="56"/>
        <v>14</v>
      </c>
      <c r="AT157" s="1">
        <f t="shared" si="57"/>
        <v>11</v>
      </c>
      <c r="AU157" s="1">
        <f t="shared" si="58"/>
        <v>9</v>
      </c>
      <c r="AV157" s="1">
        <f t="shared" si="59"/>
        <v>6</v>
      </c>
      <c r="AW157" s="1">
        <f t="shared" si="60"/>
        <v>4</v>
      </c>
    </row>
    <row r="158" spans="3:49" x14ac:dyDescent="0.3">
      <c r="C158" s="1">
        <v>130</v>
      </c>
      <c r="D158" s="1">
        <v>2</v>
      </c>
      <c r="E158" s="1">
        <v>0.76</v>
      </c>
      <c r="F158" s="1">
        <v>0</v>
      </c>
      <c r="G158" s="1">
        <v>0</v>
      </c>
      <c r="H158" s="1">
        <v>0.56999999999999995</v>
      </c>
      <c r="I158" s="1">
        <f t="shared" si="71"/>
        <v>-2.74</v>
      </c>
      <c r="J158" s="1">
        <f t="shared" si="71"/>
        <v>-2.99</v>
      </c>
      <c r="K158" s="1">
        <f t="shared" si="71"/>
        <v>-3.24</v>
      </c>
      <c r="L158" s="1">
        <f t="shared" si="71"/>
        <v>-3.49</v>
      </c>
      <c r="M158" s="1">
        <f t="shared" si="71"/>
        <v>-3.74</v>
      </c>
      <c r="N158" s="1">
        <f t="shared" si="71"/>
        <v>-3.5</v>
      </c>
      <c r="O158" s="1">
        <f t="shared" si="71"/>
        <v>-3.75</v>
      </c>
      <c r="P158" s="1">
        <f t="shared" si="71"/>
        <v>-4</v>
      </c>
      <c r="Q158" s="1">
        <f t="shared" si="71"/>
        <v>-4.25</v>
      </c>
      <c r="R158" s="1">
        <f t="shared" si="71"/>
        <v>-4.5</v>
      </c>
      <c r="S158" s="1">
        <f t="shared" si="72"/>
        <v>-2.17</v>
      </c>
      <c r="T158" s="1">
        <f t="shared" si="72"/>
        <v>-2.42</v>
      </c>
      <c r="U158" s="1">
        <f t="shared" si="72"/>
        <v>-2.67</v>
      </c>
      <c r="V158" s="1">
        <f t="shared" si="72"/>
        <v>-2.92</v>
      </c>
      <c r="W158" s="1">
        <f t="shared" si="72"/>
        <v>-3.17</v>
      </c>
      <c r="X158" s="1">
        <f t="shared" si="72"/>
        <v>-2.93</v>
      </c>
      <c r="Y158" s="1">
        <f t="shared" si="72"/>
        <v>-3.18</v>
      </c>
      <c r="Z158" s="1">
        <f t="shared" si="72"/>
        <v>-3.43</v>
      </c>
      <c r="AA158" s="1">
        <f t="shared" si="72"/>
        <v>-3.68</v>
      </c>
      <c r="AB158" s="1">
        <f t="shared" si="72"/>
        <v>-3.93</v>
      </c>
      <c r="AC158" s="1">
        <v>130</v>
      </c>
      <c r="AD158" s="1">
        <f t="shared" ref="AD158:AD160" si="73">RANK(I158,$I158:$AB158,1)</f>
        <v>17</v>
      </c>
      <c r="AE158" s="1">
        <f t="shared" ref="AE158:AE160" si="74">RANK(J158,$I158:$AB158,1)</f>
        <v>14</v>
      </c>
      <c r="AF158" s="1">
        <f t="shared" ref="AF158:AF160" si="75">RANK(K158,$I158:$AB158,1)</f>
        <v>11</v>
      </c>
      <c r="AG158" s="1">
        <f t="shared" ref="AG158:AG160" si="76">RANK(L158,$I158:$AB158,1)</f>
        <v>9</v>
      </c>
      <c r="AH158" s="1">
        <f t="shared" ref="AH158:AH160" si="77">RANK(M158,$I158:$AB158,1)</f>
        <v>6</v>
      </c>
      <c r="AI158" s="1">
        <f t="shared" ref="AI158:AI160" si="78">RANK(N158,$I158:$AB158,1)</f>
        <v>8</v>
      </c>
      <c r="AJ158" s="1">
        <f t="shared" ref="AJ158:AJ160" si="79">RANK(O158,$I158:$AB158,1)</f>
        <v>5</v>
      </c>
      <c r="AK158" s="1">
        <f t="shared" ref="AK158:AK160" si="80">RANK(P158,$I158:$AB158,1)</f>
        <v>3</v>
      </c>
      <c r="AL158" s="1">
        <f t="shared" ref="AL158:AL160" si="81">RANK(Q158,$I158:$AB158,1)</f>
        <v>2</v>
      </c>
      <c r="AM158" s="1">
        <f t="shared" ref="AM158:AM160" si="82">RANK(R158,$I158:$AB158,1)</f>
        <v>1</v>
      </c>
      <c r="AN158" s="1">
        <f t="shared" ref="AN158:AN160" si="83">RANK(S158,$I158:$AB158,1)</f>
        <v>20</v>
      </c>
      <c r="AO158" s="1">
        <f t="shared" ref="AO158:AO160" si="84">RANK(T158,$I158:$AB158,1)</f>
        <v>19</v>
      </c>
      <c r="AP158" s="1">
        <f t="shared" ref="AP158:AP160" si="85">RANK(U158,$I158:$AB158,1)</f>
        <v>18</v>
      </c>
      <c r="AQ158" s="1">
        <f t="shared" ref="AQ158:AQ160" si="86">RANK(V158,$I158:$AB158,1)</f>
        <v>16</v>
      </c>
      <c r="AR158" s="1">
        <f t="shared" ref="AR158:AR160" si="87">RANK(W158,$I158:$AB158,1)</f>
        <v>13</v>
      </c>
      <c r="AS158" s="1">
        <f t="shared" ref="AS158:AS160" si="88">RANK(X158,$I158:$AB158,1)</f>
        <v>15</v>
      </c>
      <c r="AT158" s="1">
        <f t="shared" ref="AT158:AT160" si="89">RANK(Y158,$I158:$AB158,1)</f>
        <v>12</v>
      </c>
      <c r="AU158" s="1">
        <f t="shared" ref="AU158:AU160" si="90">RANK(Z158,$I158:$AB158,1)</f>
        <v>10</v>
      </c>
      <c r="AV158" s="1">
        <f t="shared" ref="AV158:AV160" si="91">RANK(AA158,$I158:$AB158,1)</f>
        <v>7</v>
      </c>
      <c r="AW158" s="1">
        <f t="shared" ref="AW158:AW160" si="92">RANK(AB158,$I158:$AB158,1)</f>
        <v>4</v>
      </c>
    </row>
    <row r="159" spans="3:49" x14ac:dyDescent="0.3">
      <c r="C159" s="1">
        <v>131</v>
      </c>
      <c r="D159" s="1">
        <v>5</v>
      </c>
      <c r="E159" s="1">
        <v>0.14000000000000001</v>
      </c>
      <c r="F159" s="1">
        <v>0.03</v>
      </c>
      <c r="G159" s="1">
        <v>0.08</v>
      </c>
      <c r="H159" s="1">
        <v>0.06</v>
      </c>
      <c r="I159" s="1">
        <f t="shared" si="71"/>
        <v>-3.28</v>
      </c>
      <c r="J159" s="1">
        <f t="shared" si="71"/>
        <v>-3.53</v>
      </c>
      <c r="K159" s="1">
        <f t="shared" si="71"/>
        <v>-3.78</v>
      </c>
      <c r="L159" s="1">
        <f t="shared" si="71"/>
        <v>-4.03</v>
      </c>
      <c r="M159" s="1">
        <f t="shared" si="71"/>
        <v>-4.28</v>
      </c>
      <c r="N159" s="1">
        <f t="shared" si="71"/>
        <v>-3.39</v>
      </c>
      <c r="O159" s="1">
        <f t="shared" si="71"/>
        <v>-3.64</v>
      </c>
      <c r="P159" s="1">
        <f t="shared" si="71"/>
        <v>-3.89</v>
      </c>
      <c r="Q159" s="1">
        <f t="shared" si="71"/>
        <v>-4.1399999999999997</v>
      </c>
      <c r="R159" s="1">
        <f t="shared" si="71"/>
        <v>-4.3899999999999997</v>
      </c>
      <c r="S159" s="1">
        <f t="shared" si="72"/>
        <v>-3.3</v>
      </c>
      <c r="T159" s="1">
        <f t="shared" si="72"/>
        <v>-3.55</v>
      </c>
      <c r="U159" s="1">
        <f t="shared" si="72"/>
        <v>-3.8</v>
      </c>
      <c r="V159" s="1">
        <f t="shared" si="72"/>
        <v>-4.0500000000000007</v>
      </c>
      <c r="W159" s="1">
        <f t="shared" si="72"/>
        <v>-4.3000000000000007</v>
      </c>
      <c r="X159" s="1">
        <f t="shared" si="72"/>
        <v>-3.41</v>
      </c>
      <c r="Y159" s="1">
        <f t="shared" si="72"/>
        <v>-3.66</v>
      </c>
      <c r="Z159" s="1">
        <f t="shared" si="72"/>
        <v>-3.91</v>
      </c>
      <c r="AA159" s="1">
        <f t="shared" si="72"/>
        <v>-4.16</v>
      </c>
      <c r="AB159" s="1">
        <f t="shared" si="72"/>
        <v>-4.41</v>
      </c>
      <c r="AC159" s="1">
        <v>131</v>
      </c>
      <c r="AD159" s="1">
        <f t="shared" si="73"/>
        <v>20</v>
      </c>
      <c r="AE159" s="1">
        <f t="shared" si="74"/>
        <v>16</v>
      </c>
      <c r="AF159" s="1">
        <f t="shared" si="75"/>
        <v>12</v>
      </c>
      <c r="AG159" s="1">
        <f t="shared" si="76"/>
        <v>8</v>
      </c>
      <c r="AH159" s="1">
        <f t="shared" si="77"/>
        <v>4</v>
      </c>
      <c r="AI159" s="1">
        <f t="shared" si="78"/>
        <v>18</v>
      </c>
      <c r="AJ159" s="1">
        <f t="shared" si="79"/>
        <v>14</v>
      </c>
      <c r="AK159" s="1">
        <f t="shared" si="80"/>
        <v>10</v>
      </c>
      <c r="AL159" s="1">
        <f t="shared" si="81"/>
        <v>6</v>
      </c>
      <c r="AM159" s="1">
        <f t="shared" si="82"/>
        <v>2</v>
      </c>
      <c r="AN159" s="1">
        <f t="shared" si="83"/>
        <v>19</v>
      </c>
      <c r="AO159" s="1">
        <f t="shared" si="84"/>
        <v>15</v>
      </c>
      <c r="AP159" s="1">
        <f t="shared" si="85"/>
        <v>11</v>
      </c>
      <c r="AQ159" s="1">
        <f t="shared" si="86"/>
        <v>7</v>
      </c>
      <c r="AR159" s="1">
        <f t="shared" si="87"/>
        <v>3</v>
      </c>
      <c r="AS159" s="1">
        <f t="shared" si="88"/>
        <v>17</v>
      </c>
      <c r="AT159" s="1">
        <f t="shared" si="89"/>
        <v>13</v>
      </c>
      <c r="AU159" s="1">
        <f t="shared" si="90"/>
        <v>9</v>
      </c>
      <c r="AV159" s="1">
        <f t="shared" si="91"/>
        <v>5</v>
      </c>
      <c r="AW159" s="1">
        <f t="shared" si="92"/>
        <v>1</v>
      </c>
    </row>
    <row r="160" spans="3:49" x14ac:dyDescent="0.3">
      <c r="C160" s="1">
        <v>132</v>
      </c>
      <c r="D160" s="1">
        <v>5</v>
      </c>
      <c r="E160" s="1">
        <v>0.1</v>
      </c>
      <c r="F160" s="1">
        <v>0.13</v>
      </c>
      <c r="G160" s="1">
        <v>0.12</v>
      </c>
      <c r="H160" s="1">
        <v>0.01</v>
      </c>
      <c r="I160" s="1">
        <f t="shared" si="71"/>
        <v>-3.28</v>
      </c>
      <c r="J160" s="1">
        <f t="shared" si="71"/>
        <v>-3.53</v>
      </c>
      <c r="K160" s="1">
        <f t="shared" si="71"/>
        <v>-3.78</v>
      </c>
      <c r="L160" s="1">
        <f t="shared" si="71"/>
        <v>-4.03</v>
      </c>
      <c r="M160" s="1">
        <f t="shared" si="71"/>
        <v>-4.28</v>
      </c>
      <c r="N160" s="1">
        <f t="shared" si="71"/>
        <v>-3.25</v>
      </c>
      <c r="O160" s="1">
        <f t="shared" si="71"/>
        <v>-3.5</v>
      </c>
      <c r="P160" s="1">
        <f t="shared" si="71"/>
        <v>-3.75</v>
      </c>
      <c r="Q160" s="1">
        <f t="shared" si="71"/>
        <v>-4</v>
      </c>
      <c r="R160" s="1">
        <f t="shared" si="71"/>
        <v>-4.25</v>
      </c>
      <c r="S160" s="1">
        <f t="shared" si="72"/>
        <v>-3.39</v>
      </c>
      <c r="T160" s="1">
        <f t="shared" si="72"/>
        <v>-3.64</v>
      </c>
      <c r="U160" s="1">
        <f t="shared" si="72"/>
        <v>-3.89</v>
      </c>
      <c r="V160" s="1">
        <f t="shared" si="72"/>
        <v>-4.1400000000000006</v>
      </c>
      <c r="W160" s="1">
        <f t="shared" si="72"/>
        <v>-4.3900000000000006</v>
      </c>
      <c r="X160" s="1">
        <f t="shared" si="72"/>
        <v>-3.3600000000000003</v>
      </c>
      <c r="Y160" s="1">
        <f t="shared" si="72"/>
        <v>-3.6100000000000003</v>
      </c>
      <c r="Z160" s="1">
        <f t="shared" si="72"/>
        <v>-3.8600000000000003</v>
      </c>
      <c r="AA160" s="1">
        <f t="shared" si="72"/>
        <v>-4.1100000000000003</v>
      </c>
      <c r="AB160" s="1">
        <f t="shared" si="72"/>
        <v>-4.3600000000000003</v>
      </c>
      <c r="AC160" s="1">
        <v>132</v>
      </c>
      <c r="AD160" s="1">
        <f t="shared" si="73"/>
        <v>19</v>
      </c>
      <c r="AE160" s="1">
        <f t="shared" si="74"/>
        <v>15</v>
      </c>
      <c r="AF160" s="1">
        <f t="shared" si="75"/>
        <v>11</v>
      </c>
      <c r="AG160" s="1">
        <f t="shared" si="76"/>
        <v>7</v>
      </c>
      <c r="AH160" s="1">
        <f t="shared" si="77"/>
        <v>3</v>
      </c>
      <c r="AI160" s="1">
        <f t="shared" si="78"/>
        <v>20</v>
      </c>
      <c r="AJ160" s="1">
        <f t="shared" si="79"/>
        <v>16</v>
      </c>
      <c r="AK160" s="1">
        <f t="shared" si="80"/>
        <v>12</v>
      </c>
      <c r="AL160" s="1">
        <f t="shared" si="81"/>
        <v>8</v>
      </c>
      <c r="AM160" s="1">
        <f t="shared" si="82"/>
        <v>4</v>
      </c>
      <c r="AN160" s="1">
        <f t="shared" si="83"/>
        <v>17</v>
      </c>
      <c r="AO160" s="1">
        <f t="shared" si="84"/>
        <v>13</v>
      </c>
      <c r="AP160" s="1">
        <f t="shared" si="85"/>
        <v>9</v>
      </c>
      <c r="AQ160" s="1">
        <f t="shared" si="86"/>
        <v>5</v>
      </c>
      <c r="AR160" s="1">
        <f t="shared" si="87"/>
        <v>1</v>
      </c>
      <c r="AS160" s="1">
        <f t="shared" si="88"/>
        <v>18</v>
      </c>
      <c r="AT160" s="1">
        <f t="shared" si="89"/>
        <v>14</v>
      </c>
      <c r="AU160" s="1">
        <f t="shared" si="90"/>
        <v>10</v>
      </c>
      <c r="AV160" s="1">
        <f t="shared" si="91"/>
        <v>6</v>
      </c>
      <c r="AW160" s="1">
        <f t="shared" si="92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Q131"/>
  <sheetViews>
    <sheetView tabSelected="1" topLeftCell="J1" workbookViewId="0">
      <selection activeCell="X9" sqref="X9"/>
    </sheetView>
  </sheetViews>
  <sheetFormatPr defaultColWidth="9.109375" defaultRowHeight="14.4" x14ac:dyDescent="0.3"/>
  <cols>
    <col min="1" max="11" width="9.109375" style="1"/>
    <col min="12" max="12" width="12.6640625" style="1" bestFit="1" customWidth="1"/>
    <col min="13" max="13" width="9.109375" style="1"/>
    <col min="14" max="16" width="10" style="1" bestFit="1" customWidth="1"/>
    <col min="17" max="16384" width="9.109375" style="1"/>
  </cols>
  <sheetData>
    <row r="1" spans="5:17" x14ac:dyDescent="0.3">
      <c r="K1" s="1">
        <v>5</v>
      </c>
      <c r="L1" s="1">
        <v>6</v>
      </c>
      <c r="M1" s="1">
        <v>7</v>
      </c>
    </row>
    <row r="2" spans="5:17" x14ac:dyDescent="0.3">
      <c r="J2" s="1" t="s">
        <v>57</v>
      </c>
      <c r="K2" s="1" t="s">
        <v>70</v>
      </c>
      <c r="L2" s="1" t="s">
        <v>71</v>
      </c>
      <c r="M2" s="1" t="s">
        <v>72</v>
      </c>
    </row>
    <row r="3" spans="5:17" x14ac:dyDescent="0.3">
      <c r="J3" s="3">
        <v>27</v>
      </c>
      <c r="K3" s="1">
        <f t="shared" ref="K3:M7" si="0">VLOOKUP($J3,coefficients,K$1)</f>
        <v>1.0922894128768272</v>
      </c>
      <c r="L3" s="1">
        <f t="shared" si="0"/>
        <v>1.2876355453581911</v>
      </c>
      <c r="M3" s="1">
        <f t="shared" si="0"/>
        <v>0.63398802264553966</v>
      </c>
      <c r="N3" s="1" t="s">
        <v>73</v>
      </c>
    </row>
    <row r="4" spans="5:17" x14ac:dyDescent="0.3">
      <c r="J4" s="3">
        <v>117</v>
      </c>
      <c r="K4" s="1">
        <f t="shared" si="0"/>
        <v>1.2732069139744384</v>
      </c>
      <c r="L4" s="1">
        <f t="shared" si="0"/>
        <v>-1.091955350611036</v>
      </c>
      <c r="M4" s="1">
        <f t="shared" si="0"/>
        <v>0.40227666411518992</v>
      </c>
      <c r="N4" s="1" t="s">
        <v>74</v>
      </c>
    </row>
    <row r="5" spans="5:17" x14ac:dyDescent="0.3">
      <c r="J5" s="3">
        <v>72</v>
      </c>
      <c r="K5" s="1">
        <f t="shared" si="0"/>
        <v>-0.21031659502597294</v>
      </c>
      <c r="L5" s="1">
        <f t="shared" si="0"/>
        <v>-0.32869034624354815</v>
      </c>
      <c r="M5" s="1">
        <f t="shared" si="0"/>
        <v>-1.6831255626579615</v>
      </c>
      <c r="N5" s="1" t="s">
        <v>75</v>
      </c>
    </row>
    <row r="6" spans="5:17" x14ac:dyDescent="0.3">
      <c r="J6" s="3">
        <v>40</v>
      </c>
      <c r="K6" s="1">
        <f t="shared" si="0"/>
        <v>-1.0968123504042675</v>
      </c>
      <c r="L6" s="1">
        <f t="shared" si="0"/>
        <v>-1.1593022627611083</v>
      </c>
      <c r="M6" s="1">
        <f t="shared" si="0"/>
        <v>0.63398802264553966</v>
      </c>
      <c r="N6" s="1" t="s">
        <v>76</v>
      </c>
    </row>
    <row r="7" spans="5:17" x14ac:dyDescent="0.3">
      <c r="J7" s="3">
        <v>98</v>
      </c>
      <c r="K7" s="1">
        <f t="shared" si="0"/>
        <v>-1.006353599855462</v>
      </c>
      <c r="L7" s="1">
        <f t="shared" si="0"/>
        <v>1.1080437796246647</v>
      </c>
      <c r="M7" s="1">
        <f t="shared" si="0"/>
        <v>0.63398802264553966</v>
      </c>
      <c r="N7" s="1" t="s">
        <v>77</v>
      </c>
    </row>
    <row r="8" spans="5:17" x14ac:dyDescent="0.3">
      <c r="F8" s="1" t="s">
        <v>56</v>
      </c>
      <c r="Q8" s="1" t="s">
        <v>69</v>
      </c>
    </row>
    <row r="9" spans="5:17" x14ac:dyDescent="0.3">
      <c r="E9" s="1" t="s">
        <v>58</v>
      </c>
      <c r="F9" s="1">
        <f>AVERAGE(F12:F131)</f>
        <v>-0.23749999999999982</v>
      </c>
      <c r="G9" s="1">
        <f t="shared" ref="G9:H9" si="1">AVERAGE(G12:G131)</f>
        <v>0.26416666666666644</v>
      </c>
      <c r="H9" s="1">
        <f t="shared" si="1"/>
        <v>-11.641666666666662</v>
      </c>
      <c r="Q9" s="4">
        <f>SUM(Q12:Q131)</f>
        <v>37.919018034316274</v>
      </c>
    </row>
    <row r="10" spans="5:17" x14ac:dyDescent="0.3">
      <c r="E10" s="1" t="s">
        <v>59</v>
      </c>
      <c r="F10" s="1">
        <f>STDEV(F12:F131)</f>
        <v>5.5273812314070483</v>
      </c>
      <c r="G10" s="1">
        <f t="shared" ref="G10:H10" si="2">STDEV(G12:G131)</f>
        <v>4.4545472156391508</v>
      </c>
      <c r="H10" s="1">
        <f t="shared" si="2"/>
        <v>2.589428519195407</v>
      </c>
    </row>
    <row r="11" spans="5:17" x14ac:dyDescent="0.3">
      <c r="F11" s="1" t="s">
        <v>10</v>
      </c>
      <c r="G11" s="1" t="s">
        <v>12</v>
      </c>
      <c r="H11" s="1" t="s">
        <v>1</v>
      </c>
      <c r="I11" s="1" t="s">
        <v>60</v>
      </c>
      <c r="J11" s="1" t="s">
        <v>61</v>
      </c>
      <c r="K11" s="1" t="s">
        <v>62</v>
      </c>
      <c r="L11" s="1" t="s">
        <v>63</v>
      </c>
      <c r="M11" s="1" t="s">
        <v>64</v>
      </c>
      <c r="N11" s="1" t="s">
        <v>65</v>
      </c>
      <c r="O11" s="1" t="s">
        <v>66</v>
      </c>
      <c r="P11" s="1" t="s">
        <v>67</v>
      </c>
      <c r="Q11" s="1" t="s">
        <v>68</v>
      </c>
    </row>
    <row r="12" spans="5:17" x14ac:dyDescent="0.3">
      <c r="E12" s="1">
        <v>1</v>
      </c>
      <c r="F12" s="1">
        <v>-3.8</v>
      </c>
      <c r="G12" s="1">
        <v>6.5999999999999988</v>
      </c>
      <c r="H12" s="1">
        <v>-9.5999999999999979</v>
      </c>
      <c r="I12" s="1">
        <f>(F12-F$9)/F$10</f>
        <v>-0.64451859766023978</v>
      </c>
      <c r="J12" s="1">
        <f t="shared" ref="J12:K12" si="3">(G12-G$9)/G$10</f>
        <v>1.4223293696583368</v>
      </c>
      <c r="K12" s="1">
        <f t="shared" si="3"/>
        <v>0.78846226166577305</v>
      </c>
      <c r="L12" s="1">
        <f>SUMXMY2($I12:$K12,$K$3:$M$3)</f>
        <v>3.0585067822912033</v>
      </c>
      <c r="M12" s="1">
        <f>SUMXMY2($I12:$K12,$K$4:$M$4)</f>
        <v>10.148438108310028</v>
      </c>
      <c r="N12" s="1">
        <f>SUMXMY2($I12:$K12,$K$5:$M$5)</f>
        <v>9.3633477979140576</v>
      </c>
      <c r="O12" s="1">
        <f>SUMXMY2($I12:$K12,$K$6:$M$6)</f>
        <v>6.8932538148008451</v>
      </c>
      <c r="P12" s="1">
        <f>SUMXMY2($I12:$K12,$K$7:$M$7)</f>
        <v>0.25356229143731007</v>
      </c>
      <c r="Q12" s="1">
        <f>MIN(L12:P12)</f>
        <v>0.25356229143731007</v>
      </c>
    </row>
    <row r="13" spans="5:17" x14ac:dyDescent="0.3">
      <c r="E13" s="1">
        <v>2</v>
      </c>
      <c r="F13" s="1">
        <v>0.99999999999999956</v>
      </c>
      <c r="G13" s="1">
        <v>-1.5999999999999999</v>
      </c>
      <c r="H13" s="1">
        <v>-16.000000000000004</v>
      </c>
      <c r="I13" s="1">
        <f t="shared" ref="I13:I76" si="4">(F13-F$9)/F$10</f>
        <v>0.2238854076082937</v>
      </c>
      <c r="J13" s="1">
        <f t="shared" ref="J13:J76" si="5">(G13-G$9)/G$10</f>
        <v>-0.41848622911031158</v>
      </c>
      <c r="K13" s="1">
        <f t="shared" ref="K13:K76" si="6">(H13-H$9)/H$10</f>
        <v>-1.6831255626579615</v>
      </c>
      <c r="L13" s="1">
        <f>SUMXMY2($I13:$K13,$K$3:$M$3)</f>
        <v>9.0339923928800285</v>
      </c>
      <c r="M13" s="1">
        <f>SUMXMY2($I13:$K13,$K$4:$M$4)</f>
        <v>5.9035387287678915</v>
      </c>
      <c r="N13" s="1">
        <f>SUMXMY2($I13:$K13,$K$5:$M$5)</f>
        <v>0.19659467967142921</v>
      </c>
      <c r="O13" s="1">
        <f>SUMXMY2($I13:$K13,$K$6:$M$6)</f>
        <v>7.66206633093155</v>
      </c>
      <c r="P13" s="1">
        <f>SUMXMY2($I13:$K13,$K$7:$M$7)</f>
        <v>9.2127972502518585</v>
      </c>
      <c r="Q13" s="1">
        <f t="shared" ref="Q13:Q76" si="7">MIN(L13:P13)</f>
        <v>0.19659467967142921</v>
      </c>
    </row>
    <row r="14" spans="5:17" x14ac:dyDescent="0.3">
      <c r="E14" s="1">
        <v>3</v>
      </c>
      <c r="F14" s="1">
        <v>4.5999999999999996</v>
      </c>
      <c r="G14" s="1">
        <v>-5.9999999999999982</v>
      </c>
      <c r="H14" s="1">
        <v>-11.200000000000001</v>
      </c>
      <c r="I14" s="1">
        <f t="shared" si="4"/>
        <v>0.87518841155969396</v>
      </c>
      <c r="J14" s="1">
        <f t="shared" si="5"/>
        <v>-1.4062409406447081</v>
      </c>
      <c r="K14" s="1">
        <f t="shared" si="6"/>
        <v>0.17056530558483876</v>
      </c>
      <c r="L14" s="1">
        <f t="shared" ref="L14:L77" si="8">SUMXMY2($I14:$K14,$K$3:$M$3)</f>
        <v>7.5188639813001528</v>
      </c>
      <c r="M14" s="1">
        <f t="shared" ref="M14:M77" si="9">SUMXMY2($I14:$K14,$K$4:$M$4)</f>
        <v>0.3108843140392703</v>
      </c>
      <c r="N14" s="1">
        <f t="shared" ref="N14:N77" si="10">SUMXMY2($I14:$K14,$K$5:$M$5)</f>
        <v>5.7756062378235882</v>
      </c>
      <c r="O14" s="1">
        <f t="shared" ref="O14:O77" si="11">SUMXMY2($I14:$K14,$K$6:$M$6)</f>
        <v>4.1645263305092675</v>
      </c>
      <c r="P14" s="1">
        <f t="shared" ref="P14:P77" si="12">SUMXMY2($I14:$K14,$K$7:$M$7)</f>
        <v>10.076588609988152</v>
      </c>
      <c r="Q14" s="1">
        <f t="shared" si="7"/>
        <v>0.3108843140392703</v>
      </c>
    </row>
    <row r="15" spans="5:17" x14ac:dyDescent="0.3">
      <c r="E15" s="1">
        <v>4</v>
      </c>
      <c r="F15" s="1">
        <v>5.7999999999999989</v>
      </c>
      <c r="G15" s="1">
        <v>5.9999999999999964</v>
      </c>
      <c r="H15" s="1">
        <v>-9.9999999999999982</v>
      </c>
      <c r="I15" s="1">
        <f t="shared" si="4"/>
        <v>1.0922894128768272</v>
      </c>
      <c r="J15" s="1">
        <f t="shared" si="5"/>
        <v>1.2876355453581911</v>
      </c>
      <c r="K15" s="1">
        <f t="shared" si="6"/>
        <v>0.63398802264553966</v>
      </c>
      <c r="L15" s="1">
        <f t="shared" si="8"/>
        <v>0</v>
      </c>
      <c r="M15" s="1">
        <f t="shared" si="9"/>
        <v>5.7488741280550135</v>
      </c>
      <c r="N15" s="1">
        <f t="shared" si="10"/>
        <v>9.6783071668846734</v>
      </c>
      <c r="O15" s="1">
        <f t="shared" si="11"/>
        <v>10.77967116680408</v>
      </c>
      <c r="P15" s="1">
        <f t="shared" si="12"/>
        <v>4.4365556972093447</v>
      </c>
      <c r="Q15" s="1">
        <f t="shared" si="7"/>
        <v>0</v>
      </c>
    </row>
    <row r="16" spans="5:17" x14ac:dyDescent="0.3">
      <c r="E16" s="1">
        <v>5</v>
      </c>
      <c r="F16" s="1">
        <v>4.5999999999999996</v>
      </c>
      <c r="G16" s="1">
        <v>-5.9999999999999982</v>
      </c>
      <c r="H16" s="1">
        <v>-11.200000000000001</v>
      </c>
      <c r="I16" s="1">
        <f t="shared" si="4"/>
        <v>0.87518841155969396</v>
      </c>
      <c r="J16" s="1">
        <f t="shared" si="5"/>
        <v>-1.4062409406447081</v>
      </c>
      <c r="K16" s="1">
        <f t="shared" si="6"/>
        <v>0.17056530558483876</v>
      </c>
      <c r="L16" s="1">
        <f t="shared" si="8"/>
        <v>7.5188639813001528</v>
      </c>
      <c r="M16" s="1">
        <f t="shared" si="9"/>
        <v>0.3108843140392703</v>
      </c>
      <c r="N16" s="1">
        <f t="shared" si="10"/>
        <v>5.7756062378235882</v>
      </c>
      <c r="O16" s="1">
        <f t="shared" si="11"/>
        <v>4.1645263305092675</v>
      </c>
      <c r="P16" s="1">
        <f t="shared" si="12"/>
        <v>10.076588609988152</v>
      </c>
      <c r="Q16" s="1">
        <f t="shared" si="7"/>
        <v>0.3108843140392703</v>
      </c>
    </row>
    <row r="17" spans="5:17" x14ac:dyDescent="0.3">
      <c r="E17" s="1">
        <v>6</v>
      </c>
      <c r="F17" s="1">
        <v>-5.7999999999999989</v>
      </c>
      <c r="G17" s="1">
        <v>5.799999999999998</v>
      </c>
      <c r="H17" s="1">
        <v>-8.8000000000000007</v>
      </c>
      <c r="I17" s="1">
        <f t="shared" si="4"/>
        <v>-1.006353599855462</v>
      </c>
      <c r="J17" s="1">
        <f t="shared" si="5"/>
        <v>1.2427376039248099</v>
      </c>
      <c r="K17" s="1">
        <f t="shared" si="6"/>
        <v>1.0974107397062385</v>
      </c>
      <c r="L17" s="1">
        <f t="shared" si="8"/>
        <v>4.6210789347229344</v>
      </c>
      <c r="M17" s="1">
        <f t="shared" si="9"/>
        <v>11.130398711219579</v>
      </c>
      <c r="N17" s="1">
        <f t="shared" si="10"/>
        <v>10.83444284439341</v>
      </c>
      <c r="O17" s="1">
        <f t="shared" si="11"/>
        <v>5.9927389213872733</v>
      </c>
      <c r="P17" s="1">
        <f t="shared" si="12"/>
        <v>0.23290304099251891</v>
      </c>
      <c r="Q17" s="1">
        <f t="shared" si="7"/>
        <v>0.23290304099251891</v>
      </c>
    </row>
    <row r="18" spans="5:17" x14ac:dyDescent="0.3">
      <c r="E18" s="1">
        <v>7</v>
      </c>
      <c r="F18" s="1">
        <v>4.4000000000000004</v>
      </c>
      <c r="G18" s="1">
        <v>-4.799999999999998</v>
      </c>
      <c r="H18" s="1">
        <v>-12.800000000000002</v>
      </c>
      <c r="I18" s="1">
        <f t="shared" si="4"/>
        <v>0.83900491134017186</v>
      </c>
      <c r="J18" s="1">
        <f t="shared" si="5"/>
        <v>-1.1368532920444179</v>
      </c>
      <c r="K18" s="1">
        <f t="shared" si="6"/>
        <v>-0.44733165049609491</v>
      </c>
      <c r="L18" s="1">
        <f t="shared" si="8"/>
        <v>7.1115513969316577</v>
      </c>
      <c r="M18" s="1">
        <f t="shared" si="9"/>
        <v>0.912381492493191</v>
      </c>
      <c r="N18" s="1">
        <f t="shared" si="10"/>
        <v>3.2813895640243862</v>
      </c>
      <c r="O18" s="1">
        <f t="shared" si="11"/>
        <v>4.91714466267711</v>
      </c>
      <c r="P18" s="1">
        <f t="shared" si="12"/>
        <v>9.6141631327537205</v>
      </c>
      <c r="Q18" s="1">
        <f t="shared" si="7"/>
        <v>0.912381492493191</v>
      </c>
    </row>
    <row r="19" spans="5:17" x14ac:dyDescent="0.3">
      <c r="E19" s="1">
        <v>8</v>
      </c>
      <c r="F19" s="1">
        <v>-8.3999999999999986</v>
      </c>
      <c r="G19" s="1">
        <v>-2.7999999999999976</v>
      </c>
      <c r="H19" s="1">
        <v>-9.6</v>
      </c>
      <c r="I19" s="1">
        <f t="shared" si="4"/>
        <v>-1.4767391027092507</v>
      </c>
      <c r="J19" s="1">
        <f t="shared" si="5"/>
        <v>-0.68787387771060116</v>
      </c>
      <c r="K19" s="1">
        <f t="shared" si="6"/>
        <v>0.78846226166577238</v>
      </c>
      <c r="L19" s="1">
        <f t="shared" si="8"/>
        <v>10.526407285048879</v>
      </c>
      <c r="M19" s="1">
        <f t="shared" si="9"/>
        <v>7.8746242471713748</v>
      </c>
      <c r="N19" s="1">
        <f t="shared" si="10"/>
        <v>7.8415851505892746</v>
      </c>
      <c r="O19" s="1">
        <f t="shared" si="11"/>
        <v>0.39045134986922125</v>
      </c>
      <c r="P19" s="1">
        <f t="shared" si="12"/>
        <v>3.4704450437444812</v>
      </c>
      <c r="Q19" s="1">
        <f t="shared" si="7"/>
        <v>0.39045134986922125</v>
      </c>
    </row>
    <row r="20" spans="5:17" x14ac:dyDescent="0.3">
      <c r="E20" s="1">
        <v>9</v>
      </c>
      <c r="F20" s="1">
        <v>6.7999999999999972</v>
      </c>
      <c r="G20" s="1">
        <v>-5.1999999999999975</v>
      </c>
      <c r="H20" s="1">
        <v>-10</v>
      </c>
      <c r="I20" s="1">
        <f t="shared" si="4"/>
        <v>1.273206913974438</v>
      </c>
      <c r="J20" s="1">
        <f t="shared" si="5"/>
        <v>-1.2266491749111812</v>
      </c>
      <c r="K20" s="1">
        <f t="shared" si="6"/>
        <v>0.633988022645539</v>
      </c>
      <c r="L20" s="1">
        <f t="shared" si="8"/>
        <v>6.3543587967834387</v>
      </c>
      <c r="M20" s="1">
        <f t="shared" si="9"/>
        <v>7.1832579976578367E-2</v>
      </c>
      <c r="N20" s="1">
        <f t="shared" si="10"/>
        <v>8.3761874269370828</v>
      </c>
      <c r="O20" s="1">
        <f t="shared" si="11"/>
        <v>5.6215269201023315</v>
      </c>
      <c r="P20" s="1">
        <f t="shared" si="12"/>
        <v>10.647187328171755</v>
      </c>
      <c r="Q20" s="1">
        <f t="shared" si="7"/>
        <v>7.1832579976578367E-2</v>
      </c>
    </row>
    <row r="21" spans="5:17" x14ac:dyDescent="0.3">
      <c r="E21" s="1">
        <v>10</v>
      </c>
      <c r="F21" s="1">
        <v>3.9720546451956367E-16</v>
      </c>
      <c r="G21" s="1">
        <v>1.5999999999999988</v>
      </c>
      <c r="H21" s="1">
        <v>-15.999999999999998</v>
      </c>
      <c r="I21" s="1">
        <f t="shared" si="4"/>
        <v>4.2967906510682691E-2</v>
      </c>
      <c r="J21" s="1">
        <f t="shared" si="5"/>
        <v>0.29988083382379488</v>
      </c>
      <c r="K21" s="1">
        <f t="shared" si="6"/>
        <v>-1.6831255626579595</v>
      </c>
      <c r="L21" s="1">
        <f t="shared" si="8"/>
        <v>7.4457503610789484</v>
      </c>
      <c r="M21" s="1">
        <f t="shared" si="9"/>
        <v>7.7995984272179246</v>
      </c>
      <c r="N21" s="1">
        <f t="shared" si="10"/>
        <v>0.4592547671299243</v>
      </c>
      <c r="O21" s="1">
        <f t="shared" si="11"/>
        <v>8.7973297106102528</v>
      </c>
      <c r="P21" s="1">
        <f t="shared" si="12"/>
        <v>7.1232183378860903</v>
      </c>
      <c r="Q21" s="1">
        <f t="shared" si="7"/>
        <v>0.4592547671299243</v>
      </c>
    </row>
    <row r="22" spans="5:17" x14ac:dyDescent="0.3">
      <c r="E22" s="1">
        <v>11</v>
      </c>
      <c r="F22" s="1">
        <v>-6.7999999999999963</v>
      </c>
      <c r="G22" s="1">
        <v>-3.3999999999999986</v>
      </c>
      <c r="H22" s="1">
        <v>-11.2</v>
      </c>
      <c r="I22" s="1">
        <f t="shared" si="4"/>
        <v>-1.1872711009530725</v>
      </c>
      <c r="J22" s="1">
        <f t="shared" si="5"/>
        <v>-0.82256770201074636</v>
      </c>
      <c r="K22" s="1">
        <f t="shared" si="6"/>
        <v>0.17056530558483946</v>
      </c>
      <c r="L22" s="1">
        <f t="shared" si="8"/>
        <v>9.8641144961067688</v>
      </c>
      <c r="M22" s="1">
        <f t="shared" si="9"/>
        <v>6.1802119208319981</v>
      </c>
      <c r="N22" s="1">
        <f t="shared" si="10"/>
        <v>4.6345247841976125</v>
      </c>
      <c r="O22" s="1">
        <f t="shared" si="11"/>
        <v>0.33633356464251191</v>
      </c>
      <c r="P22" s="1">
        <f t="shared" si="12"/>
        <v>3.9747524499138027</v>
      </c>
      <c r="Q22" s="1">
        <f t="shared" si="7"/>
        <v>0.33633356464251191</v>
      </c>
    </row>
    <row r="23" spans="5:17" x14ac:dyDescent="0.3">
      <c r="E23" s="1">
        <v>12</v>
      </c>
      <c r="F23" s="1">
        <v>7.6</v>
      </c>
      <c r="G23" s="1">
        <v>-5.1999999999999975</v>
      </c>
      <c r="H23" s="1">
        <v>-8.8000000000000007</v>
      </c>
      <c r="I23" s="1">
        <f t="shared" si="4"/>
        <v>1.4179409148525275</v>
      </c>
      <c r="J23" s="1">
        <f t="shared" si="5"/>
        <v>-1.2266491749111812</v>
      </c>
      <c r="K23" s="1">
        <f t="shared" si="6"/>
        <v>1.0974107397062385</v>
      </c>
      <c r="L23" s="1">
        <f t="shared" si="8"/>
        <v>6.6424371700069846</v>
      </c>
      <c r="M23" s="1">
        <f t="shared" si="9"/>
        <v>0.52230174036259869</v>
      </c>
      <c r="N23" s="1">
        <f t="shared" si="10"/>
        <v>11.18893470522306</v>
      </c>
      <c r="O23" s="1">
        <f t="shared" si="11"/>
        <v>6.5432802063837823</v>
      </c>
      <c r="P23" s="1">
        <f t="shared" si="12"/>
        <v>11.542755700690485</v>
      </c>
      <c r="Q23" s="1">
        <f t="shared" si="7"/>
        <v>0.52230174036259869</v>
      </c>
    </row>
    <row r="24" spans="5:17" x14ac:dyDescent="0.3">
      <c r="E24" s="1">
        <v>13</v>
      </c>
      <c r="F24" s="1">
        <v>-1</v>
      </c>
      <c r="G24" s="1">
        <v>1.5999999999999999</v>
      </c>
      <c r="H24" s="1">
        <v>-15.999999999999998</v>
      </c>
      <c r="I24" s="1">
        <f t="shared" si="4"/>
        <v>-0.13794959458692854</v>
      </c>
      <c r="J24" s="1">
        <f t="shared" si="5"/>
        <v>0.2998808338237951</v>
      </c>
      <c r="K24" s="1">
        <f t="shared" si="6"/>
        <v>-1.6831255626579595</v>
      </c>
      <c r="L24" s="1">
        <f t="shared" si="8"/>
        <v>7.8581627528418405</v>
      </c>
      <c r="M24" s="1">
        <f t="shared" si="9"/>
        <v>8.2774731033876261</v>
      </c>
      <c r="N24" s="1">
        <f t="shared" si="10"/>
        <v>0.4003387111637971</v>
      </c>
      <c r="O24" s="1">
        <f t="shared" si="11"/>
        <v>8.4176484610507636</v>
      </c>
      <c r="P24" s="1">
        <f t="shared" si="12"/>
        <v>6.7762682305300057</v>
      </c>
      <c r="Q24" s="1">
        <f t="shared" si="7"/>
        <v>0.4003387111637971</v>
      </c>
    </row>
    <row r="25" spans="5:17" x14ac:dyDescent="0.3">
      <c r="E25" s="1">
        <v>14</v>
      </c>
      <c r="F25" s="1">
        <v>4.3999999999999986</v>
      </c>
      <c r="G25" s="1">
        <v>4.7999999999999972</v>
      </c>
      <c r="H25" s="1">
        <v>-12.800000000000002</v>
      </c>
      <c r="I25" s="1">
        <f t="shared" si="4"/>
        <v>0.83900491134017152</v>
      </c>
      <c r="J25" s="1">
        <f t="shared" si="5"/>
        <v>1.0182478967579014</v>
      </c>
      <c r="K25" s="1">
        <f t="shared" si="6"/>
        <v>-0.44733165049609491</v>
      </c>
      <c r="L25" s="1">
        <f t="shared" si="8"/>
        <v>1.3059749794601967</v>
      </c>
      <c r="M25" s="1">
        <f t="shared" si="9"/>
        <v>5.3633234125546441</v>
      </c>
      <c r="N25" s="1">
        <f t="shared" si="10"/>
        <v>4.4425048475186779</v>
      </c>
      <c r="O25" s="1">
        <f t="shared" si="11"/>
        <v>9.6583654036121338</v>
      </c>
      <c r="P25" s="1">
        <f t="shared" si="12"/>
        <v>4.5826635709451171</v>
      </c>
      <c r="Q25" s="1">
        <f t="shared" si="7"/>
        <v>1.3059749794601967</v>
      </c>
    </row>
    <row r="26" spans="5:17" x14ac:dyDescent="0.3">
      <c r="E26" s="1">
        <v>15</v>
      </c>
      <c r="F26" s="1">
        <v>8.3999999999999968</v>
      </c>
      <c r="G26" s="1">
        <v>3.3999999999999972</v>
      </c>
      <c r="H26" s="1">
        <v>-9.6</v>
      </c>
      <c r="I26" s="1">
        <f t="shared" si="4"/>
        <v>1.5626749157306157</v>
      </c>
      <c r="J26" s="1">
        <f t="shared" si="5"/>
        <v>0.70396230672422955</v>
      </c>
      <c r="K26" s="1">
        <f t="shared" si="6"/>
        <v>0.78846226166577238</v>
      </c>
      <c r="L26" s="1">
        <f t="shared" si="8"/>
        <v>0.58579926131334881</v>
      </c>
      <c r="M26" s="1">
        <f t="shared" si="9"/>
        <v>3.4582512717248028</v>
      </c>
      <c r="N26" s="1">
        <f t="shared" si="10"/>
        <v>10.318616772241651</v>
      </c>
      <c r="O26" s="1">
        <f t="shared" si="11"/>
        <v>10.568489665153857</v>
      </c>
      <c r="P26" s="1">
        <f t="shared" si="12"/>
        <v>6.7870516411566708</v>
      </c>
      <c r="Q26" s="1">
        <f t="shared" si="7"/>
        <v>0.58579926131334881</v>
      </c>
    </row>
    <row r="27" spans="5:17" x14ac:dyDescent="0.3">
      <c r="E27" s="1">
        <v>16</v>
      </c>
      <c r="F27" s="1">
        <v>5.7999999999999989</v>
      </c>
      <c r="G27" s="1">
        <v>6.1999999999999931</v>
      </c>
      <c r="H27" s="1">
        <v>-9.4</v>
      </c>
      <c r="I27" s="1">
        <f t="shared" si="4"/>
        <v>1.0922894128768272</v>
      </c>
      <c r="J27" s="1">
        <f t="shared" si="5"/>
        <v>1.3325334867915721</v>
      </c>
      <c r="K27" s="1">
        <f t="shared" si="6"/>
        <v>0.86569938117588874</v>
      </c>
      <c r="L27" s="1">
        <f t="shared" si="8"/>
        <v>5.5705978816935287E-2</v>
      </c>
      <c r="M27" s="1">
        <f t="shared" si="9"/>
        <v>6.1256378795811735</v>
      </c>
      <c r="N27" s="1">
        <f t="shared" si="10"/>
        <v>10.952955629577996</v>
      </c>
      <c r="O27" s="1">
        <f t="shared" si="11"/>
        <v>11.055102086421147</v>
      </c>
      <c r="P27" s="1">
        <f t="shared" si="12"/>
        <v>4.5083882771859223</v>
      </c>
      <c r="Q27" s="1">
        <f t="shared" si="7"/>
        <v>5.5705978816935287E-2</v>
      </c>
    </row>
    <row r="28" spans="5:17" x14ac:dyDescent="0.3">
      <c r="E28" s="1">
        <v>17</v>
      </c>
      <c r="F28" s="1">
        <v>4.5999999999999988</v>
      </c>
      <c r="G28" s="1">
        <v>5.9999999999999982</v>
      </c>
      <c r="H28" s="1">
        <v>-11.200000000000005</v>
      </c>
      <c r="I28" s="1">
        <f t="shared" si="4"/>
        <v>0.87518841155969374</v>
      </c>
      <c r="J28" s="1">
        <f t="shared" si="5"/>
        <v>1.2876355453581916</v>
      </c>
      <c r="K28" s="1">
        <f t="shared" si="6"/>
        <v>0.17056530558483737</v>
      </c>
      <c r="L28" s="1">
        <f t="shared" si="8"/>
        <v>0.26189345946082571</v>
      </c>
      <c r="M28" s="1">
        <f t="shared" si="9"/>
        <v>5.8745617141160889</v>
      </c>
      <c r="N28" s="1">
        <f t="shared" si="10"/>
        <v>7.2270003421914488</v>
      </c>
      <c r="O28" s="1">
        <f t="shared" si="11"/>
        <v>10.091052256678049</v>
      </c>
      <c r="P28" s="1">
        <f t="shared" si="12"/>
        <v>3.7872141577274001</v>
      </c>
      <c r="Q28" s="1">
        <f t="shared" si="7"/>
        <v>0.26189345946082571</v>
      </c>
    </row>
    <row r="29" spans="5:17" x14ac:dyDescent="0.3">
      <c r="E29" s="1">
        <v>18</v>
      </c>
      <c r="F29" s="1">
        <v>3.7999999999999989</v>
      </c>
      <c r="G29" s="1">
        <v>-6.599999999999997</v>
      </c>
      <c r="H29" s="1">
        <v>-10.800000000000002</v>
      </c>
      <c r="I29" s="1">
        <f t="shared" si="4"/>
        <v>0.73045441068160488</v>
      </c>
      <c r="J29" s="1">
        <f t="shared" si="5"/>
        <v>-1.5409347649448528</v>
      </c>
      <c r="K29" s="1">
        <f t="shared" si="6"/>
        <v>0.32503954460507151</v>
      </c>
      <c r="L29" s="1">
        <f t="shared" si="8"/>
        <v>8.2271837312249954</v>
      </c>
      <c r="M29" s="1">
        <f t="shared" si="9"/>
        <v>0.50212836695639473</v>
      </c>
      <c r="N29" s="1">
        <f t="shared" si="10"/>
        <v>6.3873137138812606</v>
      </c>
      <c r="O29" s="1">
        <f t="shared" si="11"/>
        <v>3.5799963449758021</v>
      </c>
      <c r="P29" s="1">
        <f t="shared" si="12"/>
        <v>10.129038557138886</v>
      </c>
      <c r="Q29" s="1">
        <f t="shared" si="7"/>
        <v>0.50212836695639473</v>
      </c>
    </row>
    <row r="30" spans="5:17" x14ac:dyDescent="0.3">
      <c r="E30" s="1">
        <v>19</v>
      </c>
      <c r="F30" s="1">
        <v>0.99999999999999956</v>
      </c>
      <c r="G30" s="1">
        <v>-1.5999999999999999</v>
      </c>
      <c r="H30" s="1">
        <v>-16.000000000000004</v>
      </c>
      <c r="I30" s="1">
        <f t="shared" si="4"/>
        <v>0.2238854076082937</v>
      </c>
      <c r="J30" s="1">
        <f t="shared" si="5"/>
        <v>-0.41848622911031158</v>
      </c>
      <c r="K30" s="1">
        <f t="shared" si="6"/>
        <v>-1.6831255626579615</v>
      </c>
      <c r="L30" s="1">
        <f t="shared" si="8"/>
        <v>9.0339923928800285</v>
      </c>
      <c r="M30" s="1">
        <f t="shared" si="9"/>
        <v>5.9035387287678915</v>
      </c>
      <c r="N30" s="1">
        <f t="shared" si="10"/>
        <v>0.19659467967142921</v>
      </c>
      <c r="O30" s="1">
        <f t="shared" si="11"/>
        <v>7.66206633093155</v>
      </c>
      <c r="P30" s="1">
        <f t="shared" si="12"/>
        <v>9.2127972502518585</v>
      </c>
      <c r="Q30" s="1">
        <f t="shared" si="7"/>
        <v>0.19659467967142921</v>
      </c>
    </row>
    <row r="31" spans="5:17" x14ac:dyDescent="0.3">
      <c r="E31" s="1">
        <v>20</v>
      </c>
      <c r="F31" s="1">
        <v>-4.3999999999999977</v>
      </c>
      <c r="G31" s="1">
        <v>-5.1999999999999975</v>
      </c>
      <c r="H31" s="1">
        <v>-11.599999999999998</v>
      </c>
      <c r="I31" s="1">
        <f t="shared" si="4"/>
        <v>-0.75306909831880608</v>
      </c>
      <c r="J31" s="1">
        <f t="shared" si="5"/>
        <v>-1.2266491749111812</v>
      </c>
      <c r="K31" s="1">
        <f t="shared" si="6"/>
        <v>1.6091066564606717E-2</v>
      </c>
      <c r="L31" s="1">
        <f t="shared" si="8"/>
        <v>10.108772337756283</v>
      </c>
      <c r="M31" s="1">
        <f t="shared" si="9"/>
        <v>4.2730762200551107</v>
      </c>
      <c r="N31" s="1">
        <f t="shared" si="10"/>
        <v>3.9882474908392913</v>
      </c>
      <c r="O31" s="1">
        <f t="shared" si="11"/>
        <v>0.50449167826452113</v>
      </c>
      <c r="P31" s="1">
        <f t="shared" si="12"/>
        <v>5.8967408790120714</v>
      </c>
      <c r="Q31" s="1">
        <f t="shared" si="7"/>
        <v>0.50449167826452113</v>
      </c>
    </row>
    <row r="32" spans="5:17" x14ac:dyDescent="0.3">
      <c r="E32" s="1">
        <v>21</v>
      </c>
      <c r="F32" s="1">
        <v>-2.4999999999999991</v>
      </c>
      <c r="G32" s="1">
        <v>-1.0999999999999994</v>
      </c>
      <c r="H32" s="1">
        <v>-15.8</v>
      </c>
      <c r="I32" s="1">
        <f t="shared" si="4"/>
        <v>-0.40932584623334511</v>
      </c>
      <c r="J32" s="1">
        <f t="shared" si="5"/>
        <v>-0.30624137552685732</v>
      </c>
      <c r="K32" s="1">
        <f t="shared" si="6"/>
        <v>-1.6058884431478437</v>
      </c>
      <c r="L32" s="1">
        <f t="shared" si="8"/>
        <v>9.8123386073375709</v>
      </c>
      <c r="M32" s="1">
        <f t="shared" si="9"/>
        <v>7.480990037843755</v>
      </c>
      <c r="N32" s="1">
        <f t="shared" si="10"/>
        <v>4.6074210982578023E-2</v>
      </c>
      <c r="O32" s="1">
        <f t="shared" si="11"/>
        <v>6.2173971527610998</v>
      </c>
      <c r="P32" s="1">
        <f t="shared" si="12"/>
        <v>7.373691220692093</v>
      </c>
      <c r="Q32" s="1">
        <f t="shared" si="7"/>
        <v>4.6074210982578023E-2</v>
      </c>
    </row>
    <row r="33" spans="5:17" x14ac:dyDescent="0.3">
      <c r="E33" s="1">
        <v>22</v>
      </c>
      <c r="F33" s="1">
        <v>6.7999999999999989</v>
      </c>
      <c r="G33" s="1">
        <v>-4.1999999999999993</v>
      </c>
      <c r="H33" s="1">
        <v>-11.2</v>
      </c>
      <c r="I33" s="1">
        <f t="shared" si="4"/>
        <v>1.2732069139744384</v>
      </c>
      <c r="J33" s="1">
        <f t="shared" si="5"/>
        <v>-1.0021594677442731</v>
      </c>
      <c r="K33" s="1">
        <f t="shared" si="6"/>
        <v>0.17056530558483946</v>
      </c>
      <c r="L33" s="1">
        <f t="shared" si="8"/>
        <v>5.49065295892024</v>
      </c>
      <c r="M33" s="1">
        <f t="shared" si="9"/>
        <v>6.1753454251802009E-2</v>
      </c>
      <c r="N33" s="1">
        <f t="shared" si="10"/>
        <v>6.090572494378601</v>
      </c>
      <c r="O33" s="1">
        <f t="shared" si="11"/>
        <v>5.8564457862398065</v>
      </c>
      <c r="P33" s="1">
        <f t="shared" si="12"/>
        <v>9.8641144961067724</v>
      </c>
      <c r="Q33" s="1">
        <f t="shared" si="7"/>
        <v>6.1753454251802009E-2</v>
      </c>
    </row>
    <row r="34" spans="5:17" x14ac:dyDescent="0.3">
      <c r="E34" s="1">
        <v>23</v>
      </c>
      <c r="F34" s="1">
        <v>-1.9999999999999984</v>
      </c>
      <c r="G34" s="1">
        <v>-1.9860273225978196E-16</v>
      </c>
      <c r="H34" s="1">
        <v>-16.000000000000004</v>
      </c>
      <c r="I34" s="1">
        <f t="shared" si="4"/>
        <v>-0.31886709568453941</v>
      </c>
      <c r="J34" s="1">
        <f t="shared" si="5"/>
        <v>-5.9302697643258295E-2</v>
      </c>
      <c r="K34" s="1">
        <f t="shared" si="6"/>
        <v>-1.6831255626579615</v>
      </c>
      <c r="L34" s="1">
        <f t="shared" si="8"/>
        <v>9.1746206893129845</v>
      </c>
      <c r="M34" s="1">
        <f t="shared" si="9"/>
        <v>7.9499736013434239</v>
      </c>
      <c r="N34" s="1">
        <f t="shared" si="10"/>
        <v>8.4352916411618684E-2</v>
      </c>
      <c r="O34" s="1">
        <f t="shared" si="11"/>
        <v>7.1842132297984467</v>
      </c>
      <c r="P34" s="1">
        <f t="shared" si="12"/>
        <v>7.2043508586050304</v>
      </c>
      <c r="Q34" s="1">
        <f t="shared" si="7"/>
        <v>8.4352916411618684E-2</v>
      </c>
    </row>
    <row r="35" spans="5:17" x14ac:dyDescent="0.3">
      <c r="E35" s="1">
        <v>24</v>
      </c>
      <c r="F35" s="1">
        <v>4.5999999999999988</v>
      </c>
      <c r="G35" s="1">
        <v>5.9999999999999982</v>
      </c>
      <c r="H35" s="1">
        <v>-11.200000000000005</v>
      </c>
      <c r="I35" s="1">
        <f t="shared" si="4"/>
        <v>0.87518841155969374</v>
      </c>
      <c r="J35" s="1">
        <f t="shared" si="5"/>
        <v>1.2876355453581916</v>
      </c>
      <c r="K35" s="1">
        <f t="shared" si="6"/>
        <v>0.17056530558483737</v>
      </c>
      <c r="L35" s="1">
        <f t="shared" si="8"/>
        <v>0.26189345946082571</v>
      </c>
      <c r="M35" s="1">
        <f t="shared" si="9"/>
        <v>5.8745617141160889</v>
      </c>
      <c r="N35" s="1">
        <f t="shared" si="10"/>
        <v>7.2270003421914488</v>
      </c>
      <c r="O35" s="1">
        <f t="shared" si="11"/>
        <v>10.091052256678049</v>
      </c>
      <c r="P35" s="1">
        <f t="shared" si="12"/>
        <v>3.7872141577274001</v>
      </c>
      <c r="Q35" s="1">
        <f t="shared" si="7"/>
        <v>0.26189345946082571</v>
      </c>
    </row>
    <row r="36" spans="5:17" x14ac:dyDescent="0.3">
      <c r="E36" s="1">
        <v>25</v>
      </c>
      <c r="F36" s="1">
        <v>-7.1999999999999966</v>
      </c>
      <c r="G36" s="1">
        <v>-4.3999999999999968</v>
      </c>
      <c r="H36" s="1">
        <v>-9.3999999999999968</v>
      </c>
      <c r="I36" s="1">
        <f t="shared" si="4"/>
        <v>-1.2596381013921172</v>
      </c>
      <c r="J36" s="1">
        <f t="shared" si="5"/>
        <v>-1.0470574091776543</v>
      </c>
      <c r="K36" s="1">
        <f t="shared" si="6"/>
        <v>0.86569938117589018</v>
      </c>
      <c r="L36" s="1">
        <f t="shared" si="8"/>
        <v>11.036044378006594</v>
      </c>
      <c r="M36" s="1">
        <f t="shared" si="9"/>
        <v>6.6320803117000846</v>
      </c>
      <c r="N36" s="1">
        <f t="shared" si="10"/>
        <v>8.1136354551407255</v>
      </c>
      <c r="O36" s="1">
        <f t="shared" si="11"/>
        <v>9.2801286012708886E-2</v>
      </c>
      <c r="P36" s="1">
        <f t="shared" si="12"/>
        <v>4.7623043263678202</v>
      </c>
      <c r="Q36" s="1">
        <f t="shared" si="7"/>
        <v>9.2801286012708886E-2</v>
      </c>
    </row>
    <row r="37" spans="5:17" x14ac:dyDescent="0.3">
      <c r="E37" s="1">
        <v>26</v>
      </c>
      <c r="F37" s="1">
        <v>-7.6</v>
      </c>
      <c r="G37" s="1">
        <v>-4.3999999999999977</v>
      </c>
      <c r="H37" s="1">
        <v>-8.8000000000000007</v>
      </c>
      <c r="I37" s="1">
        <f t="shared" si="4"/>
        <v>-1.3320051018311621</v>
      </c>
      <c r="J37" s="1">
        <f t="shared" si="5"/>
        <v>-1.0470574091776546</v>
      </c>
      <c r="K37" s="1">
        <f t="shared" si="6"/>
        <v>1.0974107397062385</v>
      </c>
      <c r="L37" s="1">
        <f t="shared" si="8"/>
        <v>11.542755700690481</v>
      </c>
      <c r="M37" s="1">
        <f t="shared" si="9"/>
        <v>7.2723568554906564</v>
      </c>
      <c r="N37" s="1">
        <f t="shared" si="10"/>
        <v>9.5056184721726069</v>
      </c>
      <c r="O37" s="1">
        <f t="shared" si="11"/>
        <v>0.28267515216764449</v>
      </c>
      <c r="P37" s="1">
        <f t="shared" si="12"/>
        <v>4.9652706494041192</v>
      </c>
      <c r="Q37" s="1">
        <f t="shared" si="7"/>
        <v>0.28267515216764449</v>
      </c>
    </row>
    <row r="38" spans="5:17" x14ac:dyDescent="0.3">
      <c r="E38" s="1">
        <v>27</v>
      </c>
      <c r="F38" s="1">
        <v>5.7999999999999989</v>
      </c>
      <c r="G38" s="1">
        <v>5.9999999999999964</v>
      </c>
      <c r="H38" s="1">
        <v>-9.9999999999999982</v>
      </c>
      <c r="I38" s="1">
        <f t="shared" si="4"/>
        <v>1.0922894128768272</v>
      </c>
      <c r="J38" s="1">
        <f t="shared" si="5"/>
        <v>1.2876355453581911</v>
      </c>
      <c r="K38" s="1">
        <f t="shared" si="6"/>
        <v>0.63398802264553966</v>
      </c>
      <c r="L38" s="1">
        <f t="shared" si="8"/>
        <v>0</v>
      </c>
      <c r="M38" s="1">
        <f t="shared" si="9"/>
        <v>5.7488741280550135</v>
      </c>
      <c r="N38" s="1">
        <f t="shared" si="10"/>
        <v>9.6783071668846734</v>
      </c>
      <c r="O38" s="1">
        <f t="shared" si="11"/>
        <v>10.77967116680408</v>
      </c>
      <c r="P38" s="1">
        <f t="shared" si="12"/>
        <v>4.4365556972093447</v>
      </c>
      <c r="Q38" s="1">
        <f t="shared" si="7"/>
        <v>0</v>
      </c>
    </row>
    <row r="39" spans="5:17" x14ac:dyDescent="0.3">
      <c r="E39" s="1">
        <v>28</v>
      </c>
      <c r="F39" s="1">
        <v>6.7999999999999963</v>
      </c>
      <c r="G39" s="1">
        <v>4.1999999999999957</v>
      </c>
      <c r="H39" s="1">
        <v>-11.200000000000001</v>
      </c>
      <c r="I39" s="1">
        <f t="shared" si="4"/>
        <v>1.2732069139744377</v>
      </c>
      <c r="J39" s="1">
        <f t="shared" si="5"/>
        <v>0.88355407245775597</v>
      </c>
      <c r="K39" s="1">
        <f t="shared" si="6"/>
        <v>0.17056530558483876</v>
      </c>
      <c r="L39" s="1">
        <f t="shared" si="8"/>
        <v>0.41077359363271149</v>
      </c>
      <c r="M39" s="1">
        <f t="shared" si="9"/>
        <v>3.956327634305572</v>
      </c>
      <c r="N39" s="1">
        <f t="shared" si="10"/>
        <v>7.1065483674361012</v>
      </c>
      <c r="O39" s="1">
        <f t="shared" si="11"/>
        <v>10.005013934557949</v>
      </c>
      <c r="P39" s="1">
        <f t="shared" si="12"/>
        <v>5.4615523795242433</v>
      </c>
      <c r="Q39" s="1">
        <f t="shared" si="7"/>
        <v>0.41077359363271149</v>
      </c>
    </row>
    <row r="40" spans="5:17" x14ac:dyDescent="0.3">
      <c r="E40" s="1">
        <v>29</v>
      </c>
      <c r="F40" s="1">
        <v>-5.7999999999999972</v>
      </c>
      <c r="G40" s="1">
        <v>-5.1999999999999966</v>
      </c>
      <c r="H40" s="1">
        <v>-10</v>
      </c>
      <c r="I40" s="1">
        <f t="shared" si="4"/>
        <v>-1.0063535998554616</v>
      </c>
      <c r="J40" s="1">
        <f t="shared" si="5"/>
        <v>-1.226649174911181</v>
      </c>
      <c r="K40" s="1">
        <f t="shared" si="6"/>
        <v>0.633988022645539</v>
      </c>
      <c r="L40" s="1">
        <f t="shared" si="8"/>
        <v>10.725930149470095</v>
      </c>
      <c r="M40" s="1">
        <f t="shared" si="9"/>
        <v>5.2682287161890153</v>
      </c>
      <c r="N40" s="1">
        <f t="shared" si="10"/>
        <v>6.8090203382380938</v>
      </c>
      <c r="O40" s="1">
        <f t="shared" si="11"/>
        <v>1.2718392127000707E-2</v>
      </c>
      <c r="P40" s="1">
        <f t="shared" si="12"/>
        <v>5.4507911919593157</v>
      </c>
      <c r="Q40" s="1">
        <f t="shared" si="7"/>
        <v>1.2718392127000707E-2</v>
      </c>
    </row>
    <row r="41" spans="5:17" x14ac:dyDescent="0.3">
      <c r="E41" s="1">
        <v>30</v>
      </c>
      <c r="F41" s="1">
        <v>-6.7999999999999963</v>
      </c>
      <c r="G41" s="1">
        <v>-3.3999999999999986</v>
      </c>
      <c r="H41" s="1">
        <v>-11.2</v>
      </c>
      <c r="I41" s="1">
        <f t="shared" si="4"/>
        <v>-1.1872711009530725</v>
      </c>
      <c r="J41" s="1">
        <f t="shared" si="5"/>
        <v>-0.82256770201074636</v>
      </c>
      <c r="K41" s="1">
        <f t="shared" si="6"/>
        <v>0.17056530558483946</v>
      </c>
      <c r="L41" s="1">
        <f t="shared" si="8"/>
        <v>9.8641144961067688</v>
      </c>
      <c r="M41" s="1">
        <f t="shared" si="9"/>
        <v>6.1802119208319981</v>
      </c>
      <c r="N41" s="1">
        <f t="shared" si="10"/>
        <v>4.6345247841976125</v>
      </c>
      <c r="O41" s="1">
        <f t="shared" si="11"/>
        <v>0.33633356464251191</v>
      </c>
      <c r="P41" s="1">
        <f t="shared" si="12"/>
        <v>3.9747524499138027</v>
      </c>
      <c r="Q41" s="1">
        <f t="shared" si="7"/>
        <v>0.33633356464251191</v>
      </c>
    </row>
    <row r="42" spans="5:17" x14ac:dyDescent="0.3">
      <c r="E42" s="1">
        <v>31</v>
      </c>
      <c r="F42" s="1">
        <v>-6.7999999999999963</v>
      </c>
      <c r="G42" s="1">
        <v>-4.3999999999999968</v>
      </c>
      <c r="H42" s="1">
        <v>-9.9999999999999964</v>
      </c>
      <c r="I42" s="1">
        <f t="shared" si="4"/>
        <v>-1.1872711009530725</v>
      </c>
      <c r="J42" s="1">
        <f t="shared" si="5"/>
        <v>-1.0470574091776543</v>
      </c>
      <c r="K42" s="1">
        <f t="shared" si="6"/>
        <v>0.63398802264554033</v>
      </c>
      <c r="L42" s="1">
        <f t="shared" si="8"/>
        <v>10.647187328171752</v>
      </c>
      <c r="M42" s="1">
        <f t="shared" si="9"/>
        <v>6.1096580407585606</v>
      </c>
      <c r="N42" s="1">
        <f t="shared" si="10"/>
        <v>6.8395067109578855</v>
      </c>
      <c r="O42" s="1">
        <f t="shared" si="11"/>
        <v>2.0781692706821946E-2</v>
      </c>
      <c r="P42" s="1">
        <f t="shared" si="12"/>
        <v>4.6771922761805715</v>
      </c>
      <c r="Q42" s="1">
        <f t="shared" si="7"/>
        <v>2.0781692706821946E-2</v>
      </c>
    </row>
    <row r="43" spans="5:17" x14ac:dyDescent="0.3">
      <c r="E43" s="1">
        <v>32</v>
      </c>
      <c r="F43" s="1">
        <v>2</v>
      </c>
      <c r="G43" s="1">
        <v>-3.9720546451956357E-16</v>
      </c>
      <c r="H43" s="1">
        <v>-16</v>
      </c>
      <c r="I43" s="1">
        <f t="shared" si="4"/>
        <v>0.40480290870590496</v>
      </c>
      <c r="J43" s="1">
        <f t="shared" si="5"/>
        <v>-5.930269764325833E-2</v>
      </c>
      <c r="K43" s="1">
        <f t="shared" si="6"/>
        <v>-1.6831255626579602</v>
      </c>
      <c r="L43" s="1">
        <f t="shared" si="8"/>
        <v>7.6558956910750258</v>
      </c>
      <c r="M43" s="1">
        <f t="shared" si="9"/>
        <v>6.169399465478234</v>
      </c>
      <c r="N43" s="1">
        <f t="shared" si="10"/>
        <v>0.45094170908974507</v>
      </c>
      <c r="O43" s="1">
        <f t="shared" si="11"/>
        <v>8.8338627968500099</v>
      </c>
      <c r="P43" s="1">
        <f t="shared" si="12"/>
        <v>8.7230758568429749</v>
      </c>
      <c r="Q43" s="1">
        <f t="shared" si="7"/>
        <v>0.45094170908974507</v>
      </c>
    </row>
    <row r="44" spans="5:17" x14ac:dyDescent="0.3">
      <c r="E44" s="1">
        <v>33</v>
      </c>
      <c r="F44" s="1">
        <v>-7.6</v>
      </c>
      <c r="G44" s="1">
        <v>-4.3999999999999977</v>
      </c>
      <c r="H44" s="1">
        <v>-8.8000000000000007</v>
      </c>
      <c r="I44" s="1">
        <f t="shared" si="4"/>
        <v>-1.3320051018311621</v>
      </c>
      <c r="J44" s="1">
        <f t="shared" si="5"/>
        <v>-1.0470574091776546</v>
      </c>
      <c r="K44" s="1">
        <f t="shared" si="6"/>
        <v>1.0974107397062385</v>
      </c>
      <c r="L44" s="1">
        <f t="shared" si="8"/>
        <v>11.542755700690481</v>
      </c>
      <c r="M44" s="1">
        <f t="shared" si="9"/>
        <v>7.2723568554906564</v>
      </c>
      <c r="N44" s="1">
        <f t="shared" si="10"/>
        <v>9.5056184721726069</v>
      </c>
      <c r="O44" s="1">
        <f t="shared" si="11"/>
        <v>0.28267515216764449</v>
      </c>
      <c r="P44" s="1">
        <f t="shared" si="12"/>
        <v>4.9652706494041192</v>
      </c>
      <c r="Q44" s="1">
        <f t="shared" si="7"/>
        <v>0.28267515216764449</v>
      </c>
    </row>
    <row r="45" spans="5:17" x14ac:dyDescent="0.3">
      <c r="E45" s="1">
        <v>34</v>
      </c>
      <c r="F45" s="1">
        <v>7.5999999999999961</v>
      </c>
      <c r="G45" s="1">
        <v>5.1999999999999957</v>
      </c>
      <c r="H45" s="1">
        <v>-8.8000000000000007</v>
      </c>
      <c r="I45" s="1">
        <f t="shared" si="4"/>
        <v>1.4179409148525268</v>
      </c>
      <c r="J45" s="1">
        <f t="shared" si="5"/>
        <v>1.1080437796246643</v>
      </c>
      <c r="K45" s="1">
        <f t="shared" si="6"/>
        <v>1.0974107397062385</v>
      </c>
      <c r="L45" s="1">
        <f t="shared" si="8"/>
        <v>0.3530627177462356</v>
      </c>
      <c r="M45" s="1">
        <f t="shared" si="9"/>
        <v>5.344155487095839</v>
      </c>
      <c r="N45" s="1">
        <f t="shared" si="10"/>
        <v>12.446809595675207</v>
      </c>
      <c r="O45" s="1">
        <f t="shared" si="11"/>
        <v>11.679602675730054</v>
      </c>
      <c r="P45" s="1">
        <f t="shared" si="12"/>
        <v>6.0919645087311629</v>
      </c>
      <c r="Q45" s="1">
        <f t="shared" si="7"/>
        <v>0.3530627177462356</v>
      </c>
    </row>
    <row r="46" spans="5:17" x14ac:dyDescent="0.3">
      <c r="E46" s="1">
        <v>35</v>
      </c>
      <c r="F46" s="1">
        <v>6.7999999999999963</v>
      </c>
      <c r="G46" s="1">
        <v>4.1999999999999957</v>
      </c>
      <c r="H46" s="1">
        <v>-11.200000000000001</v>
      </c>
      <c r="I46" s="1">
        <f t="shared" si="4"/>
        <v>1.2732069139744377</v>
      </c>
      <c r="J46" s="1">
        <f t="shared" si="5"/>
        <v>0.88355407245775597</v>
      </c>
      <c r="K46" s="1">
        <f t="shared" si="6"/>
        <v>0.17056530558483876</v>
      </c>
      <c r="L46" s="1">
        <f t="shared" si="8"/>
        <v>0.41077359363271149</v>
      </c>
      <c r="M46" s="1">
        <f t="shared" si="9"/>
        <v>3.956327634305572</v>
      </c>
      <c r="N46" s="1">
        <f t="shared" si="10"/>
        <v>7.1065483674361012</v>
      </c>
      <c r="O46" s="1">
        <f t="shared" si="11"/>
        <v>10.005013934557949</v>
      </c>
      <c r="P46" s="1">
        <f t="shared" si="12"/>
        <v>5.4615523795242433</v>
      </c>
      <c r="Q46" s="1">
        <f t="shared" si="7"/>
        <v>0.41077359363271149</v>
      </c>
    </row>
    <row r="47" spans="5:17" x14ac:dyDescent="0.3">
      <c r="E47" s="1">
        <v>36</v>
      </c>
      <c r="F47" s="1">
        <v>-6.7999999999999963</v>
      </c>
      <c r="G47" s="1">
        <v>-3.3999999999999986</v>
      </c>
      <c r="H47" s="1">
        <v>-11.2</v>
      </c>
      <c r="I47" s="1">
        <f t="shared" si="4"/>
        <v>-1.1872711009530725</v>
      </c>
      <c r="J47" s="1">
        <f t="shared" si="5"/>
        <v>-0.82256770201074636</v>
      </c>
      <c r="K47" s="1">
        <f t="shared" si="6"/>
        <v>0.17056530558483946</v>
      </c>
      <c r="L47" s="1">
        <f t="shared" si="8"/>
        <v>9.8641144961067688</v>
      </c>
      <c r="M47" s="1">
        <f t="shared" si="9"/>
        <v>6.1802119208319981</v>
      </c>
      <c r="N47" s="1">
        <f t="shared" si="10"/>
        <v>4.6345247841976125</v>
      </c>
      <c r="O47" s="1">
        <f t="shared" si="11"/>
        <v>0.33633356464251191</v>
      </c>
      <c r="P47" s="1">
        <f t="shared" si="12"/>
        <v>3.9747524499138027</v>
      </c>
      <c r="Q47" s="1">
        <f t="shared" si="7"/>
        <v>0.33633356464251191</v>
      </c>
    </row>
    <row r="48" spans="5:17" x14ac:dyDescent="0.3">
      <c r="E48" s="1">
        <v>37</v>
      </c>
      <c r="F48" s="1">
        <v>-4.7999999999999972</v>
      </c>
      <c r="G48" s="1">
        <v>5.799999999999998</v>
      </c>
      <c r="H48" s="1">
        <v>-9.8000000000000043</v>
      </c>
      <c r="I48" s="1">
        <f t="shared" si="4"/>
        <v>-0.8254360987578504</v>
      </c>
      <c r="J48" s="1">
        <f t="shared" si="5"/>
        <v>1.2427376039248099</v>
      </c>
      <c r="K48" s="1">
        <f t="shared" si="6"/>
        <v>0.71122514215565402</v>
      </c>
      <c r="L48" s="1">
        <f t="shared" si="8"/>
        <v>3.6856525357496612</v>
      </c>
      <c r="M48" s="1">
        <f t="shared" si="9"/>
        <v>9.9505428489328942</v>
      </c>
      <c r="N48" s="1">
        <f t="shared" si="10"/>
        <v>8.5806731040831377</v>
      </c>
      <c r="O48" s="1">
        <f t="shared" si="11"/>
        <v>5.849406163736381</v>
      </c>
      <c r="P48" s="1">
        <f t="shared" si="12"/>
        <v>5.6839141138222381E-2</v>
      </c>
      <c r="Q48" s="1">
        <f t="shared" si="7"/>
        <v>5.6839141138222381E-2</v>
      </c>
    </row>
    <row r="49" spans="5:17" x14ac:dyDescent="0.3">
      <c r="E49" s="1">
        <v>38</v>
      </c>
      <c r="F49" s="1">
        <v>-5.7999999999999972</v>
      </c>
      <c r="G49" s="1">
        <v>-5.1999999999999966</v>
      </c>
      <c r="H49" s="1">
        <v>-10</v>
      </c>
      <c r="I49" s="1">
        <f t="shared" si="4"/>
        <v>-1.0063535998554616</v>
      </c>
      <c r="J49" s="1">
        <f t="shared" si="5"/>
        <v>-1.226649174911181</v>
      </c>
      <c r="K49" s="1">
        <f t="shared" si="6"/>
        <v>0.633988022645539</v>
      </c>
      <c r="L49" s="1">
        <f t="shared" si="8"/>
        <v>10.725930149470095</v>
      </c>
      <c r="M49" s="1">
        <f t="shared" si="9"/>
        <v>5.2682287161890153</v>
      </c>
      <c r="N49" s="1">
        <f t="shared" si="10"/>
        <v>6.8090203382380938</v>
      </c>
      <c r="O49" s="1">
        <f t="shared" si="11"/>
        <v>1.2718392127000707E-2</v>
      </c>
      <c r="P49" s="1">
        <f t="shared" si="12"/>
        <v>5.4507911919593157</v>
      </c>
      <c r="Q49" s="1">
        <f t="shared" si="7"/>
        <v>1.2718392127000707E-2</v>
      </c>
    </row>
    <row r="50" spans="5:17" x14ac:dyDescent="0.3">
      <c r="E50" s="1">
        <v>39</v>
      </c>
      <c r="F50" s="1">
        <v>-6.7999999999999963</v>
      </c>
      <c r="G50" s="1">
        <v>-3.3999999999999986</v>
      </c>
      <c r="H50" s="1">
        <v>-11.2</v>
      </c>
      <c r="I50" s="1">
        <f t="shared" si="4"/>
        <v>-1.1872711009530725</v>
      </c>
      <c r="J50" s="1">
        <f t="shared" si="5"/>
        <v>-0.82256770201074636</v>
      </c>
      <c r="K50" s="1">
        <f t="shared" si="6"/>
        <v>0.17056530558483946</v>
      </c>
      <c r="L50" s="1">
        <f t="shared" si="8"/>
        <v>9.8641144961067688</v>
      </c>
      <c r="M50" s="1">
        <f t="shared" si="9"/>
        <v>6.1802119208319981</v>
      </c>
      <c r="N50" s="1">
        <f t="shared" si="10"/>
        <v>4.6345247841976125</v>
      </c>
      <c r="O50" s="1">
        <f t="shared" si="11"/>
        <v>0.33633356464251191</v>
      </c>
      <c r="P50" s="1">
        <f t="shared" si="12"/>
        <v>3.9747524499138027</v>
      </c>
      <c r="Q50" s="1">
        <f t="shared" si="7"/>
        <v>0.33633356464251191</v>
      </c>
    </row>
    <row r="51" spans="5:17" x14ac:dyDescent="0.3">
      <c r="E51" s="1">
        <v>40</v>
      </c>
      <c r="F51" s="1">
        <v>-6.2999999999999989</v>
      </c>
      <c r="G51" s="1">
        <v>-4.8999999999999959</v>
      </c>
      <c r="H51" s="1">
        <v>-9.9999999999999982</v>
      </c>
      <c r="I51" s="1">
        <f t="shared" si="4"/>
        <v>-1.0968123504042675</v>
      </c>
      <c r="J51" s="1">
        <f t="shared" si="5"/>
        <v>-1.1593022627611083</v>
      </c>
      <c r="K51" s="1">
        <f t="shared" si="6"/>
        <v>0.63398802264553966</v>
      </c>
      <c r="L51" s="1">
        <f t="shared" si="8"/>
        <v>10.77967116680408</v>
      </c>
      <c r="M51" s="1">
        <f t="shared" si="9"/>
        <v>5.6752170737743119</v>
      </c>
      <c r="N51" s="1">
        <f t="shared" si="10"/>
        <v>6.8448062473627527</v>
      </c>
      <c r="O51" s="1">
        <f t="shared" si="11"/>
        <v>0</v>
      </c>
      <c r="P51" s="1">
        <f t="shared" si="12"/>
        <v>5.1490408614732779</v>
      </c>
      <c r="Q51" s="1">
        <f t="shared" si="7"/>
        <v>0</v>
      </c>
    </row>
    <row r="52" spans="5:17" x14ac:dyDescent="0.3">
      <c r="E52" s="1">
        <v>41</v>
      </c>
      <c r="F52" s="1">
        <v>0.99999999999999956</v>
      </c>
      <c r="G52" s="1">
        <v>1.5999999999999994</v>
      </c>
      <c r="H52" s="1">
        <v>-15.999999999999998</v>
      </c>
      <c r="I52" s="1">
        <f t="shared" si="4"/>
        <v>0.2238854076082937</v>
      </c>
      <c r="J52" s="1">
        <f t="shared" si="5"/>
        <v>0.29988083382379505</v>
      </c>
      <c r="K52" s="1">
        <f t="shared" si="6"/>
        <v>-1.6831255626579595</v>
      </c>
      <c r="L52" s="1">
        <f t="shared" si="8"/>
        <v>7.0988002537228647</v>
      </c>
      <c r="M52" s="1">
        <f t="shared" si="9"/>
        <v>7.3871860354550343</v>
      </c>
      <c r="N52" s="1">
        <f t="shared" si="10"/>
        <v>0.58363310750286024</v>
      </c>
      <c r="O52" s="1">
        <f t="shared" si="11"/>
        <v>9.2424732445765478</v>
      </c>
      <c r="P52" s="1">
        <f t="shared" si="12"/>
        <v>7.5356307296489815</v>
      </c>
      <c r="Q52" s="1">
        <f t="shared" si="7"/>
        <v>0.58363310750286024</v>
      </c>
    </row>
    <row r="53" spans="5:17" x14ac:dyDescent="0.3">
      <c r="E53" s="1">
        <v>42</v>
      </c>
      <c r="F53" s="1">
        <v>6.7999999999999963</v>
      </c>
      <c r="G53" s="1">
        <v>5.1999999999999957</v>
      </c>
      <c r="H53" s="1">
        <v>-10</v>
      </c>
      <c r="I53" s="1">
        <f t="shared" si="4"/>
        <v>1.2732069139744377</v>
      </c>
      <c r="J53" s="1">
        <f t="shared" si="5"/>
        <v>1.1080437796246643</v>
      </c>
      <c r="K53" s="1">
        <f t="shared" si="6"/>
        <v>0.633988022645539</v>
      </c>
      <c r="L53" s="1">
        <f t="shared" si="8"/>
        <v>6.4984344522689891E-2</v>
      </c>
      <c r="M53" s="1">
        <f t="shared" si="9"/>
        <v>4.8936863267098181</v>
      </c>
      <c r="N53" s="1">
        <f t="shared" si="10"/>
        <v>9.6340623173892315</v>
      </c>
      <c r="O53" s="1">
        <f t="shared" si="11"/>
        <v>10.757849389448605</v>
      </c>
      <c r="P53" s="1">
        <f t="shared" si="12"/>
        <v>5.196396136212436</v>
      </c>
      <c r="Q53" s="1">
        <f t="shared" si="7"/>
        <v>6.4984344522689891E-2</v>
      </c>
    </row>
    <row r="54" spans="5:17" x14ac:dyDescent="0.3">
      <c r="E54" s="1">
        <v>43</v>
      </c>
      <c r="F54" s="1">
        <v>-0.99999999999999856</v>
      </c>
      <c r="G54" s="1">
        <v>-1.5999999999999985</v>
      </c>
      <c r="H54" s="1">
        <v>-16.000000000000004</v>
      </c>
      <c r="I54" s="1">
        <f t="shared" si="4"/>
        <v>-0.13794959458692829</v>
      </c>
      <c r="J54" s="1">
        <f t="shared" si="5"/>
        <v>-0.4184862291103113</v>
      </c>
      <c r="K54" s="1">
        <f t="shared" si="6"/>
        <v>-1.6831255626579615</v>
      </c>
      <c r="L54" s="1">
        <f t="shared" si="8"/>
        <v>9.7933548919990034</v>
      </c>
      <c r="M54" s="1">
        <f t="shared" si="9"/>
        <v>6.7938257967004834</v>
      </c>
      <c r="N54" s="1">
        <f t="shared" si="10"/>
        <v>1.3300283332366138E-2</v>
      </c>
      <c r="O54" s="1">
        <f t="shared" si="11"/>
        <v>6.8372415474057666</v>
      </c>
      <c r="P54" s="1">
        <f t="shared" si="12"/>
        <v>8.4534347511328836</v>
      </c>
      <c r="Q54" s="1">
        <f t="shared" si="7"/>
        <v>1.3300283332366138E-2</v>
      </c>
    </row>
    <row r="55" spans="5:17" x14ac:dyDescent="0.3">
      <c r="E55" s="1">
        <v>44</v>
      </c>
      <c r="F55" s="1">
        <v>4.5999999999999988</v>
      </c>
      <c r="G55" s="1">
        <v>5.9999999999999982</v>
      </c>
      <c r="H55" s="1">
        <v>-11.200000000000005</v>
      </c>
      <c r="I55" s="1">
        <f t="shared" si="4"/>
        <v>0.87518841155969374</v>
      </c>
      <c r="J55" s="1">
        <f t="shared" si="5"/>
        <v>1.2876355453581916</v>
      </c>
      <c r="K55" s="1">
        <f t="shared" si="6"/>
        <v>0.17056530558483737</v>
      </c>
      <c r="L55" s="1">
        <f t="shared" si="8"/>
        <v>0.26189345946082571</v>
      </c>
      <c r="M55" s="1">
        <f t="shared" si="9"/>
        <v>5.8745617141160889</v>
      </c>
      <c r="N55" s="1">
        <f t="shared" si="10"/>
        <v>7.2270003421914488</v>
      </c>
      <c r="O55" s="1">
        <f t="shared" si="11"/>
        <v>10.091052256678049</v>
      </c>
      <c r="P55" s="1">
        <f t="shared" si="12"/>
        <v>3.7872141577274001</v>
      </c>
      <c r="Q55" s="1">
        <f t="shared" si="7"/>
        <v>0.26189345946082571</v>
      </c>
    </row>
    <row r="56" spans="5:17" x14ac:dyDescent="0.3">
      <c r="E56" s="1">
        <v>45</v>
      </c>
      <c r="F56" s="1">
        <v>-4.3999999999999986</v>
      </c>
      <c r="G56" s="1">
        <v>4.1999999999999984</v>
      </c>
      <c r="H56" s="1">
        <v>-12.799999999999999</v>
      </c>
      <c r="I56" s="1">
        <f t="shared" si="4"/>
        <v>-0.7530690983188062</v>
      </c>
      <c r="J56" s="1">
        <f t="shared" si="5"/>
        <v>0.88355407245775663</v>
      </c>
      <c r="K56" s="1">
        <f t="shared" si="6"/>
        <v>-0.44733165049609352</v>
      </c>
      <c r="L56" s="1">
        <f t="shared" si="8"/>
        <v>4.7378821071066781</v>
      </c>
      <c r="M56" s="1">
        <f t="shared" si="9"/>
        <v>8.7302662468852326</v>
      </c>
      <c r="N56" s="1">
        <f t="shared" si="10"/>
        <v>3.2913034038394362</v>
      </c>
      <c r="O56" s="1">
        <f t="shared" si="11"/>
        <v>5.4606736652212673</v>
      </c>
      <c r="P56" s="1">
        <f t="shared" si="12"/>
        <v>1.2838009028656849</v>
      </c>
      <c r="Q56" s="1">
        <f t="shared" si="7"/>
        <v>1.2838009028656849</v>
      </c>
    </row>
    <row r="57" spans="5:17" x14ac:dyDescent="0.3">
      <c r="E57" s="1">
        <v>46</v>
      </c>
      <c r="F57" s="1">
        <v>-5.7999999999999989</v>
      </c>
      <c r="G57" s="1">
        <v>5.799999999999998</v>
      </c>
      <c r="H57" s="1">
        <v>-8.8000000000000007</v>
      </c>
      <c r="I57" s="1">
        <f t="shared" si="4"/>
        <v>-1.006353599855462</v>
      </c>
      <c r="J57" s="1">
        <f t="shared" si="5"/>
        <v>1.2427376039248099</v>
      </c>
      <c r="K57" s="1">
        <f t="shared" si="6"/>
        <v>1.0974107397062385</v>
      </c>
      <c r="L57" s="1">
        <f t="shared" si="8"/>
        <v>4.6210789347229344</v>
      </c>
      <c r="M57" s="1">
        <f t="shared" si="9"/>
        <v>11.130398711219579</v>
      </c>
      <c r="N57" s="1">
        <f t="shared" si="10"/>
        <v>10.83444284439341</v>
      </c>
      <c r="O57" s="1">
        <f t="shared" si="11"/>
        <v>5.9927389213872733</v>
      </c>
      <c r="P57" s="1">
        <f t="shared" si="12"/>
        <v>0.23290304099251891</v>
      </c>
      <c r="Q57" s="1">
        <f t="shared" si="7"/>
        <v>0.23290304099251891</v>
      </c>
    </row>
    <row r="58" spans="5:17" x14ac:dyDescent="0.3">
      <c r="E58" s="1">
        <v>47</v>
      </c>
      <c r="F58" s="1">
        <v>-4.5999999999999961</v>
      </c>
      <c r="G58" s="1">
        <v>5.1999999999999966</v>
      </c>
      <c r="H58" s="1">
        <v>-11.199999999999998</v>
      </c>
      <c r="I58" s="1">
        <f t="shared" si="4"/>
        <v>-0.78925259853832808</v>
      </c>
      <c r="J58" s="1">
        <f t="shared" si="5"/>
        <v>1.1080437796246645</v>
      </c>
      <c r="K58" s="1">
        <f t="shared" si="6"/>
        <v>0.17056530558484012</v>
      </c>
      <c r="L58" s="1">
        <f t="shared" si="8"/>
        <v>3.7872141577273957</v>
      </c>
      <c r="M58" s="1">
        <f t="shared" si="9"/>
        <v>9.1474255674642162</v>
      </c>
      <c r="N58" s="1">
        <f t="shared" si="10"/>
        <v>5.8355416796039066</v>
      </c>
      <c r="O58" s="1">
        <f t="shared" si="11"/>
        <v>5.4502116915781862</v>
      </c>
      <c r="P58" s="1">
        <f t="shared" si="12"/>
        <v>0.26189345946082337</v>
      </c>
      <c r="Q58" s="1">
        <f t="shared" si="7"/>
        <v>0.26189345946082337</v>
      </c>
    </row>
    <row r="59" spans="5:17" x14ac:dyDescent="0.3">
      <c r="E59" s="1">
        <v>48</v>
      </c>
      <c r="F59" s="1">
        <v>6.7999999999999989</v>
      </c>
      <c r="G59" s="1">
        <v>-4.1999999999999993</v>
      </c>
      <c r="H59" s="1">
        <v>-11.2</v>
      </c>
      <c r="I59" s="1">
        <f t="shared" si="4"/>
        <v>1.2732069139744384</v>
      </c>
      <c r="J59" s="1">
        <f t="shared" si="5"/>
        <v>-1.0021594677442731</v>
      </c>
      <c r="K59" s="1">
        <f t="shared" si="6"/>
        <v>0.17056530558483946</v>
      </c>
      <c r="L59" s="1">
        <f t="shared" si="8"/>
        <v>5.49065295892024</v>
      </c>
      <c r="M59" s="1">
        <f t="shared" si="9"/>
        <v>6.1753454251802009E-2</v>
      </c>
      <c r="N59" s="1">
        <f t="shared" si="10"/>
        <v>6.090572494378601</v>
      </c>
      <c r="O59" s="1">
        <f t="shared" si="11"/>
        <v>5.8564457862398065</v>
      </c>
      <c r="P59" s="1">
        <f t="shared" si="12"/>
        <v>9.8641144961067724</v>
      </c>
      <c r="Q59" s="1">
        <f t="shared" si="7"/>
        <v>6.1753454251802009E-2</v>
      </c>
    </row>
    <row r="60" spans="5:17" x14ac:dyDescent="0.3">
      <c r="E60" s="1">
        <v>49</v>
      </c>
      <c r="F60" s="1">
        <v>-5.3999999999999968</v>
      </c>
      <c r="G60" s="1">
        <v>-3.3999999999999986</v>
      </c>
      <c r="H60" s="1">
        <v>-12.799999999999997</v>
      </c>
      <c r="I60" s="1">
        <f t="shared" si="4"/>
        <v>-0.93398659941641704</v>
      </c>
      <c r="J60" s="1">
        <f t="shared" si="5"/>
        <v>-0.82256770201074636</v>
      </c>
      <c r="K60" s="1">
        <f t="shared" si="6"/>
        <v>-0.44733165049609286</v>
      </c>
      <c r="L60" s="1">
        <f t="shared" si="8"/>
        <v>9.7280044587245484</v>
      </c>
      <c r="M60" s="1">
        <f t="shared" si="9"/>
        <v>5.6661071990296845</v>
      </c>
      <c r="N60" s="1">
        <f t="shared" si="10"/>
        <v>2.294799711130401</v>
      </c>
      <c r="O60" s="1">
        <f t="shared" si="11"/>
        <v>1.3091546251116237</v>
      </c>
      <c r="P60" s="1">
        <f t="shared" si="12"/>
        <v>4.9017499112981486</v>
      </c>
      <c r="Q60" s="1">
        <f t="shared" si="7"/>
        <v>1.3091546251116237</v>
      </c>
    </row>
    <row r="61" spans="5:17" x14ac:dyDescent="0.3">
      <c r="E61" s="1">
        <v>50</v>
      </c>
      <c r="F61" s="1">
        <v>-5.7999999999999989</v>
      </c>
      <c r="G61" s="1">
        <v>5.799999999999998</v>
      </c>
      <c r="H61" s="1">
        <v>-8.8000000000000007</v>
      </c>
      <c r="I61" s="1">
        <f t="shared" si="4"/>
        <v>-1.006353599855462</v>
      </c>
      <c r="J61" s="1">
        <f t="shared" si="5"/>
        <v>1.2427376039248099</v>
      </c>
      <c r="K61" s="1">
        <f t="shared" si="6"/>
        <v>1.0974107397062385</v>
      </c>
      <c r="L61" s="1">
        <f t="shared" si="8"/>
        <v>4.6210789347229344</v>
      </c>
      <c r="M61" s="1">
        <f t="shared" si="9"/>
        <v>11.130398711219579</v>
      </c>
      <c r="N61" s="1">
        <f t="shared" si="10"/>
        <v>10.83444284439341</v>
      </c>
      <c r="O61" s="1">
        <f t="shared" si="11"/>
        <v>5.9927389213872733</v>
      </c>
      <c r="P61" s="1">
        <f t="shared" si="12"/>
        <v>0.23290304099251891</v>
      </c>
      <c r="Q61" s="1">
        <f t="shared" si="7"/>
        <v>0.23290304099251891</v>
      </c>
    </row>
    <row r="62" spans="5:17" x14ac:dyDescent="0.3">
      <c r="E62" s="1">
        <v>51</v>
      </c>
      <c r="F62" s="1">
        <v>-2</v>
      </c>
      <c r="G62" s="1">
        <v>-0.79999999999999949</v>
      </c>
      <c r="H62" s="1">
        <v>-16</v>
      </c>
      <c r="I62" s="1">
        <f t="shared" si="4"/>
        <v>-0.31886709568453969</v>
      </c>
      <c r="J62" s="1">
        <f t="shared" si="5"/>
        <v>-0.23889446337678485</v>
      </c>
      <c r="K62" s="1">
        <f t="shared" si="6"/>
        <v>-1.6831255626579602</v>
      </c>
      <c r="L62" s="1">
        <f t="shared" si="8"/>
        <v>9.6906719264215511</v>
      </c>
      <c r="M62" s="1">
        <f t="shared" si="9"/>
        <v>7.6113149769909167</v>
      </c>
      <c r="N62" s="1">
        <f t="shared" si="10"/>
        <v>1.9846511773046971E-2</v>
      </c>
      <c r="O62" s="1">
        <f t="shared" si="11"/>
        <v>6.8213647037064744</v>
      </c>
      <c r="P62" s="1">
        <f t="shared" si="12"/>
        <v>7.6558956910750267</v>
      </c>
      <c r="Q62" s="1">
        <f t="shared" si="7"/>
        <v>1.9846511773046971E-2</v>
      </c>
    </row>
    <row r="63" spans="5:17" x14ac:dyDescent="0.3">
      <c r="E63" s="1">
        <v>52</v>
      </c>
      <c r="F63" s="1">
        <v>-4.5999999999999979</v>
      </c>
      <c r="G63" s="1">
        <v>-5.1999999999999984</v>
      </c>
      <c r="H63" s="1">
        <v>-11.200000000000001</v>
      </c>
      <c r="I63" s="1">
        <f t="shared" si="4"/>
        <v>-0.7892525985383283</v>
      </c>
      <c r="J63" s="1">
        <f t="shared" si="5"/>
        <v>-1.2266491749111814</v>
      </c>
      <c r="K63" s="1">
        <f t="shared" si="6"/>
        <v>0.17056530558483876</v>
      </c>
      <c r="L63" s="1">
        <f t="shared" si="8"/>
        <v>10.076588609988148</v>
      </c>
      <c r="M63" s="1">
        <f t="shared" si="9"/>
        <v>4.3255718207309801</v>
      </c>
      <c r="N63" s="1">
        <f t="shared" si="10"/>
        <v>4.5776667891517526</v>
      </c>
      <c r="O63" s="1">
        <f t="shared" si="11"/>
        <v>0.31388922223191024</v>
      </c>
      <c r="P63" s="1">
        <f t="shared" si="12"/>
        <v>5.7126846514201439</v>
      </c>
      <c r="Q63" s="1">
        <f t="shared" si="7"/>
        <v>0.31388922223191024</v>
      </c>
    </row>
    <row r="64" spans="5:17" x14ac:dyDescent="0.3">
      <c r="E64" s="1">
        <v>53</v>
      </c>
      <c r="F64" s="1">
        <v>-0.99999999999999856</v>
      </c>
      <c r="G64" s="1">
        <v>-1.5999999999999985</v>
      </c>
      <c r="H64" s="1">
        <v>-16.000000000000004</v>
      </c>
      <c r="I64" s="1">
        <f t="shared" si="4"/>
        <v>-0.13794959458692829</v>
      </c>
      <c r="J64" s="1">
        <f t="shared" si="5"/>
        <v>-0.4184862291103113</v>
      </c>
      <c r="K64" s="1">
        <f t="shared" si="6"/>
        <v>-1.6831255626579615</v>
      </c>
      <c r="L64" s="1">
        <f t="shared" si="8"/>
        <v>9.7933548919990034</v>
      </c>
      <c r="M64" s="1">
        <f t="shared" si="9"/>
        <v>6.7938257967004834</v>
      </c>
      <c r="N64" s="1">
        <f t="shared" si="10"/>
        <v>1.3300283332366138E-2</v>
      </c>
      <c r="O64" s="1">
        <f t="shared" si="11"/>
        <v>6.8372415474057666</v>
      </c>
      <c r="P64" s="1">
        <f t="shared" si="12"/>
        <v>8.4534347511328836</v>
      </c>
      <c r="Q64" s="1">
        <f t="shared" si="7"/>
        <v>1.3300283332366138E-2</v>
      </c>
    </row>
    <row r="65" spans="5:17" x14ac:dyDescent="0.3">
      <c r="E65" s="1">
        <v>54</v>
      </c>
      <c r="F65" s="1">
        <v>-5.7999999999999989</v>
      </c>
      <c r="G65" s="1">
        <v>5.799999999999998</v>
      </c>
      <c r="H65" s="1">
        <v>-8.8000000000000007</v>
      </c>
      <c r="I65" s="1">
        <f t="shared" si="4"/>
        <v>-1.006353599855462</v>
      </c>
      <c r="J65" s="1">
        <f t="shared" si="5"/>
        <v>1.2427376039248099</v>
      </c>
      <c r="K65" s="1">
        <f t="shared" si="6"/>
        <v>1.0974107397062385</v>
      </c>
      <c r="L65" s="1">
        <f t="shared" si="8"/>
        <v>4.6210789347229344</v>
      </c>
      <c r="M65" s="1">
        <f t="shared" si="9"/>
        <v>11.130398711219579</v>
      </c>
      <c r="N65" s="1">
        <f t="shared" si="10"/>
        <v>10.83444284439341</v>
      </c>
      <c r="O65" s="1">
        <f t="shared" si="11"/>
        <v>5.9927389213872733</v>
      </c>
      <c r="P65" s="1">
        <f t="shared" si="12"/>
        <v>0.23290304099251891</v>
      </c>
      <c r="Q65" s="1">
        <f t="shared" si="7"/>
        <v>0.23290304099251891</v>
      </c>
    </row>
    <row r="66" spans="5:17" x14ac:dyDescent="0.3">
      <c r="E66" s="1">
        <v>55</v>
      </c>
      <c r="F66" s="1">
        <v>-7.5999999999999979</v>
      </c>
      <c r="G66" s="1">
        <v>4.9999999999999982</v>
      </c>
      <c r="H66" s="1">
        <v>-7.6</v>
      </c>
      <c r="I66" s="1">
        <f t="shared" si="4"/>
        <v>-1.3320051018311618</v>
      </c>
      <c r="J66" s="1">
        <f t="shared" si="5"/>
        <v>1.0631458381912833</v>
      </c>
      <c r="K66" s="1">
        <f t="shared" si="6"/>
        <v>1.5608334567669389</v>
      </c>
      <c r="L66" s="1">
        <f t="shared" si="8"/>
        <v>6.7866419814188124</v>
      </c>
      <c r="M66" s="1">
        <f t="shared" si="9"/>
        <v>12.773844623074556</v>
      </c>
      <c r="N66" s="1">
        <f t="shared" si="10"/>
        <v>13.718663190309124</v>
      </c>
      <c r="O66" s="1">
        <f t="shared" si="11"/>
        <v>5.8536336505023279</v>
      </c>
      <c r="P66" s="1">
        <f t="shared" si="12"/>
        <v>0.96710718463566947</v>
      </c>
      <c r="Q66" s="1">
        <f t="shared" si="7"/>
        <v>0.96710718463566947</v>
      </c>
    </row>
    <row r="67" spans="5:17" x14ac:dyDescent="0.3">
      <c r="E67" s="1">
        <v>56</v>
      </c>
      <c r="F67" s="1">
        <v>5.8</v>
      </c>
      <c r="G67" s="1">
        <v>-6.6</v>
      </c>
      <c r="H67" s="1">
        <v>-8.8000000000000007</v>
      </c>
      <c r="I67" s="1">
        <f t="shared" si="4"/>
        <v>1.0922894128768272</v>
      </c>
      <c r="J67" s="1">
        <f t="shared" si="5"/>
        <v>-1.5409347649448533</v>
      </c>
      <c r="K67" s="1">
        <f t="shared" si="6"/>
        <v>1.0974107397062385</v>
      </c>
      <c r="L67" s="1">
        <f t="shared" si="8"/>
        <v>8.2155706150157819</v>
      </c>
      <c r="M67" s="1">
        <f t="shared" si="9"/>
        <v>0.7175250397467634</v>
      </c>
      <c r="N67" s="1">
        <f t="shared" si="10"/>
        <v>10.897701071262112</v>
      </c>
      <c r="O67" s="1">
        <f t="shared" si="11"/>
        <v>5.1525705114113443</v>
      </c>
      <c r="P67" s="1">
        <f t="shared" si="12"/>
        <v>11.63615043916762</v>
      </c>
      <c r="Q67" s="1">
        <f t="shared" si="7"/>
        <v>0.7175250397467634</v>
      </c>
    </row>
    <row r="68" spans="5:17" x14ac:dyDescent="0.3">
      <c r="E68" s="1">
        <v>57</v>
      </c>
      <c r="F68" s="1">
        <v>-2</v>
      </c>
      <c r="G68" s="1">
        <v>-0.79999999999999949</v>
      </c>
      <c r="H68" s="1">
        <v>-16</v>
      </c>
      <c r="I68" s="1">
        <f t="shared" si="4"/>
        <v>-0.31886709568453969</v>
      </c>
      <c r="J68" s="1">
        <f t="shared" si="5"/>
        <v>-0.23889446337678485</v>
      </c>
      <c r="K68" s="1">
        <f t="shared" si="6"/>
        <v>-1.6831255626579602</v>
      </c>
      <c r="L68" s="1">
        <f t="shared" si="8"/>
        <v>9.6906719264215511</v>
      </c>
      <c r="M68" s="1">
        <f t="shared" si="9"/>
        <v>7.6113149769909167</v>
      </c>
      <c r="N68" s="1">
        <f t="shared" si="10"/>
        <v>1.9846511773046971E-2</v>
      </c>
      <c r="O68" s="1">
        <f t="shared" si="11"/>
        <v>6.8213647037064744</v>
      </c>
      <c r="P68" s="1">
        <f t="shared" si="12"/>
        <v>7.6558956910750267</v>
      </c>
      <c r="Q68" s="1">
        <f t="shared" si="7"/>
        <v>1.9846511773046971E-2</v>
      </c>
    </row>
    <row r="69" spans="5:17" x14ac:dyDescent="0.3">
      <c r="E69" s="1">
        <v>58</v>
      </c>
      <c r="F69" s="1">
        <v>-4.3999999999999977</v>
      </c>
      <c r="G69" s="1">
        <v>-5.1999999999999975</v>
      </c>
      <c r="H69" s="1">
        <v>-11.599999999999998</v>
      </c>
      <c r="I69" s="1">
        <f t="shared" si="4"/>
        <v>-0.75306909831880608</v>
      </c>
      <c r="J69" s="1">
        <f t="shared" si="5"/>
        <v>-1.2266491749111812</v>
      </c>
      <c r="K69" s="1">
        <f t="shared" si="6"/>
        <v>1.6091066564606717E-2</v>
      </c>
      <c r="L69" s="1">
        <f t="shared" si="8"/>
        <v>10.108772337756283</v>
      </c>
      <c r="M69" s="1">
        <f t="shared" si="9"/>
        <v>4.2730762200551107</v>
      </c>
      <c r="N69" s="1">
        <f t="shared" si="10"/>
        <v>3.9882474908392913</v>
      </c>
      <c r="O69" s="1">
        <f t="shared" si="11"/>
        <v>0.50449167826452113</v>
      </c>
      <c r="P69" s="1">
        <f t="shared" si="12"/>
        <v>5.8967408790120714</v>
      </c>
      <c r="Q69" s="1">
        <f t="shared" si="7"/>
        <v>0.50449167826452113</v>
      </c>
    </row>
    <row r="70" spans="5:17" x14ac:dyDescent="0.3">
      <c r="E70" s="1">
        <v>59</v>
      </c>
      <c r="F70" s="1">
        <v>-5.7999999999999972</v>
      </c>
      <c r="G70" s="1">
        <v>-5.1999999999999966</v>
      </c>
      <c r="H70" s="1">
        <v>-10</v>
      </c>
      <c r="I70" s="1">
        <f t="shared" si="4"/>
        <v>-1.0063535998554616</v>
      </c>
      <c r="J70" s="1">
        <f t="shared" si="5"/>
        <v>-1.226649174911181</v>
      </c>
      <c r="K70" s="1">
        <f t="shared" si="6"/>
        <v>0.633988022645539</v>
      </c>
      <c r="L70" s="1">
        <f t="shared" si="8"/>
        <v>10.725930149470095</v>
      </c>
      <c r="M70" s="1">
        <f t="shared" si="9"/>
        <v>5.2682287161890153</v>
      </c>
      <c r="N70" s="1">
        <f t="shared" si="10"/>
        <v>6.8090203382380938</v>
      </c>
      <c r="O70" s="1">
        <f t="shared" si="11"/>
        <v>1.2718392127000707E-2</v>
      </c>
      <c r="P70" s="1">
        <f t="shared" si="12"/>
        <v>5.4507911919593157</v>
      </c>
      <c r="Q70" s="1">
        <f t="shared" si="7"/>
        <v>1.2718392127000707E-2</v>
      </c>
    </row>
    <row r="71" spans="5:17" x14ac:dyDescent="0.3">
      <c r="E71" s="1">
        <v>60</v>
      </c>
      <c r="F71" s="1">
        <v>1.9999999999999989</v>
      </c>
      <c r="G71" s="1">
        <v>0.79999999999999971</v>
      </c>
      <c r="H71" s="1">
        <v>-16</v>
      </c>
      <c r="I71" s="1">
        <f t="shared" si="4"/>
        <v>0.4048029087059048</v>
      </c>
      <c r="J71" s="1">
        <f t="shared" si="5"/>
        <v>0.12028906809026839</v>
      </c>
      <c r="K71" s="1">
        <f t="shared" si="6"/>
        <v>-1.6831255626579602</v>
      </c>
      <c r="L71" s="1">
        <f t="shared" si="8"/>
        <v>7.2043508586050233</v>
      </c>
      <c r="M71" s="1">
        <f t="shared" si="9"/>
        <v>6.572564494469308</v>
      </c>
      <c r="N71" s="1">
        <f t="shared" si="10"/>
        <v>0.57995451836688849</v>
      </c>
      <c r="O71" s="1">
        <f t="shared" si="11"/>
        <v>9.2612177275805472</v>
      </c>
      <c r="P71" s="1">
        <f t="shared" si="12"/>
        <v>8.3360374290115438</v>
      </c>
      <c r="Q71" s="1">
        <f t="shared" si="7"/>
        <v>0.57995451836688849</v>
      </c>
    </row>
    <row r="72" spans="5:17" x14ac:dyDescent="0.3">
      <c r="E72" s="1">
        <v>61</v>
      </c>
      <c r="F72" s="1">
        <v>-0.99999999999999856</v>
      </c>
      <c r="G72" s="1">
        <v>-1.5999999999999985</v>
      </c>
      <c r="H72" s="1">
        <v>-16.000000000000004</v>
      </c>
      <c r="I72" s="1">
        <f t="shared" si="4"/>
        <v>-0.13794959458692829</v>
      </c>
      <c r="J72" s="1">
        <f t="shared" si="5"/>
        <v>-0.4184862291103113</v>
      </c>
      <c r="K72" s="1">
        <f t="shared" si="6"/>
        <v>-1.6831255626579615</v>
      </c>
      <c r="L72" s="1">
        <f t="shared" si="8"/>
        <v>9.7933548919990034</v>
      </c>
      <c r="M72" s="1">
        <f t="shared" si="9"/>
        <v>6.7938257967004834</v>
      </c>
      <c r="N72" s="1">
        <f t="shared" si="10"/>
        <v>1.3300283332366138E-2</v>
      </c>
      <c r="O72" s="1">
        <f t="shared" si="11"/>
        <v>6.8372415474057666</v>
      </c>
      <c r="P72" s="1">
        <f t="shared" si="12"/>
        <v>8.4534347511328836</v>
      </c>
      <c r="Q72" s="1">
        <f t="shared" si="7"/>
        <v>1.3300283332366138E-2</v>
      </c>
    </row>
    <row r="73" spans="5:17" x14ac:dyDescent="0.3">
      <c r="E73" s="1">
        <v>62</v>
      </c>
      <c r="F73" s="1">
        <v>-5.7999999999999963</v>
      </c>
      <c r="G73" s="1">
        <v>5.3999999999999968</v>
      </c>
      <c r="H73" s="1">
        <v>-9.4</v>
      </c>
      <c r="I73" s="1">
        <f t="shared" si="4"/>
        <v>-1.0063535998554614</v>
      </c>
      <c r="J73" s="1">
        <f t="shared" si="5"/>
        <v>1.1529417210580464</v>
      </c>
      <c r="K73" s="1">
        <f t="shared" si="6"/>
        <v>0.86569938117588874</v>
      </c>
      <c r="L73" s="1">
        <f t="shared" si="8"/>
        <v>4.476135074866634</v>
      </c>
      <c r="M73" s="1">
        <f t="shared" si="9"/>
        <v>10.450719613288777</v>
      </c>
      <c r="N73" s="1">
        <f t="shared" si="10"/>
        <v>9.3254170902239295</v>
      </c>
      <c r="O73" s="1">
        <f t="shared" si="11"/>
        <v>5.4083451799307056</v>
      </c>
      <c r="P73" s="1">
        <f t="shared" si="12"/>
        <v>5.5705978816935342E-2</v>
      </c>
      <c r="Q73" s="1">
        <f t="shared" si="7"/>
        <v>5.5705978816935342E-2</v>
      </c>
    </row>
    <row r="74" spans="5:17" x14ac:dyDescent="0.3">
      <c r="E74" s="1">
        <v>63</v>
      </c>
      <c r="F74" s="1">
        <v>-0.99999999999999856</v>
      </c>
      <c r="G74" s="1">
        <v>-1.5999999999999985</v>
      </c>
      <c r="H74" s="1">
        <v>-16.000000000000004</v>
      </c>
      <c r="I74" s="1">
        <f t="shared" si="4"/>
        <v>-0.13794959458692829</v>
      </c>
      <c r="J74" s="1">
        <f t="shared" si="5"/>
        <v>-0.4184862291103113</v>
      </c>
      <c r="K74" s="1">
        <f t="shared" si="6"/>
        <v>-1.6831255626579615</v>
      </c>
      <c r="L74" s="1">
        <f t="shared" si="8"/>
        <v>9.7933548919990034</v>
      </c>
      <c r="M74" s="1">
        <f t="shared" si="9"/>
        <v>6.7938257967004834</v>
      </c>
      <c r="N74" s="1">
        <f t="shared" si="10"/>
        <v>1.3300283332366138E-2</v>
      </c>
      <c r="O74" s="1">
        <f t="shared" si="11"/>
        <v>6.8372415474057666</v>
      </c>
      <c r="P74" s="1">
        <f t="shared" si="12"/>
        <v>8.4534347511328836</v>
      </c>
      <c r="Q74" s="1">
        <f t="shared" si="7"/>
        <v>1.3300283332366138E-2</v>
      </c>
    </row>
    <row r="75" spans="5:17" x14ac:dyDescent="0.3">
      <c r="E75" s="1">
        <v>64</v>
      </c>
      <c r="F75" s="1">
        <v>5.7999999999999972</v>
      </c>
      <c r="G75" s="1">
        <v>-5.9999999999999982</v>
      </c>
      <c r="H75" s="1">
        <v>-9.9999999999999982</v>
      </c>
      <c r="I75" s="1">
        <f t="shared" si="4"/>
        <v>1.0922894128768268</v>
      </c>
      <c r="J75" s="1">
        <f t="shared" si="5"/>
        <v>-1.4062409406447081</v>
      </c>
      <c r="K75" s="1">
        <f t="shared" si="6"/>
        <v>0.63398802264553966</v>
      </c>
      <c r="L75" s="1">
        <f t="shared" si="8"/>
        <v>7.2569705218393281</v>
      </c>
      <c r="M75" s="1">
        <f t="shared" si="9"/>
        <v>0.18519672797819797</v>
      </c>
      <c r="N75" s="1">
        <f t="shared" si="10"/>
        <v>8.2269130625168074</v>
      </c>
      <c r="O75" s="1">
        <f t="shared" si="11"/>
        <v>4.8531452406352971</v>
      </c>
      <c r="P75" s="1">
        <f t="shared" si="12"/>
        <v>10.725930149470098</v>
      </c>
      <c r="Q75" s="1">
        <f t="shared" si="7"/>
        <v>0.18519672797819797</v>
      </c>
    </row>
    <row r="76" spans="5:17" x14ac:dyDescent="0.3">
      <c r="E76" s="1">
        <v>65</v>
      </c>
      <c r="F76" s="1">
        <v>-4.5999999999999979</v>
      </c>
      <c r="G76" s="1">
        <v>-5.1999999999999984</v>
      </c>
      <c r="H76" s="1">
        <v>-11.200000000000001</v>
      </c>
      <c r="I76" s="1">
        <f t="shared" si="4"/>
        <v>-0.7892525985383283</v>
      </c>
      <c r="J76" s="1">
        <f t="shared" si="5"/>
        <v>-1.2266491749111814</v>
      </c>
      <c r="K76" s="1">
        <f t="shared" si="6"/>
        <v>0.17056530558483876</v>
      </c>
      <c r="L76" s="1">
        <f t="shared" si="8"/>
        <v>10.076588609988148</v>
      </c>
      <c r="M76" s="1">
        <f t="shared" si="9"/>
        <v>4.3255718207309801</v>
      </c>
      <c r="N76" s="1">
        <f t="shared" si="10"/>
        <v>4.5776667891517526</v>
      </c>
      <c r="O76" s="1">
        <f t="shared" si="11"/>
        <v>0.31388922223191024</v>
      </c>
      <c r="P76" s="1">
        <f t="shared" si="12"/>
        <v>5.7126846514201439</v>
      </c>
      <c r="Q76" s="1">
        <f t="shared" si="7"/>
        <v>0.31388922223191024</v>
      </c>
    </row>
    <row r="77" spans="5:17" x14ac:dyDescent="0.3">
      <c r="E77" s="1">
        <v>66</v>
      </c>
      <c r="F77" s="1">
        <v>6.5999999999999979</v>
      </c>
      <c r="G77" s="1">
        <v>-3.9999999999999982</v>
      </c>
      <c r="H77" s="1">
        <v>-11.600000000000003</v>
      </c>
      <c r="I77" s="1">
        <f t="shared" ref="I77:I131" si="13">(F77-F$9)/F$10</f>
        <v>1.2370234137549159</v>
      </c>
      <c r="J77" s="1">
        <f t="shared" ref="J77:J131" si="14">(G77-G$9)/G$10</f>
        <v>-0.95726152631089123</v>
      </c>
      <c r="K77" s="1">
        <f t="shared" ref="K77:K131" si="15">(H77-H$9)/H$10</f>
        <v>1.6091066564604659E-2</v>
      </c>
      <c r="L77" s="1">
        <f t="shared" si="8"/>
        <v>5.4423074417326838</v>
      </c>
      <c r="M77" s="1">
        <f t="shared" si="9"/>
        <v>0.16859098774823703</v>
      </c>
      <c r="N77" s="1">
        <f t="shared" si="10"/>
        <v>5.3772319824556147</v>
      </c>
      <c r="O77" s="1">
        <f t="shared" si="11"/>
        <v>5.8694064815879106</v>
      </c>
      <c r="P77" s="1">
        <f t="shared" si="12"/>
        <v>9.6800230802550633</v>
      </c>
      <c r="Q77" s="1">
        <f t="shared" ref="Q77:Q131" si="16">MIN(L77:P77)</f>
        <v>0.16859098774823703</v>
      </c>
    </row>
    <row r="78" spans="5:17" x14ac:dyDescent="0.3">
      <c r="E78" s="1">
        <v>67</v>
      </c>
      <c r="F78" s="1">
        <v>-7.6</v>
      </c>
      <c r="G78" s="1">
        <v>-4.3999999999999977</v>
      </c>
      <c r="H78" s="1">
        <v>-8.8000000000000007</v>
      </c>
      <c r="I78" s="1">
        <f t="shared" si="13"/>
        <v>-1.3320051018311621</v>
      </c>
      <c r="J78" s="1">
        <f t="shared" si="14"/>
        <v>-1.0470574091776546</v>
      </c>
      <c r="K78" s="1">
        <f t="shared" si="15"/>
        <v>1.0974107397062385</v>
      </c>
      <c r="L78" s="1">
        <f t="shared" ref="L78:L131" si="17">SUMXMY2($I78:$K78,$K$3:$M$3)</f>
        <v>11.542755700690481</v>
      </c>
      <c r="M78" s="1">
        <f t="shared" ref="M78:M131" si="18">SUMXMY2($I78:$K78,$K$4:$M$4)</f>
        <v>7.2723568554906564</v>
      </c>
      <c r="N78" s="1">
        <f t="shared" ref="N78:N131" si="19">SUMXMY2($I78:$K78,$K$5:$M$5)</f>
        <v>9.5056184721726069</v>
      </c>
      <c r="O78" s="1">
        <f t="shared" ref="O78:O131" si="20">SUMXMY2($I78:$K78,$K$6:$M$6)</f>
        <v>0.28267515216764449</v>
      </c>
      <c r="P78" s="1">
        <f t="shared" ref="P78:P131" si="21">SUMXMY2($I78:$K78,$K$7:$M$7)</f>
        <v>4.9652706494041192</v>
      </c>
      <c r="Q78" s="1">
        <f t="shared" si="16"/>
        <v>0.28267515216764449</v>
      </c>
    </row>
    <row r="79" spans="5:17" x14ac:dyDescent="0.3">
      <c r="E79" s="1">
        <v>68</v>
      </c>
      <c r="F79" s="1">
        <v>-4.3999999999999977</v>
      </c>
      <c r="G79" s="1">
        <v>-5.1999999999999975</v>
      </c>
      <c r="H79" s="1">
        <v>-11.599999999999998</v>
      </c>
      <c r="I79" s="1">
        <f t="shared" si="13"/>
        <v>-0.75306909831880608</v>
      </c>
      <c r="J79" s="1">
        <f t="shared" si="14"/>
        <v>-1.2266491749111812</v>
      </c>
      <c r="K79" s="1">
        <f t="shared" si="15"/>
        <v>1.6091066564606717E-2</v>
      </c>
      <c r="L79" s="1">
        <f t="shared" si="17"/>
        <v>10.108772337756283</v>
      </c>
      <c r="M79" s="1">
        <f t="shared" si="18"/>
        <v>4.2730762200551107</v>
      </c>
      <c r="N79" s="1">
        <f t="shared" si="19"/>
        <v>3.9882474908392913</v>
      </c>
      <c r="O79" s="1">
        <f t="shared" si="20"/>
        <v>0.50449167826452113</v>
      </c>
      <c r="P79" s="1">
        <f t="shared" si="21"/>
        <v>5.8967408790120714</v>
      </c>
      <c r="Q79" s="1">
        <f t="shared" si="16"/>
        <v>0.50449167826452113</v>
      </c>
    </row>
    <row r="80" spans="5:17" x14ac:dyDescent="0.3">
      <c r="E80" s="1">
        <v>69</v>
      </c>
      <c r="F80" s="1">
        <v>-0.99999999999999856</v>
      </c>
      <c r="G80" s="1">
        <v>-1.5999999999999985</v>
      </c>
      <c r="H80" s="1">
        <v>-16.000000000000004</v>
      </c>
      <c r="I80" s="1">
        <f t="shared" si="13"/>
        <v>-0.13794959458692829</v>
      </c>
      <c r="J80" s="1">
        <f t="shared" si="14"/>
        <v>-0.4184862291103113</v>
      </c>
      <c r="K80" s="1">
        <f t="shared" si="15"/>
        <v>-1.6831255626579615</v>
      </c>
      <c r="L80" s="1">
        <f t="shared" si="17"/>
        <v>9.7933548919990034</v>
      </c>
      <c r="M80" s="1">
        <f t="shared" si="18"/>
        <v>6.7938257967004834</v>
      </c>
      <c r="N80" s="1">
        <f t="shared" si="19"/>
        <v>1.3300283332366138E-2</v>
      </c>
      <c r="O80" s="1">
        <f t="shared" si="20"/>
        <v>6.8372415474057666</v>
      </c>
      <c r="P80" s="1">
        <f t="shared" si="21"/>
        <v>8.4534347511328836</v>
      </c>
      <c r="Q80" s="1">
        <f t="shared" si="16"/>
        <v>1.3300283332366138E-2</v>
      </c>
    </row>
    <row r="81" spans="5:17" x14ac:dyDescent="0.3">
      <c r="E81" s="1">
        <v>70</v>
      </c>
      <c r="F81" s="1">
        <v>7.5999999999999961</v>
      </c>
      <c r="G81" s="1">
        <v>5.1999999999999957</v>
      </c>
      <c r="H81" s="1">
        <v>-8.8000000000000007</v>
      </c>
      <c r="I81" s="1">
        <f t="shared" si="13"/>
        <v>1.4179409148525268</v>
      </c>
      <c r="J81" s="1">
        <f t="shared" si="14"/>
        <v>1.1080437796246643</v>
      </c>
      <c r="K81" s="1">
        <f t="shared" si="15"/>
        <v>1.0974107397062385</v>
      </c>
      <c r="L81" s="1">
        <f t="shared" si="17"/>
        <v>0.3530627177462356</v>
      </c>
      <c r="M81" s="1">
        <f t="shared" si="18"/>
        <v>5.344155487095839</v>
      </c>
      <c r="N81" s="1">
        <f t="shared" si="19"/>
        <v>12.446809595675207</v>
      </c>
      <c r="O81" s="1">
        <f t="shared" si="20"/>
        <v>11.679602675730054</v>
      </c>
      <c r="P81" s="1">
        <f t="shared" si="21"/>
        <v>6.0919645087311629</v>
      </c>
      <c r="Q81" s="1">
        <f t="shared" si="16"/>
        <v>0.3530627177462356</v>
      </c>
    </row>
    <row r="82" spans="5:17" x14ac:dyDescent="0.3">
      <c r="E82" s="1">
        <v>71</v>
      </c>
      <c r="F82" s="1">
        <v>4.4000000000000004</v>
      </c>
      <c r="G82" s="1">
        <v>-4.799999999999998</v>
      </c>
      <c r="H82" s="1">
        <v>-12.800000000000002</v>
      </c>
      <c r="I82" s="1">
        <f t="shared" si="13"/>
        <v>0.83900491134017186</v>
      </c>
      <c r="J82" s="1">
        <f t="shared" si="14"/>
        <v>-1.1368532920444179</v>
      </c>
      <c r="K82" s="1">
        <f t="shared" si="15"/>
        <v>-0.44733165049609491</v>
      </c>
      <c r="L82" s="1">
        <f t="shared" si="17"/>
        <v>7.1115513969316577</v>
      </c>
      <c r="M82" s="1">
        <f t="shared" si="18"/>
        <v>0.912381492493191</v>
      </c>
      <c r="N82" s="1">
        <f t="shared" si="19"/>
        <v>3.2813895640243862</v>
      </c>
      <c r="O82" s="1">
        <f t="shared" si="20"/>
        <v>4.91714466267711</v>
      </c>
      <c r="P82" s="1">
        <f t="shared" si="21"/>
        <v>9.6141631327537205</v>
      </c>
      <c r="Q82" s="1">
        <f t="shared" si="16"/>
        <v>0.912381492493191</v>
      </c>
    </row>
    <row r="83" spans="5:17" x14ac:dyDescent="0.3">
      <c r="E83" s="1">
        <v>72</v>
      </c>
      <c r="F83" s="1">
        <v>-1.3999999999999997</v>
      </c>
      <c r="G83" s="1">
        <v>-1.1999999999999993</v>
      </c>
      <c r="H83" s="1">
        <v>-16.000000000000004</v>
      </c>
      <c r="I83" s="1">
        <f t="shared" si="13"/>
        <v>-0.21031659502597294</v>
      </c>
      <c r="J83" s="1">
        <f t="shared" si="14"/>
        <v>-0.32869034624354815</v>
      </c>
      <c r="K83" s="1">
        <f t="shared" si="15"/>
        <v>-1.6831255626579615</v>
      </c>
      <c r="L83" s="1">
        <f t="shared" si="17"/>
        <v>9.6783071668846734</v>
      </c>
      <c r="M83" s="1">
        <f t="shared" si="18"/>
        <v>7.1323179160794137</v>
      </c>
      <c r="N83" s="1">
        <f t="shared" si="19"/>
        <v>0</v>
      </c>
      <c r="O83" s="1">
        <f t="shared" si="20"/>
        <v>6.8448062473627527</v>
      </c>
      <c r="P83" s="1">
        <f t="shared" si="21"/>
        <v>8.0668952286902478</v>
      </c>
      <c r="Q83" s="1">
        <f t="shared" si="16"/>
        <v>0</v>
      </c>
    </row>
    <row r="84" spans="5:17" x14ac:dyDescent="0.3">
      <c r="E84" s="1">
        <v>73</v>
      </c>
      <c r="F84" s="1">
        <v>-7.6</v>
      </c>
      <c r="G84" s="1">
        <v>4.3999999999999995</v>
      </c>
      <c r="H84" s="1">
        <v>-8.8000000000000007</v>
      </c>
      <c r="I84" s="1">
        <f t="shared" si="13"/>
        <v>-1.3320051018311621</v>
      </c>
      <c r="J84" s="1">
        <f t="shared" si="14"/>
        <v>0.92845201389113852</v>
      </c>
      <c r="K84" s="1">
        <f t="shared" si="15"/>
        <v>1.0974107397062385</v>
      </c>
      <c r="L84" s="1">
        <f t="shared" si="17"/>
        <v>6.220977318008309</v>
      </c>
      <c r="M84" s="1">
        <f t="shared" si="18"/>
        <v>11.352386948880325</v>
      </c>
      <c r="N84" s="1">
        <f t="shared" si="19"/>
        <v>10.569974148709044</v>
      </c>
      <c r="O84" s="1">
        <f t="shared" si="20"/>
        <v>4.6287941646914197</v>
      </c>
      <c r="P84" s="1">
        <f t="shared" si="21"/>
        <v>0.35306271774623565</v>
      </c>
      <c r="Q84" s="1">
        <f t="shared" si="16"/>
        <v>0.35306271774623565</v>
      </c>
    </row>
    <row r="85" spans="5:17" x14ac:dyDescent="0.3">
      <c r="E85" s="1">
        <v>74</v>
      </c>
      <c r="F85" s="1">
        <v>8.3999999999999986</v>
      </c>
      <c r="G85" s="1">
        <v>-3.3999999999999995</v>
      </c>
      <c r="H85" s="1">
        <v>-9.6000000000000014</v>
      </c>
      <c r="I85" s="1">
        <f t="shared" si="13"/>
        <v>1.5626749157306163</v>
      </c>
      <c r="J85" s="1">
        <f t="shared" si="14"/>
        <v>-0.82256770201074658</v>
      </c>
      <c r="K85" s="1">
        <f t="shared" si="15"/>
        <v>0.78846226166577171</v>
      </c>
      <c r="L85" s="1">
        <f t="shared" si="17"/>
        <v>4.6980825570223015</v>
      </c>
      <c r="M85" s="1">
        <f t="shared" si="18"/>
        <v>0.30550074501460756</v>
      </c>
      <c r="N85" s="1">
        <f t="shared" si="19"/>
        <v>9.4961601130998581</v>
      </c>
      <c r="O85" s="1">
        <f t="shared" si="20"/>
        <v>7.2101249736582176</v>
      </c>
      <c r="P85" s="1">
        <f t="shared" si="21"/>
        <v>10.351030497437765</v>
      </c>
      <c r="Q85" s="1">
        <f t="shared" si="16"/>
        <v>0.30550074501460756</v>
      </c>
    </row>
    <row r="86" spans="5:17" x14ac:dyDescent="0.3">
      <c r="E86" s="1">
        <v>75</v>
      </c>
      <c r="F86" s="1">
        <v>4.3999999999999968</v>
      </c>
      <c r="G86" s="1">
        <v>5.2000000000000011</v>
      </c>
      <c r="H86" s="1">
        <v>-12.2</v>
      </c>
      <c r="I86" s="1">
        <f t="shared" si="13"/>
        <v>0.83900491134017119</v>
      </c>
      <c r="J86" s="1">
        <f t="shared" si="14"/>
        <v>1.1080437796246656</v>
      </c>
      <c r="K86" s="1">
        <f t="shared" si="15"/>
        <v>-0.21562029196574375</v>
      </c>
      <c r="L86" s="1">
        <f t="shared" si="17"/>
        <v>0.81824052929458335</v>
      </c>
      <c r="M86" s="1">
        <f t="shared" si="18"/>
        <v>5.4103242004635339</v>
      </c>
      <c r="N86" s="1">
        <f t="shared" si="19"/>
        <v>5.3188522916662535</v>
      </c>
      <c r="O86" s="1">
        <f t="shared" si="20"/>
        <v>9.6100808350467926</v>
      </c>
      <c r="P86" s="1">
        <f t="shared" si="21"/>
        <v>4.1271823230987899</v>
      </c>
      <c r="Q86" s="1">
        <f t="shared" si="16"/>
        <v>0.81824052929458335</v>
      </c>
    </row>
    <row r="87" spans="5:17" x14ac:dyDescent="0.3">
      <c r="E87" s="1">
        <v>76</v>
      </c>
      <c r="F87" s="1">
        <v>4.5999999999999988</v>
      </c>
      <c r="G87" s="1">
        <v>5.9999999999999982</v>
      </c>
      <c r="H87" s="1">
        <v>-11.200000000000005</v>
      </c>
      <c r="I87" s="1">
        <f t="shared" si="13"/>
        <v>0.87518841155969374</v>
      </c>
      <c r="J87" s="1">
        <f t="shared" si="14"/>
        <v>1.2876355453581916</v>
      </c>
      <c r="K87" s="1">
        <f t="shared" si="15"/>
        <v>0.17056530558483737</v>
      </c>
      <c r="L87" s="1">
        <f t="shared" si="17"/>
        <v>0.26189345946082571</v>
      </c>
      <c r="M87" s="1">
        <f t="shared" si="18"/>
        <v>5.8745617141160889</v>
      </c>
      <c r="N87" s="1">
        <f t="shared" si="19"/>
        <v>7.2270003421914488</v>
      </c>
      <c r="O87" s="1">
        <f t="shared" si="20"/>
        <v>10.091052256678049</v>
      </c>
      <c r="P87" s="1">
        <f t="shared" si="21"/>
        <v>3.7872141577274001</v>
      </c>
      <c r="Q87" s="1">
        <f t="shared" si="16"/>
        <v>0.26189345946082571</v>
      </c>
    </row>
    <row r="88" spans="5:17" x14ac:dyDescent="0.3">
      <c r="E88" s="1">
        <v>77</v>
      </c>
      <c r="F88" s="1">
        <v>-6.7999999999999963</v>
      </c>
      <c r="G88" s="1">
        <v>-4.3999999999999968</v>
      </c>
      <c r="H88" s="1">
        <v>-9.9999999999999964</v>
      </c>
      <c r="I88" s="1">
        <f t="shared" si="13"/>
        <v>-1.1872711009530725</v>
      </c>
      <c r="J88" s="1">
        <f t="shared" si="14"/>
        <v>-1.0470574091776543</v>
      </c>
      <c r="K88" s="1">
        <f t="shared" si="15"/>
        <v>0.63398802264554033</v>
      </c>
      <c r="L88" s="1">
        <f t="shared" si="17"/>
        <v>10.647187328171752</v>
      </c>
      <c r="M88" s="1">
        <f t="shared" si="18"/>
        <v>6.1096580407585606</v>
      </c>
      <c r="N88" s="1">
        <f t="shared" si="19"/>
        <v>6.8395067109578855</v>
      </c>
      <c r="O88" s="1">
        <f t="shared" si="20"/>
        <v>2.0781692706821946E-2</v>
      </c>
      <c r="P88" s="1">
        <f t="shared" si="21"/>
        <v>4.6771922761805715</v>
      </c>
      <c r="Q88" s="1">
        <f t="shared" si="16"/>
        <v>2.0781692706821946E-2</v>
      </c>
    </row>
    <row r="89" spans="5:17" x14ac:dyDescent="0.3">
      <c r="E89" s="1">
        <v>78</v>
      </c>
      <c r="F89" s="1">
        <v>-5.799999999999998</v>
      </c>
      <c r="G89" s="1">
        <v>-5.7999999999999963</v>
      </c>
      <c r="H89" s="1">
        <v>-8.8000000000000025</v>
      </c>
      <c r="I89" s="1">
        <f t="shared" si="13"/>
        <v>-1.0063535998554618</v>
      </c>
      <c r="J89" s="1">
        <f t="shared" si="14"/>
        <v>-1.361342999211326</v>
      </c>
      <c r="K89" s="1">
        <f t="shared" si="15"/>
        <v>1.0974107397062378</v>
      </c>
      <c r="L89" s="1">
        <f t="shared" si="17"/>
        <v>11.636150439167617</v>
      </c>
      <c r="M89" s="1">
        <f t="shared" si="18"/>
        <v>5.752177224478654</v>
      </c>
      <c r="N89" s="1">
        <f t="shared" si="19"/>
        <v>9.4314285435044667</v>
      </c>
      <c r="O89" s="1">
        <f t="shared" si="20"/>
        <v>0.26376385942411729</v>
      </c>
      <c r="P89" s="1">
        <f t="shared" si="21"/>
        <v>6.312631678177909</v>
      </c>
      <c r="Q89" s="1">
        <f t="shared" si="16"/>
        <v>0.26376385942411729</v>
      </c>
    </row>
    <row r="90" spans="5:17" x14ac:dyDescent="0.3">
      <c r="E90" s="1">
        <v>79</v>
      </c>
      <c r="F90" s="1">
        <v>-6.7999999999999972</v>
      </c>
      <c r="G90" s="1">
        <v>4.3999999999999968</v>
      </c>
      <c r="H90" s="1">
        <v>-10</v>
      </c>
      <c r="I90" s="1">
        <f t="shared" si="13"/>
        <v>-1.1872711009530728</v>
      </c>
      <c r="J90" s="1">
        <f t="shared" si="14"/>
        <v>0.92845201389113796</v>
      </c>
      <c r="K90" s="1">
        <f t="shared" si="15"/>
        <v>0.633988022645539</v>
      </c>
      <c r="L90" s="1">
        <f t="shared" si="17"/>
        <v>5.3254089454895812</v>
      </c>
      <c r="M90" s="1">
        <f t="shared" si="18"/>
        <v>10.189688134148223</v>
      </c>
      <c r="N90" s="1">
        <f t="shared" si="19"/>
        <v>7.9038623874943159</v>
      </c>
      <c r="O90" s="1">
        <f t="shared" si="20"/>
        <v>4.366900705230595</v>
      </c>
      <c r="P90" s="1">
        <f t="shared" si="21"/>
        <v>6.4984344522689932E-2</v>
      </c>
      <c r="Q90" s="1">
        <f t="shared" si="16"/>
        <v>6.4984344522689932E-2</v>
      </c>
    </row>
    <row r="91" spans="5:17" x14ac:dyDescent="0.3">
      <c r="E91" s="1">
        <v>80</v>
      </c>
      <c r="F91" s="1">
        <v>2</v>
      </c>
      <c r="G91" s="1">
        <v>-3.9720546451956357E-16</v>
      </c>
      <c r="H91" s="1">
        <v>-16</v>
      </c>
      <c r="I91" s="1">
        <f t="shared" si="13"/>
        <v>0.40480290870590496</v>
      </c>
      <c r="J91" s="1">
        <f t="shared" si="14"/>
        <v>-5.930269764325833E-2</v>
      </c>
      <c r="K91" s="1">
        <f t="shared" si="15"/>
        <v>-1.6831255626579602</v>
      </c>
      <c r="L91" s="1">
        <f t="shared" si="17"/>
        <v>7.6558956910750258</v>
      </c>
      <c r="M91" s="1">
        <f t="shared" si="18"/>
        <v>6.169399465478234</v>
      </c>
      <c r="N91" s="1">
        <f t="shared" si="19"/>
        <v>0.45094170908974507</v>
      </c>
      <c r="O91" s="1">
        <f t="shared" si="20"/>
        <v>8.8338627968500099</v>
      </c>
      <c r="P91" s="1">
        <f t="shared" si="21"/>
        <v>8.7230758568429749</v>
      </c>
      <c r="Q91" s="1">
        <f t="shared" si="16"/>
        <v>0.45094170908974507</v>
      </c>
    </row>
    <row r="92" spans="5:17" x14ac:dyDescent="0.3">
      <c r="E92" s="1">
        <v>81</v>
      </c>
      <c r="F92" s="1">
        <v>-5.1999999999999993</v>
      </c>
      <c r="G92" s="1">
        <v>5.1999999999999993</v>
      </c>
      <c r="H92" s="1">
        <v>-10.599999999999998</v>
      </c>
      <c r="I92" s="1">
        <f t="shared" si="13"/>
        <v>-0.89780309919689527</v>
      </c>
      <c r="J92" s="1">
        <f t="shared" si="14"/>
        <v>1.1080437796246652</v>
      </c>
      <c r="K92" s="1">
        <f t="shared" si="15"/>
        <v>0.40227666411518992</v>
      </c>
      <c r="L92" s="1">
        <f t="shared" si="17"/>
        <v>4.0464115626031649</v>
      </c>
      <c r="M92" s="1">
        <f t="shared" si="18"/>
        <v>9.5532806503280376</v>
      </c>
      <c r="N92" s="1">
        <f t="shared" si="19"/>
        <v>6.8857450892818735</v>
      </c>
      <c r="O92" s="1">
        <f t="shared" si="20"/>
        <v>5.2341529116605292</v>
      </c>
      <c r="P92" s="1">
        <f t="shared" si="21"/>
        <v>6.5473364865205774E-2</v>
      </c>
      <c r="Q92" s="1">
        <f t="shared" si="16"/>
        <v>6.5473364865205774E-2</v>
      </c>
    </row>
    <row r="93" spans="5:17" x14ac:dyDescent="0.3">
      <c r="E93" s="1">
        <v>82</v>
      </c>
      <c r="F93" s="1">
        <v>-6.799999999999998</v>
      </c>
      <c r="G93" s="1">
        <v>3.3999999999999995</v>
      </c>
      <c r="H93" s="1">
        <v>-11.200000000000001</v>
      </c>
      <c r="I93" s="1">
        <f t="shared" si="13"/>
        <v>-1.187271100953073</v>
      </c>
      <c r="J93" s="1">
        <f t="shared" si="14"/>
        <v>0.7039623067242301</v>
      </c>
      <c r="K93" s="1">
        <f t="shared" si="15"/>
        <v>0.17056530558483876</v>
      </c>
      <c r="L93" s="1">
        <f t="shared" si="17"/>
        <v>5.7518312003978194</v>
      </c>
      <c r="M93" s="1">
        <f t="shared" si="18"/>
        <v>9.3329624475421973</v>
      </c>
      <c r="N93" s="1">
        <f t="shared" si="19"/>
        <v>5.4569814433394015</v>
      </c>
      <c r="O93" s="1">
        <f t="shared" si="20"/>
        <v>3.6946982561381572</v>
      </c>
      <c r="P93" s="1">
        <f t="shared" si="21"/>
        <v>0.41077359363271115</v>
      </c>
      <c r="Q93" s="1">
        <f t="shared" si="16"/>
        <v>0.41077359363271115</v>
      </c>
    </row>
    <row r="94" spans="5:17" x14ac:dyDescent="0.3">
      <c r="E94" s="1">
        <v>83</v>
      </c>
      <c r="F94" s="1">
        <v>4.3999999999999995</v>
      </c>
      <c r="G94" s="1">
        <v>-5.1999999999999975</v>
      </c>
      <c r="H94" s="1">
        <v>-12.200000000000001</v>
      </c>
      <c r="I94" s="1">
        <f t="shared" si="13"/>
        <v>0.83900491134017163</v>
      </c>
      <c r="J94" s="1">
        <f t="shared" si="14"/>
        <v>-1.2266491749111812</v>
      </c>
      <c r="K94" s="1">
        <f t="shared" si="15"/>
        <v>-0.21562029196574442</v>
      </c>
      <c r="L94" s="1">
        <f t="shared" si="17"/>
        <v>7.1076149815553338</v>
      </c>
      <c r="M94" s="1">
        <f t="shared" si="18"/>
        <v>0.58847045373029028</v>
      </c>
      <c r="N94" s="1">
        <f t="shared" si="19"/>
        <v>4.0609774012140996</v>
      </c>
      <c r="O94" s="1">
        <f t="shared" si="20"/>
        <v>4.4737583657005144</v>
      </c>
      <c r="P94" s="1">
        <f t="shared" si="21"/>
        <v>9.57797351505811</v>
      </c>
      <c r="Q94" s="1">
        <f t="shared" si="16"/>
        <v>0.58847045373029028</v>
      </c>
    </row>
    <row r="95" spans="5:17" x14ac:dyDescent="0.3">
      <c r="E95" s="1">
        <v>84</v>
      </c>
      <c r="F95" s="1">
        <v>6.7999999999999963</v>
      </c>
      <c r="G95" s="1">
        <v>5.1999999999999957</v>
      </c>
      <c r="H95" s="1">
        <v>-10</v>
      </c>
      <c r="I95" s="1">
        <f t="shared" si="13"/>
        <v>1.2732069139744377</v>
      </c>
      <c r="J95" s="1">
        <f t="shared" si="14"/>
        <v>1.1080437796246643</v>
      </c>
      <c r="K95" s="1">
        <f t="shared" si="15"/>
        <v>0.633988022645539</v>
      </c>
      <c r="L95" s="1">
        <f t="shared" si="17"/>
        <v>6.4984344522689891E-2</v>
      </c>
      <c r="M95" s="1">
        <f t="shared" si="18"/>
        <v>4.8936863267098181</v>
      </c>
      <c r="N95" s="1">
        <f t="shared" si="19"/>
        <v>9.6340623173892315</v>
      </c>
      <c r="O95" s="1">
        <f t="shared" si="20"/>
        <v>10.757849389448605</v>
      </c>
      <c r="P95" s="1">
        <f t="shared" si="21"/>
        <v>5.196396136212436</v>
      </c>
      <c r="Q95" s="1">
        <f t="shared" si="16"/>
        <v>6.4984344522689891E-2</v>
      </c>
    </row>
    <row r="96" spans="5:17" x14ac:dyDescent="0.3">
      <c r="E96" s="1">
        <v>85</v>
      </c>
      <c r="F96" s="1">
        <v>5.7999999999999989</v>
      </c>
      <c r="G96" s="1">
        <v>6.5999999999999943</v>
      </c>
      <c r="H96" s="1">
        <v>-8.7999999999999989</v>
      </c>
      <c r="I96" s="1">
        <f t="shared" si="13"/>
        <v>1.0922894128768272</v>
      </c>
      <c r="J96" s="1">
        <f t="shared" si="14"/>
        <v>1.4223293696583357</v>
      </c>
      <c r="K96" s="1">
        <f t="shared" si="15"/>
        <v>1.0974107397062391</v>
      </c>
      <c r="L96" s="1">
        <f t="shared" si="17"/>
        <v>0.23290304099251932</v>
      </c>
      <c r="M96" s="1">
        <f t="shared" si="18"/>
        <v>6.8375701798312587</v>
      </c>
      <c r="N96" s="1">
        <f t="shared" si="19"/>
        <v>12.494234586066767</v>
      </c>
      <c r="O96" s="1">
        <f t="shared" si="20"/>
        <v>11.671749030197002</v>
      </c>
      <c r="P96" s="1">
        <f t="shared" si="21"/>
        <v>4.7178385416807931</v>
      </c>
      <c r="Q96" s="1">
        <f t="shared" si="16"/>
        <v>0.23290304099251932</v>
      </c>
    </row>
    <row r="97" spans="5:17" x14ac:dyDescent="0.3">
      <c r="E97" s="1">
        <v>86</v>
      </c>
      <c r="F97" s="1">
        <v>1.9999999999999996</v>
      </c>
      <c r="G97" s="1">
        <v>-0.79999999999999993</v>
      </c>
      <c r="H97" s="1">
        <v>-15.999999999999993</v>
      </c>
      <c r="I97" s="1">
        <f t="shared" si="13"/>
        <v>0.40480290870590485</v>
      </c>
      <c r="J97" s="1">
        <f t="shared" si="14"/>
        <v>-0.23889446337678494</v>
      </c>
      <c r="K97" s="1">
        <f t="shared" si="15"/>
        <v>-1.6831255626579573</v>
      </c>
      <c r="L97" s="1">
        <f t="shared" si="17"/>
        <v>8.1719469281835906</v>
      </c>
      <c r="M97" s="1">
        <f t="shared" si="18"/>
        <v>5.8307408411257198</v>
      </c>
      <c r="N97" s="1">
        <f t="shared" si="19"/>
        <v>0.38643530445117302</v>
      </c>
      <c r="O97" s="1">
        <f t="shared" si="20"/>
        <v>8.4710142707580296</v>
      </c>
      <c r="P97" s="1">
        <f t="shared" si="21"/>
        <v>9.1746206893129667</v>
      </c>
      <c r="Q97" s="1">
        <f t="shared" si="16"/>
        <v>0.38643530445117302</v>
      </c>
    </row>
    <row r="98" spans="5:17" x14ac:dyDescent="0.3">
      <c r="E98" s="1">
        <v>87</v>
      </c>
      <c r="F98" s="1">
        <v>5.7999999999999989</v>
      </c>
      <c r="G98" s="1">
        <v>5.9999999999999964</v>
      </c>
      <c r="H98" s="1">
        <v>-9.9999999999999982</v>
      </c>
      <c r="I98" s="1">
        <f t="shared" si="13"/>
        <v>1.0922894128768272</v>
      </c>
      <c r="J98" s="1">
        <f t="shared" si="14"/>
        <v>1.2876355453581911</v>
      </c>
      <c r="K98" s="1">
        <f t="shared" si="15"/>
        <v>0.63398802264553966</v>
      </c>
      <c r="L98" s="1">
        <f t="shared" si="17"/>
        <v>0</v>
      </c>
      <c r="M98" s="1">
        <f t="shared" si="18"/>
        <v>5.7488741280550135</v>
      </c>
      <c r="N98" s="1">
        <f t="shared" si="19"/>
        <v>9.6783071668846734</v>
      </c>
      <c r="O98" s="1">
        <f t="shared" si="20"/>
        <v>10.77967116680408</v>
      </c>
      <c r="P98" s="1">
        <f t="shared" si="21"/>
        <v>4.4365556972093447</v>
      </c>
      <c r="Q98" s="1">
        <f t="shared" si="16"/>
        <v>0</v>
      </c>
    </row>
    <row r="99" spans="5:17" x14ac:dyDescent="0.3">
      <c r="E99" s="1">
        <v>88</v>
      </c>
      <c r="F99" s="1">
        <v>-6.7999999999999972</v>
      </c>
      <c r="G99" s="1">
        <v>4.3999999999999968</v>
      </c>
      <c r="H99" s="1">
        <v>-10</v>
      </c>
      <c r="I99" s="1">
        <f t="shared" si="13"/>
        <v>-1.1872711009530728</v>
      </c>
      <c r="J99" s="1">
        <f t="shared" si="14"/>
        <v>0.92845201389113796</v>
      </c>
      <c r="K99" s="1">
        <f t="shared" si="15"/>
        <v>0.633988022645539</v>
      </c>
      <c r="L99" s="1">
        <f t="shared" si="17"/>
        <v>5.3254089454895812</v>
      </c>
      <c r="M99" s="1">
        <f t="shared" si="18"/>
        <v>10.189688134148223</v>
      </c>
      <c r="N99" s="1">
        <f t="shared" si="19"/>
        <v>7.9038623874943159</v>
      </c>
      <c r="O99" s="1">
        <f t="shared" si="20"/>
        <v>4.366900705230595</v>
      </c>
      <c r="P99" s="1">
        <f t="shared" si="21"/>
        <v>6.4984344522689932E-2</v>
      </c>
      <c r="Q99" s="1">
        <f t="shared" si="16"/>
        <v>6.4984344522689932E-2</v>
      </c>
    </row>
    <row r="100" spans="5:17" x14ac:dyDescent="0.3">
      <c r="E100" s="1">
        <v>89</v>
      </c>
      <c r="F100" s="1">
        <v>-2</v>
      </c>
      <c r="G100" s="1">
        <v>-0.79999999999999949</v>
      </c>
      <c r="H100" s="1">
        <v>-16</v>
      </c>
      <c r="I100" s="1">
        <f t="shared" si="13"/>
        <v>-0.31886709568453969</v>
      </c>
      <c r="J100" s="1">
        <f t="shared" si="14"/>
        <v>-0.23889446337678485</v>
      </c>
      <c r="K100" s="1">
        <f t="shared" si="15"/>
        <v>-1.6831255626579602</v>
      </c>
      <c r="L100" s="1">
        <f t="shared" si="17"/>
        <v>9.6906719264215511</v>
      </c>
      <c r="M100" s="1">
        <f t="shared" si="18"/>
        <v>7.6113149769909167</v>
      </c>
      <c r="N100" s="1">
        <f t="shared" si="19"/>
        <v>1.9846511773046971E-2</v>
      </c>
      <c r="O100" s="1">
        <f t="shared" si="20"/>
        <v>6.8213647037064744</v>
      </c>
      <c r="P100" s="1">
        <f t="shared" si="21"/>
        <v>7.6558956910750267</v>
      </c>
      <c r="Q100" s="1">
        <f t="shared" si="16"/>
        <v>1.9846511773046971E-2</v>
      </c>
    </row>
    <row r="101" spans="5:17" x14ac:dyDescent="0.3">
      <c r="E101" s="1">
        <v>90</v>
      </c>
      <c r="F101" s="1">
        <v>1.9999999999999989</v>
      </c>
      <c r="G101" s="1">
        <v>0.79999999999999971</v>
      </c>
      <c r="H101" s="1">
        <v>-16</v>
      </c>
      <c r="I101" s="1">
        <f t="shared" si="13"/>
        <v>0.4048029087059048</v>
      </c>
      <c r="J101" s="1">
        <f t="shared" si="14"/>
        <v>0.12028906809026839</v>
      </c>
      <c r="K101" s="1">
        <f t="shared" si="15"/>
        <v>-1.6831255626579602</v>
      </c>
      <c r="L101" s="1">
        <f t="shared" si="17"/>
        <v>7.2043508586050233</v>
      </c>
      <c r="M101" s="1">
        <f t="shared" si="18"/>
        <v>6.572564494469308</v>
      </c>
      <c r="N101" s="1">
        <f t="shared" si="19"/>
        <v>0.57995451836688849</v>
      </c>
      <c r="O101" s="1">
        <f t="shared" si="20"/>
        <v>9.2612177275805472</v>
      </c>
      <c r="P101" s="1">
        <f t="shared" si="21"/>
        <v>8.3360374290115438</v>
      </c>
      <c r="Q101" s="1">
        <f t="shared" si="16"/>
        <v>0.57995451836688849</v>
      </c>
    </row>
    <row r="102" spans="5:17" x14ac:dyDescent="0.3">
      <c r="E102" s="1">
        <v>91</v>
      </c>
      <c r="F102" s="1">
        <v>2</v>
      </c>
      <c r="G102" s="1">
        <v>-3.9720546451956357E-16</v>
      </c>
      <c r="H102" s="1">
        <v>-16</v>
      </c>
      <c r="I102" s="1">
        <f t="shared" si="13"/>
        <v>0.40480290870590496</v>
      </c>
      <c r="J102" s="1">
        <f t="shared" si="14"/>
        <v>-5.930269764325833E-2</v>
      </c>
      <c r="K102" s="1">
        <f t="shared" si="15"/>
        <v>-1.6831255626579602</v>
      </c>
      <c r="L102" s="1">
        <f t="shared" si="17"/>
        <v>7.6558956910750258</v>
      </c>
      <c r="M102" s="1">
        <f t="shared" si="18"/>
        <v>6.169399465478234</v>
      </c>
      <c r="N102" s="1">
        <f t="shared" si="19"/>
        <v>0.45094170908974507</v>
      </c>
      <c r="O102" s="1">
        <f t="shared" si="20"/>
        <v>8.8338627968500099</v>
      </c>
      <c r="P102" s="1">
        <f t="shared" si="21"/>
        <v>8.7230758568429749</v>
      </c>
      <c r="Q102" s="1">
        <f t="shared" si="16"/>
        <v>0.45094170908974507</v>
      </c>
    </row>
    <row r="103" spans="5:17" x14ac:dyDescent="0.3">
      <c r="E103" s="1">
        <v>92</v>
      </c>
      <c r="F103" s="1">
        <v>-7.6</v>
      </c>
      <c r="G103" s="1">
        <v>4.3999999999999995</v>
      </c>
      <c r="H103" s="1">
        <v>-8.8000000000000007</v>
      </c>
      <c r="I103" s="1">
        <f t="shared" si="13"/>
        <v>-1.3320051018311621</v>
      </c>
      <c r="J103" s="1">
        <f t="shared" si="14"/>
        <v>0.92845201389113852</v>
      </c>
      <c r="K103" s="1">
        <f t="shared" si="15"/>
        <v>1.0974107397062385</v>
      </c>
      <c r="L103" s="1">
        <f t="shared" si="17"/>
        <v>6.220977318008309</v>
      </c>
      <c r="M103" s="1">
        <f t="shared" si="18"/>
        <v>11.352386948880325</v>
      </c>
      <c r="N103" s="1">
        <f t="shared" si="19"/>
        <v>10.569974148709044</v>
      </c>
      <c r="O103" s="1">
        <f t="shared" si="20"/>
        <v>4.6287941646914197</v>
      </c>
      <c r="P103" s="1">
        <f t="shared" si="21"/>
        <v>0.35306271774623565</v>
      </c>
      <c r="Q103" s="1">
        <f t="shared" si="16"/>
        <v>0.35306271774623565</v>
      </c>
    </row>
    <row r="104" spans="5:17" x14ac:dyDescent="0.3">
      <c r="E104" s="1">
        <v>93</v>
      </c>
      <c r="F104" s="1">
        <v>-0.99999999999999856</v>
      </c>
      <c r="G104" s="1">
        <v>-1.5999999999999985</v>
      </c>
      <c r="H104" s="1">
        <v>-16.000000000000004</v>
      </c>
      <c r="I104" s="1">
        <f t="shared" si="13"/>
        <v>-0.13794959458692829</v>
      </c>
      <c r="J104" s="1">
        <f t="shared" si="14"/>
        <v>-0.4184862291103113</v>
      </c>
      <c r="K104" s="1">
        <f t="shared" si="15"/>
        <v>-1.6831255626579615</v>
      </c>
      <c r="L104" s="1">
        <f t="shared" si="17"/>
        <v>9.7933548919990034</v>
      </c>
      <c r="M104" s="1">
        <f t="shared" si="18"/>
        <v>6.7938257967004834</v>
      </c>
      <c r="N104" s="1">
        <f t="shared" si="19"/>
        <v>1.3300283332366138E-2</v>
      </c>
      <c r="O104" s="1">
        <f t="shared" si="20"/>
        <v>6.8372415474057666</v>
      </c>
      <c r="P104" s="1">
        <f t="shared" si="21"/>
        <v>8.4534347511328836</v>
      </c>
      <c r="Q104" s="1">
        <f t="shared" si="16"/>
        <v>1.3300283332366138E-2</v>
      </c>
    </row>
    <row r="105" spans="5:17" x14ac:dyDescent="0.3">
      <c r="E105" s="1">
        <v>94</v>
      </c>
      <c r="F105" s="1">
        <v>4.8999999999999977</v>
      </c>
      <c r="G105" s="1">
        <v>4.2999999999999954</v>
      </c>
      <c r="H105" s="1">
        <v>-12.799999999999999</v>
      </c>
      <c r="I105" s="1">
        <f t="shared" si="13"/>
        <v>0.92946366188897689</v>
      </c>
      <c r="J105" s="1">
        <f t="shared" si="14"/>
        <v>0.9060030431744468</v>
      </c>
      <c r="K105" s="1">
        <f t="shared" si="15"/>
        <v>-0.44733165049609352</v>
      </c>
      <c r="L105" s="1">
        <f t="shared" si="17"/>
        <v>1.3414078274309116</v>
      </c>
      <c r="M105" s="1">
        <f t="shared" si="18"/>
        <v>4.8318314549087802</v>
      </c>
      <c r="N105" s="1">
        <f t="shared" si="19"/>
        <v>4.3507533932619396</v>
      </c>
      <c r="O105" s="1">
        <f t="shared" si="20"/>
        <v>9.5405327202436965</v>
      </c>
      <c r="P105" s="1">
        <f t="shared" si="21"/>
        <v>4.9574611655762126</v>
      </c>
      <c r="Q105" s="1">
        <f t="shared" si="16"/>
        <v>1.3414078274309116</v>
      </c>
    </row>
    <row r="106" spans="5:17" x14ac:dyDescent="0.3">
      <c r="E106" s="1">
        <v>95</v>
      </c>
      <c r="F106" s="1">
        <v>6.6999999999999966</v>
      </c>
      <c r="G106" s="1">
        <v>-4.099999999999997</v>
      </c>
      <c r="H106" s="1">
        <v>-11.4</v>
      </c>
      <c r="I106" s="1">
        <f t="shared" si="13"/>
        <v>1.2551151638646767</v>
      </c>
      <c r="J106" s="1">
        <f t="shared" si="14"/>
        <v>-0.97971049702758184</v>
      </c>
      <c r="K106" s="1">
        <f t="shared" si="15"/>
        <v>9.3328186074722388E-2</v>
      </c>
      <c r="L106" s="1">
        <f t="shared" si="17"/>
        <v>5.4596833599879675</v>
      </c>
      <c r="M106" s="1">
        <f t="shared" si="18"/>
        <v>0.10837538066152638</v>
      </c>
      <c r="N106" s="1">
        <f t="shared" si="19"/>
        <v>5.7271053980786144</v>
      </c>
      <c r="O106" s="1">
        <f t="shared" si="20"/>
        <v>5.8561292935753633</v>
      </c>
      <c r="P106" s="1">
        <f t="shared" si="21"/>
        <v>9.7652719478424181</v>
      </c>
      <c r="Q106" s="1">
        <f t="shared" si="16"/>
        <v>0.10837538066152638</v>
      </c>
    </row>
    <row r="107" spans="5:17" x14ac:dyDescent="0.3">
      <c r="E107" s="1">
        <v>96</v>
      </c>
      <c r="F107" s="1">
        <v>-6.799999999999998</v>
      </c>
      <c r="G107" s="1">
        <v>3.3999999999999995</v>
      </c>
      <c r="H107" s="1">
        <v>-11.200000000000001</v>
      </c>
      <c r="I107" s="1">
        <f t="shared" si="13"/>
        <v>-1.187271100953073</v>
      </c>
      <c r="J107" s="1">
        <f t="shared" si="14"/>
        <v>0.7039623067242301</v>
      </c>
      <c r="K107" s="1">
        <f t="shared" si="15"/>
        <v>0.17056530558483876</v>
      </c>
      <c r="L107" s="1">
        <f t="shared" si="17"/>
        <v>5.7518312003978194</v>
      </c>
      <c r="M107" s="1">
        <f t="shared" si="18"/>
        <v>9.3329624475421973</v>
      </c>
      <c r="N107" s="1">
        <f t="shared" si="19"/>
        <v>5.4569814433394015</v>
      </c>
      <c r="O107" s="1">
        <f t="shared" si="20"/>
        <v>3.6946982561381572</v>
      </c>
      <c r="P107" s="1">
        <f t="shared" si="21"/>
        <v>0.41077359363271115</v>
      </c>
      <c r="Q107" s="1">
        <f t="shared" si="16"/>
        <v>0.41077359363271115</v>
      </c>
    </row>
    <row r="108" spans="5:17" x14ac:dyDescent="0.3">
      <c r="E108" s="1">
        <v>97</v>
      </c>
      <c r="F108" s="1">
        <v>7.6</v>
      </c>
      <c r="G108" s="1">
        <v>-5.1999999999999975</v>
      </c>
      <c r="H108" s="1">
        <v>-8.8000000000000007</v>
      </c>
      <c r="I108" s="1">
        <f t="shared" si="13"/>
        <v>1.4179409148525275</v>
      </c>
      <c r="J108" s="1">
        <f t="shared" si="14"/>
        <v>-1.2266491749111812</v>
      </c>
      <c r="K108" s="1">
        <f t="shared" si="15"/>
        <v>1.0974107397062385</v>
      </c>
      <c r="L108" s="1">
        <f t="shared" si="17"/>
        <v>6.6424371700069846</v>
      </c>
      <c r="M108" s="1">
        <f t="shared" si="18"/>
        <v>0.52230174036259869</v>
      </c>
      <c r="N108" s="1">
        <f t="shared" si="19"/>
        <v>11.18893470522306</v>
      </c>
      <c r="O108" s="1">
        <f t="shared" si="20"/>
        <v>6.5432802063837823</v>
      </c>
      <c r="P108" s="1">
        <f t="shared" si="21"/>
        <v>11.542755700690485</v>
      </c>
      <c r="Q108" s="1">
        <f t="shared" si="16"/>
        <v>0.52230174036259869</v>
      </c>
    </row>
    <row r="109" spans="5:17" x14ac:dyDescent="0.3">
      <c r="E109" s="1">
        <v>98</v>
      </c>
      <c r="F109" s="1">
        <v>-5.8</v>
      </c>
      <c r="G109" s="1">
        <v>5.1999999999999975</v>
      </c>
      <c r="H109" s="1">
        <v>-9.9999999999999982</v>
      </c>
      <c r="I109" s="1">
        <f t="shared" si="13"/>
        <v>-1.006353599855462</v>
      </c>
      <c r="J109" s="1">
        <f t="shared" si="14"/>
        <v>1.1080437796246647</v>
      </c>
      <c r="K109" s="1">
        <f t="shared" si="15"/>
        <v>0.63398802264553966</v>
      </c>
      <c r="L109" s="1">
        <f t="shared" si="17"/>
        <v>4.4365556972093447</v>
      </c>
      <c r="M109" s="1">
        <f t="shared" si="18"/>
        <v>10.090082462922258</v>
      </c>
      <c r="N109" s="1">
        <f t="shared" si="19"/>
        <v>8.0668952286902478</v>
      </c>
      <c r="O109" s="1">
        <f t="shared" si="20"/>
        <v>5.1490408614732779</v>
      </c>
      <c r="P109" s="1">
        <f t="shared" si="21"/>
        <v>0</v>
      </c>
      <c r="Q109" s="1">
        <f t="shared" si="16"/>
        <v>0</v>
      </c>
    </row>
    <row r="110" spans="5:17" x14ac:dyDescent="0.3">
      <c r="E110" s="1">
        <v>99</v>
      </c>
      <c r="F110" s="1">
        <v>7.5999999999999979</v>
      </c>
      <c r="G110" s="1">
        <v>3.3999999999999964</v>
      </c>
      <c r="H110" s="1">
        <v>-10.799999999999999</v>
      </c>
      <c r="I110" s="1">
        <f t="shared" si="13"/>
        <v>1.417940914852527</v>
      </c>
      <c r="J110" s="1">
        <f t="shared" si="14"/>
        <v>0.70396230672422933</v>
      </c>
      <c r="K110" s="1">
        <f t="shared" si="15"/>
        <v>0.32503954460507284</v>
      </c>
      <c r="L110" s="1">
        <f t="shared" si="17"/>
        <v>0.54217251232000774</v>
      </c>
      <c r="M110" s="1">
        <f t="shared" si="18"/>
        <v>3.2522337355689861</v>
      </c>
      <c r="N110" s="1">
        <f t="shared" si="19"/>
        <v>7.7503211181858767</v>
      </c>
      <c r="O110" s="1">
        <f t="shared" si="20"/>
        <v>9.8911880031026111</v>
      </c>
      <c r="P110" s="1">
        <f t="shared" si="21"/>
        <v>6.135934892868149</v>
      </c>
      <c r="Q110" s="1">
        <f t="shared" si="16"/>
        <v>0.54217251232000774</v>
      </c>
    </row>
    <row r="111" spans="5:17" x14ac:dyDescent="0.3">
      <c r="E111" s="1">
        <v>100</v>
      </c>
      <c r="F111" s="1">
        <v>-5.8</v>
      </c>
      <c r="G111" s="1">
        <v>5.1999999999999975</v>
      </c>
      <c r="H111" s="1">
        <v>-9.9999999999999982</v>
      </c>
      <c r="I111" s="1">
        <f t="shared" si="13"/>
        <v>-1.006353599855462</v>
      </c>
      <c r="J111" s="1">
        <f t="shared" si="14"/>
        <v>1.1080437796246647</v>
      </c>
      <c r="K111" s="1">
        <f t="shared" si="15"/>
        <v>0.63398802264553966</v>
      </c>
      <c r="L111" s="1">
        <f t="shared" si="17"/>
        <v>4.4365556972093447</v>
      </c>
      <c r="M111" s="1">
        <f t="shared" si="18"/>
        <v>10.090082462922258</v>
      </c>
      <c r="N111" s="1">
        <f t="shared" si="19"/>
        <v>8.0668952286902478</v>
      </c>
      <c r="O111" s="1">
        <f t="shared" si="20"/>
        <v>5.1490408614732779</v>
      </c>
      <c r="P111" s="1">
        <f t="shared" si="21"/>
        <v>0</v>
      </c>
      <c r="Q111" s="1">
        <f t="shared" si="16"/>
        <v>0</v>
      </c>
    </row>
    <row r="112" spans="5:17" x14ac:dyDescent="0.3">
      <c r="E112" s="1">
        <v>101</v>
      </c>
      <c r="F112" s="1">
        <v>-7.6</v>
      </c>
      <c r="G112" s="1">
        <v>4.3999999999999995</v>
      </c>
      <c r="H112" s="1">
        <v>-8.8000000000000007</v>
      </c>
      <c r="I112" s="1">
        <f t="shared" si="13"/>
        <v>-1.3320051018311621</v>
      </c>
      <c r="J112" s="1">
        <f t="shared" si="14"/>
        <v>0.92845201389113852</v>
      </c>
      <c r="K112" s="1">
        <f t="shared" si="15"/>
        <v>1.0974107397062385</v>
      </c>
      <c r="L112" s="1">
        <f t="shared" si="17"/>
        <v>6.220977318008309</v>
      </c>
      <c r="M112" s="1">
        <f t="shared" si="18"/>
        <v>11.352386948880325</v>
      </c>
      <c r="N112" s="1">
        <f t="shared" si="19"/>
        <v>10.569974148709044</v>
      </c>
      <c r="O112" s="1">
        <f t="shared" si="20"/>
        <v>4.6287941646914197</v>
      </c>
      <c r="P112" s="1">
        <f t="shared" si="21"/>
        <v>0.35306271774623565</v>
      </c>
      <c r="Q112" s="1">
        <f t="shared" si="16"/>
        <v>0.35306271774623565</v>
      </c>
    </row>
    <row r="113" spans="5:17" x14ac:dyDescent="0.3">
      <c r="E113" s="1">
        <v>102</v>
      </c>
      <c r="F113" s="1">
        <v>4.2</v>
      </c>
      <c r="G113" s="1">
        <v>6.1999999999999931</v>
      </c>
      <c r="H113" s="1">
        <v>-11.000000000000002</v>
      </c>
      <c r="I113" s="1">
        <f t="shared" si="13"/>
        <v>0.80282141112064953</v>
      </c>
      <c r="J113" s="1">
        <f t="shared" si="14"/>
        <v>1.3325334867915721</v>
      </c>
      <c r="K113" s="1">
        <f t="shared" si="15"/>
        <v>0.24780242509495512</v>
      </c>
      <c r="L113" s="1">
        <f t="shared" si="17"/>
        <v>0.2349468649411719</v>
      </c>
      <c r="M113" s="1">
        <f t="shared" si="18"/>
        <v>6.1232709345057419</v>
      </c>
      <c r="N113" s="1">
        <f t="shared" si="19"/>
        <v>7.5145961368301784</v>
      </c>
      <c r="O113" s="1">
        <f t="shared" si="20"/>
        <v>9.9669931464295765</v>
      </c>
      <c r="P113" s="1">
        <f t="shared" si="21"/>
        <v>3.4726491647197997</v>
      </c>
      <c r="Q113" s="1">
        <f t="shared" si="16"/>
        <v>0.2349468649411719</v>
      </c>
    </row>
    <row r="114" spans="5:17" x14ac:dyDescent="0.3">
      <c r="E114" s="1">
        <v>103</v>
      </c>
      <c r="F114" s="1">
        <v>0.99999999999999956</v>
      </c>
      <c r="G114" s="1">
        <v>-1.5999999999999999</v>
      </c>
      <c r="H114" s="1">
        <v>-16.000000000000004</v>
      </c>
      <c r="I114" s="1">
        <f t="shared" si="13"/>
        <v>0.2238854076082937</v>
      </c>
      <c r="J114" s="1">
        <f t="shared" si="14"/>
        <v>-0.41848622911031158</v>
      </c>
      <c r="K114" s="1">
        <f t="shared" si="15"/>
        <v>-1.6831255626579615</v>
      </c>
      <c r="L114" s="1">
        <f t="shared" si="17"/>
        <v>9.0339923928800285</v>
      </c>
      <c r="M114" s="1">
        <f t="shared" si="18"/>
        <v>5.9035387287678915</v>
      </c>
      <c r="N114" s="1">
        <f t="shared" si="19"/>
        <v>0.19659467967142921</v>
      </c>
      <c r="O114" s="1">
        <f t="shared" si="20"/>
        <v>7.66206633093155</v>
      </c>
      <c r="P114" s="1">
        <f t="shared" si="21"/>
        <v>9.2127972502518585</v>
      </c>
      <c r="Q114" s="1">
        <f t="shared" si="16"/>
        <v>0.19659467967142921</v>
      </c>
    </row>
    <row r="115" spans="5:17" x14ac:dyDescent="0.3">
      <c r="E115" s="1">
        <v>104</v>
      </c>
      <c r="F115" s="1">
        <v>-5.4000000000000012</v>
      </c>
      <c r="G115" s="1">
        <v>3.3999999999999986</v>
      </c>
      <c r="H115" s="1">
        <v>-12.800000000000002</v>
      </c>
      <c r="I115" s="1">
        <f t="shared" si="13"/>
        <v>-0.93398659941641793</v>
      </c>
      <c r="J115" s="1">
        <f t="shared" si="14"/>
        <v>0.70396230672422999</v>
      </c>
      <c r="K115" s="1">
        <f t="shared" si="15"/>
        <v>-0.44733165049609491</v>
      </c>
      <c r="L115" s="1">
        <f t="shared" si="17"/>
        <v>5.6157211630156034</v>
      </c>
      <c r="M115" s="1">
        <f t="shared" si="18"/>
        <v>8.8188577257398908</v>
      </c>
      <c r="N115" s="1">
        <f t="shared" si="19"/>
        <v>3.1172563702721883</v>
      </c>
      <c r="O115" s="1">
        <f t="shared" si="20"/>
        <v>4.6675193166072715</v>
      </c>
      <c r="P115" s="1">
        <f t="shared" si="21"/>
        <v>1.3377710550170607</v>
      </c>
      <c r="Q115" s="1">
        <f t="shared" si="16"/>
        <v>1.3377710550170607</v>
      </c>
    </row>
    <row r="116" spans="5:17" x14ac:dyDescent="0.3">
      <c r="E116" s="1">
        <v>105</v>
      </c>
      <c r="F116" s="1">
        <v>5.7999999999999972</v>
      </c>
      <c r="G116" s="1">
        <v>-5.9999999999999982</v>
      </c>
      <c r="H116" s="1">
        <v>-9.9999999999999982</v>
      </c>
      <c r="I116" s="1">
        <f t="shared" si="13"/>
        <v>1.0922894128768268</v>
      </c>
      <c r="J116" s="1">
        <f t="shared" si="14"/>
        <v>-1.4062409406447081</v>
      </c>
      <c r="K116" s="1">
        <f t="shared" si="15"/>
        <v>0.63398802264553966</v>
      </c>
      <c r="L116" s="1">
        <f t="shared" si="17"/>
        <v>7.2569705218393281</v>
      </c>
      <c r="M116" s="1">
        <f t="shared" si="18"/>
        <v>0.18519672797819797</v>
      </c>
      <c r="N116" s="1">
        <f t="shared" si="19"/>
        <v>8.2269130625168074</v>
      </c>
      <c r="O116" s="1">
        <f t="shared" si="20"/>
        <v>4.8531452406352971</v>
      </c>
      <c r="P116" s="1">
        <f t="shared" si="21"/>
        <v>10.725930149470098</v>
      </c>
      <c r="Q116" s="1">
        <f t="shared" si="16"/>
        <v>0.18519672797819797</v>
      </c>
    </row>
    <row r="117" spans="5:17" x14ac:dyDescent="0.3">
      <c r="E117" s="1">
        <v>106</v>
      </c>
      <c r="F117" s="1">
        <v>3.7999999999999989</v>
      </c>
      <c r="G117" s="1">
        <v>7.1999999999999966</v>
      </c>
      <c r="H117" s="1">
        <v>-9.6</v>
      </c>
      <c r="I117" s="1">
        <f t="shared" si="13"/>
        <v>0.73045441068160488</v>
      </c>
      <c r="J117" s="1">
        <f t="shared" si="14"/>
        <v>1.5570231939584813</v>
      </c>
      <c r="K117" s="1">
        <f t="shared" si="15"/>
        <v>0.78846226166577238</v>
      </c>
      <c r="L117" s="1">
        <f t="shared" si="17"/>
        <v>0.22735656455288997</v>
      </c>
      <c r="M117" s="1">
        <f t="shared" si="18"/>
        <v>7.4608069251757758</v>
      </c>
      <c r="N117" s="1">
        <f t="shared" si="19"/>
        <v>10.54971201422665</v>
      </c>
      <c r="O117" s="1">
        <f t="shared" si="20"/>
        <v>10.741190093513021</v>
      </c>
      <c r="P117" s="1">
        <f t="shared" si="21"/>
        <v>3.2419468704821415</v>
      </c>
      <c r="Q117" s="1">
        <f t="shared" si="16"/>
        <v>0.22735656455288997</v>
      </c>
    </row>
    <row r="118" spans="5:17" x14ac:dyDescent="0.3">
      <c r="E118" s="1">
        <v>107</v>
      </c>
      <c r="F118" s="1">
        <v>1.9999999999999989</v>
      </c>
      <c r="G118" s="1">
        <v>0.79999999999999971</v>
      </c>
      <c r="H118" s="1">
        <v>-16</v>
      </c>
      <c r="I118" s="1">
        <f t="shared" si="13"/>
        <v>0.4048029087059048</v>
      </c>
      <c r="J118" s="1">
        <f t="shared" si="14"/>
        <v>0.12028906809026839</v>
      </c>
      <c r="K118" s="1">
        <f t="shared" si="15"/>
        <v>-1.6831255626579602</v>
      </c>
      <c r="L118" s="1">
        <f t="shared" si="17"/>
        <v>7.2043508586050233</v>
      </c>
      <c r="M118" s="1">
        <f t="shared" si="18"/>
        <v>6.572564494469308</v>
      </c>
      <c r="N118" s="1">
        <f t="shared" si="19"/>
        <v>0.57995451836688849</v>
      </c>
      <c r="O118" s="1">
        <f t="shared" si="20"/>
        <v>9.2612177275805472</v>
      </c>
      <c r="P118" s="1">
        <f t="shared" si="21"/>
        <v>8.3360374290115438</v>
      </c>
      <c r="Q118" s="1">
        <f t="shared" si="16"/>
        <v>0.57995451836688849</v>
      </c>
    </row>
    <row r="119" spans="5:17" x14ac:dyDescent="0.3">
      <c r="E119" s="1">
        <v>108</v>
      </c>
      <c r="F119" s="1">
        <v>4.3999999999999986</v>
      </c>
      <c r="G119" s="1">
        <v>5.7999999999999972</v>
      </c>
      <c r="H119" s="1">
        <v>-11.600000000000003</v>
      </c>
      <c r="I119" s="1">
        <f t="shared" si="13"/>
        <v>0.83900491134017152</v>
      </c>
      <c r="J119" s="1">
        <f t="shared" si="14"/>
        <v>1.2427376039248097</v>
      </c>
      <c r="K119" s="1">
        <f t="shared" si="15"/>
        <v>1.6091066564604659E-2</v>
      </c>
      <c r="L119" s="1">
        <f t="shared" si="17"/>
        <v>0.44796551219771241</v>
      </c>
      <c r="M119" s="1">
        <f t="shared" si="18"/>
        <v>5.7884618868064264</v>
      </c>
      <c r="N119" s="1">
        <f t="shared" si="19"/>
        <v>6.4577985793193413</v>
      </c>
      <c r="O119" s="1">
        <f t="shared" si="20"/>
        <v>9.8989806403503255</v>
      </c>
      <c r="P119" s="1">
        <f t="shared" si="21"/>
        <v>3.8052871094808483</v>
      </c>
      <c r="Q119" s="1">
        <f t="shared" si="16"/>
        <v>0.44796551219771241</v>
      </c>
    </row>
    <row r="120" spans="5:17" x14ac:dyDescent="0.3">
      <c r="E120" s="1">
        <v>109</v>
      </c>
      <c r="F120" s="1">
        <v>-6.799999999999998</v>
      </c>
      <c r="G120" s="1">
        <v>3.3999999999999995</v>
      </c>
      <c r="H120" s="1">
        <v>-11.200000000000001</v>
      </c>
      <c r="I120" s="1">
        <f t="shared" si="13"/>
        <v>-1.187271100953073</v>
      </c>
      <c r="J120" s="1">
        <f t="shared" si="14"/>
        <v>0.7039623067242301</v>
      </c>
      <c r="K120" s="1">
        <f t="shared" si="15"/>
        <v>0.17056530558483876</v>
      </c>
      <c r="L120" s="1">
        <f t="shared" si="17"/>
        <v>5.7518312003978194</v>
      </c>
      <c r="M120" s="1">
        <f t="shared" si="18"/>
        <v>9.3329624475421973</v>
      </c>
      <c r="N120" s="1">
        <f t="shared" si="19"/>
        <v>5.4569814433394015</v>
      </c>
      <c r="O120" s="1">
        <f t="shared" si="20"/>
        <v>3.6946982561381572</v>
      </c>
      <c r="P120" s="1">
        <f t="shared" si="21"/>
        <v>0.41077359363271115</v>
      </c>
      <c r="Q120" s="1">
        <f t="shared" si="16"/>
        <v>0.41077359363271115</v>
      </c>
    </row>
    <row r="121" spans="5:17" x14ac:dyDescent="0.3">
      <c r="E121" s="1">
        <v>110</v>
      </c>
      <c r="F121" s="1">
        <v>6.7999999999999963</v>
      </c>
      <c r="G121" s="1">
        <v>4.1999999999999957</v>
      </c>
      <c r="H121" s="1">
        <v>-11.200000000000001</v>
      </c>
      <c r="I121" s="1">
        <f t="shared" si="13"/>
        <v>1.2732069139744377</v>
      </c>
      <c r="J121" s="1">
        <f t="shared" si="14"/>
        <v>0.88355407245775597</v>
      </c>
      <c r="K121" s="1">
        <f t="shared" si="15"/>
        <v>0.17056530558483876</v>
      </c>
      <c r="L121" s="1">
        <f t="shared" si="17"/>
        <v>0.41077359363271149</v>
      </c>
      <c r="M121" s="1">
        <f t="shared" si="18"/>
        <v>3.956327634305572</v>
      </c>
      <c r="N121" s="1">
        <f t="shared" si="19"/>
        <v>7.1065483674361012</v>
      </c>
      <c r="O121" s="1">
        <f t="shared" si="20"/>
        <v>10.005013934557949</v>
      </c>
      <c r="P121" s="1">
        <f t="shared" si="21"/>
        <v>5.4615523795242433</v>
      </c>
      <c r="Q121" s="1">
        <f t="shared" si="16"/>
        <v>0.41077359363271149</v>
      </c>
    </row>
    <row r="122" spans="5:17" x14ac:dyDescent="0.3">
      <c r="E122" s="1">
        <v>111</v>
      </c>
      <c r="F122" s="1">
        <v>-0.99999999999999856</v>
      </c>
      <c r="G122" s="1">
        <v>-1.5999999999999985</v>
      </c>
      <c r="H122" s="1">
        <v>-16.000000000000004</v>
      </c>
      <c r="I122" s="1">
        <f t="shared" si="13"/>
        <v>-0.13794959458692829</v>
      </c>
      <c r="J122" s="1">
        <f t="shared" si="14"/>
        <v>-0.4184862291103113</v>
      </c>
      <c r="K122" s="1">
        <f t="shared" si="15"/>
        <v>-1.6831255626579615</v>
      </c>
      <c r="L122" s="1">
        <f t="shared" si="17"/>
        <v>9.7933548919990034</v>
      </c>
      <c r="M122" s="1">
        <f t="shared" si="18"/>
        <v>6.7938257967004834</v>
      </c>
      <c r="N122" s="1">
        <f t="shared" si="19"/>
        <v>1.3300283332366138E-2</v>
      </c>
      <c r="O122" s="1">
        <f t="shared" si="20"/>
        <v>6.8372415474057666</v>
      </c>
      <c r="P122" s="1">
        <f t="shared" si="21"/>
        <v>8.4534347511328836</v>
      </c>
      <c r="Q122" s="1">
        <f t="shared" si="16"/>
        <v>1.3300283332366138E-2</v>
      </c>
    </row>
    <row r="123" spans="5:17" x14ac:dyDescent="0.3">
      <c r="E123" s="1">
        <v>112</v>
      </c>
      <c r="F123" s="1">
        <v>6.3</v>
      </c>
      <c r="G123" s="1">
        <v>-5.4999999999999973</v>
      </c>
      <c r="H123" s="1">
        <v>-10</v>
      </c>
      <c r="I123" s="1">
        <f t="shared" si="13"/>
        <v>1.1827481634256329</v>
      </c>
      <c r="J123" s="1">
        <f t="shared" si="14"/>
        <v>-1.2939960870612537</v>
      </c>
      <c r="K123" s="1">
        <f t="shared" si="15"/>
        <v>0.633988022645539</v>
      </c>
      <c r="L123" s="1">
        <f t="shared" si="17"/>
        <v>6.6730046710595374</v>
      </c>
      <c r="M123" s="1">
        <f t="shared" si="18"/>
        <v>0.10269339840817732</v>
      </c>
      <c r="N123" s="1">
        <f t="shared" si="19"/>
        <v>8.2414599616934936</v>
      </c>
      <c r="O123" s="1">
        <f t="shared" si="20"/>
        <v>5.2145385625170384</v>
      </c>
      <c r="P123" s="1">
        <f t="shared" si="21"/>
        <v>10.561962051148905</v>
      </c>
      <c r="Q123" s="1">
        <f t="shared" si="16"/>
        <v>0.10269339840817732</v>
      </c>
    </row>
    <row r="124" spans="5:17" x14ac:dyDescent="0.3">
      <c r="E124" s="1">
        <v>113</v>
      </c>
      <c r="F124" s="1">
        <v>8.3999999999999986</v>
      </c>
      <c r="G124" s="1">
        <v>-3.3999999999999995</v>
      </c>
      <c r="H124" s="1">
        <v>-9.6000000000000014</v>
      </c>
      <c r="I124" s="1">
        <f t="shared" si="13"/>
        <v>1.5626749157306163</v>
      </c>
      <c r="J124" s="1">
        <f t="shared" si="14"/>
        <v>-0.82256770201074658</v>
      </c>
      <c r="K124" s="1">
        <f t="shared" si="15"/>
        <v>0.78846226166577171</v>
      </c>
      <c r="L124" s="1">
        <f t="shared" si="17"/>
        <v>4.6980825570223015</v>
      </c>
      <c r="M124" s="1">
        <f t="shared" si="18"/>
        <v>0.30550074501460756</v>
      </c>
      <c r="N124" s="1">
        <f t="shared" si="19"/>
        <v>9.4961601130998581</v>
      </c>
      <c r="O124" s="1">
        <f t="shared" si="20"/>
        <v>7.2101249736582176</v>
      </c>
      <c r="P124" s="1">
        <f t="shared" si="21"/>
        <v>10.351030497437765</v>
      </c>
      <c r="Q124" s="1">
        <f t="shared" si="16"/>
        <v>0.30550074501460756</v>
      </c>
    </row>
    <row r="125" spans="5:17" x14ac:dyDescent="0.3">
      <c r="E125" s="1">
        <v>114</v>
      </c>
      <c r="F125" s="1">
        <v>1.9999999999999996</v>
      </c>
      <c r="G125" s="1">
        <v>-0.79999999999999993</v>
      </c>
      <c r="H125" s="1">
        <v>-15.999999999999993</v>
      </c>
      <c r="I125" s="1">
        <f t="shared" si="13"/>
        <v>0.40480290870590485</v>
      </c>
      <c r="J125" s="1">
        <f t="shared" si="14"/>
        <v>-0.23889446337678494</v>
      </c>
      <c r="K125" s="1">
        <f t="shared" si="15"/>
        <v>-1.6831255626579573</v>
      </c>
      <c r="L125" s="1">
        <f t="shared" si="17"/>
        <v>8.1719469281835906</v>
      </c>
      <c r="M125" s="1">
        <f t="shared" si="18"/>
        <v>5.8307408411257198</v>
      </c>
      <c r="N125" s="1">
        <f t="shared" si="19"/>
        <v>0.38643530445117302</v>
      </c>
      <c r="O125" s="1">
        <f t="shared" si="20"/>
        <v>8.4710142707580296</v>
      </c>
      <c r="P125" s="1">
        <f t="shared" si="21"/>
        <v>9.1746206893129667</v>
      </c>
      <c r="Q125" s="1">
        <f t="shared" si="16"/>
        <v>0.38643530445117302</v>
      </c>
    </row>
    <row r="126" spans="5:17" x14ac:dyDescent="0.3">
      <c r="E126" s="1">
        <v>115</v>
      </c>
      <c r="F126" s="1">
        <v>-6.1999999999999966</v>
      </c>
      <c r="G126" s="1">
        <v>5.799999999999998</v>
      </c>
      <c r="H126" s="1">
        <v>-8.2000000000000011</v>
      </c>
      <c r="I126" s="1">
        <f t="shared" si="13"/>
        <v>-1.078720600294506</v>
      </c>
      <c r="J126" s="1">
        <f t="shared" si="14"/>
        <v>1.2427376039248099</v>
      </c>
      <c r="K126" s="1">
        <f t="shared" si="15"/>
        <v>1.3291220982365883</v>
      </c>
      <c r="L126" s="1">
        <f t="shared" si="17"/>
        <v>5.1985116854829698</v>
      </c>
      <c r="M126" s="1">
        <f t="shared" si="18"/>
        <v>11.841396683086298</v>
      </c>
      <c r="N126" s="1">
        <f t="shared" si="19"/>
        <v>12.297147289501446</v>
      </c>
      <c r="O126" s="1">
        <f t="shared" si="20"/>
        <v>6.2533342156183584</v>
      </c>
      <c r="P126" s="1">
        <f t="shared" si="21"/>
        <v>0.50659079210496483</v>
      </c>
      <c r="Q126" s="1">
        <f t="shared" si="16"/>
        <v>0.50659079210496483</v>
      </c>
    </row>
    <row r="127" spans="5:17" x14ac:dyDescent="0.3">
      <c r="E127" s="1">
        <v>116</v>
      </c>
      <c r="F127" s="1">
        <v>-6.7999999999999972</v>
      </c>
      <c r="G127" s="1">
        <v>4.3999999999999968</v>
      </c>
      <c r="H127" s="1">
        <v>-10</v>
      </c>
      <c r="I127" s="1">
        <f t="shared" si="13"/>
        <v>-1.1872711009530728</v>
      </c>
      <c r="J127" s="1">
        <f t="shared" si="14"/>
        <v>0.92845201389113796</v>
      </c>
      <c r="K127" s="1">
        <f t="shared" si="15"/>
        <v>0.633988022645539</v>
      </c>
      <c r="L127" s="1">
        <f t="shared" si="17"/>
        <v>5.3254089454895812</v>
      </c>
      <c r="M127" s="1">
        <f t="shared" si="18"/>
        <v>10.189688134148223</v>
      </c>
      <c r="N127" s="1">
        <f t="shared" si="19"/>
        <v>7.9038623874943159</v>
      </c>
      <c r="O127" s="1">
        <f t="shared" si="20"/>
        <v>4.366900705230595</v>
      </c>
      <c r="P127" s="1">
        <f t="shared" si="21"/>
        <v>6.4984344522689932E-2</v>
      </c>
      <c r="Q127" s="1">
        <f t="shared" si="16"/>
        <v>6.4984344522689932E-2</v>
      </c>
    </row>
    <row r="128" spans="5:17" x14ac:dyDescent="0.3">
      <c r="E128" s="1">
        <v>117</v>
      </c>
      <c r="F128" s="1">
        <v>6.8</v>
      </c>
      <c r="G128" s="1">
        <v>-4.599999999999997</v>
      </c>
      <c r="H128" s="1">
        <v>-10.599999999999998</v>
      </c>
      <c r="I128" s="1">
        <f t="shared" si="13"/>
        <v>1.2732069139744384</v>
      </c>
      <c r="J128" s="1">
        <f t="shared" si="14"/>
        <v>-1.091955350611036</v>
      </c>
      <c r="K128" s="1">
        <f t="shared" si="15"/>
        <v>0.40227666411518992</v>
      </c>
      <c r="L128" s="1">
        <f t="shared" si="17"/>
        <v>5.7488741280550135</v>
      </c>
      <c r="M128" s="1">
        <f t="shared" si="18"/>
        <v>0</v>
      </c>
      <c r="N128" s="1">
        <f t="shared" si="19"/>
        <v>7.1323179160794137</v>
      </c>
      <c r="O128" s="1">
        <f t="shared" si="20"/>
        <v>5.6752170737743119</v>
      </c>
      <c r="P128" s="1">
        <f t="shared" si="21"/>
        <v>10.090082462922258</v>
      </c>
      <c r="Q128" s="1">
        <f t="shared" si="16"/>
        <v>0</v>
      </c>
    </row>
    <row r="129" spans="5:17" x14ac:dyDescent="0.3">
      <c r="E129" s="1">
        <v>118</v>
      </c>
      <c r="F129" s="1">
        <v>-6.5999999999999988</v>
      </c>
      <c r="G129" s="1">
        <v>3.3999999999999995</v>
      </c>
      <c r="H129" s="1">
        <v>-11.599999999999998</v>
      </c>
      <c r="I129" s="1">
        <f t="shared" si="13"/>
        <v>-1.1510876007335509</v>
      </c>
      <c r="J129" s="1">
        <f t="shared" si="14"/>
        <v>0.7039623067242301</v>
      </c>
      <c r="K129" s="1">
        <f t="shared" si="15"/>
        <v>1.6091066564606717E-2</v>
      </c>
      <c r="L129" s="1">
        <f t="shared" si="17"/>
        <v>5.7552115230269596</v>
      </c>
      <c r="M129" s="1">
        <f t="shared" si="18"/>
        <v>9.2516634417273362</v>
      </c>
      <c r="N129" s="1">
        <f t="shared" si="19"/>
        <v>4.838758739887945</v>
      </c>
      <c r="O129" s="1">
        <f t="shared" si="20"/>
        <v>3.8564973070317725</v>
      </c>
      <c r="P129" s="1">
        <f t="shared" si="21"/>
        <v>0.56602641608564574</v>
      </c>
      <c r="Q129" s="1">
        <f t="shared" si="16"/>
        <v>0.56602641608564574</v>
      </c>
    </row>
    <row r="130" spans="5:17" x14ac:dyDescent="0.3">
      <c r="E130" s="1">
        <v>119</v>
      </c>
      <c r="F130" s="1">
        <v>-7.6000000000000014</v>
      </c>
      <c r="G130" s="1">
        <v>2.7999999999999989</v>
      </c>
      <c r="H130" s="1">
        <v>-10.800000000000002</v>
      </c>
      <c r="I130" s="1">
        <f t="shared" si="13"/>
        <v>-1.3320051018311625</v>
      </c>
      <c r="J130" s="1">
        <f t="shared" si="14"/>
        <v>0.56926848242408501</v>
      </c>
      <c r="K130" s="1">
        <f t="shared" si="15"/>
        <v>0.32503954460507151</v>
      </c>
      <c r="L130" s="1">
        <f t="shared" si="17"/>
        <v>6.4887042932353429</v>
      </c>
      <c r="M130" s="1">
        <f t="shared" si="18"/>
        <v>9.5527598433720033</v>
      </c>
      <c r="N130" s="1">
        <f t="shared" si="19"/>
        <v>6.0972422623097522</v>
      </c>
      <c r="O130" s="1">
        <f t="shared" si="20"/>
        <v>3.1387216135173692</v>
      </c>
      <c r="P130" s="1">
        <f t="shared" si="21"/>
        <v>0.49177688369612427</v>
      </c>
      <c r="Q130" s="1">
        <f t="shared" si="16"/>
        <v>0.49177688369612427</v>
      </c>
    </row>
    <row r="131" spans="5:17" x14ac:dyDescent="0.3">
      <c r="E131" s="1">
        <v>120</v>
      </c>
      <c r="F131" s="1">
        <v>7.1999999999999975</v>
      </c>
      <c r="G131" s="1">
        <v>-5.1999999999999984</v>
      </c>
      <c r="H131" s="1">
        <v>-9.4</v>
      </c>
      <c r="I131" s="1">
        <f t="shared" si="13"/>
        <v>1.3455739144134826</v>
      </c>
      <c r="J131" s="1">
        <f t="shared" si="14"/>
        <v>-1.2266491749111814</v>
      </c>
      <c r="K131" s="1">
        <f t="shared" si="15"/>
        <v>0.86569938117588874</v>
      </c>
      <c r="L131" s="1">
        <f t="shared" si="17"/>
        <v>6.4394708469706883</v>
      </c>
      <c r="M131" s="1">
        <f t="shared" si="18"/>
        <v>0.2381400237450636</v>
      </c>
      <c r="N131" s="1">
        <f t="shared" si="19"/>
        <v>9.7236339296555467</v>
      </c>
      <c r="O131" s="1">
        <f t="shared" si="20"/>
        <v>6.0234764268185295</v>
      </c>
      <c r="P131" s="1">
        <f t="shared" si="21"/>
        <v>11.036044378006595</v>
      </c>
      <c r="Q131" s="1">
        <f t="shared" si="16"/>
        <v>0.2381400237450636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conjoint data</vt:lpstr>
      <vt:lpstr>cluster</vt:lpstr>
      <vt:lpstr>Sheet3</vt:lpstr>
      <vt:lpstr>coefficients</vt:lpstr>
      <vt:lpstr>lookup</vt:lpstr>
      <vt:lpstr>ranks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tsadmin</cp:lastModifiedBy>
  <dcterms:created xsi:type="dcterms:W3CDTF">2013-01-05T20:28:07Z</dcterms:created>
  <dcterms:modified xsi:type="dcterms:W3CDTF">2013-09-05T13:07:55Z</dcterms:modified>
</cp:coreProperties>
</file>