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</sheets>
  <calcPr calcId="162913"/>
</workbook>
</file>

<file path=xl/calcChain.xml><?xml version="1.0" encoding="utf-8"?>
<calcChain xmlns="http://schemas.openxmlformats.org/spreadsheetml/2006/main">
  <c r="L10" i="3" l="1"/>
  <c r="L2" i="3" l="1"/>
  <c r="L3" i="3"/>
  <c r="L4" i="3"/>
  <c r="L5" i="3"/>
  <c r="L6" i="3"/>
  <c r="L7" i="3"/>
  <c r="L8" i="3"/>
  <c r="P4" i="3" s="1"/>
  <c r="L9" i="3"/>
  <c r="P8" i="3" s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P5" i="3" l="1"/>
  <c r="P3" i="3"/>
  <c r="P11" i="3"/>
  <c r="P10" i="3"/>
  <c r="O4" i="3"/>
  <c r="Q4" i="3" s="1"/>
  <c r="P9" i="3"/>
  <c r="P7" i="3"/>
  <c r="P6" i="3"/>
  <c r="O6" i="3"/>
  <c r="O3" i="3"/>
  <c r="O11" i="3"/>
  <c r="Q11" i="3" s="1"/>
  <c r="O9" i="3"/>
  <c r="O7" i="3"/>
  <c r="O5" i="3"/>
  <c r="O10" i="3"/>
  <c r="O8" i="3"/>
  <c r="Q8" i="3" s="1"/>
  <c r="Q3" i="3" l="1"/>
  <c r="Q5" i="3"/>
  <c r="Q7" i="3"/>
  <c r="Q10" i="3"/>
  <c r="Q9" i="3"/>
  <c r="Q6" i="3"/>
</calcChain>
</file>

<file path=xl/comments1.xml><?xml version="1.0" encoding="utf-8"?>
<comments xmlns="http://schemas.openxmlformats.org/spreadsheetml/2006/main">
  <authors>
    <author>Matt Trawick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<sst xmlns="http://schemas.openxmlformats.org/spreadsheetml/2006/main" count="101" uniqueCount="100">
  <si>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</si>
  <si>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</si>
  <si>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</si>
  <si>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</si>
  <si>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</si>
  <si>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</si>
  <si>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</si>
  <si>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</si>
  <si>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</si>
  <si>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</si>
  <si>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</si>
  <si>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</si>
  <si>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</si>
  <si>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</si>
  <si>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</si>
  <si>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</si>
  <si>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</si>
  <si>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</si>
  <si>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</si>
  <si>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</si>
  <si>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</si>
  <si>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</si>
  <si>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12 Equations to De_x001C_ne Velocity and Acceleration . . . . . . . . . . . . . . . . . . . . . . . . . . 65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</si>
  <si>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</si>
  <si>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</si>
  <si>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</si>
  <si>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</si>
  <si>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</si>
  <si>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</si>
  <si>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</si>
  <si>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</si>
  <si>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</si>
  <si>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</si>
  <si>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</si>
  <si>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</si>
  <si>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</si>
  <si>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</si>
  <si>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</si>
  <si>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</si>
  <si>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</si>
  <si>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</si>
  <si>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</si>
  <si>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</si>
  <si>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</si>
  <si>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</si>
  <si>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</si>
  <si>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</si>
  <si>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</si>
  <si>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</si>
  <si>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</si>
  <si>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</si>
  <si>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</si>
  <si>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</si>
  <si>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</si>
  <si>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</si>
  <si>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</si>
  <si>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</si>
  <si>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</si>
  <si>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</si>
  <si>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</si>
  <si>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</si>
  <si>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</si>
  <si>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</si>
  <si>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</si>
  <si>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</si>
  <si>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</si>
  <si>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</si>
  <si>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</si>
  <si>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</si>
  <si>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</si>
  <si>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</si>
  <si>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</si>
  <si>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</si>
  <si>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</si>
  <si>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</si>
  <si>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</si>
  <si>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</si>
  <si>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</si>
  <si>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</si>
  <si>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</si>
  <si>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</si>
  <si>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</si>
  <si>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</si>
  <si>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</si>
  <si>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</si>
  <si>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</si>
  <si>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</si>
  <si>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</si>
  <si>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Fall 2016
Henry</t>
  </si>
  <si>
    <t>Fall 2016
Jack</t>
  </si>
  <si>
    <t>Fall 2016
Christine</t>
  </si>
  <si>
    <t>Fall 2016
Con</t>
  </si>
  <si>
    <t>Color
pages</t>
  </si>
  <si>
    <t>Fall 2016
TOTAL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</si>
  <si>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</si>
  <si>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</si>
  <si>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</si>
  <si>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</si>
  <si>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Spr '16
Henry</t>
  </si>
  <si>
    <t>number,
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</si>
</sst>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topLeftCell="B1" workbookViewId="0">
      <pane ySplit="864" activePane="bottomLeft"/>
      <selection activeCell="F1" sqref="F1"/>
      <selection pane="bottomLeft" activeCell="I10" sqref="I10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5" width="8.21875" customWidth="1"/>
    <col min="6" max="6" width="16.109375" bestFit="1" customWidth="1"/>
    <col min="7" max="7" width="8.88671875" style="44"/>
    <col min="8" max="8" width="8.21875" style="44" bestFit="1" customWidth="1"/>
    <col min="9" max="11" width="8.88671875" style="2"/>
    <col min="12" max="12" width="8.88671875" style="35"/>
    <col min="14" max="14" width="10.77734375" customWidth="1"/>
    <col min="16" max="16" width="9.5546875" customWidth="1"/>
  </cols>
  <sheetData>
    <row r="1" spans="1:18" ht="28.8" x14ac:dyDescent="0.3">
      <c r="A1" s="26" t="s">
        <v>5</v>
      </c>
      <c r="B1" s="18" t="s">
        <v>0</v>
      </c>
      <c r="C1" s="27" t="s">
        <v>82</v>
      </c>
      <c r="D1" s="28" t="s">
        <v>92</v>
      </c>
      <c r="E1" s="28" t="s">
        <v>99</v>
      </c>
      <c r="F1" s="29" t="s">
        <v>1</v>
      </c>
      <c r="G1" s="33" t="s">
        <v>98</v>
      </c>
      <c r="H1" s="33" t="s">
        <v>88</v>
      </c>
      <c r="I1" s="30" t="s">
        <v>89</v>
      </c>
      <c r="J1" s="30" t="s">
        <v>90</v>
      </c>
      <c r="K1" s="30" t="s">
        <v>91</v>
      </c>
      <c r="L1" s="34" t="s">
        <v>93</v>
      </c>
      <c r="N1" s="22" t="s">
        <v>4</v>
      </c>
      <c r="O1" s="4" t="s">
        <v>2</v>
      </c>
      <c r="P1" s="4" t="s">
        <v>7</v>
      </c>
      <c r="Q1" s="7" t="s">
        <v>3</v>
      </c>
      <c r="R1" s="1"/>
    </row>
    <row r="2" spans="1:18" x14ac:dyDescent="0.3">
      <c r="A2" s="1" t="s">
        <v>87</v>
      </c>
      <c r="B2" t="s">
        <v>83</v>
      </c>
      <c r="C2">
        <v>2</v>
      </c>
      <c r="D2">
        <v>1</v>
      </c>
      <c r="G2" s="44">
        <v>1</v>
      </c>
      <c r="H2" s="44">
        <v>1</v>
      </c>
      <c r="I2" s="45">
        <v>1</v>
      </c>
      <c r="J2" s="45">
        <v>1</v>
      </c>
      <c r="K2" s="45">
        <v>1</v>
      </c>
      <c r="L2" s="35">
        <f>SUM(H2:K2)</f>
        <v>4</v>
      </c>
      <c r="N2" s="23"/>
      <c r="O2" s="5"/>
      <c r="P2" s="5"/>
      <c r="Q2" s="8"/>
      <c r="R2" s="1"/>
    </row>
    <row r="3" spans="1:18" x14ac:dyDescent="0.3">
      <c r="B3" t="s">
        <v>84</v>
      </c>
      <c r="C3">
        <v>2</v>
      </c>
      <c r="G3" s="44">
        <v>1</v>
      </c>
      <c r="H3" s="44">
        <v>1</v>
      </c>
      <c r="I3" s="45">
        <v>1</v>
      </c>
      <c r="J3" s="45">
        <v>1</v>
      </c>
      <c r="K3" s="45">
        <v>1</v>
      </c>
      <c r="L3" s="35">
        <f t="shared" ref="L3:L66" si="0">SUM(H3:K3)</f>
        <v>4</v>
      </c>
      <c r="N3" s="23">
        <v>0</v>
      </c>
      <c r="O3" s="6">
        <f>SUMIF(L$2:L$81,"&gt;=" &amp; N3,C$2:C$81)</f>
        <v>294</v>
      </c>
      <c r="P3" s="6">
        <f>SUMIF(L$2:L$81,"&gt;=" &amp; N3,D$2:D$81)</f>
        <v>6</v>
      </c>
      <c r="Q3" s="9">
        <f>($Q$16 + $Q$14*O3+($Q$15)*P3)*(1+Q$17+Q$18)</f>
        <v>25.350000000000005</v>
      </c>
    </row>
    <row r="4" spans="1:18" x14ac:dyDescent="0.3">
      <c r="A4" s="31" t="s">
        <v>80</v>
      </c>
      <c r="B4" s="32" t="s">
        <v>12</v>
      </c>
      <c r="C4" s="32">
        <v>4</v>
      </c>
      <c r="D4" s="32"/>
      <c r="E4" s="32">
        <v>1</v>
      </c>
      <c r="F4" s="32"/>
      <c r="G4" s="46">
        <v>1</v>
      </c>
      <c r="H4" s="46"/>
      <c r="I4" s="10"/>
      <c r="J4" s="10"/>
      <c r="K4" s="10"/>
      <c r="L4" s="35">
        <f t="shared" si="0"/>
        <v>0</v>
      </c>
      <c r="N4" s="23">
        <v>0.5</v>
      </c>
      <c r="O4" s="6">
        <f t="shared" ref="O4:O11" si="1">SUMIF(L$2:L$81,"&gt;=" &amp; N4,C$2:C$81)</f>
        <v>4</v>
      </c>
      <c r="P4" s="6">
        <f t="shared" ref="P4:P11" si="2">SUMIF(L$2:L$81,"&gt;=" &amp; N4,D$2:D$81)</f>
        <v>1</v>
      </c>
      <c r="Q4" s="9">
        <f t="shared" ref="Q4:Q11" si="3">($Q$16 + $Q$14*O4+($Q$15)*P4)*(1+Q$17+Q$18)</f>
        <v>4.55</v>
      </c>
    </row>
    <row r="5" spans="1:18" x14ac:dyDescent="0.3">
      <c r="B5" t="s">
        <v>13</v>
      </c>
      <c r="C5">
        <v>1</v>
      </c>
      <c r="E5">
        <v>2</v>
      </c>
      <c r="L5" s="35">
        <f t="shared" si="0"/>
        <v>0</v>
      </c>
      <c r="N5" s="23">
        <v>1</v>
      </c>
      <c r="O5" s="6">
        <f t="shared" si="1"/>
        <v>4</v>
      </c>
      <c r="P5" s="6">
        <f t="shared" si="2"/>
        <v>1</v>
      </c>
      <c r="Q5" s="9">
        <f t="shared" si="3"/>
        <v>4.55</v>
      </c>
    </row>
    <row r="6" spans="1:18" x14ac:dyDescent="0.3">
      <c r="B6" t="s">
        <v>14</v>
      </c>
      <c r="C6">
        <v>2</v>
      </c>
      <c r="L6" s="35">
        <f t="shared" si="0"/>
        <v>0</v>
      </c>
      <c r="N6" s="24">
        <v>1.5</v>
      </c>
      <c r="O6" s="19">
        <f t="shared" si="1"/>
        <v>4</v>
      </c>
      <c r="P6" s="19">
        <f t="shared" si="2"/>
        <v>1</v>
      </c>
      <c r="Q6" s="20">
        <f t="shared" si="3"/>
        <v>4.55</v>
      </c>
    </row>
    <row r="7" spans="1:18" x14ac:dyDescent="0.3">
      <c r="B7" t="s">
        <v>15</v>
      </c>
      <c r="C7">
        <v>2</v>
      </c>
      <c r="L7" s="35">
        <f t="shared" si="0"/>
        <v>0</v>
      </c>
      <c r="N7" s="23">
        <v>2</v>
      </c>
      <c r="O7" s="6">
        <f t="shared" si="1"/>
        <v>4</v>
      </c>
      <c r="P7" s="6">
        <f t="shared" si="2"/>
        <v>1</v>
      </c>
      <c r="Q7" s="9">
        <f t="shared" si="3"/>
        <v>4.55</v>
      </c>
    </row>
    <row r="8" spans="1:18" x14ac:dyDescent="0.3">
      <c r="B8" t="s">
        <v>94</v>
      </c>
      <c r="C8">
        <v>2</v>
      </c>
      <c r="L8" s="35">
        <f t="shared" si="0"/>
        <v>0</v>
      </c>
      <c r="N8" s="23">
        <v>2.5</v>
      </c>
      <c r="O8" s="6">
        <f t="shared" si="1"/>
        <v>4</v>
      </c>
      <c r="P8" s="6">
        <f t="shared" si="2"/>
        <v>1</v>
      </c>
      <c r="Q8" s="9">
        <f t="shared" si="3"/>
        <v>4.55</v>
      </c>
    </row>
    <row r="9" spans="1:18" x14ac:dyDescent="0.3">
      <c r="B9" t="s">
        <v>16</v>
      </c>
      <c r="C9">
        <v>7</v>
      </c>
      <c r="E9">
        <v>3</v>
      </c>
      <c r="G9" s="44">
        <v>1</v>
      </c>
      <c r="L9" s="35">
        <f t="shared" si="0"/>
        <v>0</v>
      </c>
      <c r="N9" s="23">
        <v>3</v>
      </c>
      <c r="O9" s="6">
        <f t="shared" si="1"/>
        <v>4</v>
      </c>
      <c r="P9" s="6">
        <f t="shared" si="2"/>
        <v>1</v>
      </c>
      <c r="Q9" s="9">
        <f t="shared" si="3"/>
        <v>4.55</v>
      </c>
    </row>
    <row r="10" spans="1:18" x14ac:dyDescent="0.3">
      <c r="B10" s="17" t="s">
        <v>17</v>
      </c>
      <c r="C10">
        <v>8</v>
      </c>
      <c r="E10">
        <v>4</v>
      </c>
      <c r="G10" s="44">
        <v>1</v>
      </c>
      <c r="L10" s="35">
        <f t="shared" si="0"/>
        <v>0</v>
      </c>
      <c r="N10" s="23">
        <v>3.5</v>
      </c>
      <c r="O10" s="6">
        <f t="shared" si="1"/>
        <v>4</v>
      </c>
      <c r="P10" s="6">
        <f t="shared" si="2"/>
        <v>1</v>
      </c>
      <c r="Q10" s="9">
        <f t="shared" si="3"/>
        <v>4.55</v>
      </c>
    </row>
    <row r="11" spans="1:18" x14ac:dyDescent="0.3">
      <c r="B11" t="s">
        <v>18</v>
      </c>
      <c r="C11">
        <v>5</v>
      </c>
      <c r="E11">
        <v>5</v>
      </c>
      <c r="G11" s="44">
        <v>1</v>
      </c>
      <c r="L11" s="35">
        <f t="shared" si="0"/>
        <v>0</v>
      </c>
      <c r="N11" s="25">
        <v>4</v>
      </c>
      <c r="O11" s="11">
        <f t="shared" si="1"/>
        <v>4</v>
      </c>
      <c r="P11" s="11">
        <f t="shared" si="2"/>
        <v>1</v>
      </c>
      <c r="Q11" s="12">
        <f t="shared" si="3"/>
        <v>4.55</v>
      </c>
    </row>
    <row r="12" spans="1:18" x14ac:dyDescent="0.3">
      <c r="B12" t="s">
        <v>19</v>
      </c>
      <c r="C12">
        <v>3</v>
      </c>
      <c r="L12" s="35">
        <f t="shared" si="0"/>
        <v>0</v>
      </c>
      <c r="N12" s="3"/>
    </row>
    <row r="13" spans="1:18" ht="15" thickBot="1" x14ac:dyDescent="0.35">
      <c r="B13" t="s">
        <v>20</v>
      </c>
      <c r="C13">
        <v>12</v>
      </c>
      <c r="E13">
        <v>6</v>
      </c>
      <c r="G13" s="44">
        <v>1</v>
      </c>
      <c r="L13" s="35">
        <f t="shared" si="0"/>
        <v>0</v>
      </c>
      <c r="N13" s="3"/>
      <c r="O13" s="1" t="s">
        <v>10</v>
      </c>
    </row>
    <row r="14" spans="1:18" x14ac:dyDescent="0.3">
      <c r="B14" t="s">
        <v>21</v>
      </c>
      <c r="C14">
        <v>13</v>
      </c>
      <c r="E14">
        <v>7</v>
      </c>
      <c r="G14" s="44">
        <v>1</v>
      </c>
      <c r="L14" s="35">
        <f t="shared" si="0"/>
        <v>0</v>
      </c>
      <c r="N14" s="3"/>
      <c r="O14" s="14" t="s">
        <v>8</v>
      </c>
      <c r="P14" s="41"/>
      <c r="Q14" s="13">
        <v>0.05</v>
      </c>
    </row>
    <row r="15" spans="1:18" x14ac:dyDescent="0.3">
      <c r="B15" t="s">
        <v>22</v>
      </c>
      <c r="C15">
        <v>6</v>
      </c>
      <c r="E15">
        <v>8</v>
      </c>
      <c r="L15" s="35">
        <f t="shared" si="0"/>
        <v>0</v>
      </c>
      <c r="N15" s="3"/>
      <c r="O15" s="15" t="s">
        <v>97</v>
      </c>
      <c r="P15" s="5"/>
      <c r="Q15" s="9">
        <v>0.3</v>
      </c>
    </row>
    <row r="16" spans="1:18" x14ac:dyDescent="0.3">
      <c r="B16" t="s">
        <v>23</v>
      </c>
      <c r="C16">
        <v>3</v>
      </c>
      <c r="L16" s="35">
        <f t="shared" si="0"/>
        <v>0</v>
      </c>
      <c r="N16" s="3"/>
      <c r="O16" s="15" t="s">
        <v>9</v>
      </c>
      <c r="P16" s="5"/>
      <c r="Q16" s="9">
        <v>3</v>
      </c>
    </row>
    <row r="17" spans="1:17" x14ac:dyDescent="0.3">
      <c r="B17" t="s">
        <v>24</v>
      </c>
      <c r="C17">
        <v>5</v>
      </c>
      <c r="E17">
        <v>9</v>
      </c>
      <c r="G17" s="44">
        <v>1</v>
      </c>
      <c r="L17" s="35">
        <f t="shared" si="0"/>
        <v>0</v>
      </c>
      <c r="N17" s="3"/>
      <c r="O17" s="15" t="s">
        <v>95</v>
      </c>
      <c r="P17" s="5"/>
      <c r="Q17" s="43">
        <v>0.25</v>
      </c>
    </row>
    <row r="18" spans="1:17" ht="15" thickBot="1" x14ac:dyDescent="0.35">
      <c r="B18" t="s">
        <v>25</v>
      </c>
      <c r="C18">
        <v>3</v>
      </c>
      <c r="E18">
        <v>10</v>
      </c>
      <c r="G18" s="44">
        <v>1</v>
      </c>
      <c r="L18" s="35">
        <f t="shared" si="0"/>
        <v>0</v>
      </c>
      <c r="N18" s="3"/>
      <c r="O18" s="16" t="s">
        <v>96</v>
      </c>
      <c r="P18" s="42"/>
      <c r="Q18" s="21">
        <v>0.05</v>
      </c>
    </row>
    <row r="19" spans="1:17" ht="15" thickBot="1" x14ac:dyDescent="0.35">
      <c r="B19" t="s">
        <v>26</v>
      </c>
      <c r="C19">
        <v>2</v>
      </c>
      <c r="L19" s="35">
        <f t="shared" si="0"/>
        <v>0</v>
      </c>
      <c r="N19" s="3"/>
    </row>
    <row r="20" spans="1:17" x14ac:dyDescent="0.3">
      <c r="B20" t="s">
        <v>27</v>
      </c>
      <c r="C20">
        <v>1</v>
      </c>
      <c r="L20" s="35">
        <f t="shared" si="0"/>
        <v>0</v>
      </c>
      <c r="O20" s="37" t="s">
        <v>11</v>
      </c>
      <c r="P20" s="38"/>
    </row>
    <row r="21" spans="1:17" ht="15" thickBot="1" x14ac:dyDescent="0.35">
      <c r="B21" t="s">
        <v>28</v>
      </c>
      <c r="C21">
        <v>2</v>
      </c>
      <c r="L21" s="35">
        <f t="shared" si="0"/>
        <v>0</v>
      </c>
      <c r="O21" s="39">
        <v>1.5</v>
      </c>
      <c r="P21" s="40"/>
    </row>
    <row r="22" spans="1:17" x14ac:dyDescent="0.3">
      <c r="B22" t="s">
        <v>29</v>
      </c>
      <c r="C22">
        <v>1</v>
      </c>
      <c r="L22" s="35">
        <f t="shared" si="0"/>
        <v>0</v>
      </c>
    </row>
    <row r="23" spans="1:17" x14ac:dyDescent="0.3">
      <c r="B23" t="s">
        <v>30</v>
      </c>
      <c r="C23">
        <v>2</v>
      </c>
      <c r="L23" s="35">
        <f t="shared" si="0"/>
        <v>0</v>
      </c>
    </row>
    <row r="24" spans="1:17" x14ac:dyDescent="0.3">
      <c r="B24" t="s">
        <v>31</v>
      </c>
      <c r="C24">
        <v>3</v>
      </c>
      <c r="E24">
        <v>11</v>
      </c>
      <c r="G24" s="44">
        <v>1</v>
      </c>
      <c r="L24" s="35">
        <f t="shared" si="0"/>
        <v>0</v>
      </c>
    </row>
    <row r="25" spans="1:17" x14ac:dyDescent="0.3">
      <c r="B25" t="s">
        <v>32</v>
      </c>
      <c r="C25">
        <v>4</v>
      </c>
      <c r="F25" t="s">
        <v>85</v>
      </c>
      <c r="G25" s="44">
        <v>1</v>
      </c>
      <c r="L25" s="35">
        <f t="shared" si="0"/>
        <v>0</v>
      </c>
    </row>
    <row r="26" spans="1:17" x14ac:dyDescent="0.3">
      <c r="B26" t="s">
        <v>33</v>
      </c>
      <c r="C26">
        <v>6</v>
      </c>
      <c r="E26">
        <v>12</v>
      </c>
      <c r="G26" s="44">
        <v>1</v>
      </c>
      <c r="L26" s="35">
        <f t="shared" si="0"/>
        <v>0</v>
      </c>
    </row>
    <row r="27" spans="1:17" x14ac:dyDescent="0.3">
      <c r="A27" s="31" t="s">
        <v>79</v>
      </c>
      <c r="B27" s="32" t="s">
        <v>34</v>
      </c>
      <c r="C27" s="32">
        <v>12</v>
      </c>
      <c r="D27" s="32"/>
      <c r="E27" s="32">
        <v>13</v>
      </c>
      <c r="F27" s="32"/>
      <c r="G27" s="46">
        <v>1</v>
      </c>
      <c r="H27" s="46"/>
      <c r="I27" s="10"/>
      <c r="J27" s="10"/>
      <c r="K27" s="10"/>
      <c r="L27" s="35">
        <f t="shared" si="0"/>
        <v>0</v>
      </c>
    </row>
    <row r="28" spans="1:17" x14ac:dyDescent="0.3">
      <c r="B28" t="s">
        <v>35</v>
      </c>
      <c r="C28">
        <v>8</v>
      </c>
      <c r="E28" s="19">
        <v>14</v>
      </c>
      <c r="G28" s="44">
        <v>1</v>
      </c>
      <c r="L28" s="35">
        <f t="shared" si="0"/>
        <v>0</v>
      </c>
    </row>
    <row r="29" spans="1:17" x14ac:dyDescent="0.3">
      <c r="B29" t="s">
        <v>36</v>
      </c>
      <c r="C29">
        <v>7</v>
      </c>
      <c r="E29" s="19">
        <v>15</v>
      </c>
      <c r="L29" s="35">
        <f t="shared" si="0"/>
        <v>0</v>
      </c>
    </row>
    <row r="30" spans="1:17" x14ac:dyDescent="0.3">
      <c r="B30" t="s">
        <v>37</v>
      </c>
      <c r="C30">
        <v>9</v>
      </c>
      <c r="E30" s="19">
        <v>16</v>
      </c>
      <c r="L30" s="35">
        <f t="shared" si="0"/>
        <v>0</v>
      </c>
    </row>
    <row r="31" spans="1:17" x14ac:dyDescent="0.3">
      <c r="B31" t="s">
        <v>38</v>
      </c>
      <c r="C31">
        <v>7</v>
      </c>
      <c r="E31" s="19">
        <v>17</v>
      </c>
      <c r="G31" s="44">
        <v>1</v>
      </c>
      <c r="L31" s="35">
        <f t="shared" si="0"/>
        <v>0</v>
      </c>
    </row>
    <row r="32" spans="1:17" x14ac:dyDescent="0.3">
      <c r="B32" t="s">
        <v>39</v>
      </c>
      <c r="C32">
        <v>4</v>
      </c>
      <c r="L32" s="35">
        <f t="shared" si="0"/>
        <v>0</v>
      </c>
    </row>
    <row r="33" spans="1:12" x14ac:dyDescent="0.3">
      <c r="B33" t="s">
        <v>40</v>
      </c>
      <c r="C33">
        <v>5</v>
      </c>
      <c r="E33">
        <v>18</v>
      </c>
      <c r="G33" s="44">
        <v>1</v>
      </c>
      <c r="L33" s="35">
        <f t="shared" si="0"/>
        <v>0</v>
      </c>
    </row>
    <row r="34" spans="1:12" x14ac:dyDescent="0.3">
      <c r="B34" t="s">
        <v>41</v>
      </c>
      <c r="C34">
        <v>2</v>
      </c>
      <c r="F34" t="s">
        <v>86</v>
      </c>
      <c r="L34" s="35">
        <f t="shared" si="0"/>
        <v>0</v>
      </c>
    </row>
    <row r="35" spans="1:12" x14ac:dyDescent="0.3">
      <c r="B35" t="s">
        <v>42</v>
      </c>
      <c r="C35">
        <v>5</v>
      </c>
      <c r="E35">
        <v>19</v>
      </c>
      <c r="G35" s="44">
        <v>1</v>
      </c>
      <c r="L35" s="35">
        <f t="shared" si="0"/>
        <v>0</v>
      </c>
    </row>
    <row r="36" spans="1:12" x14ac:dyDescent="0.3">
      <c r="B36" t="s">
        <v>43</v>
      </c>
      <c r="C36">
        <v>8</v>
      </c>
      <c r="E36">
        <v>20</v>
      </c>
      <c r="G36" s="44">
        <v>1</v>
      </c>
      <c r="L36" s="35">
        <f t="shared" si="0"/>
        <v>0</v>
      </c>
    </row>
    <row r="37" spans="1:12" x14ac:dyDescent="0.3">
      <c r="B37" t="s">
        <v>44</v>
      </c>
      <c r="C37">
        <v>4</v>
      </c>
      <c r="L37" s="35">
        <f t="shared" si="0"/>
        <v>0</v>
      </c>
    </row>
    <row r="38" spans="1:12" x14ac:dyDescent="0.3">
      <c r="A38" s="31" t="s">
        <v>78</v>
      </c>
      <c r="B38" s="32" t="s">
        <v>45</v>
      </c>
      <c r="C38" s="32">
        <v>6</v>
      </c>
      <c r="D38" s="32"/>
      <c r="E38" s="32">
        <v>21</v>
      </c>
      <c r="F38" s="32"/>
      <c r="G38" s="46">
        <v>1</v>
      </c>
      <c r="H38" s="46"/>
      <c r="I38" s="10"/>
      <c r="J38" s="10"/>
      <c r="K38" s="10"/>
      <c r="L38" s="35">
        <f t="shared" si="0"/>
        <v>0</v>
      </c>
    </row>
    <row r="39" spans="1:12" x14ac:dyDescent="0.3">
      <c r="B39" t="s">
        <v>46</v>
      </c>
      <c r="C39">
        <v>6</v>
      </c>
      <c r="E39" s="19">
        <v>22</v>
      </c>
      <c r="G39" s="44">
        <v>1</v>
      </c>
      <c r="L39" s="35">
        <f t="shared" si="0"/>
        <v>0</v>
      </c>
    </row>
    <row r="40" spans="1:12" x14ac:dyDescent="0.3">
      <c r="B40" t="s">
        <v>47</v>
      </c>
      <c r="C40">
        <v>3</v>
      </c>
      <c r="E40" s="19">
        <v>23</v>
      </c>
      <c r="G40" s="44">
        <v>1</v>
      </c>
      <c r="L40" s="35">
        <f t="shared" si="0"/>
        <v>0</v>
      </c>
    </row>
    <row r="41" spans="1:12" x14ac:dyDescent="0.3">
      <c r="B41" t="s">
        <v>48</v>
      </c>
      <c r="C41">
        <v>6</v>
      </c>
      <c r="E41" s="19">
        <v>24</v>
      </c>
      <c r="L41" s="35">
        <f t="shared" si="0"/>
        <v>0</v>
      </c>
    </row>
    <row r="42" spans="1:12" x14ac:dyDescent="0.3">
      <c r="B42" t="s">
        <v>49</v>
      </c>
      <c r="C42">
        <v>5</v>
      </c>
      <c r="E42" s="19">
        <v>25</v>
      </c>
      <c r="G42" s="44">
        <v>1</v>
      </c>
      <c r="L42" s="35">
        <f t="shared" si="0"/>
        <v>0</v>
      </c>
    </row>
    <row r="43" spans="1:12" x14ac:dyDescent="0.3">
      <c r="B43" t="s">
        <v>50</v>
      </c>
      <c r="C43">
        <v>6</v>
      </c>
      <c r="E43" s="19">
        <v>26</v>
      </c>
      <c r="G43" s="44">
        <v>1</v>
      </c>
      <c r="L43" s="35">
        <f t="shared" si="0"/>
        <v>0</v>
      </c>
    </row>
    <row r="44" spans="1:12" x14ac:dyDescent="0.3">
      <c r="B44" t="s">
        <v>51</v>
      </c>
      <c r="C44">
        <v>4</v>
      </c>
      <c r="E44" s="19">
        <v>27</v>
      </c>
      <c r="G44" s="44">
        <v>1</v>
      </c>
      <c r="L44" s="35">
        <f t="shared" si="0"/>
        <v>0</v>
      </c>
    </row>
    <row r="45" spans="1:12" x14ac:dyDescent="0.3">
      <c r="B45" t="s">
        <v>52</v>
      </c>
      <c r="C45">
        <v>7</v>
      </c>
      <c r="E45" s="19">
        <v>28</v>
      </c>
      <c r="G45" s="44">
        <v>1</v>
      </c>
      <c r="L45" s="35">
        <f t="shared" si="0"/>
        <v>0</v>
      </c>
    </row>
    <row r="46" spans="1:12" x14ac:dyDescent="0.3">
      <c r="B46" t="s">
        <v>53</v>
      </c>
      <c r="C46">
        <v>6</v>
      </c>
      <c r="E46" s="19">
        <v>29</v>
      </c>
      <c r="G46" s="44">
        <v>1</v>
      </c>
      <c r="L46" s="35">
        <f t="shared" si="0"/>
        <v>0</v>
      </c>
    </row>
    <row r="47" spans="1:12" x14ac:dyDescent="0.3">
      <c r="B47" t="s">
        <v>54</v>
      </c>
      <c r="C47">
        <v>5</v>
      </c>
      <c r="E47" s="19">
        <v>30</v>
      </c>
      <c r="G47" s="44">
        <v>1</v>
      </c>
      <c r="L47" s="35">
        <f t="shared" si="0"/>
        <v>0</v>
      </c>
    </row>
    <row r="48" spans="1:12" x14ac:dyDescent="0.3">
      <c r="A48" s="31" t="s">
        <v>77</v>
      </c>
      <c r="B48" s="32" t="s">
        <v>55</v>
      </c>
      <c r="C48" s="32">
        <v>2</v>
      </c>
      <c r="D48" s="32"/>
      <c r="E48" s="32">
        <v>31</v>
      </c>
      <c r="F48" s="32"/>
      <c r="G48" s="46"/>
      <c r="H48" s="46"/>
      <c r="I48" s="10"/>
      <c r="J48" s="10"/>
      <c r="K48" s="10"/>
      <c r="L48" s="35">
        <f t="shared" si="0"/>
        <v>0</v>
      </c>
    </row>
    <row r="49" spans="1:12" x14ac:dyDescent="0.3">
      <c r="B49" t="s">
        <v>56</v>
      </c>
      <c r="C49">
        <v>7</v>
      </c>
      <c r="E49" s="19">
        <v>32</v>
      </c>
      <c r="G49" s="44">
        <v>1</v>
      </c>
      <c r="L49" s="35">
        <f t="shared" si="0"/>
        <v>0</v>
      </c>
    </row>
    <row r="50" spans="1:12" x14ac:dyDescent="0.3">
      <c r="B50" t="s">
        <v>57</v>
      </c>
      <c r="C50">
        <v>4</v>
      </c>
      <c r="E50" s="19">
        <v>33</v>
      </c>
      <c r="G50" s="44">
        <v>1</v>
      </c>
      <c r="L50" s="35">
        <f t="shared" si="0"/>
        <v>0</v>
      </c>
    </row>
    <row r="51" spans="1:12" x14ac:dyDescent="0.3">
      <c r="B51" t="s">
        <v>58</v>
      </c>
      <c r="C51">
        <v>3</v>
      </c>
      <c r="L51" s="35">
        <f t="shared" si="0"/>
        <v>0</v>
      </c>
    </row>
    <row r="52" spans="1:12" x14ac:dyDescent="0.3">
      <c r="B52" t="s">
        <v>59</v>
      </c>
      <c r="C52">
        <v>4</v>
      </c>
      <c r="L52" s="35">
        <f t="shared" si="0"/>
        <v>0</v>
      </c>
    </row>
    <row r="53" spans="1:12" x14ac:dyDescent="0.3">
      <c r="B53" t="s">
        <v>60</v>
      </c>
      <c r="C53">
        <v>6</v>
      </c>
      <c r="E53">
        <v>34</v>
      </c>
      <c r="G53" s="44">
        <v>1</v>
      </c>
      <c r="L53" s="35">
        <f t="shared" si="0"/>
        <v>0</v>
      </c>
    </row>
    <row r="54" spans="1:12" x14ac:dyDescent="0.3">
      <c r="B54" t="s">
        <v>61</v>
      </c>
      <c r="C54">
        <v>3</v>
      </c>
      <c r="E54">
        <v>35</v>
      </c>
      <c r="G54" s="44">
        <v>1</v>
      </c>
      <c r="L54" s="35">
        <f t="shared" si="0"/>
        <v>0</v>
      </c>
    </row>
    <row r="55" spans="1:12" x14ac:dyDescent="0.3">
      <c r="A55" s="31" t="s">
        <v>76</v>
      </c>
      <c r="B55" s="32" t="s">
        <v>62</v>
      </c>
      <c r="C55" s="32">
        <v>2</v>
      </c>
      <c r="D55" s="32"/>
      <c r="E55" s="32">
        <v>36</v>
      </c>
      <c r="F55" s="32"/>
      <c r="G55" s="46">
        <v>1</v>
      </c>
      <c r="H55" s="46"/>
      <c r="I55" s="10"/>
      <c r="J55" s="10"/>
      <c r="K55" s="10"/>
      <c r="L55" s="35">
        <f t="shared" si="0"/>
        <v>0</v>
      </c>
    </row>
    <row r="56" spans="1:12" x14ac:dyDescent="0.3">
      <c r="B56" t="s">
        <v>63</v>
      </c>
      <c r="C56">
        <v>7</v>
      </c>
      <c r="E56" s="19">
        <v>37</v>
      </c>
      <c r="G56" s="44">
        <v>1</v>
      </c>
      <c r="L56" s="35">
        <f t="shared" si="0"/>
        <v>0</v>
      </c>
    </row>
    <row r="57" spans="1:12" x14ac:dyDescent="0.3">
      <c r="B57" t="s">
        <v>64</v>
      </c>
      <c r="C57">
        <v>2</v>
      </c>
      <c r="E57" s="19">
        <v>38</v>
      </c>
      <c r="G57" s="44">
        <v>1</v>
      </c>
      <c r="L57" s="35">
        <f t="shared" si="0"/>
        <v>0</v>
      </c>
    </row>
    <row r="58" spans="1:12" x14ac:dyDescent="0.3">
      <c r="B58" t="s">
        <v>65</v>
      </c>
      <c r="C58">
        <v>3</v>
      </c>
      <c r="L58" s="35">
        <f t="shared" si="0"/>
        <v>0</v>
      </c>
    </row>
    <row r="59" spans="1:12" x14ac:dyDescent="0.3">
      <c r="A59" s="31" t="s">
        <v>81</v>
      </c>
      <c r="B59" s="32" t="s">
        <v>66</v>
      </c>
      <c r="C59" s="32">
        <v>4</v>
      </c>
      <c r="D59" s="32"/>
      <c r="E59" s="32">
        <v>39</v>
      </c>
      <c r="F59" s="32"/>
      <c r="G59" s="46"/>
      <c r="H59" s="46"/>
      <c r="I59" s="10"/>
      <c r="J59" s="10"/>
      <c r="K59" s="10"/>
      <c r="L59" s="35">
        <f t="shared" si="0"/>
        <v>0</v>
      </c>
    </row>
    <row r="60" spans="1:12" x14ac:dyDescent="0.3">
      <c r="B60" t="s">
        <v>67</v>
      </c>
      <c r="C60">
        <v>3</v>
      </c>
      <c r="E60" s="19">
        <v>40</v>
      </c>
      <c r="G60" s="44">
        <v>1</v>
      </c>
      <c r="L60" s="35">
        <f t="shared" si="0"/>
        <v>0</v>
      </c>
    </row>
    <row r="61" spans="1:12" x14ac:dyDescent="0.3">
      <c r="A61" s="31" t="s">
        <v>6</v>
      </c>
      <c r="B61" s="32" t="s">
        <v>68</v>
      </c>
      <c r="C61" s="32">
        <v>2</v>
      </c>
      <c r="D61" s="32"/>
      <c r="E61" s="32"/>
      <c r="F61" s="32"/>
      <c r="G61" s="46">
        <v>1</v>
      </c>
      <c r="H61" s="46"/>
      <c r="I61" s="10"/>
      <c r="J61" s="10"/>
      <c r="K61" s="10"/>
      <c r="L61" s="35">
        <f t="shared" si="0"/>
        <v>0</v>
      </c>
    </row>
    <row r="62" spans="1:12" x14ac:dyDescent="0.3">
      <c r="B62" t="s">
        <v>69</v>
      </c>
      <c r="C62">
        <v>1</v>
      </c>
      <c r="F62" t="s">
        <v>86</v>
      </c>
      <c r="G62" s="44">
        <v>1</v>
      </c>
      <c r="L62" s="35">
        <f t="shared" si="0"/>
        <v>0</v>
      </c>
    </row>
    <row r="63" spans="1:12" x14ac:dyDescent="0.3">
      <c r="B63" t="s">
        <v>70</v>
      </c>
      <c r="C63">
        <v>2</v>
      </c>
      <c r="D63">
        <v>1</v>
      </c>
      <c r="G63" s="44">
        <v>1</v>
      </c>
      <c r="L63" s="35">
        <f t="shared" si="0"/>
        <v>0</v>
      </c>
    </row>
    <row r="64" spans="1:12" x14ac:dyDescent="0.3">
      <c r="B64" t="s">
        <v>71</v>
      </c>
      <c r="C64">
        <v>1</v>
      </c>
      <c r="L64" s="35">
        <f t="shared" si="0"/>
        <v>0</v>
      </c>
    </row>
    <row r="65" spans="1:12" x14ac:dyDescent="0.3">
      <c r="B65" t="s">
        <v>72</v>
      </c>
      <c r="C65">
        <v>4</v>
      </c>
      <c r="D65">
        <v>3</v>
      </c>
      <c r="G65" s="44">
        <v>1</v>
      </c>
      <c r="L65" s="35">
        <f t="shared" si="0"/>
        <v>0</v>
      </c>
    </row>
    <row r="66" spans="1:12" x14ac:dyDescent="0.3">
      <c r="B66" t="s">
        <v>73</v>
      </c>
      <c r="C66">
        <v>2</v>
      </c>
      <c r="L66" s="35">
        <f t="shared" si="0"/>
        <v>0</v>
      </c>
    </row>
    <row r="67" spans="1:12" x14ac:dyDescent="0.3">
      <c r="B67" t="s">
        <v>74</v>
      </c>
      <c r="C67">
        <v>3</v>
      </c>
      <c r="D67">
        <v>1</v>
      </c>
      <c r="G67" s="44">
        <v>1</v>
      </c>
      <c r="L67" s="35">
        <f t="shared" ref="L67:L68" si="4">SUM(H67:K67)</f>
        <v>0</v>
      </c>
    </row>
    <row r="68" spans="1:12" x14ac:dyDescent="0.3">
      <c r="B68" t="s">
        <v>75</v>
      </c>
      <c r="C68">
        <v>3</v>
      </c>
      <c r="G68" s="44">
        <v>1</v>
      </c>
      <c r="L68" s="35">
        <f t="shared" si="4"/>
        <v>0</v>
      </c>
    </row>
    <row r="69" spans="1:12" x14ac:dyDescent="0.3">
      <c r="A69" s="31"/>
      <c r="B69" s="32"/>
      <c r="C69" s="32"/>
      <c r="D69" s="32"/>
      <c r="E69" s="32"/>
      <c r="F69" s="32"/>
      <c r="G69" s="46"/>
      <c r="H69" s="46"/>
      <c r="I69" s="10"/>
      <c r="J69" s="10"/>
      <c r="K69" s="10"/>
      <c r="L69" s="36"/>
    </row>
  </sheetData>
  <conditionalFormatting sqref="B2:L100">
    <cfRule type="expression" dxfId="2" priority="1" stopIfTrue="1">
      <formula>$L2&gt;=(0.5+$O$21)</formula>
    </cfRule>
    <cfRule type="expression" dxfId="1" priority="2" stopIfTrue="1">
      <formula>$L2&gt;=$O$21</formula>
    </cfRule>
    <cfRule type="expression" dxfId="0" priority="3">
      <formula>$L2&gt;=($O$21-0.5)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lab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2016-05-22T15:37:42Z</dcterms:modified>
</cp:coreProperties>
</file>