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Rick Qin\Desktop\毕业论文\论文第四章-致因提取\CFIT\结构化事故影响因素\"/>
    </mc:Choice>
  </mc:AlternateContent>
  <xr:revisionPtr revIDLastSave="0" documentId="13_ncr:1_{0145D1F6-564D-4466-9F8D-9A38F2C22311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definedNames>
    <definedName name="_xlchart.v1.0" hidden="1">Sheet1!$B$2:$C$24</definedName>
    <definedName name="_xlchart.v1.1" hidden="1">Sheet1!$D$2:$D$24</definedName>
    <definedName name="_xlchart.v1.2" hidden="1">Sheet1!$B$2:$C$24</definedName>
    <definedName name="_xlchart.v1.3" hidden="1">Sheet1!$D$2:$D$24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  <c r="D25" i="1"/>
</calcChain>
</file>

<file path=xl/sharedStrings.xml><?xml version="1.0" encoding="utf-8"?>
<sst xmlns="http://schemas.openxmlformats.org/spreadsheetml/2006/main" count="72" uniqueCount="53">
  <si>
    <t>序号</t>
  </si>
  <si>
    <t>count</t>
  </si>
  <si>
    <t>中文</t>
  </si>
  <si>
    <t>F2</t>
  </si>
  <si>
    <t>能见度差/仪表气象条件</t>
  </si>
  <si>
    <t>F6</t>
  </si>
  <si>
    <t>恶劣天气</t>
  </si>
  <si>
    <t>F4</t>
  </si>
  <si>
    <t>未遵守流程规范</t>
  </si>
  <si>
    <t>F5</t>
  </si>
  <si>
    <t>资源管理不足</t>
  </si>
  <si>
    <t>F13</t>
  </si>
  <si>
    <t>操作失误</t>
  </si>
  <si>
    <t>F12</t>
  </si>
  <si>
    <t>疲劳/损伤</t>
  </si>
  <si>
    <t>F3</t>
  </si>
  <si>
    <t>训练不足</t>
  </si>
  <si>
    <t>F1</t>
  </si>
  <si>
    <t>监管不力</t>
  </si>
  <si>
    <t>F10</t>
  </si>
  <si>
    <t>缺乏情景意识</t>
  </si>
  <si>
    <t>F7</t>
  </si>
  <si>
    <t>警告系统</t>
  </si>
  <si>
    <t>F11</t>
  </si>
  <si>
    <t>计划不足</t>
  </si>
  <si>
    <t>F14</t>
  </si>
  <si>
    <t>工作负荷/压力</t>
  </si>
  <si>
    <t>F8</t>
  </si>
  <si>
    <t>导航</t>
  </si>
  <si>
    <t>F15</t>
  </si>
  <si>
    <t>错觉</t>
  </si>
  <si>
    <t>F17</t>
  </si>
  <si>
    <t>沟通不当</t>
  </si>
  <si>
    <t>F21</t>
  </si>
  <si>
    <t>监控/交叉检查</t>
  </si>
  <si>
    <t>F9</t>
  </si>
  <si>
    <t>决策失误</t>
  </si>
  <si>
    <t>F19</t>
  </si>
  <si>
    <t>缺少流程规范</t>
  </si>
  <si>
    <t>F22</t>
  </si>
  <si>
    <t>障碍物</t>
  </si>
  <si>
    <t>F16</t>
  </si>
  <si>
    <t>盲目自信</t>
  </si>
  <si>
    <t>F20</t>
  </si>
  <si>
    <t>注意力不足</t>
  </si>
  <si>
    <t>F23</t>
  </si>
  <si>
    <t>设备/系统故障</t>
  </si>
  <si>
    <t>F18</t>
  </si>
  <si>
    <t>经验不足</t>
  </si>
  <si>
    <t>管理因素</t>
    <phoneticPr fontId="2" type="noConversion"/>
  </si>
  <si>
    <t>人为因素</t>
    <phoneticPr fontId="2" type="noConversion"/>
  </si>
  <si>
    <t>环境因素</t>
    <phoneticPr fontId="2" type="noConversion"/>
  </si>
  <si>
    <t>飞机因素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</si>
</sst>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258863902991437"/>
          <c:y val="2.7707808564231738E-2"/>
          <c:w val="0.67490997742460856"/>
          <c:h val="0.8584426505880720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Sheet1!$C$2:$C$24</c:f>
              <c:strCache>
                <c:ptCount val="23"/>
                <c:pt idx="0">
                  <c:v>警告系统</c:v>
                </c:pt>
                <c:pt idx="1">
                  <c:v>导航</c:v>
                </c:pt>
                <c:pt idx="2">
                  <c:v>设备/系统故障</c:v>
                </c:pt>
                <c:pt idx="3">
                  <c:v>能见度差/仪表气象条件</c:v>
                </c:pt>
                <c:pt idx="4">
                  <c:v>恶劣天气</c:v>
                </c:pt>
                <c:pt idx="5">
                  <c:v>障碍物</c:v>
                </c:pt>
                <c:pt idx="6">
                  <c:v>未遵守流程规范</c:v>
                </c:pt>
                <c:pt idx="7">
                  <c:v>资源管理不足</c:v>
                </c:pt>
                <c:pt idx="8">
                  <c:v>操作失误</c:v>
                </c:pt>
                <c:pt idx="9">
                  <c:v>疲劳/损伤</c:v>
                </c:pt>
                <c:pt idx="10">
                  <c:v>缺乏情景意识</c:v>
                </c:pt>
                <c:pt idx="11">
                  <c:v>计划不足</c:v>
                </c:pt>
                <c:pt idx="12">
                  <c:v>工作负荷/压力</c:v>
                </c:pt>
                <c:pt idx="13">
                  <c:v>错觉</c:v>
                </c:pt>
                <c:pt idx="14">
                  <c:v>沟通不当</c:v>
                </c:pt>
                <c:pt idx="15">
                  <c:v>监控/交叉检查</c:v>
                </c:pt>
                <c:pt idx="16">
                  <c:v>决策失误</c:v>
                </c:pt>
                <c:pt idx="17">
                  <c:v>盲目自信</c:v>
                </c:pt>
                <c:pt idx="18">
                  <c:v>注意力不足</c:v>
                </c:pt>
                <c:pt idx="19">
                  <c:v>经验不足</c:v>
                </c:pt>
                <c:pt idx="20">
                  <c:v>训练不足</c:v>
                </c:pt>
                <c:pt idx="21">
                  <c:v>监管不力</c:v>
                </c:pt>
                <c:pt idx="22">
                  <c:v>缺少流程规范</c:v>
                </c:pt>
              </c:strCache>
            </c:strRef>
          </c:cat>
          <c:val>
            <c:numRef>
              <c:f>Sheet1!$D$2:$D$24</c:f>
              <c:numCache>
                <c:formatCode>General</c:formatCode>
                <c:ptCount val="23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26</c:v>
                </c:pt>
                <c:pt idx="4">
                  <c:v>24</c:v>
                </c:pt>
                <c:pt idx="5">
                  <c:v>6</c:v>
                </c:pt>
                <c:pt idx="6">
                  <c:v>16</c:v>
                </c:pt>
                <c:pt idx="7">
                  <c:v>16</c:v>
                </c:pt>
                <c:pt idx="8">
                  <c:v>14</c:v>
                </c:pt>
                <c:pt idx="9">
                  <c:v>13</c:v>
                </c:pt>
                <c:pt idx="10">
                  <c:v>11</c:v>
                </c:pt>
                <c:pt idx="11">
                  <c:v>8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13</c:v>
                </c:pt>
                <c:pt idx="21">
                  <c:v>12</c:v>
                </c:pt>
                <c:pt idx="2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F-45E2-B0F5-11D2E4C47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874688"/>
        <c:axId val="196876608"/>
      </c:barChart>
      <c:catAx>
        <c:axId val="196874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  <a:latin typeface="+mn-ea"/>
                    <a:ea typeface="+mn-ea"/>
                  </a:rPr>
                  <a:t>事故致因因素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196876608"/>
        <c:crosses val="autoZero"/>
        <c:auto val="1"/>
        <c:lblAlgn val="ctr"/>
        <c:lblOffset val="100"/>
        <c:noMultiLvlLbl val="0"/>
      </c:catAx>
      <c:valAx>
        <c:axId val="19687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频次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87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series layoutId="treemap" uniqueId="{3BD054D6-7672-43AB-BE7B-049515C285E7}">
          <cx:dataLabels pos="inEnd">
            <cx:visibility seriesName="0" categoryName="1" value="0"/>
            <cx:dataLabel idx="9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/>
                  </a:pPr>
                  <a:r>
                    <a:rPr lang="zh-CN" altLang="en-US" sz="900" b="1" i="0" u="none" strike="noStrike" baseline="0">
                      <a:solidFill>
                        <a:sysClr val="window" lastClr="FFFFFF"/>
                      </a:solidFill>
                      <a:latin typeface="Calibri"/>
                      <a:ea typeface="宋体" panose="02010600030101010101" pitchFamily="2" charset="-122"/>
                    </a:rPr>
                    <a:t>人为因素</a:t>
                  </a:r>
                </a:p>
              </cx:txPr>
              <cx:visibility seriesName="0" categoryName="1" value="0"/>
            </cx:dataLabel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231775</xdr:colOff>
      <xdr:row>1</xdr:row>
      <xdr:rowOff>31750</xdr:rowOff>
    </xdr:from>
    <xdr:to>
      <xdr:col>19</xdr:col>
      <xdr:colOff>292100</xdr:colOff>
      <xdr:row>29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C50ABB9-6F89-5F0B-E613-9A2C6AB6D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314324</xdr:colOff>
      <xdr:row>3</xdr:row>
      <xdr:rowOff>88900</xdr:rowOff>
    </xdr:from>
    <xdr:to>
      <xdr:col>17</xdr:col>
      <xdr:colOff>546099</xdr:colOff>
      <xdr:row>19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图表 4">
              <a:extLst>
                <a:ext uri="{FF2B5EF4-FFF2-40B4-BE49-F238E27FC236}">
                  <a16:creationId xmlns:a16="http://schemas.microsoft.com/office/drawing/2014/main" id="{D64D0950-4526-BB26-763C-320FFBB345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70724" y="622300"/>
              <a:ext cx="5718175" cy="2876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topLeftCell="D1" workbookViewId="0">
      <selection activeCell="T13" sqref="T13"/>
    </sheetView>
  </sheetViews>
  <sheetFormatPr defaultRowHeight="14" x14ac:dyDescent="0.25"/>
  <cols>
    <col min="2" max="2" width="13.08984375" customWidth="1"/>
    <col min="3" max="3" width="31.26953125" customWidth="1"/>
  </cols>
  <sheetData>
    <row r="1" spans="1:5" x14ac:dyDescent="0.25">
      <c r="A1" s="1" t="s">
        <v>0</v>
      </c>
      <c r="B1" s="1" t="s">
        <v>1</v>
      </c>
      <c r="C1" s="1" t="s">
        <v>2</v>
      </c>
    </row>
    <row r="2" spans="1:5" x14ac:dyDescent="0.25">
      <c r="A2" t="s">
        <v>21</v>
      </c>
      <c r="B2" t="s">
        <v>52</v>
      </c>
      <c r="C2" t="s">
        <v>22</v>
      </c>
      <c r="D2">
        <v>9</v>
      </c>
      <c r="E2" s="2">
        <f>D2/$D$25</f>
        <v>3.8461538461538464E-2</v>
      </c>
    </row>
    <row r="3" spans="1:5" x14ac:dyDescent="0.25">
      <c r="A3" t="s">
        <v>27</v>
      </c>
      <c r="B3" t="s">
        <v>52</v>
      </c>
      <c r="C3" t="s">
        <v>28</v>
      </c>
      <c r="D3">
        <v>7</v>
      </c>
      <c r="E3" s="2">
        <f t="shared" ref="E3:E24" si="0">D3/$D$25</f>
        <v>2.9914529914529916E-2</v>
      </c>
    </row>
    <row r="4" spans="1:5" x14ac:dyDescent="0.25">
      <c r="A4" t="s">
        <v>45</v>
      </c>
      <c r="B4" t="s">
        <v>52</v>
      </c>
      <c r="C4" t="s">
        <v>46</v>
      </c>
      <c r="D4">
        <v>5</v>
      </c>
      <c r="E4" s="2">
        <f t="shared" si="0"/>
        <v>2.1367521367521368E-2</v>
      </c>
    </row>
    <row r="5" spans="1:5" x14ac:dyDescent="0.25">
      <c r="A5" t="s">
        <v>3</v>
      </c>
      <c r="B5" t="s">
        <v>51</v>
      </c>
      <c r="C5" t="s">
        <v>4</v>
      </c>
      <c r="D5">
        <v>26</v>
      </c>
      <c r="E5" s="2">
        <f t="shared" si="0"/>
        <v>0.1111111111111111</v>
      </c>
    </row>
    <row r="6" spans="1:5" x14ac:dyDescent="0.25">
      <c r="A6" t="s">
        <v>5</v>
      </c>
      <c r="B6" t="s">
        <v>51</v>
      </c>
      <c r="C6" t="s">
        <v>6</v>
      </c>
      <c r="D6">
        <v>24</v>
      </c>
      <c r="E6" s="2">
        <f t="shared" si="0"/>
        <v>0.10256410256410256</v>
      </c>
    </row>
    <row r="7" spans="1:5" x14ac:dyDescent="0.25">
      <c r="A7" t="s">
        <v>39</v>
      </c>
      <c r="B7" t="s">
        <v>51</v>
      </c>
      <c r="C7" t="s">
        <v>40</v>
      </c>
      <c r="D7">
        <v>6</v>
      </c>
      <c r="E7" s="2">
        <f t="shared" si="0"/>
        <v>2.564102564102564E-2</v>
      </c>
    </row>
    <row r="8" spans="1:5" x14ac:dyDescent="0.25">
      <c r="A8" t="s">
        <v>7</v>
      </c>
      <c r="B8" t="s">
        <v>51</v>
      </c>
      <c r="C8" t="s">
        <v>8</v>
      </c>
      <c r="D8">
        <v>16</v>
      </c>
      <c r="E8" s="2">
        <f t="shared" si="0"/>
        <v>6.8376068376068383E-2</v>
      </c>
    </row>
    <row r="9" spans="1:5" x14ac:dyDescent="0.25">
      <c r="A9" t="s">
        <v>9</v>
      </c>
      <c r="B9" t="s">
        <v>50</v>
      </c>
      <c r="C9" t="s">
        <v>10</v>
      </c>
      <c r="D9">
        <v>16</v>
      </c>
      <c r="E9" s="2">
        <f t="shared" si="0"/>
        <v>6.8376068376068383E-2</v>
      </c>
    </row>
    <row r="10" spans="1:5" x14ac:dyDescent="0.25">
      <c r="A10" t="s">
        <v>11</v>
      </c>
      <c r="B10" t="s">
        <v>50</v>
      </c>
      <c r="C10" t="s">
        <v>12</v>
      </c>
      <c r="D10">
        <v>14</v>
      </c>
      <c r="E10" s="2">
        <f t="shared" si="0"/>
        <v>5.9829059829059832E-2</v>
      </c>
    </row>
    <row r="11" spans="1:5" x14ac:dyDescent="0.25">
      <c r="A11" t="s">
        <v>13</v>
      </c>
      <c r="B11" t="s">
        <v>50</v>
      </c>
      <c r="C11" t="s">
        <v>14</v>
      </c>
      <c r="D11">
        <v>13</v>
      </c>
      <c r="E11" s="2">
        <f t="shared" si="0"/>
        <v>5.5555555555555552E-2</v>
      </c>
    </row>
    <row r="12" spans="1:5" x14ac:dyDescent="0.25">
      <c r="A12" t="s">
        <v>19</v>
      </c>
      <c r="B12" t="s">
        <v>50</v>
      </c>
      <c r="C12" t="s">
        <v>20</v>
      </c>
      <c r="D12">
        <v>11</v>
      </c>
      <c r="E12" s="2">
        <f t="shared" si="0"/>
        <v>4.7008547008547008E-2</v>
      </c>
    </row>
    <row r="13" spans="1:5" x14ac:dyDescent="0.25">
      <c r="A13" t="s">
        <v>23</v>
      </c>
      <c r="B13" t="s">
        <v>50</v>
      </c>
      <c r="C13" t="s">
        <v>24</v>
      </c>
      <c r="D13">
        <v>8</v>
      </c>
      <c r="E13" s="2">
        <f t="shared" si="0"/>
        <v>3.4188034188034191E-2</v>
      </c>
    </row>
    <row r="14" spans="1:5" x14ac:dyDescent="0.25">
      <c r="A14" t="s">
        <v>25</v>
      </c>
      <c r="B14" t="s">
        <v>50</v>
      </c>
      <c r="C14" t="s">
        <v>26</v>
      </c>
      <c r="D14">
        <v>8</v>
      </c>
      <c r="E14" s="2">
        <f t="shared" si="0"/>
        <v>3.4188034188034191E-2</v>
      </c>
    </row>
    <row r="15" spans="1:5" x14ac:dyDescent="0.25">
      <c r="A15" t="s">
        <v>29</v>
      </c>
      <c r="B15" t="s">
        <v>50</v>
      </c>
      <c r="C15" t="s">
        <v>30</v>
      </c>
      <c r="D15">
        <v>7</v>
      </c>
      <c r="E15" s="2">
        <f t="shared" si="0"/>
        <v>2.9914529914529916E-2</v>
      </c>
    </row>
    <row r="16" spans="1:5" x14ac:dyDescent="0.25">
      <c r="A16" t="s">
        <v>31</v>
      </c>
      <c r="B16" t="s">
        <v>50</v>
      </c>
      <c r="C16" t="s">
        <v>32</v>
      </c>
      <c r="D16">
        <v>7</v>
      </c>
      <c r="E16" s="2">
        <f t="shared" si="0"/>
        <v>2.9914529914529916E-2</v>
      </c>
    </row>
    <row r="17" spans="1:5" x14ac:dyDescent="0.25">
      <c r="A17" t="s">
        <v>33</v>
      </c>
      <c r="B17" t="s">
        <v>50</v>
      </c>
      <c r="C17" t="s">
        <v>34</v>
      </c>
      <c r="D17">
        <v>7</v>
      </c>
      <c r="E17" s="2">
        <f t="shared" si="0"/>
        <v>2.9914529914529916E-2</v>
      </c>
    </row>
    <row r="18" spans="1:5" x14ac:dyDescent="0.25">
      <c r="A18" t="s">
        <v>35</v>
      </c>
      <c r="B18" t="s">
        <v>50</v>
      </c>
      <c r="C18" t="s">
        <v>36</v>
      </c>
      <c r="D18">
        <v>6</v>
      </c>
      <c r="E18" s="2">
        <f t="shared" si="0"/>
        <v>2.564102564102564E-2</v>
      </c>
    </row>
    <row r="19" spans="1:5" x14ac:dyDescent="0.25">
      <c r="A19" t="s">
        <v>41</v>
      </c>
      <c r="B19" t="s">
        <v>50</v>
      </c>
      <c r="C19" t="s">
        <v>42</v>
      </c>
      <c r="D19">
        <v>5</v>
      </c>
      <c r="E19" s="2">
        <f t="shared" si="0"/>
        <v>2.1367521367521368E-2</v>
      </c>
    </row>
    <row r="20" spans="1:5" x14ac:dyDescent="0.25">
      <c r="A20" t="s">
        <v>43</v>
      </c>
      <c r="B20" t="s">
        <v>50</v>
      </c>
      <c r="C20" t="s">
        <v>44</v>
      </c>
      <c r="D20">
        <v>5</v>
      </c>
      <c r="E20" s="2">
        <f t="shared" si="0"/>
        <v>2.1367521367521368E-2</v>
      </c>
    </row>
    <row r="21" spans="1:5" x14ac:dyDescent="0.25">
      <c r="A21" t="s">
        <v>47</v>
      </c>
      <c r="B21" t="s">
        <v>50</v>
      </c>
      <c r="C21" t="s">
        <v>48</v>
      </c>
      <c r="D21">
        <v>3</v>
      </c>
      <c r="E21" s="2">
        <f t="shared" si="0"/>
        <v>1.282051282051282E-2</v>
      </c>
    </row>
    <row r="22" spans="1:5" x14ac:dyDescent="0.25">
      <c r="A22" t="s">
        <v>15</v>
      </c>
      <c r="B22" t="s">
        <v>49</v>
      </c>
      <c r="C22" t="s">
        <v>16</v>
      </c>
      <c r="D22">
        <v>13</v>
      </c>
      <c r="E22" s="2">
        <f t="shared" si="0"/>
        <v>5.5555555555555552E-2</v>
      </c>
    </row>
    <row r="23" spans="1:5" x14ac:dyDescent="0.25">
      <c r="A23" t="s">
        <v>17</v>
      </c>
      <c r="B23" t="s">
        <v>49</v>
      </c>
      <c r="C23" t="s">
        <v>18</v>
      </c>
      <c r="D23">
        <v>12</v>
      </c>
      <c r="E23" s="2">
        <f t="shared" si="0"/>
        <v>5.128205128205128E-2</v>
      </c>
    </row>
    <row r="24" spans="1:5" x14ac:dyDescent="0.25">
      <c r="A24" t="s">
        <v>37</v>
      </c>
      <c r="B24" t="s">
        <v>49</v>
      </c>
      <c r="C24" t="s">
        <v>38</v>
      </c>
      <c r="D24">
        <v>6</v>
      </c>
      <c r="E24" s="2">
        <f t="shared" si="0"/>
        <v>2.564102564102564E-2</v>
      </c>
    </row>
    <row r="25" spans="1:5" x14ac:dyDescent="0.25">
      <c r="D25">
        <f>SUM(D2:D24)</f>
        <v>234</v>
      </c>
    </row>
  </sheetData>
  <sortState xmlns:xlrd2="http://schemas.microsoft.com/office/spreadsheetml/2017/richdata2" ref="A2:D24">
    <sortCondition ref="B1:B24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Rick Qin</cp:lastModifiedBy>
  <dcterms:created xsi:type="dcterms:W3CDTF">2024-11-18T09:18:43Z</dcterms:created>
  <dcterms:modified xsi:type="dcterms:W3CDTF">2024-11-23T02:54:48Z</dcterms:modified>
</cp:coreProperties>
</file>