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slicers/slicer2.xml" ContentType="application/vnd.ms-excel.slicer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slicers/slicer3.xml" ContentType="application/vnd.ms-excel.slicer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slicers/slicer4.xml" ContentType="application/vnd.ms-excel.slicer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slicers/slicer5.xml" ContentType="application/vnd.ms-excel.slicer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slicers/slicer6.xml" ContentType="application/vnd.ms-excel.slicer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ario\Desktop\Clases de la Uni\10mo Cuatrimestre\Diseño De Centro De Datos-Juancito Peña-1050\"/>
    </mc:Choice>
  </mc:AlternateContent>
  <xr:revisionPtr revIDLastSave="0" documentId="13_ncr:1_{23F7F0EF-3C9B-4AAE-96C5-BC714CF26FE6}" xr6:coauthVersionLast="47" xr6:coauthVersionMax="47" xr10:uidLastSave="{00000000-0000-0000-0000-000000000000}"/>
  <bookViews>
    <workbookView xWindow="28680" yWindow="-120" windowWidth="20730" windowHeight="11760" firstSheet="2" activeTab="3" xr2:uid="{9D9293E4-F853-43EC-BA37-EC4DDA60C7EA}"/>
  </bookViews>
  <sheets>
    <sheet name="Presentación" sheetId="14" r:id="rId1"/>
    <sheet name="Datos" sheetId="4" r:id="rId2"/>
    <sheet name="Analisis" sheetId="5" r:id="rId3"/>
    <sheet name="Dashboard" sheetId="8" r:id="rId4"/>
    <sheet name="Top Cliente" sheetId="9" r:id="rId5"/>
    <sheet name="Ventas Vendedor" sheetId="10" r:id="rId6"/>
    <sheet name="Ventas Mes" sheetId="11" r:id="rId7"/>
    <sheet name="Ventas Modelos" sheetId="12" r:id="rId8"/>
    <sheet name="Ventas Categoria" sheetId="13" r:id="rId9"/>
  </sheets>
  <definedNames>
    <definedName name="_xlcn.WorksheetConnection_Ejercicio8PorJeremyEngelsDelossantosJoaquin20SISM1006.xlsxHoja4Datos1" hidden="1">Datos[]</definedName>
    <definedName name="DatosExternos_1" localSheetId="1" hidden="1">Datos!$A$1:$S$282</definedName>
    <definedName name="SegmentaciónDeDatos_Categoria">#N/A</definedName>
    <definedName name="SegmentaciónDeDatos_Fecha_Venta__año">#N/A</definedName>
    <definedName name="SegmentaciónDeDatos_Modelo">#N/A</definedName>
    <definedName name="SegmentaciónDeDatos_Pais">#N/A</definedName>
    <definedName name="SegmentaciónDeDatos_Vendedor">#N/A</definedName>
  </definedNames>
  <calcPr calcId="181029"/>
  <pivotCaches>
    <pivotCache cacheId="745" r:id="rId10"/>
    <pivotCache cacheId="748" r:id="rId11"/>
    <pivotCache cacheId="751" r:id="rId12"/>
    <pivotCache cacheId="754" r:id="rId13"/>
    <pivotCache cacheId="757" r:id="rId14"/>
    <pivotCache cacheId="760" r:id="rId15"/>
    <pivotCache cacheId="763" r:id="rId16"/>
    <pivotCache cacheId="766" r:id="rId17"/>
    <pivotCache cacheId="769" r:id="rId18"/>
    <pivotCache cacheId="772" r:id="rId19"/>
    <pivotCache cacheId="775" r:id="rId20"/>
  </pivotCaches>
  <extLst>
    <ext xmlns:x14="http://schemas.microsoft.com/office/spreadsheetml/2009/9/main" uri="{876F7934-8845-4945-9796-88D515C7AA90}">
      <x14:pivotCaches>
        <pivotCache cacheId="11" r:id="rId21"/>
        <pivotCache cacheId="12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os" name="Datos" connection="WorksheetConnection_[Ejercicio 8 Por Jeremy Engels De los santos Joaquin 20-SISM-1-006.xlsx]Hoja4!Datos"/>
        </x15:modelTables>
        <x15:extLst>
          <ext xmlns:x16="http://schemas.microsoft.com/office/spreadsheetml/2014/11/main" uri="{9835A34E-60A6-4A7C-AAB8-D5F71C897F49}">
            <x16:modelTimeGroupings>
              <x16:modelTimeGrouping tableName="Datos" columnName="Fecha_Venta" columnId="Fecha_Venta">
                <x16:calculatedTimeColumn columnName="Fecha_Venta (año)" columnId="Fecha_Venta (año)" contentType="years" isSelected="1"/>
                <x16:calculatedTimeColumn columnName="Fecha_Venta (trimestre)" columnId="Fecha_Venta (trimestre)" contentType="quarters" isSelected="1"/>
                <x16:calculatedTimeColumn columnName="Fecha_Venta (índice de meses)" columnId="Fecha_Venta (índice de meses)" contentType="monthsindex" isSelected="1"/>
                <x16:calculatedTimeColumn columnName="Fecha_Venta (mes)" columnId="Fecha_Venta (mes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X26" i="5" l="1"/>
  <c r="X3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0EA41-8ABE-4BD8-9D77-87A2A1547854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  <connection id="2" xr16:uid="{5F29B355-211F-4BB6-95B7-4BB746ECBE7B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0E1C2EA-18F2-4611-9FE1-B072893BB110}" name="WorksheetConnection_[Ejercicio 8 Por Jeremy Engels De los santos Joaquin 20-SISM-1-006.xlsx]Hoja4!Datos" type="102" refreshedVersion="8" minRefreshableVersion="5">
    <extLst>
      <ext xmlns:x15="http://schemas.microsoft.com/office/spreadsheetml/2010/11/main" uri="{DE250136-89BD-433C-8126-D09CA5730AF9}">
        <x15:connection id="Datos" autoDelete="1">
          <x15:rangePr sourceName="_xlcn.WorksheetConnection_Ejercicio8PorJeremyEngelsDelossantosJoaquin20SISM1006.xlsxHoja4Datos1"/>
        </x15:connection>
      </ext>
    </extLst>
  </connection>
</connections>
</file>

<file path=xl/sharedStrings.xml><?xml version="1.0" encoding="utf-8"?>
<sst xmlns="http://schemas.openxmlformats.org/spreadsheetml/2006/main" count="2681" uniqueCount="247">
  <si>
    <t>ID_Venta</t>
  </si>
  <si>
    <t>Fecha_Venta</t>
  </si>
  <si>
    <t>Pais</t>
  </si>
  <si>
    <t>Cliente</t>
  </si>
  <si>
    <t>Direccion_Cliente</t>
  </si>
  <si>
    <t>Telefono_Cliente</t>
  </si>
  <si>
    <t>Vendedor</t>
  </si>
  <si>
    <t>foto_Vendedor_url</t>
  </si>
  <si>
    <t>Categoria</t>
  </si>
  <si>
    <t>Modelo</t>
  </si>
  <si>
    <t>URL</t>
  </si>
  <si>
    <t>Precio_compra</t>
  </si>
  <si>
    <t>Precio_ventas</t>
  </si>
  <si>
    <t>Stock_Inicial</t>
  </si>
  <si>
    <t>Cantidad</t>
  </si>
  <si>
    <t>Stock_Actual</t>
  </si>
  <si>
    <t>Total</t>
  </si>
  <si>
    <t>Margen_bruto</t>
  </si>
  <si>
    <t>%_Margen</t>
  </si>
  <si>
    <t>Argentina</t>
  </si>
  <si>
    <t>Marta Gómez</t>
  </si>
  <si>
    <t>Calle 6</t>
  </si>
  <si>
    <t>809-555-5560</t>
  </si>
  <si>
    <t>Luis Diaz</t>
  </si>
  <si>
    <t>https://dl.dropbox.com/s/zgx7g0h0mxubhao/A21.png</t>
  </si>
  <si>
    <t>Pickup</t>
  </si>
  <si>
    <t>Tacoma</t>
  </si>
  <si>
    <t>https://www.cars.com/i/large/in/v2/stock_photos/eb246eb0-bb21-4a02-983d-e6021d78c036/40ec83c6-1524-430d-8734-b45b75bd7a4a.png</t>
  </si>
  <si>
    <t>China</t>
  </si>
  <si>
    <t>David Flores</t>
  </si>
  <si>
    <t>Calle 11</t>
  </si>
  <si>
    <t>809-555-5565</t>
  </si>
  <si>
    <t>Juan Gabrie;</t>
  </si>
  <si>
    <t>https://dl.dropbox.com/s/z4geyw1u2psmm47/A16.png</t>
  </si>
  <si>
    <t>SUV</t>
  </si>
  <si>
    <t>4Runner</t>
  </si>
  <si>
    <t>https://www.motortrend.com/uploads/sites/10/2015/11/2011-toyota-land-cruiser-4wd-suv-angular-front.png?fit=around%7C875:492.1875</t>
  </si>
  <si>
    <t>Republica Dominicana</t>
  </si>
  <si>
    <t>Adriana Ortiz</t>
  </si>
  <si>
    <t>Calle 14</t>
  </si>
  <si>
    <t>809-555-5568</t>
  </si>
  <si>
    <t>Carlos Santos</t>
  </si>
  <si>
    <t>https://dl.dropbox.com/s/0jkab8w6ie0h91z/A42.png</t>
  </si>
  <si>
    <t>C-HR</t>
  </si>
  <si>
    <t>https://www.buyatoyota.com/assets/img/vehicle-info/Supra/2021/supra-hero.png</t>
  </si>
  <si>
    <t>Raúl Vargas</t>
  </si>
  <si>
    <t>Calle 15</t>
  </si>
  <si>
    <t>809-555-5569</t>
  </si>
  <si>
    <t>Ana Santana</t>
  </si>
  <si>
    <t>https://dl.dropboxusercontent.com/s/2lks10yyiurw2b0/A33.png</t>
  </si>
  <si>
    <t>Venza</t>
  </si>
  <si>
    <t>https://www.buyatoyota.com/assets/img/vehicle-compare/compare-hero/2021/avalon_hybrid_compare_hero.png</t>
  </si>
  <si>
    <t>Silvia Jiménez</t>
  </si>
  <si>
    <t>Calle 18</t>
  </si>
  <si>
    <t>809-555-5572</t>
  </si>
  <si>
    <t>Jorge Ramos</t>
  </si>
  <si>
    <t>https://dl.dropbox.com/s/1f9hzgblcmuen4a/A10.png</t>
  </si>
  <si>
    <t>Deportivo</t>
  </si>
  <si>
    <t>GR 86</t>
  </si>
  <si>
    <t>https://www.buyatoyota.com/assets/img/vehicle-info/Mirai/2021/hero_image_mirai%20.png</t>
  </si>
  <si>
    <t>España</t>
  </si>
  <si>
    <t>Marcela Miranda</t>
  </si>
  <si>
    <t>Calle 24</t>
  </si>
  <si>
    <t>809-555-5578</t>
  </si>
  <si>
    <t>Estados Unidos</t>
  </si>
  <si>
    <t>Ricardo Salas</t>
  </si>
  <si>
    <t>Calle 29</t>
  </si>
  <si>
    <t>809-555-5583</t>
  </si>
  <si>
    <t>Alejandra Vega</t>
  </si>
  <si>
    <t>Calle 32</t>
  </si>
  <si>
    <t>809-555-5586</t>
  </si>
  <si>
    <t>Javier Ortega</t>
  </si>
  <si>
    <t>Calle 33</t>
  </si>
  <si>
    <t>809-555-5587</t>
  </si>
  <si>
    <t>Carolina Torres</t>
  </si>
  <si>
    <t>Calle 36</t>
  </si>
  <si>
    <t>809-555-5590</t>
  </si>
  <si>
    <t>Eduardo Medina</t>
  </si>
  <si>
    <t>Calle 40</t>
  </si>
  <si>
    <t>809-555-5594</t>
  </si>
  <si>
    <t>Pedro López</t>
  </si>
  <si>
    <t>Calle 3</t>
  </si>
  <si>
    <t>809-555-5557</t>
  </si>
  <si>
    <t>Maria Vizcaino</t>
  </si>
  <si>
    <t>https://dl.dropbox.com/s/yxe96df3xrzoc4y/A44.png</t>
  </si>
  <si>
    <t>Sedán</t>
  </si>
  <si>
    <t>Camry</t>
  </si>
  <si>
    <t>https://deltacomercial.com.do/cdn/modelos/corolla/4b4118996e92823d7e2b472247359fa4.png</t>
  </si>
  <si>
    <t>Canadá</t>
  </si>
  <si>
    <t>Luis Hernández</t>
  </si>
  <si>
    <t>Calle 5</t>
  </si>
  <si>
    <t>809-555-5559</t>
  </si>
  <si>
    <t>Highlander</t>
  </si>
  <si>
    <t>https://platform.cstatic-images.com/xlarge/in/v2/stock_photos/4512b630-7c12-44da-b3c0-70c4950b3a00/dcfa07cf-533b-4f9f-88c8-020603c44d4d.png</t>
  </si>
  <si>
    <t>Brasil</t>
  </si>
  <si>
    <t>Jorge Ramírez</t>
  </si>
  <si>
    <t>Calle 7</t>
  </si>
  <si>
    <t>809-555-5561</t>
  </si>
  <si>
    <t>Sofia Bergara</t>
  </si>
  <si>
    <t>https://dl.dropboxusercontent.com/s/id0gj57k6z3m73q/A34.png</t>
  </si>
  <si>
    <t>Tundra</t>
  </si>
  <si>
    <t>https://i0.wp.com/www.transportelatino.com/wp-content/uploads/2017/11/tundra9.jpg?resize=850%2C560&amp;ssl=1</t>
  </si>
  <si>
    <t>Carla Rodríguez</t>
  </si>
  <si>
    <t>Calle 8</t>
  </si>
  <si>
    <t>809-555-5562</t>
  </si>
  <si>
    <t>Híbrido</t>
  </si>
  <si>
    <t>Prius</t>
  </si>
  <si>
    <t>https://file.kelleybluebookimages.com/kbb/base/evox/CP/9104/2014-Toyota-Sienna-front_9104_032_1870x848_1D6_cropped.png</t>
  </si>
  <si>
    <t>Francia</t>
  </si>
  <si>
    <t>Alberto Díaz</t>
  </si>
  <si>
    <t>Calle 9</t>
  </si>
  <si>
    <t>849-555-5563</t>
  </si>
  <si>
    <t>Juan Comila</t>
  </si>
  <si>
    <t>https://dl.dropbox.com/s/jveyj0btov87izo/A38.png</t>
  </si>
  <si>
    <t>Yaris</t>
  </si>
  <si>
    <t>https://www.motortrend.com/uploads/sites/10/2015/11/2013-toyota-4runner-sr5-4x4-v6-suv-angular-front.png</t>
  </si>
  <si>
    <t>Japón</t>
  </si>
  <si>
    <t>Sofía Torres</t>
  </si>
  <si>
    <t>Calle 12</t>
  </si>
  <si>
    <t>809-555-5566</t>
  </si>
  <si>
    <t>Juan Perez</t>
  </si>
  <si>
    <t>https://dl.dropbox.com/s/4bz1xriny7ro04g/A40.png</t>
  </si>
  <si>
    <t>Supra</t>
  </si>
  <si>
    <t>https://www.buyatoyota.com/assets/img/vehicle-info/Prius/2021/hero_image_prius.png</t>
  </si>
  <si>
    <t>Héctor Núñez</t>
  </si>
  <si>
    <t>Calle 13</t>
  </si>
  <si>
    <t>809-555-5567</t>
  </si>
  <si>
    <t>Avalon</t>
  </si>
  <si>
    <t>https://deltacomercial.com.do/cdn/modelos/yaris/yaris-gris-plata.png</t>
  </si>
  <si>
    <t>Gustavo Medina</t>
  </si>
  <si>
    <t>Calle 17</t>
  </si>
  <si>
    <t>809-555-5571</t>
  </si>
  <si>
    <t>GR Supra</t>
  </si>
  <si>
    <t>https://file.kelleybluebookimages.com/kbb/base/evox/CP/14600/2021-Toyota-Venza-front_14600_032_1816x855_3T3_cropped.png</t>
  </si>
  <si>
    <t>Mario Aguilar</t>
  </si>
  <si>
    <t>Calle 19</t>
  </si>
  <si>
    <t>809-555-5573</t>
  </si>
  <si>
    <t>Prius Prime</t>
  </si>
  <si>
    <t>https://www.cars.com/i/large/in/v2/stock_photos/34b4bfca-ec5a-4bec-b375-1ff695280627/3230f18e-b0e8-4b19-a7d4-06d2f9b4acc6.png</t>
  </si>
  <si>
    <t>Andrés Castro</t>
  </si>
  <si>
    <t>Calle 21</t>
  </si>
  <si>
    <t>809-555-5575</t>
  </si>
  <si>
    <t>Carlos Gutiérrez</t>
  </si>
  <si>
    <t>Calle 23</t>
  </si>
  <si>
    <t>809-555-5577</t>
  </si>
  <si>
    <t>Federico Mendoza</t>
  </si>
  <si>
    <t>Calle 25</t>
  </si>
  <si>
    <t>809-555-5579</t>
  </si>
  <si>
    <t>Gabriela Torres</t>
  </si>
  <si>
    <t>Calle 26</t>
  </si>
  <si>
    <t>809-555-5580</t>
  </si>
  <si>
    <t>Diego Sánchez</t>
  </si>
  <si>
    <t>Calle 27</t>
  </si>
  <si>
    <t>809-555-5581</t>
  </si>
  <si>
    <t>Isabel García</t>
  </si>
  <si>
    <t>Calle 30</t>
  </si>
  <si>
    <t>809-555-5584</t>
  </si>
  <si>
    <t>Francisco Méndez</t>
  </si>
  <si>
    <t>Calle 31</t>
  </si>
  <si>
    <t>809-555-5585</t>
  </si>
  <si>
    <t>Mario Hernández</t>
  </si>
  <si>
    <t>Calle 35</t>
  </si>
  <si>
    <t>809-555-5589</t>
  </si>
  <si>
    <t>Andrea Reyes</t>
  </si>
  <si>
    <t>Calle 37</t>
  </si>
  <si>
    <t>809-555-5591</t>
  </si>
  <si>
    <t>Italia</t>
  </si>
  <si>
    <t>Sara González</t>
  </si>
  <si>
    <t>Calle 39</t>
  </si>
  <si>
    <t>809-555-5593</t>
  </si>
  <si>
    <t>Renata Castellanos</t>
  </si>
  <si>
    <t>Calle 41</t>
  </si>
  <si>
    <t>809-555-5595</t>
  </si>
  <si>
    <t>María García</t>
  </si>
  <si>
    <t>Calle 2</t>
  </si>
  <si>
    <t>809-555-5556</t>
  </si>
  <si>
    <t>Corolla</t>
  </si>
  <si>
    <t>https://di-uploads-pod20.dealerinspire.com/rickhendricktoyotaofsandysprings/uploads/2020/03/mlp-img-top-2020-camry.png</t>
  </si>
  <si>
    <t>Natalia Ruiz</t>
  </si>
  <si>
    <t>Calle 20</t>
  </si>
  <si>
    <t>809-555-5574</t>
  </si>
  <si>
    <t>México</t>
  </si>
  <si>
    <t>Ana Martínez</t>
  </si>
  <si>
    <t>Calle 4</t>
  </si>
  <si>
    <t>809-555-5558</t>
  </si>
  <si>
    <t>RAV4</t>
  </si>
  <si>
    <t>https://www.autolist.com/izmo-photos/2018/18toyota/18toyotarav4leod4ra/toyota_18rav4leod4ra_angularfront.png</t>
  </si>
  <si>
    <t>Lucía Sánchez</t>
  </si>
  <si>
    <t>Calle 10</t>
  </si>
  <si>
    <t>829-555-5564</t>
  </si>
  <si>
    <t>Gabriela Mistral</t>
  </si>
  <si>
    <t>https://dl.dropbox.com/s/27oq7ocj4q8a0z8/A46.png</t>
  </si>
  <si>
    <t>Sienna</t>
  </si>
  <si>
    <t>https://platform.cstatic-images.com/xlarge/in/v2/stock_photos/4ecde73e-4769-4e58-9815-d616d321c06b/a5a5cec2-a151-4f4b-aa18-440216b767a7.png</t>
  </si>
  <si>
    <t>Julia Fernández</t>
  </si>
  <si>
    <t>Calle 16</t>
  </si>
  <si>
    <t>809-555-5570</t>
  </si>
  <si>
    <t>Mirai</t>
  </si>
  <si>
    <t>https://file.kelleybluebookimages.com/kbb/base/evox/CP/14668/2021-Toyota-C-HR-front_14668_032_1831x844_2TA_cropped.png</t>
  </si>
  <si>
    <t>Lidia Pineda</t>
  </si>
  <si>
    <t>Calle 22</t>
  </si>
  <si>
    <t>809-555-5576</t>
  </si>
  <si>
    <t>Valeria Gómez</t>
  </si>
  <si>
    <t>Calle 28</t>
  </si>
  <si>
    <t>809-555-5582</t>
  </si>
  <si>
    <t>Paulina Ramírez</t>
  </si>
  <si>
    <t>Calle 34</t>
  </si>
  <si>
    <t>809-555-5588</t>
  </si>
  <si>
    <t>Miguel Jiménez</t>
  </si>
  <si>
    <t>Calle 38</t>
  </si>
  <si>
    <t>809-555-5592</t>
  </si>
  <si>
    <t>Etiquetas de fila</t>
  </si>
  <si>
    <t>Total general</t>
  </si>
  <si>
    <t>Suma de Total</t>
  </si>
  <si>
    <t>Suma de Cantidad</t>
  </si>
  <si>
    <t>Top 10 Peores Clientes En Ventas</t>
  </si>
  <si>
    <t>Top 10 Mejores Clientes En Ventas</t>
  </si>
  <si>
    <t>Ventas Por Modelos</t>
  </si>
  <si>
    <t>Ventas Por Categoria</t>
  </si>
  <si>
    <t>Ventas Por Pais</t>
  </si>
  <si>
    <t>Ventas Por Vendedor</t>
  </si>
  <si>
    <t>Tri1</t>
  </si>
  <si>
    <t>feb</t>
  </si>
  <si>
    <t>Tri2</t>
  </si>
  <si>
    <t>abr</t>
  </si>
  <si>
    <t>jun</t>
  </si>
  <si>
    <t>Tri3</t>
  </si>
  <si>
    <t>sep</t>
  </si>
  <si>
    <t>Tri4</t>
  </si>
  <si>
    <t>oct</t>
  </si>
  <si>
    <t>dic</t>
  </si>
  <si>
    <t>2021</t>
  </si>
  <si>
    <t>ene</t>
  </si>
  <si>
    <t>mar</t>
  </si>
  <si>
    <t>may</t>
  </si>
  <si>
    <t>ago</t>
  </si>
  <si>
    <t>nov</t>
  </si>
  <si>
    <t>jul</t>
  </si>
  <si>
    <t>Ventas Por Año</t>
  </si>
  <si>
    <t>Ventas Por Mes</t>
  </si>
  <si>
    <t>Ventas Por Trimestre</t>
  </si>
  <si>
    <t>Cantidadl</t>
  </si>
  <si>
    <t>Clientes</t>
  </si>
  <si>
    <t>Ventas</t>
  </si>
  <si>
    <t>Mes</t>
  </si>
  <si>
    <t>Modelos</t>
  </si>
  <si>
    <r>
      <t xml:space="preserve">Nombre:
</t>
    </r>
    <r>
      <rPr>
        <u/>
        <sz val="11"/>
        <color theme="1"/>
        <rFont val="Calibri"/>
        <family val="2"/>
        <scheme val="minor"/>
      </rPr>
      <t xml:space="preserve">Jeremy Engels De los santos Joaquin </t>
    </r>
    <r>
      <rPr>
        <u/>
        <sz val="11"/>
        <color rgb="FFFF0000"/>
        <rFont val="Calibri"/>
        <family val="2"/>
        <scheme val="minor"/>
      </rPr>
      <t>(Especial)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Matricula:
</t>
    </r>
    <r>
      <rPr>
        <u/>
        <sz val="11"/>
        <color theme="1"/>
        <rFont val="Calibri"/>
        <family val="2"/>
        <scheme val="minor"/>
      </rPr>
      <t xml:space="preserve">20-SISM-1-006
</t>
    </r>
    <r>
      <rPr>
        <b/>
        <sz val="11"/>
        <color theme="1"/>
        <rFont val="Calibri"/>
        <family val="2"/>
        <scheme val="minor"/>
      </rPr>
      <t xml:space="preserve">Sección:
</t>
    </r>
    <r>
      <rPr>
        <u/>
        <sz val="11"/>
        <color theme="1"/>
        <rFont val="Calibri"/>
        <family val="2"/>
        <scheme val="minor"/>
      </rPr>
      <t xml:space="preserve">1050
</t>
    </r>
    <r>
      <rPr>
        <b/>
        <sz val="11"/>
        <color theme="1"/>
        <rFont val="Calibri"/>
        <family val="2"/>
        <scheme val="minor"/>
      </rPr>
      <t xml:space="preserve">Docente:
</t>
    </r>
    <r>
      <rPr>
        <u/>
        <sz val="11"/>
        <color theme="1"/>
        <rFont val="Calibri"/>
        <family val="2"/>
        <scheme val="minor"/>
      </rPr>
      <t xml:space="preserve">Juancito Peña Vizcaino
</t>
    </r>
    <r>
      <rPr>
        <b/>
        <sz val="11"/>
        <color theme="1"/>
        <rFont val="Calibri"/>
        <family val="2"/>
        <scheme val="minor"/>
      </rPr>
      <t xml:space="preserve">Materia:
</t>
    </r>
    <r>
      <rPr>
        <u/>
        <sz val="11"/>
        <color theme="1"/>
        <rFont val="Calibri"/>
        <family val="2"/>
        <scheme val="minor"/>
      </rPr>
      <t xml:space="preserve">Diseño De Centro De Datos
</t>
    </r>
    <r>
      <rPr>
        <b/>
        <sz val="11"/>
        <color theme="1"/>
        <rFont val="Calibri"/>
        <family val="2"/>
        <scheme val="minor"/>
      </rPr>
      <t xml:space="preserve">Tema:
</t>
    </r>
    <r>
      <rPr>
        <u/>
        <sz val="11"/>
        <color theme="1"/>
        <rFont val="Calibri"/>
        <family val="2"/>
        <scheme val="minor"/>
      </rPr>
      <t xml:space="preserve">Ejercicio 8 (Dahsboard En Excel)
</t>
    </r>
    <r>
      <rPr>
        <b/>
        <sz val="11"/>
        <color theme="1"/>
        <rFont val="Calibri"/>
        <family val="2"/>
        <scheme val="minor"/>
      </rPr>
      <t xml:space="preserve">Fecha:
</t>
    </r>
    <r>
      <rPr>
        <u/>
        <sz val="11"/>
        <color theme="1"/>
        <rFont val="Calibri"/>
        <family val="2"/>
        <scheme val="minor"/>
      </rPr>
      <t>4/12/2023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</si>
</sst>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5" fillId="0" borderId="1" xfId="0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164" fontId="3" fillId="4" borderId="0" xfId="1" applyNumberFormat="1" applyFont="1" applyFill="1" applyAlignment="1">
      <alignment horizontal="center" vertical="center"/>
    </xf>
    <xf numFmtId="0" fontId="3" fillId="4" borderId="0" xfId="1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</cellXfs>
  <cellStyles count="2">
    <cellStyle name="Moneda" xfId="1" builtinId="4"/>
    <cellStyle name="Normal" xfId="0" builtinId="0"/>
  </cellStyles>
  <dxfs count="1379"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</font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font>
        <b val="0"/>
      </font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font>
        <b val="0"/>
      </font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</dxfs>
  <tableStyles count="1" defaultTableStyle="TableStyleMedium2" defaultPivotStyle="PivotStyleLight16">
    <tableStyle name="Estilo de segmentación de datos 1" pivot="0" table="0" count="4" xr9:uid="{943CE634-619E-4B1F-93F0-1C77F7FF7D4A}">
      <tableStyleElement type="wholeTable" dxfId="1378"/>
      <tableStyleElement type="headerRow" dxfId="1377"/>
    </tableStyle>
  </tableStyles>
  <colors>
    <mruColors>
      <color rgb="FF167C20"/>
      <color rgb="FF227B13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microsoft.com/office/2007/relationships/slicerCache" Target="slicerCaches/slicerCache4.xml"/><Relationship Id="rId39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29" Type="http://schemas.openxmlformats.org/officeDocument/2006/relationships/connections" Target="connections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microsoft.com/office/2007/relationships/slicerCache" Target="slicerCaches/slicerCache1.xml"/><Relationship Id="rId28" Type="http://schemas.openxmlformats.org/officeDocument/2006/relationships/theme" Target="theme/theme1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pivotCacheDefinition" Target="pivotCache/pivotCacheDefinition13.xml"/><Relationship Id="rId27" Type="http://schemas.microsoft.com/office/2007/relationships/slicerCache" Target="slicerCaches/slicerCache5.xml"/><Relationship Id="rId30" Type="http://schemas.openxmlformats.org/officeDocument/2006/relationships/styles" Target="style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20-SISM-1-006.xlsx]Analisis!TablaDinámica10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Total</a:t>
            </a:r>
          </a:p>
        </c:rich>
      </c:tx>
      <c:layout>
        <c:manualLayout>
          <c:xMode val="edge"/>
          <c:yMode val="edge"/>
          <c:x val="0.4323170864770689"/>
          <c:y val="7.587978495321785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359320927725751E-2"/>
          <c:y val="0.21184084053990349"/>
          <c:w val="0.90691632837728176"/>
          <c:h val="0.72291738708844211"/>
        </c:manualLayout>
      </c:layout>
      <c:lineChart>
        <c:grouping val="standard"/>
        <c:varyColors val="0"/>
        <c:ser>
          <c:idx val="0"/>
          <c:order val="0"/>
          <c:tx>
            <c:strRef>
              <c:f>Analisis!$R$2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Analisis!$R$3:$R$15</c:f>
              <c:numCache>
                <c:formatCode>0</c:formatCode>
                <c:ptCount val="12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E-49D9-9C56-D9266C15F467}"/>
            </c:ext>
          </c:extLst>
        </c:ser>
        <c:ser>
          <c:idx val="1"/>
          <c:order val="1"/>
          <c:tx>
            <c:strRef>
              <c:f>Analisis!$S$2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Analisis!$S$3:$S$15</c:f>
              <c:numCache>
                <c:formatCode>_("$"* #,##0_);_("$"* \(#,##0\);_("$"* "-"??_);_(@_)</c:formatCode>
                <c:ptCount val="12"/>
                <c:pt idx="0">
                  <c:v>868000</c:v>
                </c:pt>
                <c:pt idx="1">
                  <c:v>639000</c:v>
                </c:pt>
                <c:pt idx="2">
                  <c:v>512000</c:v>
                </c:pt>
                <c:pt idx="3">
                  <c:v>364000</c:v>
                </c:pt>
                <c:pt idx="4">
                  <c:v>292000</c:v>
                </c:pt>
                <c:pt idx="5">
                  <c:v>275000</c:v>
                </c:pt>
                <c:pt idx="6">
                  <c:v>242000</c:v>
                </c:pt>
                <c:pt idx="7">
                  <c:v>183000</c:v>
                </c:pt>
                <c:pt idx="8">
                  <c:v>182000</c:v>
                </c:pt>
                <c:pt idx="9">
                  <c:v>177000</c:v>
                </c:pt>
                <c:pt idx="10">
                  <c:v>138000</c:v>
                </c:pt>
                <c:pt idx="11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E-49D9-9C56-D9266C15F4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26895"/>
        <c:axId val="15722215"/>
      </c:lineChart>
      <c:catAx>
        <c:axId val="1572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5722215"/>
        <c:crosses val="autoZero"/>
        <c:auto val="1"/>
        <c:lblAlgn val="ctr"/>
        <c:lblOffset val="100"/>
        <c:noMultiLvlLbl val="0"/>
      </c:catAx>
      <c:valAx>
        <c:axId val="1572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572689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Analisis!$J$25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Analisis!$J$26:$J$36</c:f>
              <c:numCache>
                <c:formatCode>0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7-4E9F-8B03-26026CE855E2}"/>
            </c:ext>
          </c:extLst>
        </c:ser>
        <c:ser>
          <c:idx val="1"/>
          <c:order val="1"/>
          <c:tx>
            <c:strRef>
              <c:f>Analisis!$K$25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Analisis!$K$26:$K$36</c:f>
              <c:numCache>
                <c:formatCode>_("$"* #,##0_);_("$"* \(#,##0\);_("$"* "-"??_);_(@_)</c:formatCode>
                <c:ptCount val="10"/>
                <c:pt idx="0">
                  <c:v>912000</c:v>
                </c:pt>
                <c:pt idx="1">
                  <c:v>546000</c:v>
                </c:pt>
                <c:pt idx="2">
                  <c:v>416000</c:v>
                </c:pt>
                <c:pt idx="3">
                  <c:v>376000</c:v>
                </c:pt>
                <c:pt idx="4">
                  <c:v>324000</c:v>
                </c:pt>
                <c:pt idx="5">
                  <c:v>320000</c:v>
                </c:pt>
                <c:pt idx="6">
                  <c:v>316000</c:v>
                </c:pt>
                <c:pt idx="7">
                  <c:v>296000</c:v>
                </c:pt>
                <c:pt idx="8">
                  <c:v>294000</c:v>
                </c:pt>
                <c:pt idx="9">
                  <c:v>172000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7-4E9F-8B03-26026CE85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6287"/>
        <c:axId val="13513407"/>
      </c:barChart>
      <c:catAx>
        <c:axId val="135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3513407"/>
        <c:crosses val="autoZero"/>
        <c:auto val="1"/>
        <c:lblAlgn val="ctr"/>
        <c:lblOffset val="100"/>
        <c:noMultiLvlLbl val="0"/>
      </c:catAx>
      <c:valAx>
        <c:axId val="135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351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20-SISM-1-006.xlsx]Analisis!TablaDinámica10</c:name>
    <c:fmtId val="30"/>
  </c:pivotSource>
  <c:chart>
    <c:title>
      <c:tx>
        <c:rich>
          <a:bodyPr rot="0" vert="horz"/>
          <a:lstStyle/>
          <a:p>
            <a:pPr>
              <a:defRPr>
                <a:solidFill>
                  <a:schemeClr val="tx1"/>
                </a:solidFill>
              </a:defRPr>
            </a:pPr>
            <a:r>
              <a:rPr lang="es-DO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 Por Mes</a:t>
            </a:r>
          </a:p>
        </c:rich>
      </c:tx>
      <c:layout>
        <c:manualLayout>
          <c:xMode val="edge"/>
          <c:yMode val="edge"/>
          <c:x val="0.40125237151038268"/>
          <c:y val="6.2211431043723633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>
                  <a:solidFill>
                    <a:sysClr val="windowText" lastClr="000000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47625" cap="rnd" cmpd="sng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square"/>
          <c:size val="5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vert="horz"/>
            <a:lstStyle/>
            <a:p>
              <a:pPr>
                <a:defRPr>
                  <a:solidFill>
                    <a:schemeClr val="tx1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359320927725751E-2"/>
          <c:y val="0.21184084053990349"/>
          <c:w val="0.90691632837728176"/>
          <c:h val="0.72291738708844211"/>
        </c:manualLayout>
      </c:layout>
      <c:lineChart>
        <c:grouping val="standard"/>
        <c:varyColors val="0"/>
        <c:ser>
          <c:idx val="1"/>
          <c:order val="0"/>
          <c:tx>
            <c:strRef>
              <c:f>Analisis!$R$2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Analisis!$R$3:$R$15</c:f>
              <c:numCache>
                <c:formatCode>0</c:formatCode>
                <c:ptCount val="12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0-4C28-8A77-E76B502C6A0C}"/>
            </c:ext>
          </c:extLst>
        </c:ser>
        <c:ser>
          <c:idx val="0"/>
          <c:order val="1"/>
          <c:tx>
            <c:strRef>
              <c:f>Analisis!$S$2</c:f>
              <c:strCache>
                <c:ptCount val="1"/>
                <c:pt idx="0">
                  <c:v>Total</c:v>
                </c:pt>
              </c:strCache>
            </c:strRef>
          </c:tx>
          <c:spPr>
            <a:ln w="47625" cap="rnd" cmpd="sng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Analisis!$S$3:$S$15</c:f>
              <c:numCache>
                <c:formatCode>_("$"* #,##0_);_("$"* \(#,##0\);_("$"* "-"??_);_(@_)</c:formatCode>
                <c:ptCount val="12"/>
                <c:pt idx="0">
                  <c:v>868000</c:v>
                </c:pt>
                <c:pt idx="1">
                  <c:v>639000</c:v>
                </c:pt>
                <c:pt idx="2">
                  <c:v>512000</c:v>
                </c:pt>
                <c:pt idx="3">
                  <c:v>364000</c:v>
                </c:pt>
                <c:pt idx="4">
                  <c:v>292000</c:v>
                </c:pt>
                <c:pt idx="5">
                  <c:v>275000</c:v>
                </c:pt>
                <c:pt idx="6">
                  <c:v>242000</c:v>
                </c:pt>
                <c:pt idx="7">
                  <c:v>183000</c:v>
                </c:pt>
                <c:pt idx="8">
                  <c:v>182000</c:v>
                </c:pt>
                <c:pt idx="9">
                  <c:v>177000</c:v>
                </c:pt>
                <c:pt idx="10">
                  <c:v>138000</c:v>
                </c:pt>
                <c:pt idx="11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0-4C28-8A77-E76B502C6A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26895"/>
        <c:axId val="15722215"/>
      </c:lineChart>
      <c:catAx>
        <c:axId val="1572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/>
                </a:solidFill>
              </a:defRPr>
            </a:pPr>
            <a:endParaRPr lang="es-DO"/>
          </a:p>
        </c:txPr>
        <c:crossAx val="15722215"/>
        <c:crosses val="autoZero"/>
        <c:auto val="1"/>
        <c:lblAlgn val="ctr"/>
        <c:lblOffset val="100"/>
        <c:noMultiLvlLbl val="0"/>
      </c:catAx>
      <c:valAx>
        <c:axId val="157222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726895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c:spPr>
    </c:plotArea>
    <c:plotVisOnly val="1"/>
    <c:dispBlanksAs val="gap"/>
    <c:showDLblsOverMax val="0"/>
    <c:extLst/>
  </c:chart>
  <c:spPr>
    <a:solidFill>
      <a:schemeClr val="accent1">
        <a:lumMod val="60000"/>
        <a:lumOff val="40000"/>
      </a:schemeClr>
    </a:solidFill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es-DO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Por Vendedor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762214597029943E-2"/>
          <c:y val="0.18340861024679356"/>
          <c:w val="0.97128304851921154"/>
          <c:h val="0.6579900022906394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Analisis!$J$25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Analisis!$J$26:$J$36</c:f>
              <c:numCache>
                <c:formatCode>0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8-4469-AFE3-0483F4F0EFC1}"/>
            </c:ext>
          </c:extLst>
        </c:ser>
        <c:ser>
          <c:idx val="0"/>
          <c:order val="1"/>
          <c:tx>
            <c:strRef>
              <c:f>Analisis!$K$25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Analisis!$K$26:$K$36</c:f>
              <c:numCache>
                <c:formatCode>_("$"* #,##0_);_("$"* \(#,##0\);_("$"* "-"??_);_(@_)</c:formatCode>
                <c:ptCount val="10"/>
                <c:pt idx="0">
                  <c:v>912000</c:v>
                </c:pt>
                <c:pt idx="1">
                  <c:v>546000</c:v>
                </c:pt>
                <c:pt idx="2">
                  <c:v>416000</c:v>
                </c:pt>
                <c:pt idx="3">
                  <c:v>376000</c:v>
                </c:pt>
                <c:pt idx="4">
                  <c:v>324000</c:v>
                </c:pt>
                <c:pt idx="5">
                  <c:v>320000</c:v>
                </c:pt>
                <c:pt idx="6">
                  <c:v>316000</c:v>
                </c:pt>
                <c:pt idx="7">
                  <c:v>296000</c:v>
                </c:pt>
                <c:pt idx="8">
                  <c:v>294000</c:v>
                </c:pt>
                <c:pt idx="9">
                  <c:v>172000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78-4469-AFE3-0483F4F0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3516287"/>
        <c:axId val="13513407"/>
      </c:barChart>
      <c:catAx>
        <c:axId val="135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3513407"/>
        <c:crosses val="autoZero"/>
        <c:auto val="1"/>
        <c:lblAlgn val="ctr"/>
        <c:lblOffset val="100"/>
        <c:noMultiLvlLbl val="0"/>
      </c:catAx>
      <c:valAx>
        <c:axId val="135134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3516287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chemeClr val="tx1"/>
                </a:solidFill>
              </a:rPr>
              <a:t>Ventas</a:t>
            </a:r>
            <a:r>
              <a:rPr lang="en-US" sz="1600" b="1" u="sng" baseline="0">
                <a:solidFill>
                  <a:schemeClr val="tx1"/>
                </a:solidFill>
              </a:rPr>
              <a:t> Por Categoria</a:t>
            </a:r>
            <a:endParaRPr lang="en-US" sz="16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Analisis!$B$17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89-4287-B97F-850B4876B9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89-4287-B97F-850B4876B9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89-4287-B97F-850B4876B9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89-4287-B97F-850B4876B9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89-4287-B97F-850B4876B9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Analisis!$A$18:$A$23</c:f>
              <c:strCache>
                <c:ptCount val="5"/>
                <c:pt idx="0">
                  <c:v>SUV</c:v>
                </c:pt>
                <c:pt idx="1">
                  <c:v>Híbrido</c:v>
                </c:pt>
                <c:pt idx="2">
                  <c:v>Deportivo</c:v>
                </c:pt>
                <c:pt idx="3">
                  <c:v>Sedán</c:v>
                </c:pt>
                <c:pt idx="4">
                  <c:v>Pickup</c:v>
                </c:pt>
              </c:strCache>
            </c:strRef>
          </c:cat>
          <c:val>
            <c:numRef>
              <c:f>Analisis!$B$18:$B$23</c:f>
              <c:numCache>
                <c:formatCode>0</c:formatCode>
                <c:ptCount val="5"/>
                <c:pt idx="0">
                  <c:v>32</c:v>
                </c:pt>
                <c:pt idx="1">
                  <c:v>22</c:v>
                </c:pt>
                <c:pt idx="2">
                  <c:v>16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89-4287-B97F-850B4876B9FC}"/>
            </c:ext>
          </c:extLst>
        </c:ser>
        <c:ser>
          <c:idx val="1"/>
          <c:order val="1"/>
          <c:tx>
            <c:strRef>
              <c:f>Analisis!$C$17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089-4287-B97F-850B4876B9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089-4287-B97F-850B4876B9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089-4287-B97F-850B4876B9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089-4287-B97F-850B4876B9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089-4287-B97F-850B4876B9FC}"/>
              </c:ext>
            </c:extLst>
          </c:dPt>
          <c:cat>
            <c:strRef>
              <c:f>Analisis!$A$18:$A$23</c:f>
              <c:strCache>
                <c:ptCount val="5"/>
                <c:pt idx="0">
                  <c:v>SUV</c:v>
                </c:pt>
                <c:pt idx="1">
                  <c:v>Híbrido</c:v>
                </c:pt>
                <c:pt idx="2">
                  <c:v>Deportivo</c:v>
                </c:pt>
                <c:pt idx="3">
                  <c:v>Sedán</c:v>
                </c:pt>
                <c:pt idx="4">
                  <c:v>Pickup</c:v>
                </c:pt>
              </c:strCache>
            </c:strRef>
          </c:cat>
          <c:val>
            <c:numRef>
              <c:f>Analisis!$C$18:$C$23</c:f>
              <c:numCache>
                <c:formatCode>_("$"* #,##0_);_("$"* \(#,##0\);_("$"* "-"??_);_(@_)</c:formatCode>
                <c:ptCount val="5"/>
                <c:pt idx="0">
                  <c:v>1208000</c:v>
                </c:pt>
                <c:pt idx="1">
                  <c:v>1102000</c:v>
                </c:pt>
                <c:pt idx="2">
                  <c:v>858000</c:v>
                </c:pt>
                <c:pt idx="3">
                  <c:v>516000</c:v>
                </c:pt>
                <c:pt idx="4">
                  <c:v>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089-4287-B97F-850B4876B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Por Modelo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Analisis!$J$2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Analisis!$I$3:$I$21</c:f>
              <c:strCache>
                <c:ptCount val="18"/>
                <c:pt idx="0">
                  <c:v>Mirai</c:v>
                </c:pt>
                <c:pt idx="1">
                  <c:v>GR Supra</c:v>
                </c:pt>
                <c:pt idx="2">
                  <c:v>RAV4</c:v>
                </c:pt>
                <c:pt idx="3">
                  <c:v>Sienna</c:v>
                </c:pt>
                <c:pt idx="4">
                  <c:v>Supra</c:v>
                </c:pt>
                <c:pt idx="5">
                  <c:v>Prius Prime</c:v>
                </c:pt>
                <c:pt idx="6">
                  <c:v>GR 86</c:v>
                </c:pt>
                <c:pt idx="7">
                  <c:v>Avalon</c:v>
                </c:pt>
                <c:pt idx="8">
                  <c:v>Highlander</c:v>
                </c:pt>
                <c:pt idx="9">
                  <c:v>4Runner</c:v>
                </c:pt>
                <c:pt idx="10">
                  <c:v>Tundra</c:v>
                </c:pt>
                <c:pt idx="11">
                  <c:v>Venza</c:v>
                </c:pt>
                <c:pt idx="12">
                  <c:v>Camry</c:v>
                </c:pt>
                <c:pt idx="13">
                  <c:v>Tacoma</c:v>
                </c:pt>
                <c:pt idx="14">
                  <c:v>Corolla</c:v>
                </c:pt>
                <c:pt idx="15">
                  <c:v>C-HR</c:v>
                </c:pt>
                <c:pt idx="16">
                  <c:v>Prius</c:v>
                </c:pt>
                <c:pt idx="17">
                  <c:v>Yaris</c:v>
                </c:pt>
              </c:strCache>
            </c:strRef>
          </c:cat>
          <c:val>
            <c:numRef>
              <c:f>Analisis!$J$3:$J$21</c:f>
              <c:numCache>
                <c:formatCode>0</c:formatCode>
                <c:ptCount val="18"/>
                <c:pt idx="0">
                  <c:v>12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F-4CB5-8BB6-657C9FFFE9ED}"/>
            </c:ext>
          </c:extLst>
        </c:ser>
        <c:ser>
          <c:idx val="1"/>
          <c:order val="1"/>
          <c:tx>
            <c:strRef>
              <c:f>Analisis!$K$2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Analisis!$I$3:$I$21</c:f>
              <c:strCache>
                <c:ptCount val="18"/>
                <c:pt idx="0">
                  <c:v>Mirai</c:v>
                </c:pt>
                <c:pt idx="1">
                  <c:v>GR Supra</c:v>
                </c:pt>
                <c:pt idx="2">
                  <c:v>RAV4</c:v>
                </c:pt>
                <c:pt idx="3">
                  <c:v>Sienna</c:v>
                </c:pt>
                <c:pt idx="4">
                  <c:v>Supra</c:v>
                </c:pt>
                <c:pt idx="5">
                  <c:v>Prius Prime</c:v>
                </c:pt>
                <c:pt idx="6">
                  <c:v>GR 86</c:v>
                </c:pt>
                <c:pt idx="7">
                  <c:v>Avalon</c:v>
                </c:pt>
                <c:pt idx="8">
                  <c:v>Highlander</c:v>
                </c:pt>
                <c:pt idx="9">
                  <c:v>4Runner</c:v>
                </c:pt>
                <c:pt idx="10">
                  <c:v>Tundra</c:v>
                </c:pt>
                <c:pt idx="11">
                  <c:v>Venza</c:v>
                </c:pt>
                <c:pt idx="12">
                  <c:v>Camry</c:v>
                </c:pt>
                <c:pt idx="13">
                  <c:v>Tacoma</c:v>
                </c:pt>
                <c:pt idx="14">
                  <c:v>Corolla</c:v>
                </c:pt>
                <c:pt idx="15">
                  <c:v>C-HR</c:v>
                </c:pt>
                <c:pt idx="16">
                  <c:v>Prius</c:v>
                </c:pt>
                <c:pt idx="17">
                  <c:v>Yaris</c:v>
                </c:pt>
              </c:strCache>
            </c:strRef>
          </c:cat>
          <c:val>
            <c:numRef>
              <c:f>Analisis!$K$3:$K$21</c:f>
              <c:numCache>
                <c:formatCode>_("$"* #,##0_);_("$"* \(#,##0\);_("$"* "-"??_);_(@_)</c:formatCode>
                <c:ptCount val="18"/>
                <c:pt idx="0">
                  <c:v>780000</c:v>
                </c:pt>
                <c:pt idx="1">
                  <c:v>390000</c:v>
                </c:pt>
                <c:pt idx="2">
                  <c:v>304000</c:v>
                </c:pt>
                <c:pt idx="3">
                  <c:v>296000</c:v>
                </c:pt>
                <c:pt idx="4">
                  <c:v>264000</c:v>
                </c:pt>
                <c:pt idx="5">
                  <c:v>210000</c:v>
                </c:pt>
                <c:pt idx="6">
                  <c:v>204000</c:v>
                </c:pt>
                <c:pt idx="7">
                  <c:v>180000</c:v>
                </c:pt>
                <c:pt idx="8">
                  <c:v>172000</c:v>
                </c:pt>
                <c:pt idx="9">
                  <c:v>172000</c:v>
                </c:pt>
                <c:pt idx="10">
                  <c:v>156000</c:v>
                </c:pt>
                <c:pt idx="11">
                  <c:v>152000</c:v>
                </c:pt>
                <c:pt idx="12">
                  <c:v>140000</c:v>
                </c:pt>
                <c:pt idx="13">
                  <c:v>132000</c:v>
                </c:pt>
                <c:pt idx="14">
                  <c:v>112000</c:v>
                </c:pt>
                <c:pt idx="15">
                  <c:v>112000</c:v>
                </c:pt>
                <c:pt idx="16">
                  <c:v>112000</c:v>
                </c:pt>
                <c:pt idx="17">
                  <c:v>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F-4CB5-8BB6-657C9FFFE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7"/>
        <c:axId val="70403767"/>
        <c:axId val="70401247"/>
      </c:barChart>
      <c:catAx>
        <c:axId val="70403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70401247"/>
        <c:crosses val="autoZero"/>
        <c:auto val="1"/>
        <c:lblAlgn val="ctr"/>
        <c:lblOffset val="100"/>
        <c:noMultiLvlLbl val="0"/>
      </c:catAx>
      <c:valAx>
        <c:axId val="7040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70403767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Top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Clientes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49343832020996E-2"/>
          <c:y val="0.18890666803680287"/>
          <c:w val="0.89579155730533688"/>
          <c:h val="0.529756788596552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Analisis!$B$2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Analisis!$A$3:$A$13</c:f>
              <c:strCache>
                <c:ptCount val="10"/>
                <c:pt idx="0">
                  <c:v>Miguel Jiménez</c:v>
                </c:pt>
                <c:pt idx="1">
                  <c:v>Paulina Ramírez</c:v>
                </c:pt>
                <c:pt idx="2">
                  <c:v>Julia Fernández</c:v>
                </c:pt>
                <c:pt idx="3">
                  <c:v>Ana Martínez</c:v>
                </c:pt>
                <c:pt idx="4">
                  <c:v>Lidia Pineda</c:v>
                </c:pt>
                <c:pt idx="5">
                  <c:v>Valeria Gómez</c:v>
                </c:pt>
                <c:pt idx="6">
                  <c:v>Lucía Sánchez</c:v>
                </c:pt>
                <c:pt idx="7">
                  <c:v>Adriana Ortiz</c:v>
                </c:pt>
                <c:pt idx="8">
                  <c:v>Alejandra Vega</c:v>
                </c:pt>
                <c:pt idx="9">
                  <c:v>Alberto Díaz</c:v>
                </c:pt>
              </c:strCache>
            </c:strRef>
          </c:cat>
          <c:val>
            <c:numRef>
              <c:f>Analisis!$B$3:$B$13</c:f>
              <c:numCache>
                <c:formatCode>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B-4400-9988-B03B5C110915}"/>
            </c:ext>
          </c:extLst>
        </c:ser>
        <c:ser>
          <c:idx val="0"/>
          <c:order val="1"/>
          <c:tx>
            <c:strRef>
              <c:f>Analisis!$C$2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857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Analisis!$A$3:$A$13</c:f>
              <c:strCache>
                <c:ptCount val="10"/>
                <c:pt idx="0">
                  <c:v>Miguel Jiménez</c:v>
                </c:pt>
                <c:pt idx="1">
                  <c:v>Paulina Ramírez</c:v>
                </c:pt>
                <c:pt idx="2">
                  <c:v>Julia Fernández</c:v>
                </c:pt>
                <c:pt idx="3">
                  <c:v>Ana Martínez</c:v>
                </c:pt>
                <c:pt idx="4">
                  <c:v>Lidia Pineda</c:v>
                </c:pt>
                <c:pt idx="5">
                  <c:v>Valeria Gómez</c:v>
                </c:pt>
                <c:pt idx="6">
                  <c:v>Lucía Sánchez</c:v>
                </c:pt>
                <c:pt idx="7">
                  <c:v>Adriana Ortiz</c:v>
                </c:pt>
                <c:pt idx="8">
                  <c:v>Alejandra Vega</c:v>
                </c:pt>
                <c:pt idx="9">
                  <c:v>Alberto Díaz</c:v>
                </c:pt>
              </c:strCache>
            </c:strRef>
          </c:cat>
          <c:val>
            <c:numRef>
              <c:f>Analisis!$C$3:$C$13</c:f>
              <c:numCache>
                <c:formatCode>_("$"* #,##0_);_("$"* \(#,##0\);_("$"* "-"??_);_(@_)</c:formatCode>
                <c:ptCount val="10"/>
                <c:pt idx="0">
                  <c:v>260000</c:v>
                </c:pt>
                <c:pt idx="1">
                  <c:v>260000</c:v>
                </c:pt>
                <c:pt idx="2">
                  <c:v>260000</c:v>
                </c:pt>
                <c:pt idx="3">
                  <c:v>152000</c:v>
                </c:pt>
                <c:pt idx="4">
                  <c:v>152000</c:v>
                </c:pt>
                <c:pt idx="5">
                  <c:v>148000</c:v>
                </c:pt>
                <c:pt idx="6">
                  <c:v>148000</c:v>
                </c:pt>
                <c:pt idx="7">
                  <c:v>56000</c:v>
                </c:pt>
                <c:pt idx="8">
                  <c:v>56000</c:v>
                </c:pt>
                <c:pt idx="9">
                  <c:v>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B-4400-9988-B03B5C1109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6193711"/>
        <c:axId val="16199111"/>
      </c:barChart>
      <c:catAx>
        <c:axId val="1619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6199111"/>
        <c:crosses val="autoZero"/>
        <c:auto val="1"/>
        <c:lblAlgn val="ctr"/>
        <c:lblOffset val="100"/>
        <c:noMultiLvlLbl val="0"/>
      </c:catAx>
      <c:valAx>
        <c:axId val="161991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6193711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Top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Clientes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749343832020996E-2"/>
          <c:y val="0.18890666803680287"/>
          <c:w val="0.89579155730533688"/>
          <c:h val="0.529756788596552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Analisis!$B$2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Analisis!$A$3:$A$13</c:f>
              <c:strCache>
                <c:ptCount val="10"/>
                <c:pt idx="0">
                  <c:v>Miguel Jiménez</c:v>
                </c:pt>
                <c:pt idx="1">
                  <c:v>Paulina Ramírez</c:v>
                </c:pt>
                <c:pt idx="2">
                  <c:v>Julia Fernández</c:v>
                </c:pt>
                <c:pt idx="3">
                  <c:v>Ana Martínez</c:v>
                </c:pt>
                <c:pt idx="4">
                  <c:v>Lidia Pineda</c:v>
                </c:pt>
                <c:pt idx="5">
                  <c:v>Valeria Gómez</c:v>
                </c:pt>
                <c:pt idx="6">
                  <c:v>Lucía Sánchez</c:v>
                </c:pt>
                <c:pt idx="7">
                  <c:v>Adriana Ortiz</c:v>
                </c:pt>
                <c:pt idx="8">
                  <c:v>Alejandra Vega</c:v>
                </c:pt>
                <c:pt idx="9">
                  <c:v>Alberto Díaz</c:v>
                </c:pt>
              </c:strCache>
            </c:strRef>
          </c:cat>
          <c:val>
            <c:numRef>
              <c:f>Analisis!$B$3:$B$13</c:f>
              <c:numCache>
                <c:formatCode>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3-4F7F-9CDA-7661A47BAF80}"/>
            </c:ext>
          </c:extLst>
        </c:ser>
        <c:ser>
          <c:idx val="0"/>
          <c:order val="1"/>
          <c:tx>
            <c:strRef>
              <c:f>Analisis!$C$2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857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Analisis!$A$3:$A$13</c:f>
              <c:strCache>
                <c:ptCount val="10"/>
                <c:pt idx="0">
                  <c:v>Miguel Jiménez</c:v>
                </c:pt>
                <c:pt idx="1">
                  <c:v>Paulina Ramírez</c:v>
                </c:pt>
                <c:pt idx="2">
                  <c:v>Julia Fernández</c:v>
                </c:pt>
                <c:pt idx="3">
                  <c:v>Ana Martínez</c:v>
                </c:pt>
                <c:pt idx="4">
                  <c:v>Lidia Pineda</c:v>
                </c:pt>
                <c:pt idx="5">
                  <c:v>Valeria Gómez</c:v>
                </c:pt>
                <c:pt idx="6">
                  <c:v>Lucía Sánchez</c:v>
                </c:pt>
                <c:pt idx="7">
                  <c:v>Adriana Ortiz</c:v>
                </c:pt>
                <c:pt idx="8">
                  <c:v>Alejandra Vega</c:v>
                </c:pt>
                <c:pt idx="9">
                  <c:v>Alberto Díaz</c:v>
                </c:pt>
              </c:strCache>
            </c:strRef>
          </c:cat>
          <c:val>
            <c:numRef>
              <c:f>Analisis!$C$3:$C$13</c:f>
              <c:numCache>
                <c:formatCode>_("$"* #,##0_);_("$"* \(#,##0\);_("$"* "-"??_);_(@_)</c:formatCode>
                <c:ptCount val="10"/>
                <c:pt idx="0">
                  <c:v>260000</c:v>
                </c:pt>
                <c:pt idx="1">
                  <c:v>260000</c:v>
                </c:pt>
                <c:pt idx="2">
                  <c:v>260000</c:v>
                </c:pt>
                <c:pt idx="3">
                  <c:v>152000</c:v>
                </c:pt>
                <c:pt idx="4">
                  <c:v>152000</c:v>
                </c:pt>
                <c:pt idx="5">
                  <c:v>148000</c:v>
                </c:pt>
                <c:pt idx="6">
                  <c:v>148000</c:v>
                </c:pt>
                <c:pt idx="7">
                  <c:v>56000</c:v>
                </c:pt>
                <c:pt idx="8">
                  <c:v>56000</c:v>
                </c:pt>
                <c:pt idx="9">
                  <c:v>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3-4F7F-9CDA-7661A47BAF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6193711"/>
        <c:axId val="16199111"/>
      </c:barChart>
      <c:catAx>
        <c:axId val="1619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6199111"/>
        <c:crosses val="autoZero"/>
        <c:auto val="1"/>
        <c:lblAlgn val="ctr"/>
        <c:lblOffset val="100"/>
        <c:noMultiLvlLbl val="0"/>
      </c:catAx>
      <c:valAx>
        <c:axId val="161991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6193711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20-SISM-1-006.xlsx]Analisis!TablaDinámica8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Por Vendedor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762214597029943E-2"/>
          <c:y val="0.18340861024679356"/>
          <c:w val="0.97128304851921154"/>
          <c:h val="0.6579900022906394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Analisis!$J$25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Analisis!$J$26:$J$36</c:f>
              <c:numCache>
                <c:formatCode>0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6-46EA-9A32-240661A9AFE0}"/>
            </c:ext>
          </c:extLst>
        </c:ser>
        <c:ser>
          <c:idx val="0"/>
          <c:order val="1"/>
          <c:tx>
            <c:strRef>
              <c:f>Analisis!$K$25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Analisis!$I$26:$I$36</c:f>
              <c:strCache>
                <c:ptCount val="10"/>
                <c:pt idx="0">
                  <c:v>Luis Diaz</c:v>
                </c:pt>
                <c:pt idx="1">
                  <c:v>Sofia Bergara</c:v>
                </c:pt>
                <c:pt idx="2">
                  <c:v>Carlos Santos</c:v>
                </c:pt>
                <c:pt idx="3">
                  <c:v>Juan Perez</c:v>
                </c:pt>
                <c:pt idx="4">
                  <c:v>Ana Santana</c:v>
                </c:pt>
                <c:pt idx="5">
                  <c:v>Maria Vizcaino</c:v>
                </c:pt>
                <c:pt idx="6">
                  <c:v>Jorge Ramos</c:v>
                </c:pt>
                <c:pt idx="7">
                  <c:v>Gabriela Mistral</c:v>
                </c:pt>
                <c:pt idx="8">
                  <c:v>Juan Comila</c:v>
                </c:pt>
                <c:pt idx="9">
                  <c:v>Juan Gabrie;</c:v>
                </c:pt>
              </c:strCache>
            </c:strRef>
          </c:cat>
          <c:val>
            <c:numRef>
              <c:f>Analisis!$K$26:$K$36</c:f>
              <c:numCache>
                <c:formatCode>_("$"* #,##0_);_("$"* \(#,##0\);_("$"* "-"??_);_(@_)</c:formatCode>
                <c:ptCount val="10"/>
                <c:pt idx="0">
                  <c:v>912000</c:v>
                </c:pt>
                <c:pt idx="1">
                  <c:v>546000</c:v>
                </c:pt>
                <c:pt idx="2">
                  <c:v>416000</c:v>
                </c:pt>
                <c:pt idx="3">
                  <c:v>376000</c:v>
                </c:pt>
                <c:pt idx="4">
                  <c:v>324000</c:v>
                </c:pt>
                <c:pt idx="5">
                  <c:v>320000</c:v>
                </c:pt>
                <c:pt idx="6">
                  <c:v>316000</c:v>
                </c:pt>
                <c:pt idx="7">
                  <c:v>296000</c:v>
                </c:pt>
                <c:pt idx="8">
                  <c:v>294000</c:v>
                </c:pt>
                <c:pt idx="9">
                  <c:v>172000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6-46EA-9A32-240661A9A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3516287"/>
        <c:axId val="13513407"/>
      </c:barChart>
      <c:catAx>
        <c:axId val="135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3513407"/>
        <c:crosses val="autoZero"/>
        <c:auto val="1"/>
        <c:lblAlgn val="ctr"/>
        <c:lblOffset val="100"/>
        <c:noMultiLvlLbl val="0"/>
      </c:catAx>
      <c:valAx>
        <c:axId val="135134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3516287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20-SISM-1-006.xlsx]Analisis!TablaDinámica10</c:name>
    <c:fmtId val="41"/>
  </c:pivotSource>
  <c:chart>
    <c:title>
      <c:tx>
        <c:rich>
          <a:bodyPr rot="0" vert="horz"/>
          <a:lstStyle/>
          <a:p>
            <a:pPr>
              <a:defRPr>
                <a:solidFill>
                  <a:schemeClr val="tx1"/>
                </a:solidFill>
              </a:defRPr>
            </a:pPr>
            <a:r>
              <a:rPr lang="es-DO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 Por Mes</a:t>
            </a:r>
          </a:p>
        </c:rich>
      </c:tx>
      <c:layout>
        <c:manualLayout>
          <c:xMode val="edge"/>
          <c:yMode val="edge"/>
          <c:x val="0.40125237151038268"/>
          <c:y val="6.2211431043723633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>
                  <a:solidFill>
                    <a:sysClr val="windowText" lastClr="000000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47625" cap="rnd" cmpd="sng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square"/>
          <c:size val="5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vert="horz"/>
            <a:lstStyle/>
            <a:p>
              <a:pPr>
                <a:defRPr>
                  <a:solidFill>
                    <a:schemeClr val="tx1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>
                  <a:solidFill>
                    <a:sysClr val="windowText" lastClr="000000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47625" cap="rnd" cmpd="sng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square"/>
          <c:size val="5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vert="horz"/>
            <a:lstStyle/>
            <a:p>
              <a:pPr>
                <a:defRPr>
                  <a:solidFill>
                    <a:schemeClr val="tx1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>
                  <a:solidFill>
                    <a:sysClr val="windowText" lastClr="000000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47625" cap="rnd" cmpd="sng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square"/>
          <c:size val="5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</c:marker>
        <c:dLbl>
          <c:idx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vert="horz"/>
            <a:lstStyle/>
            <a:p>
              <a:pPr>
                <a:defRPr>
                  <a:solidFill>
                    <a:schemeClr val="tx1"/>
                  </a:solidFill>
                </a:defRPr>
              </a:pPr>
              <a:endParaRPr lang="es-D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359320927725751E-2"/>
          <c:y val="0.21184084053990349"/>
          <c:w val="0.90691632837728176"/>
          <c:h val="0.72291738708844211"/>
        </c:manualLayout>
      </c:layout>
      <c:lineChart>
        <c:grouping val="standard"/>
        <c:varyColors val="0"/>
        <c:ser>
          <c:idx val="1"/>
          <c:order val="0"/>
          <c:tx>
            <c:strRef>
              <c:f>Analisis!$R$2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Analisis!$R$3:$R$15</c:f>
              <c:numCache>
                <c:formatCode>0</c:formatCode>
                <c:ptCount val="12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4-4811-B2B4-543B1283A831}"/>
            </c:ext>
          </c:extLst>
        </c:ser>
        <c:ser>
          <c:idx val="0"/>
          <c:order val="1"/>
          <c:tx>
            <c:strRef>
              <c:f>Analisis!$S$2</c:f>
              <c:strCache>
                <c:ptCount val="1"/>
                <c:pt idx="0">
                  <c:v>Total</c:v>
                </c:pt>
              </c:strCache>
            </c:strRef>
          </c:tx>
          <c:spPr>
            <a:ln w="47625" cap="rnd" cmpd="sng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dLbls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s-D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Analisis!$Q$3:$Q$15</c:f>
              <c:strCache>
                <c:ptCount val="12"/>
                <c:pt idx="0">
                  <c:v>abr</c:v>
                </c:pt>
                <c:pt idx="1">
                  <c:v>dic</c:v>
                </c:pt>
                <c:pt idx="2">
                  <c:v>mar</c:v>
                </c:pt>
                <c:pt idx="3">
                  <c:v>ene</c:v>
                </c:pt>
                <c:pt idx="4">
                  <c:v>sep</c:v>
                </c:pt>
                <c:pt idx="5">
                  <c:v>oct</c:v>
                </c:pt>
                <c:pt idx="6">
                  <c:v>feb</c:v>
                </c:pt>
                <c:pt idx="7">
                  <c:v>nov</c:v>
                </c:pt>
                <c:pt idx="8">
                  <c:v>may</c:v>
                </c:pt>
                <c:pt idx="9">
                  <c:v>ago</c:v>
                </c:pt>
                <c:pt idx="10">
                  <c:v>jul</c:v>
                </c:pt>
                <c:pt idx="11">
                  <c:v>jun</c:v>
                </c:pt>
              </c:strCache>
            </c:strRef>
          </c:cat>
          <c:val>
            <c:numRef>
              <c:f>Analisis!$S$3:$S$15</c:f>
              <c:numCache>
                <c:formatCode>_("$"* #,##0_);_("$"* \(#,##0\);_("$"* "-"??_);_(@_)</c:formatCode>
                <c:ptCount val="12"/>
                <c:pt idx="0">
                  <c:v>868000</c:v>
                </c:pt>
                <c:pt idx="1">
                  <c:v>639000</c:v>
                </c:pt>
                <c:pt idx="2">
                  <c:v>512000</c:v>
                </c:pt>
                <c:pt idx="3">
                  <c:v>364000</c:v>
                </c:pt>
                <c:pt idx="4">
                  <c:v>292000</c:v>
                </c:pt>
                <c:pt idx="5">
                  <c:v>275000</c:v>
                </c:pt>
                <c:pt idx="6">
                  <c:v>242000</c:v>
                </c:pt>
                <c:pt idx="7">
                  <c:v>183000</c:v>
                </c:pt>
                <c:pt idx="8">
                  <c:v>182000</c:v>
                </c:pt>
                <c:pt idx="9">
                  <c:v>177000</c:v>
                </c:pt>
                <c:pt idx="10">
                  <c:v>138000</c:v>
                </c:pt>
                <c:pt idx="11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4-4811-B2B4-543B1283A8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26895"/>
        <c:axId val="15722215"/>
      </c:lineChart>
      <c:catAx>
        <c:axId val="1572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/>
                </a:solidFill>
              </a:defRPr>
            </a:pPr>
            <a:endParaRPr lang="es-DO"/>
          </a:p>
        </c:txPr>
        <c:crossAx val="15722215"/>
        <c:crosses val="autoZero"/>
        <c:auto val="1"/>
        <c:lblAlgn val="ctr"/>
        <c:lblOffset val="100"/>
        <c:noMultiLvlLbl val="0"/>
      </c:catAx>
      <c:valAx>
        <c:axId val="157222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726895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c:spPr>
    </c:plotArea>
    <c:plotVisOnly val="1"/>
    <c:dispBlanksAs val="gap"/>
    <c:showDLblsOverMax val="0"/>
    <c:extLst/>
  </c:chart>
  <c:spPr>
    <a:solidFill>
      <a:schemeClr val="accent1">
        <a:lumMod val="60000"/>
        <a:lumOff val="40000"/>
      </a:schemeClr>
    </a:solidFill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bg1"/>
          </a:solidFill>
        </a:defRPr>
      </a:pPr>
      <a:endParaRPr lang="es-DO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DO" sz="1600" b="1" u="sng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Ventas</a:t>
            </a:r>
            <a:r>
              <a:rPr lang="es-DO" sz="1600" b="1" u="sng" baseline="0">
                <a:solidFill>
                  <a:schemeClr val="tx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 Por Modelo</a:t>
            </a:r>
            <a:endParaRPr lang="es-DO" sz="1600" b="1" u="sng">
              <a:solidFill>
                <a:schemeClr val="tx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Analisis!$J$2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Analisis!$I$3:$I$21</c:f>
              <c:strCache>
                <c:ptCount val="18"/>
                <c:pt idx="0">
                  <c:v>Mirai</c:v>
                </c:pt>
                <c:pt idx="1">
                  <c:v>GR Supra</c:v>
                </c:pt>
                <c:pt idx="2">
                  <c:v>RAV4</c:v>
                </c:pt>
                <c:pt idx="3">
                  <c:v>Sienna</c:v>
                </c:pt>
                <c:pt idx="4">
                  <c:v>Supra</c:v>
                </c:pt>
                <c:pt idx="5">
                  <c:v>Prius Prime</c:v>
                </c:pt>
                <c:pt idx="6">
                  <c:v>GR 86</c:v>
                </c:pt>
                <c:pt idx="7">
                  <c:v>Avalon</c:v>
                </c:pt>
                <c:pt idx="8">
                  <c:v>Highlander</c:v>
                </c:pt>
                <c:pt idx="9">
                  <c:v>4Runner</c:v>
                </c:pt>
                <c:pt idx="10">
                  <c:v>Tundra</c:v>
                </c:pt>
                <c:pt idx="11">
                  <c:v>Venza</c:v>
                </c:pt>
                <c:pt idx="12">
                  <c:v>Camry</c:v>
                </c:pt>
                <c:pt idx="13">
                  <c:v>Tacoma</c:v>
                </c:pt>
                <c:pt idx="14">
                  <c:v>Corolla</c:v>
                </c:pt>
                <c:pt idx="15">
                  <c:v>C-HR</c:v>
                </c:pt>
                <c:pt idx="16">
                  <c:v>Prius</c:v>
                </c:pt>
                <c:pt idx="17">
                  <c:v>Yaris</c:v>
                </c:pt>
              </c:strCache>
            </c:strRef>
          </c:cat>
          <c:val>
            <c:numRef>
              <c:f>Analisis!$J$3:$J$21</c:f>
              <c:numCache>
                <c:formatCode>0</c:formatCode>
                <c:ptCount val="18"/>
                <c:pt idx="0">
                  <c:v>12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1-4FF7-897E-4A0F30DC184E}"/>
            </c:ext>
          </c:extLst>
        </c:ser>
        <c:ser>
          <c:idx val="1"/>
          <c:order val="1"/>
          <c:tx>
            <c:strRef>
              <c:f>Analisis!$K$2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Analisis!$I$3:$I$21</c:f>
              <c:strCache>
                <c:ptCount val="18"/>
                <c:pt idx="0">
                  <c:v>Mirai</c:v>
                </c:pt>
                <c:pt idx="1">
                  <c:v>GR Supra</c:v>
                </c:pt>
                <c:pt idx="2">
                  <c:v>RAV4</c:v>
                </c:pt>
                <c:pt idx="3">
                  <c:v>Sienna</c:v>
                </c:pt>
                <c:pt idx="4">
                  <c:v>Supra</c:v>
                </c:pt>
                <c:pt idx="5">
                  <c:v>Prius Prime</c:v>
                </c:pt>
                <c:pt idx="6">
                  <c:v>GR 86</c:v>
                </c:pt>
                <c:pt idx="7">
                  <c:v>Avalon</c:v>
                </c:pt>
                <c:pt idx="8">
                  <c:v>Highlander</c:v>
                </c:pt>
                <c:pt idx="9">
                  <c:v>4Runner</c:v>
                </c:pt>
                <c:pt idx="10">
                  <c:v>Tundra</c:v>
                </c:pt>
                <c:pt idx="11">
                  <c:v>Venza</c:v>
                </c:pt>
                <c:pt idx="12">
                  <c:v>Camry</c:v>
                </c:pt>
                <c:pt idx="13">
                  <c:v>Tacoma</c:v>
                </c:pt>
                <c:pt idx="14">
                  <c:v>Corolla</c:v>
                </c:pt>
                <c:pt idx="15">
                  <c:v>C-HR</c:v>
                </c:pt>
                <c:pt idx="16">
                  <c:v>Prius</c:v>
                </c:pt>
                <c:pt idx="17">
                  <c:v>Yaris</c:v>
                </c:pt>
              </c:strCache>
            </c:strRef>
          </c:cat>
          <c:val>
            <c:numRef>
              <c:f>Analisis!$K$3:$K$21</c:f>
              <c:numCache>
                <c:formatCode>_("$"* #,##0_);_("$"* \(#,##0\);_("$"* "-"??_);_(@_)</c:formatCode>
                <c:ptCount val="18"/>
                <c:pt idx="0">
                  <c:v>780000</c:v>
                </c:pt>
                <c:pt idx="1">
                  <c:v>390000</c:v>
                </c:pt>
                <c:pt idx="2">
                  <c:v>304000</c:v>
                </c:pt>
                <c:pt idx="3">
                  <c:v>296000</c:v>
                </c:pt>
                <c:pt idx="4">
                  <c:v>264000</c:v>
                </c:pt>
                <c:pt idx="5">
                  <c:v>210000</c:v>
                </c:pt>
                <c:pt idx="6">
                  <c:v>204000</c:v>
                </c:pt>
                <c:pt idx="7">
                  <c:v>180000</c:v>
                </c:pt>
                <c:pt idx="8">
                  <c:v>172000</c:v>
                </c:pt>
                <c:pt idx="9">
                  <c:v>172000</c:v>
                </c:pt>
                <c:pt idx="10">
                  <c:v>156000</c:v>
                </c:pt>
                <c:pt idx="11">
                  <c:v>152000</c:v>
                </c:pt>
                <c:pt idx="12">
                  <c:v>140000</c:v>
                </c:pt>
                <c:pt idx="13">
                  <c:v>132000</c:v>
                </c:pt>
                <c:pt idx="14">
                  <c:v>112000</c:v>
                </c:pt>
                <c:pt idx="15">
                  <c:v>112000</c:v>
                </c:pt>
                <c:pt idx="16">
                  <c:v>112000</c:v>
                </c:pt>
                <c:pt idx="17">
                  <c:v>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1-4FF7-897E-4A0F30DC1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7"/>
        <c:axId val="70403767"/>
        <c:axId val="70401247"/>
      </c:barChart>
      <c:catAx>
        <c:axId val="70403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70401247"/>
        <c:crosses val="autoZero"/>
        <c:auto val="1"/>
        <c:lblAlgn val="ctr"/>
        <c:lblOffset val="100"/>
        <c:noMultiLvlLbl val="0"/>
      </c:catAx>
      <c:valAx>
        <c:axId val="7040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70403767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 8 Por Jeremy Engels De los santos Joaquin 20-SISM-1-006.xlsx]Analisis!TablaDinámica6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chemeClr val="tx1"/>
                </a:solidFill>
              </a:rPr>
              <a:t>Ventas</a:t>
            </a:r>
            <a:r>
              <a:rPr lang="en-US" sz="1600" b="1" u="sng" baseline="0">
                <a:solidFill>
                  <a:schemeClr val="tx1"/>
                </a:solidFill>
              </a:rPr>
              <a:t> Por Categoria</a:t>
            </a:r>
            <a:endParaRPr lang="en-US" sz="16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D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Analisis!$B$17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5-4C86-A137-3C53B2F3E5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5-4C86-A137-3C53B2F3E5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95-4C86-A137-3C53B2F3E5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95-4C86-A137-3C53B2F3E5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95-4C86-A137-3C53B2F3E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Analisis!$A$18:$A$23</c:f>
              <c:strCache>
                <c:ptCount val="5"/>
                <c:pt idx="0">
                  <c:v>SUV</c:v>
                </c:pt>
                <c:pt idx="1">
                  <c:v>Híbrido</c:v>
                </c:pt>
                <c:pt idx="2">
                  <c:v>Deportivo</c:v>
                </c:pt>
                <c:pt idx="3">
                  <c:v>Sedán</c:v>
                </c:pt>
                <c:pt idx="4">
                  <c:v>Pickup</c:v>
                </c:pt>
              </c:strCache>
            </c:strRef>
          </c:cat>
          <c:val>
            <c:numRef>
              <c:f>Analisis!$B$18:$B$23</c:f>
              <c:numCache>
                <c:formatCode>0</c:formatCode>
                <c:ptCount val="5"/>
                <c:pt idx="0">
                  <c:v>32</c:v>
                </c:pt>
                <c:pt idx="1">
                  <c:v>22</c:v>
                </c:pt>
                <c:pt idx="2">
                  <c:v>16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95-4C86-A137-3C53B2F3E576}"/>
            </c:ext>
          </c:extLst>
        </c:ser>
        <c:ser>
          <c:idx val="1"/>
          <c:order val="1"/>
          <c:tx>
            <c:strRef>
              <c:f>Analisis!$C$17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495-4C86-A137-3C53B2F3E5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495-4C86-A137-3C53B2F3E5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495-4C86-A137-3C53B2F3E5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495-4C86-A137-3C53B2F3E5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A495-4C86-A137-3C53B2F3E576}"/>
              </c:ext>
            </c:extLst>
          </c:dPt>
          <c:cat>
            <c:strRef>
              <c:f>Analisis!$A$18:$A$23</c:f>
              <c:strCache>
                <c:ptCount val="5"/>
                <c:pt idx="0">
                  <c:v>SUV</c:v>
                </c:pt>
                <c:pt idx="1">
                  <c:v>Híbrido</c:v>
                </c:pt>
                <c:pt idx="2">
                  <c:v>Deportivo</c:v>
                </c:pt>
                <c:pt idx="3">
                  <c:v>Sedán</c:v>
                </c:pt>
                <c:pt idx="4">
                  <c:v>Pickup</c:v>
                </c:pt>
              </c:strCache>
            </c:strRef>
          </c:cat>
          <c:val>
            <c:numRef>
              <c:f>Analisis!$C$18:$C$23</c:f>
              <c:numCache>
                <c:formatCode>_("$"* #,##0_);_("$"* \(#,##0\);_("$"* "-"??_);_(@_)</c:formatCode>
                <c:ptCount val="5"/>
                <c:pt idx="0">
                  <c:v>1208000</c:v>
                </c:pt>
                <c:pt idx="1">
                  <c:v>1102000</c:v>
                </c:pt>
                <c:pt idx="2">
                  <c:v>858000</c:v>
                </c:pt>
                <c:pt idx="3">
                  <c:v>516000</c:v>
                </c:pt>
                <c:pt idx="4">
                  <c:v>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495-4C86-A137-3C53B2F3E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3.png"/><Relationship Id="rId7" Type="http://schemas.openxmlformats.org/officeDocument/2006/relationships/hyperlink" Target="#'Ventas Mes'!A1"/><Relationship Id="rId12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chart" Target="../charts/chart8.xml"/><Relationship Id="rId6" Type="http://schemas.openxmlformats.org/officeDocument/2006/relationships/hyperlink" Target="#'Ventas Vendedor'!A1"/><Relationship Id="rId11" Type="http://schemas.openxmlformats.org/officeDocument/2006/relationships/hyperlink" Target="#'Ventas Categoria'!A1"/><Relationship Id="rId5" Type="http://schemas.openxmlformats.org/officeDocument/2006/relationships/image" Target="../media/image4.png"/><Relationship Id="rId10" Type="http://schemas.openxmlformats.org/officeDocument/2006/relationships/image" Target="../media/image6.png"/><Relationship Id="rId4" Type="http://schemas.openxmlformats.org/officeDocument/2006/relationships/hyperlink" Target="#'Top Cliente'!A1"/><Relationship Id="rId9" Type="http://schemas.openxmlformats.org/officeDocument/2006/relationships/hyperlink" Target="#'Ventas Modelos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Ventas Modelos'!A1"/><Relationship Id="rId3" Type="http://schemas.openxmlformats.org/officeDocument/2006/relationships/hyperlink" Target="#'Top Cliente'!A1"/><Relationship Id="rId7" Type="http://schemas.openxmlformats.org/officeDocument/2006/relationships/image" Target="../media/image5.png"/><Relationship Id="rId12" Type="http://schemas.openxmlformats.org/officeDocument/2006/relationships/image" Target="../media/image9.emf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hyperlink" Target="#'Ventas Mes'!A1"/><Relationship Id="rId11" Type="http://schemas.openxmlformats.org/officeDocument/2006/relationships/chart" Target="../charts/chart9.xml"/><Relationship Id="rId5" Type="http://schemas.openxmlformats.org/officeDocument/2006/relationships/hyperlink" Target="#'Ventas Vendedor'!A1"/><Relationship Id="rId10" Type="http://schemas.openxmlformats.org/officeDocument/2006/relationships/hyperlink" Target="#'Ventas Categoria'!A1"/><Relationship Id="rId4" Type="http://schemas.openxmlformats.org/officeDocument/2006/relationships/image" Target="../media/image4.png"/><Relationship Id="rId9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Ventas Modelos'!A1"/><Relationship Id="rId3" Type="http://schemas.openxmlformats.org/officeDocument/2006/relationships/hyperlink" Target="#'Top Cliente'!A1"/><Relationship Id="rId7" Type="http://schemas.openxmlformats.org/officeDocument/2006/relationships/image" Target="../media/image5.png"/><Relationship Id="rId12" Type="http://schemas.openxmlformats.org/officeDocument/2006/relationships/image" Target="../media/image11.emf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hyperlink" Target="#'Ventas Mes'!A1"/><Relationship Id="rId11" Type="http://schemas.openxmlformats.org/officeDocument/2006/relationships/chart" Target="../charts/chart10.xml"/><Relationship Id="rId5" Type="http://schemas.openxmlformats.org/officeDocument/2006/relationships/hyperlink" Target="#'Ventas Vendedor'!A1"/><Relationship Id="rId10" Type="http://schemas.openxmlformats.org/officeDocument/2006/relationships/hyperlink" Target="#'Ventas Categoria'!A1"/><Relationship Id="rId4" Type="http://schemas.openxmlformats.org/officeDocument/2006/relationships/image" Target="../media/image4.png"/><Relationship Id="rId9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Ventas Modelos'!A1"/><Relationship Id="rId3" Type="http://schemas.openxmlformats.org/officeDocument/2006/relationships/hyperlink" Target="#'Top Cliente'!A1"/><Relationship Id="rId7" Type="http://schemas.openxmlformats.org/officeDocument/2006/relationships/image" Target="../media/image5.png"/><Relationship Id="rId12" Type="http://schemas.openxmlformats.org/officeDocument/2006/relationships/image" Target="../media/image13.emf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hyperlink" Target="#'Ventas Mes'!A1"/><Relationship Id="rId11" Type="http://schemas.openxmlformats.org/officeDocument/2006/relationships/chart" Target="../charts/chart11.xml"/><Relationship Id="rId5" Type="http://schemas.openxmlformats.org/officeDocument/2006/relationships/hyperlink" Target="#'Ventas Vendedor'!A1"/><Relationship Id="rId10" Type="http://schemas.openxmlformats.org/officeDocument/2006/relationships/hyperlink" Target="#'Ventas Categoria'!A1"/><Relationship Id="rId4" Type="http://schemas.openxmlformats.org/officeDocument/2006/relationships/image" Target="../media/image4.png"/><Relationship Id="rId9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Ventas Modelos'!A1"/><Relationship Id="rId3" Type="http://schemas.openxmlformats.org/officeDocument/2006/relationships/hyperlink" Target="#'Top Cliente'!A1"/><Relationship Id="rId7" Type="http://schemas.openxmlformats.org/officeDocument/2006/relationships/image" Target="../media/image5.png"/><Relationship Id="rId12" Type="http://schemas.openxmlformats.org/officeDocument/2006/relationships/image" Target="../media/image15.emf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hyperlink" Target="#'Ventas Mes'!A1"/><Relationship Id="rId11" Type="http://schemas.openxmlformats.org/officeDocument/2006/relationships/chart" Target="../charts/chart12.xml"/><Relationship Id="rId5" Type="http://schemas.openxmlformats.org/officeDocument/2006/relationships/hyperlink" Target="#'Ventas Vendedor'!A1"/><Relationship Id="rId10" Type="http://schemas.openxmlformats.org/officeDocument/2006/relationships/hyperlink" Target="#'Ventas Categoria'!A1"/><Relationship Id="rId4" Type="http://schemas.openxmlformats.org/officeDocument/2006/relationships/image" Target="../media/image4.png"/><Relationship Id="rId9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66675</xdr:rowOff>
    </xdr:from>
    <xdr:to>
      <xdr:col>2</xdr:col>
      <xdr:colOff>2247900</xdr:colOff>
      <xdr:row>7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822F7-33BE-7950-3695-0DDB94524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66675"/>
          <a:ext cx="1343025" cy="134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166815</xdr:colOff>
      <xdr:row>20</xdr:row>
      <xdr:rowOff>61633</xdr:rowOff>
    </xdr:from>
    <xdr:to>
      <xdr:col>21</xdr:col>
      <xdr:colOff>437032</xdr:colOff>
      <xdr:row>38</xdr:row>
      <xdr:rowOff>163912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14E048E-5D21-452D-0E3C-19E18F925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100853</xdr:colOff>
      <xdr:row>30</xdr:row>
      <xdr:rowOff>79561</xdr:rowOff>
    </xdr:from>
    <xdr:to>
      <xdr:col>7</xdr:col>
      <xdr:colOff>593911</xdr:colOff>
      <xdr:row>44</xdr:row>
      <xdr:rowOff>155761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697DC1F-0793-2641-DD2C-6726AE900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6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1989" y="134470"/>
          <a:ext cx="1837764" cy="504265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8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9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10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1989" y="134470"/>
          <a:ext cx="1837764" cy="504265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11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2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3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14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1989" y="134470"/>
          <a:ext cx="1837764" cy="504265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15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6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7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18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2009" y="134473"/>
          <a:ext cx="1837724" cy="504272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19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0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1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22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1989" y="134470"/>
          <a:ext cx="1837764" cy="504265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  <cdr:relSizeAnchor xmlns:cdr="http://schemas.openxmlformats.org/drawingml/2006/chartDrawing">
    <cdr:from>
      <cdr:x>0.61044</cdr:x>
      <cdr:y>0.03179</cdr:y>
    </cdr:from>
    <cdr:to>
      <cdr:x>0.93033</cdr:x>
      <cdr:y>0.26137</cdr:y>
    </cdr:to>
    <cdr:sp macro="" textlink="Analisis!$X$26">
      <cdr:nvSpPr>
        <cdr:cNvPr id="23" name="CuadroTexto 1">
          <a:extLst xmlns:a="http://schemas.openxmlformats.org/drawingml/2006/main">
            <a:ext uri="{FF2B5EF4-FFF2-40B4-BE49-F238E27FC236}">
              <a16:creationId xmlns:a16="http://schemas.microsoft.com/office/drawing/2014/main" id="{8FF2BCD1-D5AA-0F2D-0F87-3768A6B58F34}"/>
            </a:ext>
          </a:extLst>
        </cdr:cNvPr>
        <cdr:cNvSpPr txBox="1"/>
      </cdr:nvSpPr>
      <cdr:spPr>
        <a:xfrm xmlns:a="http://schemas.openxmlformats.org/drawingml/2006/main">
          <a:off x="4811400" y="100853"/>
          <a:ext cx="2521324" cy="7283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pPr algn="r"/>
          <a:fld id="{9822CC8D-ED21-4C08-AC13-6D079D1C4840}" type="TxLink">
            <a:rPr lang="en-US" sz="1100" b="0" i="0" u="none" strike="noStrike">
              <a:solidFill>
                <a:srgbClr val="FFFFFF"/>
              </a:solidFill>
              <a:latin typeface="Calibri"/>
              <a:cs typeface="Calibri"/>
            </a:rPr>
            <a:pPr algn="r"/>
            <a:t> $3,972,000 </a:t>
          </a:fld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4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0.03796</cdr:y>
    </cdr:from>
    <cdr:to>
      <cdr:x>0.98578</cdr:x>
      <cdr:y>0.18031</cdr:y>
    </cdr:to>
    <cdr:sp macro="" textlink="">
      <cdr:nvSpPr>
        <cdr:cNvPr id="26" name="CuadroTexto 5">
          <a:extLst xmlns:a="http://schemas.openxmlformats.org/drawingml/2006/main">
            <a:ext uri="{FF2B5EF4-FFF2-40B4-BE49-F238E27FC236}">
              <a16:creationId xmlns:a16="http://schemas.microsoft.com/office/drawing/2014/main" id="{3336F2F0-DAA4-BCE2-AFAF-47F8A835A255}"/>
            </a:ext>
          </a:extLst>
        </cdr:cNvPr>
        <cdr:cNvSpPr txBox="1"/>
      </cdr:nvSpPr>
      <cdr:spPr>
        <a:xfrm xmlns:a="http://schemas.openxmlformats.org/drawingml/2006/main">
          <a:off x="5931989" y="134470"/>
          <a:ext cx="1837764" cy="50426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</a:schemeClr>
        </a:solidFill>
        <a:ln xmlns:a="http://schemas.openxmlformats.org/drawingml/2006/main" w="38100">
          <a:solidFill>
            <a:srgbClr val="FFFF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DO" sz="1400" b="1"/>
            <a:t>Total Gal</a:t>
          </a:r>
          <a:endParaRPr lang="es-DO" sz="11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72764</xdr:colOff>
      <xdr:row>19</xdr:row>
      <xdr:rowOff>149497</xdr:rowOff>
    </xdr:from>
    <xdr:to>
      <xdr:col>8</xdr:col>
      <xdr:colOff>531912</xdr:colOff>
      <xdr:row>34</xdr:row>
      <xdr:rowOff>79459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7FDB75-4578-4102-9CAF-1BBA25186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666750</xdr:colOff>
      <xdr:row>5</xdr:row>
      <xdr:rowOff>149087</xdr:rowOff>
    </xdr:from>
    <xdr:to>
      <xdr:col>17</xdr:col>
      <xdr:colOff>277091</xdr:colOff>
      <xdr:row>19</xdr:row>
      <xdr:rowOff>103158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56880C-D8E7-49F0-BDE6-1FF0EDDB7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97013</xdr:colOff>
      <xdr:row>9</xdr:row>
      <xdr:rowOff>81643</xdr:rowOff>
    </xdr:from>
    <xdr:to>
      <xdr:col>30</xdr:col>
      <xdr:colOff>97013</xdr:colOff>
      <xdr:row>22</xdr:row>
      <xdr:rowOff>124030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C0060C-C7D4-4D6B-8011-076A6B40D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662609</xdr:colOff>
      <xdr:row>19</xdr:row>
      <xdr:rowOff>158684</xdr:rowOff>
    </xdr:from>
    <xdr:to>
      <xdr:col>17</xdr:col>
      <xdr:colOff>272143</xdr:colOff>
      <xdr:row>34</xdr:row>
      <xdr:rowOff>66676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251775-472B-44CE-8EB7-2E64BEF83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88288</xdr:colOff>
      <xdr:row>5</xdr:row>
      <xdr:rowOff>152400</xdr:rowOff>
    </xdr:from>
    <xdr:to>
      <xdr:col>8</xdr:col>
      <xdr:colOff>517071</xdr:colOff>
      <xdr:row>19</xdr:row>
      <xdr:rowOff>88317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985924E-FF21-4EA8-8155-FD7FEF231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558B381-BCA0-3A6D-4A8A-59F4D766A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82034FD-4E9E-B083-392B-72577D3CD2B3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DC900A3-8FF3-4F3D-F210-B864EE0C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19" name="CuadroTexto 5">
          <a:extLst>
            <a:ext uri="{FF2B5EF4-FFF2-40B4-BE49-F238E27FC236}">
              <a16:creationId xmlns:a16="http://schemas.microsoft.com/office/drawing/2014/main" id="{BFE1DCC9-2C01-44BD-882C-1BDB5C60C918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92622BC2-AA70-95BD-8BD7-62F35BBBDF09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18" name="CuadroTexto 5">
            <a:extLst>
              <a:ext uri="{FF2B5EF4-FFF2-40B4-BE49-F238E27FC236}">
                <a16:creationId xmlns:a16="http://schemas.microsoft.com/office/drawing/2014/main" id="{5880C792-3D94-1341-4C76-BF89F8C65726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21" name="CuadroTexto 5">
            <a:extLst>
              <a:ext uri="{FF2B5EF4-FFF2-40B4-BE49-F238E27FC236}">
                <a16:creationId xmlns:a16="http://schemas.microsoft.com/office/drawing/2014/main" id="{A434CE30-C404-4F50-A189-EDAA5287F895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24" name="CuadroTexto 5">
          <a:extLst>
            <a:ext uri="{FF2B5EF4-FFF2-40B4-BE49-F238E27FC236}">
              <a16:creationId xmlns:a16="http://schemas.microsoft.com/office/drawing/2014/main" id="{E85B8248-291D-4842-96E5-6A78FF45B622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3AF9D6C4-945E-79E1-BADE-7C6F3251B652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32" name="CuadroTexto 5">
            <a:extLst>
              <a:ext uri="{FF2B5EF4-FFF2-40B4-BE49-F238E27FC236}">
                <a16:creationId xmlns:a16="http://schemas.microsoft.com/office/drawing/2014/main" id="{5B153D55-0740-4F89-B27B-BC6BD31EBB38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33" name="CuadroTexto 5">
            <a:extLst>
              <a:ext uri="{FF2B5EF4-FFF2-40B4-BE49-F238E27FC236}">
                <a16:creationId xmlns:a16="http://schemas.microsoft.com/office/drawing/2014/main" id="{B0BE775D-001D-4B09-9FE2-BA421160284E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Categoria">
              <a:extLst>
                <a:ext uri="{FF2B5EF4-FFF2-40B4-BE49-F238E27FC236}">
                  <a16:creationId xmlns:a16="http://schemas.microsoft.com/office/drawing/2014/main" id="{77634B0E-BE74-4612-AA8C-EC502DA76E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Fecha_Venta (año)">
              <a:extLst>
                <a:ext uri="{FF2B5EF4-FFF2-40B4-BE49-F238E27FC236}">
                  <a16:creationId xmlns:a16="http://schemas.microsoft.com/office/drawing/2014/main" id="{DB869C27-7BBE-41BC-B1CB-2FAFEE57C0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7" name="Modelo">
              <a:extLst>
                <a:ext uri="{FF2B5EF4-FFF2-40B4-BE49-F238E27FC236}">
                  <a16:creationId xmlns:a16="http://schemas.microsoft.com/office/drawing/2014/main" id="{19436E8D-E421-4BD7-B59E-887AD4A25E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8" name="Vendedor">
              <a:extLst>
                <a:ext uri="{FF2B5EF4-FFF2-40B4-BE49-F238E27FC236}">
                  <a16:creationId xmlns:a16="http://schemas.microsoft.com/office/drawing/2014/main" id="{4FB79088-1636-42D9-B4C8-ED22F0535B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9" name="Pais">
              <a:extLst>
                <a:ext uri="{FF2B5EF4-FFF2-40B4-BE49-F238E27FC236}">
                  <a16:creationId xmlns:a16="http://schemas.microsoft.com/office/drawing/2014/main" id="{F002EE52-5293-E144-BCCD-F699C1D6F2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8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9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2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3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6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7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0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1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4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40821</xdr:colOff>
      <xdr:row>9</xdr:row>
      <xdr:rowOff>152400</xdr:rowOff>
    </xdr:from>
    <xdr:to>
      <xdr:col>17</xdr:col>
      <xdr:colOff>163286</xdr:colOff>
      <xdr:row>33</xdr:row>
      <xdr:rowOff>163286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D40A13-2F61-422A-AC3F-BBB08F3E9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1EFBD7-1BEB-4B65-A092-3EF900486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DBFA87C-E8CC-4F8F-A532-1C053C6DD43C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F4DC296-3596-4106-9E40-3D18EC686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9" name="CuadroTexto 5">
          <a:extLst>
            <a:ext uri="{FF2B5EF4-FFF2-40B4-BE49-F238E27FC236}">
              <a16:creationId xmlns:a16="http://schemas.microsoft.com/office/drawing/2014/main" id="{084AF5FD-8575-4561-A064-103A17DB3A13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1778728B-032F-48CD-83AA-7CD05A40BB00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11" name="CuadroTexto 5">
            <a:extLst>
              <a:ext uri="{FF2B5EF4-FFF2-40B4-BE49-F238E27FC236}">
                <a16:creationId xmlns:a16="http://schemas.microsoft.com/office/drawing/2014/main" id="{549E799A-9EB1-B662-D9CF-2044DF2B1C4B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12" name="CuadroTexto 5">
            <a:extLst>
              <a:ext uri="{FF2B5EF4-FFF2-40B4-BE49-F238E27FC236}">
                <a16:creationId xmlns:a16="http://schemas.microsoft.com/office/drawing/2014/main" id="{23DABDED-A9C0-109D-68A0-E325239CFBEC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13" name="CuadroTexto 5">
          <a:extLst>
            <a:ext uri="{FF2B5EF4-FFF2-40B4-BE49-F238E27FC236}">
              <a16:creationId xmlns:a16="http://schemas.microsoft.com/office/drawing/2014/main" id="{6F10DB2F-E98A-4D77-B88B-63BD17C534EE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2117F939-91CC-4711-9479-B04A547DBF46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15" name="CuadroTexto 5">
            <a:extLst>
              <a:ext uri="{FF2B5EF4-FFF2-40B4-BE49-F238E27FC236}">
                <a16:creationId xmlns:a16="http://schemas.microsoft.com/office/drawing/2014/main" id="{E435F096-39C7-BFAE-5D8D-79032C2F59AA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16" name="CuadroTexto 5">
            <a:extLst>
              <a:ext uri="{FF2B5EF4-FFF2-40B4-BE49-F238E27FC236}">
                <a16:creationId xmlns:a16="http://schemas.microsoft.com/office/drawing/2014/main" id="{59BBEB3E-D2AF-22AE-8801-2CEE363756D5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Categoria 1">
              <a:extLst>
                <a:ext uri="{FF2B5EF4-FFF2-40B4-BE49-F238E27FC236}">
                  <a16:creationId xmlns:a16="http://schemas.microsoft.com/office/drawing/2014/main" id="{8104BD11-22C5-4EEA-B37D-2917CEBF83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Fecha_Venta (año) 1">
              <a:extLst>
                <a:ext uri="{FF2B5EF4-FFF2-40B4-BE49-F238E27FC236}">
                  <a16:creationId xmlns:a16="http://schemas.microsoft.com/office/drawing/2014/main" id="{DFF31E7B-31C2-48FD-9637-F01861B5FE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Modelo 1">
              <a:extLst>
                <a:ext uri="{FF2B5EF4-FFF2-40B4-BE49-F238E27FC236}">
                  <a16:creationId xmlns:a16="http://schemas.microsoft.com/office/drawing/2014/main" id="{C09208E3-F3E2-40F7-A8CC-6678F6069B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Vendedor 1">
              <a:extLst>
                <a:ext uri="{FF2B5EF4-FFF2-40B4-BE49-F238E27FC236}">
                  <a16:creationId xmlns:a16="http://schemas.microsoft.com/office/drawing/2014/main" id="{DD2E5D91-822F-4E8A-BAA1-1CE07F4C4B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Pais 1">
              <a:extLst>
                <a:ext uri="{FF2B5EF4-FFF2-40B4-BE49-F238E27FC236}">
                  <a16:creationId xmlns:a16="http://schemas.microsoft.com/office/drawing/2014/main" id="{23ADDD8B-2242-49FD-B4F0-8952F10983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231321</xdr:colOff>
      <xdr:row>6</xdr:row>
      <xdr:rowOff>68036</xdr:rowOff>
    </xdr:from>
    <xdr:to>
      <xdr:col>7</xdr:col>
      <xdr:colOff>693964</xdr:colOff>
      <xdr:row>9</xdr:row>
      <xdr:rowOff>27214</xdr:rowOff>
    </xdr:to>
    <xdr:grpSp>
      <xdr:nvGrpSpPr>
        <xdr:cNvPr id="27" name="Grup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1F88C2-E5E6-C691-49DA-715C3D9C4821}"/>
            </a:ext>
          </a:extLst>
        </xdr:cNvPr>
        <xdr:cNvGrpSpPr/>
      </xdr:nvGrpSpPr>
      <xdr:grpSpPr>
        <a:xfrm>
          <a:off x="4803321" y="1211036"/>
          <a:ext cx="1224643" cy="530678"/>
          <a:chOff x="4803321" y="1211036"/>
          <a:chExt cx="1224643" cy="530678"/>
        </a:xfrm>
        <a:effectLst>
          <a:glow rad="228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24" name="Rectángulo: esquinas redondeadas 23">
            <a:extLst>
              <a:ext uri="{FF2B5EF4-FFF2-40B4-BE49-F238E27FC236}">
                <a16:creationId xmlns:a16="http://schemas.microsoft.com/office/drawing/2014/main" id="{AD5E584B-9477-A4EC-2561-79CCB0C9BEF1}"/>
              </a:ext>
            </a:extLst>
          </xdr:cNvPr>
          <xdr:cNvSpPr/>
        </xdr:nvSpPr>
        <xdr:spPr>
          <a:xfrm>
            <a:off x="4803321" y="1211036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Top </a:t>
            </a:r>
          </a:p>
          <a:p>
            <a:pPr algn="r"/>
            <a:r>
              <a:rPr lang="es-DO" sz="1100" b="1"/>
              <a:t>Clientes</a:t>
            </a:r>
          </a:p>
        </xdr:txBody>
      </xdr:sp>
      <xdr:pic>
        <xdr:nvPicPr>
          <xdr:cNvPr id="26" name="Imagen 25">
            <a:extLst>
              <a:ext uri="{FF2B5EF4-FFF2-40B4-BE49-F238E27FC236}">
                <a16:creationId xmlns:a16="http://schemas.microsoft.com/office/drawing/2014/main" id="{3382223E-624A-CEC8-D30B-777D2DE93B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786" y="1265465"/>
            <a:ext cx="421821" cy="421821"/>
          </a:xfrm>
          <a:prstGeom prst="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</xdr:pic>
    </xdr:grpSp>
    <xdr:clientData/>
  </xdr:twoCellAnchor>
  <xdr:twoCellAnchor>
    <xdr:from>
      <xdr:col>8</xdr:col>
      <xdr:colOff>152400</xdr:colOff>
      <xdr:row>6</xdr:row>
      <xdr:rowOff>70757</xdr:rowOff>
    </xdr:from>
    <xdr:to>
      <xdr:col>9</xdr:col>
      <xdr:colOff>615043</xdr:colOff>
      <xdr:row>9</xdr:row>
      <xdr:rowOff>29935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1658B1E6-391D-49F9-A6BD-42878BBCE6F7}"/>
            </a:ext>
          </a:extLst>
        </xdr:cNvPr>
        <xdr:cNvGrpSpPr/>
      </xdr:nvGrpSpPr>
      <xdr:grpSpPr>
        <a:xfrm>
          <a:off x="6248400" y="1213757"/>
          <a:ext cx="1224643" cy="530678"/>
          <a:chOff x="6830785" y="1047750"/>
          <a:chExt cx="1224643" cy="530678"/>
        </a:xfrm>
      </xdr:grpSpPr>
      <xdr:sp macro="" textlink="">
        <xdr:nvSpPr>
          <xdr:cNvPr id="29" name="Rectángulo: esquinas redondeadas 2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CCC8C9E-2A1E-D419-749E-776560D0FF2E}"/>
              </a:ext>
            </a:extLst>
          </xdr:cNvPr>
          <xdr:cNvSpPr/>
        </xdr:nvSpPr>
        <xdr:spPr>
          <a:xfrm>
            <a:off x="6830785" y="1047750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Vendedor</a:t>
            </a:r>
          </a:p>
        </xdr:txBody>
      </xdr:sp>
      <xdr:pic>
        <xdr:nvPicPr>
          <xdr:cNvPr id="30" name="Imagen 29">
            <a:extLst>
              <a:ext uri="{FF2B5EF4-FFF2-40B4-BE49-F238E27FC236}">
                <a16:creationId xmlns:a16="http://schemas.microsoft.com/office/drawing/2014/main" id="{C60CCE96-D9AB-7299-CFB6-19F28B3FE4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1" y="1115786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32657</xdr:colOff>
      <xdr:row>6</xdr:row>
      <xdr:rowOff>73479</xdr:rowOff>
    </xdr:from>
    <xdr:to>
      <xdr:col>11</xdr:col>
      <xdr:colOff>495300</xdr:colOff>
      <xdr:row>9</xdr:row>
      <xdr:rowOff>32657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A494BBDF-0F29-0E47-BCA1-35305CFF09B4}"/>
            </a:ext>
          </a:extLst>
        </xdr:cNvPr>
        <xdr:cNvGrpSpPr/>
      </xdr:nvGrpSpPr>
      <xdr:grpSpPr>
        <a:xfrm>
          <a:off x="7652657" y="1216479"/>
          <a:ext cx="1224643" cy="530678"/>
          <a:chOff x="7829548" y="1189265"/>
          <a:chExt cx="1224643" cy="530678"/>
        </a:xfrm>
      </xdr:grpSpPr>
      <xdr:sp macro="" textlink="">
        <xdr:nvSpPr>
          <xdr:cNvPr id="32" name="Rectángulo: esquinas redondeadas 3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EF279C8-B1B2-504A-D112-87D28911D561}"/>
              </a:ext>
            </a:extLst>
          </xdr:cNvPr>
          <xdr:cNvSpPr/>
        </xdr:nvSpPr>
        <xdr:spPr>
          <a:xfrm>
            <a:off x="7829548" y="1189265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Por</a:t>
            </a:r>
            <a:r>
              <a:rPr lang="es-DO" sz="1100" b="1" baseline="0"/>
              <a:t> Mes</a:t>
            </a:r>
            <a:endParaRPr lang="es-DO" sz="1100" b="1"/>
          </a:p>
        </xdr:txBody>
      </xdr:sp>
      <xdr:pic>
        <xdr:nvPicPr>
          <xdr:cNvPr id="43" name="Imagen 42">
            <a:extLst>
              <a:ext uri="{FF2B5EF4-FFF2-40B4-BE49-F238E27FC236}">
                <a16:creationId xmlns:a16="http://schemas.microsoft.com/office/drawing/2014/main" id="{80DF7625-2305-38C8-1207-ABF431DD40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179" y="1224643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674916</xdr:colOff>
      <xdr:row>6</xdr:row>
      <xdr:rowOff>62592</xdr:rowOff>
    </xdr:from>
    <xdr:to>
      <xdr:col>13</xdr:col>
      <xdr:colOff>375559</xdr:colOff>
      <xdr:row>9</xdr:row>
      <xdr:rowOff>54428</xdr:rowOff>
    </xdr:to>
    <xdr:grpSp>
      <xdr:nvGrpSpPr>
        <xdr:cNvPr id="47" name="Grupo 4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D90C130-868F-F445-5E0F-4111FC000400}"/>
            </a:ext>
          </a:extLst>
        </xdr:cNvPr>
        <xdr:cNvGrpSpPr/>
      </xdr:nvGrpSpPr>
      <xdr:grpSpPr>
        <a:xfrm>
          <a:off x="9056916" y="1205592"/>
          <a:ext cx="1224643" cy="563336"/>
          <a:chOff x="9356272" y="1164771"/>
          <a:chExt cx="1224643" cy="563336"/>
        </a:xfrm>
      </xdr:grpSpPr>
      <xdr:sp macro="" textlink="">
        <xdr:nvSpPr>
          <xdr:cNvPr id="35" name="Rectángulo: esquinas redondeadas 34">
            <a:extLst>
              <a:ext uri="{FF2B5EF4-FFF2-40B4-BE49-F238E27FC236}">
                <a16:creationId xmlns:a16="http://schemas.microsoft.com/office/drawing/2014/main" id="{2367E3D4-CBD3-0AF4-ED2B-4D9B92F73738}"/>
              </a:ext>
            </a:extLst>
          </xdr:cNvPr>
          <xdr:cNvSpPr/>
        </xdr:nvSpPr>
        <xdr:spPr>
          <a:xfrm>
            <a:off x="9356272" y="1164771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  <a:r>
              <a:rPr lang="es-DO" sz="1100" b="1" baseline="0"/>
              <a:t> Por</a:t>
            </a:r>
          </a:p>
          <a:p>
            <a:pPr algn="r"/>
            <a:r>
              <a:rPr lang="es-DO" sz="1100" b="1"/>
              <a:t>Modelo</a:t>
            </a:r>
          </a:p>
        </xdr:txBody>
      </xdr:sp>
      <xdr:pic>
        <xdr:nvPicPr>
          <xdr:cNvPr id="46" name="Imagen 45">
            <a:extLst>
              <a:ext uri="{FF2B5EF4-FFF2-40B4-BE49-F238E27FC236}">
                <a16:creationId xmlns:a16="http://schemas.microsoft.com/office/drawing/2014/main" id="{E332E651-FAAC-17FE-6B7B-76C86AF3A6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2538" y="1211037"/>
            <a:ext cx="517070" cy="51707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601189</xdr:colOff>
      <xdr:row>6</xdr:row>
      <xdr:rowOff>54429</xdr:rowOff>
    </xdr:from>
    <xdr:to>
      <xdr:col>15</xdr:col>
      <xdr:colOff>301832</xdr:colOff>
      <xdr:row>9</xdr:row>
      <xdr:rowOff>13607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B3E1E664-D621-7E8E-C9F5-3860362F2E05}"/>
            </a:ext>
          </a:extLst>
        </xdr:cNvPr>
        <xdr:cNvGrpSpPr/>
      </xdr:nvGrpSpPr>
      <xdr:grpSpPr>
        <a:xfrm>
          <a:off x="10507189" y="1197429"/>
          <a:ext cx="1224643" cy="530678"/>
          <a:chOff x="11892644" y="1197429"/>
          <a:chExt cx="1224643" cy="530678"/>
        </a:xfrm>
      </xdr:grpSpPr>
      <xdr:sp macro="" textlink="">
        <xdr:nvSpPr>
          <xdr:cNvPr id="49" name="Rectángulo: esquinas redondeadas 48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AB3953AD-4015-82FA-C16E-BAE4459726FB}"/>
              </a:ext>
            </a:extLst>
          </xdr:cNvPr>
          <xdr:cNvSpPr/>
        </xdr:nvSpPr>
        <xdr:spPr>
          <a:xfrm>
            <a:off x="11892644" y="1197429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 </a:t>
            </a:r>
          </a:p>
          <a:p>
            <a:pPr algn="r"/>
            <a:r>
              <a:rPr lang="es-DO" sz="1100" b="1"/>
              <a:t>Categoria</a:t>
            </a:r>
          </a:p>
        </xdr:txBody>
      </xdr:sp>
      <xdr:sp macro="" textlink="">
        <xdr:nvSpPr>
          <xdr:cNvPr id="51" name="Diagrama de flujo: conector 50">
            <a:extLst>
              <a:ext uri="{FF2B5EF4-FFF2-40B4-BE49-F238E27FC236}">
                <a16:creationId xmlns:a16="http://schemas.microsoft.com/office/drawing/2014/main" id="{0A700454-37BC-EBEE-381E-D3372B5E231A}"/>
              </a:ext>
            </a:extLst>
          </xdr:cNvPr>
          <xdr:cNvSpPr/>
        </xdr:nvSpPr>
        <xdr:spPr>
          <a:xfrm>
            <a:off x="12028714" y="1306286"/>
            <a:ext cx="326572" cy="326572"/>
          </a:xfrm>
          <a:prstGeom prst="flowChartConnector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DO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81642</xdr:colOff>
          <xdr:row>10</xdr:row>
          <xdr:rowOff>0</xdr:rowOff>
        </xdr:from>
        <xdr:to>
          <xdr:col>5</xdr:col>
          <xdr:colOff>695257</xdr:colOff>
          <xdr:row>26</xdr:row>
          <xdr:rowOff>13607</xdr:rowOff>
        </xdr:to>
        <xdr:pic>
          <xdr:nvPicPr>
            <xdr:cNvPr id="54" name="Imagen 53">
              <a:extLst>
                <a:ext uri="{FF2B5EF4-FFF2-40B4-BE49-F238E27FC236}">
                  <a16:creationId xmlns:a16="http://schemas.microsoft.com/office/drawing/2014/main" id="{21A7FD6D-2758-0297-AD68-BC5475AC26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isis!$A$1:$C$13" spid="_x0000_s309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81642" y="1905000"/>
              <a:ext cx="4423615" cy="306160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A648C-1255-4F93-A117-6DBA89ACE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04B13FA-CFB1-4225-85FA-7A4CA00DE0C0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30BC9A-1452-42BE-A444-FA6770F74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6" name="CuadroTexto 5">
          <a:extLst>
            <a:ext uri="{FF2B5EF4-FFF2-40B4-BE49-F238E27FC236}">
              <a16:creationId xmlns:a16="http://schemas.microsoft.com/office/drawing/2014/main" id="{B54A1A06-2698-4AFB-B998-53768B1E918C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B35D7765-2C88-4574-A670-C6566A96C5F9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8" name="CuadroTexto 5">
            <a:extLst>
              <a:ext uri="{FF2B5EF4-FFF2-40B4-BE49-F238E27FC236}">
                <a16:creationId xmlns:a16="http://schemas.microsoft.com/office/drawing/2014/main" id="{79B724AD-6EED-D326-DB86-2997BB94DDAB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9" name="CuadroTexto 5">
            <a:extLst>
              <a:ext uri="{FF2B5EF4-FFF2-40B4-BE49-F238E27FC236}">
                <a16:creationId xmlns:a16="http://schemas.microsoft.com/office/drawing/2014/main" id="{0CDFDC5B-C655-AFC9-9AF5-9F98B2092073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10" name="CuadroTexto 5">
          <a:extLst>
            <a:ext uri="{FF2B5EF4-FFF2-40B4-BE49-F238E27FC236}">
              <a16:creationId xmlns:a16="http://schemas.microsoft.com/office/drawing/2014/main" id="{AEDB1EDB-0397-4D90-A643-EF03E1B0B584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9E538252-72EA-4A27-8A95-6C39BA70371C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12" name="CuadroTexto 5">
            <a:extLst>
              <a:ext uri="{FF2B5EF4-FFF2-40B4-BE49-F238E27FC236}">
                <a16:creationId xmlns:a16="http://schemas.microsoft.com/office/drawing/2014/main" id="{D4AD9EA6-D352-8F6D-DFE8-94274B010ECE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13" name="CuadroTexto 5">
            <a:extLst>
              <a:ext uri="{FF2B5EF4-FFF2-40B4-BE49-F238E27FC236}">
                <a16:creationId xmlns:a16="http://schemas.microsoft.com/office/drawing/2014/main" id="{970CEAE9-AC20-E8E8-75A2-BA835F0C1294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Categoria 2">
              <a:extLst>
                <a:ext uri="{FF2B5EF4-FFF2-40B4-BE49-F238E27FC236}">
                  <a16:creationId xmlns:a16="http://schemas.microsoft.com/office/drawing/2014/main" id="{360CCA66-9702-4435-B44A-B4DD1B7D8F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Fecha_Venta (año) 2">
              <a:extLst>
                <a:ext uri="{FF2B5EF4-FFF2-40B4-BE49-F238E27FC236}">
                  <a16:creationId xmlns:a16="http://schemas.microsoft.com/office/drawing/2014/main" id="{370D5AFD-8553-4524-8727-7A02DB9DFF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Modelo 2">
              <a:extLst>
                <a:ext uri="{FF2B5EF4-FFF2-40B4-BE49-F238E27FC236}">
                  <a16:creationId xmlns:a16="http://schemas.microsoft.com/office/drawing/2014/main" id="{2E27341D-4379-4FF0-80EE-18C3DBF3C6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Vendedor 2">
              <a:extLst>
                <a:ext uri="{FF2B5EF4-FFF2-40B4-BE49-F238E27FC236}">
                  <a16:creationId xmlns:a16="http://schemas.microsoft.com/office/drawing/2014/main" id="{65D05E90-6926-46E7-ACA3-51621F33C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Pais 2">
              <a:extLst>
                <a:ext uri="{FF2B5EF4-FFF2-40B4-BE49-F238E27FC236}">
                  <a16:creationId xmlns:a16="http://schemas.microsoft.com/office/drawing/2014/main" id="{50970F46-395F-4834-A76C-D7FBB9BE48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231321</xdr:colOff>
      <xdr:row>6</xdr:row>
      <xdr:rowOff>68036</xdr:rowOff>
    </xdr:from>
    <xdr:to>
      <xdr:col>7</xdr:col>
      <xdr:colOff>693964</xdr:colOff>
      <xdr:row>9</xdr:row>
      <xdr:rowOff>27214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E6E8502F-4E8F-4428-9FE2-912A5CCFD7C2}"/>
            </a:ext>
          </a:extLst>
        </xdr:cNvPr>
        <xdr:cNvGrpSpPr/>
      </xdr:nvGrpSpPr>
      <xdr:grpSpPr>
        <a:xfrm>
          <a:off x="4803321" y="1211036"/>
          <a:ext cx="1224643" cy="530678"/>
          <a:chOff x="4803321" y="1211036"/>
          <a:chExt cx="1224643" cy="530678"/>
        </a:xfrm>
        <a:effectLst>
          <a:glow rad="228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20" name="Rectángulo: esquinas redondeadas 1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0258D1C-48EA-BEB9-329E-94E715AAF321}"/>
              </a:ext>
            </a:extLst>
          </xdr:cNvPr>
          <xdr:cNvSpPr/>
        </xdr:nvSpPr>
        <xdr:spPr>
          <a:xfrm>
            <a:off x="4803321" y="1211036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Top </a:t>
            </a:r>
          </a:p>
          <a:p>
            <a:pPr algn="r"/>
            <a:r>
              <a:rPr lang="es-DO" sz="1100" b="1"/>
              <a:t>Clientes</a:t>
            </a:r>
          </a:p>
        </xdr:txBody>
      </xdr:sp>
      <xdr:pic>
        <xdr:nvPicPr>
          <xdr:cNvPr id="21" name="Imagen 20">
            <a:extLst>
              <a:ext uri="{FF2B5EF4-FFF2-40B4-BE49-F238E27FC236}">
                <a16:creationId xmlns:a16="http://schemas.microsoft.com/office/drawing/2014/main" id="{9A873495-181E-1C7C-A252-FA835BC20F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786" y="1265465"/>
            <a:ext cx="421821" cy="421821"/>
          </a:xfrm>
          <a:prstGeom prst="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</xdr:pic>
    </xdr:grpSp>
    <xdr:clientData/>
  </xdr:twoCellAnchor>
  <xdr:twoCellAnchor>
    <xdr:from>
      <xdr:col>8</xdr:col>
      <xdr:colOff>152400</xdr:colOff>
      <xdr:row>6</xdr:row>
      <xdr:rowOff>70757</xdr:rowOff>
    </xdr:from>
    <xdr:to>
      <xdr:col>9</xdr:col>
      <xdr:colOff>615043</xdr:colOff>
      <xdr:row>9</xdr:row>
      <xdr:rowOff>29935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C5FFCCBF-5C74-4DB9-BAA0-78973D07D412}"/>
            </a:ext>
          </a:extLst>
        </xdr:cNvPr>
        <xdr:cNvGrpSpPr/>
      </xdr:nvGrpSpPr>
      <xdr:grpSpPr>
        <a:xfrm>
          <a:off x="6248400" y="1213757"/>
          <a:ext cx="1224643" cy="530678"/>
          <a:chOff x="6830785" y="1047750"/>
          <a:chExt cx="1224643" cy="530678"/>
        </a:xfrm>
      </xdr:grpSpPr>
      <xdr:sp macro="" textlink="">
        <xdr:nvSpPr>
          <xdr:cNvPr id="23" name="Rectángulo: esquinas redondeadas 22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4DCDD51-33AA-6367-39D3-727078AF9A19}"/>
              </a:ext>
            </a:extLst>
          </xdr:cNvPr>
          <xdr:cNvSpPr/>
        </xdr:nvSpPr>
        <xdr:spPr>
          <a:xfrm>
            <a:off x="6830785" y="1047750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Vendedor</a:t>
            </a:r>
          </a:p>
        </xdr:txBody>
      </xdr:sp>
      <xdr:pic>
        <xdr:nvPicPr>
          <xdr:cNvPr id="24" name="Imagen 23">
            <a:extLst>
              <a:ext uri="{FF2B5EF4-FFF2-40B4-BE49-F238E27FC236}">
                <a16:creationId xmlns:a16="http://schemas.microsoft.com/office/drawing/2014/main" id="{C09A1BA4-041E-B40F-C721-24FC7523EA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1" y="1115786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32657</xdr:colOff>
      <xdr:row>6</xdr:row>
      <xdr:rowOff>73479</xdr:rowOff>
    </xdr:from>
    <xdr:to>
      <xdr:col>11</xdr:col>
      <xdr:colOff>495300</xdr:colOff>
      <xdr:row>9</xdr:row>
      <xdr:rowOff>32657</xdr:rowOff>
    </xdr:to>
    <xdr:grpSp>
      <xdr:nvGrpSpPr>
        <xdr:cNvPr id="28" name="Grupo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98E180-C05D-4A6F-8692-4A79FBE4D310}"/>
            </a:ext>
          </a:extLst>
        </xdr:cNvPr>
        <xdr:cNvGrpSpPr/>
      </xdr:nvGrpSpPr>
      <xdr:grpSpPr>
        <a:xfrm>
          <a:off x="7652657" y="1216479"/>
          <a:ext cx="1224643" cy="530678"/>
          <a:chOff x="7829548" y="1189265"/>
          <a:chExt cx="1224643" cy="530678"/>
        </a:xfrm>
      </xdr:grpSpPr>
      <xdr:sp macro="" textlink="">
        <xdr:nvSpPr>
          <xdr:cNvPr id="29" name="Rectángulo: esquinas redondeadas 28">
            <a:extLst>
              <a:ext uri="{FF2B5EF4-FFF2-40B4-BE49-F238E27FC236}">
                <a16:creationId xmlns:a16="http://schemas.microsoft.com/office/drawing/2014/main" id="{E61C6ED0-7E88-1367-768C-D0BA4953176E}"/>
              </a:ext>
            </a:extLst>
          </xdr:cNvPr>
          <xdr:cNvSpPr/>
        </xdr:nvSpPr>
        <xdr:spPr>
          <a:xfrm>
            <a:off x="7829548" y="1189265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Por</a:t>
            </a:r>
            <a:r>
              <a:rPr lang="es-DO" sz="1100" b="1" baseline="0"/>
              <a:t> Mes</a:t>
            </a:r>
            <a:endParaRPr lang="es-DO" sz="1100" b="1"/>
          </a:p>
        </xdr:txBody>
      </xdr:sp>
      <xdr:pic>
        <xdr:nvPicPr>
          <xdr:cNvPr id="30" name="Imagen 29">
            <a:extLst>
              <a:ext uri="{FF2B5EF4-FFF2-40B4-BE49-F238E27FC236}">
                <a16:creationId xmlns:a16="http://schemas.microsoft.com/office/drawing/2014/main" id="{C059BD1C-3C4A-8531-E5B3-79C5DECFD8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179" y="1224643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674916</xdr:colOff>
      <xdr:row>6</xdr:row>
      <xdr:rowOff>62592</xdr:rowOff>
    </xdr:from>
    <xdr:to>
      <xdr:col>13</xdr:col>
      <xdr:colOff>375559</xdr:colOff>
      <xdr:row>9</xdr:row>
      <xdr:rowOff>54428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0E09AD01-0EB5-4499-83BD-576DA3EACAC5}"/>
            </a:ext>
          </a:extLst>
        </xdr:cNvPr>
        <xdr:cNvGrpSpPr/>
      </xdr:nvGrpSpPr>
      <xdr:grpSpPr>
        <a:xfrm>
          <a:off x="9056916" y="1205592"/>
          <a:ext cx="1224643" cy="563336"/>
          <a:chOff x="9356272" y="1164771"/>
          <a:chExt cx="1224643" cy="563336"/>
        </a:xfrm>
      </xdr:grpSpPr>
      <xdr:sp macro="" textlink="">
        <xdr:nvSpPr>
          <xdr:cNvPr id="32" name="Rectángulo: esquinas redondeadas 3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A20C862-B204-B4BD-E523-95162551B172}"/>
              </a:ext>
            </a:extLst>
          </xdr:cNvPr>
          <xdr:cNvSpPr/>
        </xdr:nvSpPr>
        <xdr:spPr>
          <a:xfrm>
            <a:off x="9356272" y="1164771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  <a:r>
              <a:rPr lang="es-DO" sz="1100" b="1" baseline="0"/>
              <a:t> Por</a:t>
            </a:r>
          </a:p>
          <a:p>
            <a:pPr algn="r"/>
            <a:r>
              <a:rPr lang="es-DO" sz="1100" b="1"/>
              <a:t>Modelo</a:t>
            </a:r>
          </a:p>
        </xdr:txBody>
      </xdr:sp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56EE6995-2432-E496-0690-C2F9B55884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2538" y="1211037"/>
            <a:ext cx="517070" cy="51707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571502</xdr:colOff>
      <xdr:row>6</xdr:row>
      <xdr:rowOff>68036</xdr:rowOff>
    </xdr:from>
    <xdr:to>
      <xdr:col>15</xdr:col>
      <xdr:colOff>272145</xdr:colOff>
      <xdr:row>9</xdr:row>
      <xdr:rowOff>27214</xdr:rowOff>
    </xdr:to>
    <xdr:grpSp>
      <xdr:nvGrpSpPr>
        <xdr:cNvPr id="34" name="Grupo 3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F5BBB0-C622-44FB-89D4-05DCAB9C6E4F}"/>
            </a:ext>
          </a:extLst>
        </xdr:cNvPr>
        <xdr:cNvGrpSpPr/>
      </xdr:nvGrpSpPr>
      <xdr:grpSpPr>
        <a:xfrm>
          <a:off x="10477502" y="1211036"/>
          <a:ext cx="1224643" cy="530678"/>
          <a:chOff x="11892644" y="1197429"/>
          <a:chExt cx="1224643" cy="530678"/>
        </a:xfrm>
      </xdr:grpSpPr>
      <xdr:sp macro="" textlink="">
        <xdr:nvSpPr>
          <xdr:cNvPr id="35" name="Rectángulo: esquinas redondeadas 34">
            <a:extLst>
              <a:ext uri="{FF2B5EF4-FFF2-40B4-BE49-F238E27FC236}">
                <a16:creationId xmlns:a16="http://schemas.microsoft.com/office/drawing/2014/main" id="{2680812A-3138-152C-EAB5-EBCDDD48781D}"/>
              </a:ext>
            </a:extLst>
          </xdr:cNvPr>
          <xdr:cNvSpPr/>
        </xdr:nvSpPr>
        <xdr:spPr>
          <a:xfrm>
            <a:off x="11892644" y="1197429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Categoria</a:t>
            </a:r>
          </a:p>
        </xdr:txBody>
      </xdr:sp>
      <xdr:sp macro="" textlink="">
        <xdr:nvSpPr>
          <xdr:cNvPr id="36" name="Diagrama de flujo: conector 35">
            <a:extLst>
              <a:ext uri="{FF2B5EF4-FFF2-40B4-BE49-F238E27FC236}">
                <a16:creationId xmlns:a16="http://schemas.microsoft.com/office/drawing/2014/main" id="{2D640AE0-8B71-4063-6E9F-8200F32A7E70}"/>
              </a:ext>
            </a:extLst>
          </xdr:cNvPr>
          <xdr:cNvSpPr/>
        </xdr:nvSpPr>
        <xdr:spPr>
          <a:xfrm>
            <a:off x="12028714" y="1306286"/>
            <a:ext cx="326572" cy="326572"/>
          </a:xfrm>
          <a:prstGeom prst="flowChartConnector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DO" sz="1100"/>
          </a:p>
        </xdr:txBody>
      </xdr:sp>
    </xdr:grpSp>
    <xdr:clientData/>
  </xdr:twoCellAnchor>
  <xdr:twoCellAnchor>
    <xdr:from>
      <xdr:col>5</xdr:col>
      <xdr:colOff>612321</xdr:colOff>
      <xdr:row>10</xdr:row>
      <xdr:rowOff>95250</xdr:rowOff>
    </xdr:from>
    <xdr:to>
      <xdr:col>17</xdr:col>
      <xdr:colOff>136071</xdr:colOff>
      <xdr:row>33</xdr:row>
      <xdr:rowOff>149679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82D15C5B-2554-4085-A248-D2321B366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51954</xdr:colOff>
          <xdr:row>10</xdr:row>
          <xdr:rowOff>121228</xdr:rowOff>
        </xdr:from>
        <xdr:to>
          <xdr:col>5</xdr:col>
          <xdr:colOff>494720</xdr:colOff>
          <xdr:row>30</xdr:row>
          <xdr:rowOff>51955</xdr:rowOff>
        </xdr:to>
        <xdr:pic>
          <xdr:nvPicPr>
            <xdr:cNvPr id="39" name="Imagen 38">
              <a:extLst>
                <a:ext uri="{FF2B5EF4-FFF2-40B4-BE49-F238E27FC236}">
                  <a16:creationId xmlns:a16="http://schemas.microsoft.com/office/drawing/2014/main" id="{80E175CF-0F58-B526-576D-4A470E5E35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isis!$I$24:$K$36" spid="_x0000_s411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51954" y="2026228"/>
              <a:ext cx="4252766" cy="374072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404D4881-0C85-4C99-887F-80A0983C8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66CE1BEA-8EED-4D06-8CD7-A88AD969651D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A9BEEFC6-1CBC-443C-85E9-7C6FCC14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38" name="CuadroTexto 37">
          <a:extLst>
            <a:ext uri="{FF2B5EF4-FFF2-40B4-BE49-F238E27FC236}">
              <a16:creationId xmlns:a16="http://schemas.microsoft.com/office/drawing/2014/main" id="{FDC206AD-6C75-47F4-882A-4A6034D21E9C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39" name="Grupo 38">
          <a:extLst>
            <a:ext uri="{FF2B5EF4-FFF2-40B4-BE49-F238E27FC236}">
              <a16:creationId xmlns:a16="http://schemas.microsoft.com/office/drawing/2014/main" id="{0E15C951-34DE-4941-855A-0ADFF5169841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40" name="CuadroTexto 5">
            <a:extLst>
              <a:ext uri="{FF2B5EF4-FFF2-40B4-BE49-F238E27FC236}">
                <a16:creationId xmlns:a16="http://schemas.microsoft.com/office/drawing/2014/main" id="{5CDF29E8-977C-E22E-2058-6555142C6C57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41" name="CuadroTexto 5">
            <a:extLst>
              <a:ext uri="{FF2B5EF4-FFF2-40B4-BE49-F238E27FC236}">
                <a16:creationId xmlns:a16="http://schemas.microsoft.com/office/drawing/2014/main" id="{3F22B916-18DC-330B-53DE-8A4DDB6FB613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42" name="CuadroTexto 5">
          <a:extLst>
            <a:ext uri="{FF2B5EF4-FFF2-40B4-BE49-F238E27FC236}">
              <a16:creationId xmlns:a16="http://schemas.microsoft.com/office/drawing/2014/main" id="{879BD1D1-D54D-4563-9951-E07DBF79CF6D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43" name="Grupo 42">
          <a:extLst>
            <a:ext uri="{FF2B5EF4-FFF2-40B4-BE49-F238E27FC236}">
              <a16:creationId xmlns:a16="http://schemas.microsoft.com/office/drawing/2014/main" id="{EC45B282-CB4C-45CE-A728-6ED94F2A90E9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44" name="CuadroTexto 5">
            <a:extLst>
              <a:ext uri="{FF2B5EF4-FFF2-40B4-BE49-F238E27FC236}">
                <a16:creationId xmlns:a16="http://schemas.microsoft.com/office/drawing/2014/main" id="{662A5320-00F4-90F5-14B8-C48CFFD99C30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45" name="CuadroTexto 5">
            <a:extLst>
              <a:ext uri="{FF2B5EF4-FFF2-40B4-BE49-F238E27FC236}">
                <a16:creationId xmlns:a16="http://schemas.microsoft.com/office/drawing/2014/main" id="{CB7DBA58-5706-016A-0165-B20CC6D6838A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6" name="Categoria 3">
              <a:extLst>
                <a:ext uri="{FF2B5EF4-FFF2-40B4-BE49-F238E27FC236}">
                  <a16:creationId xmlns:a16="http://schemas.microsoft.com/office/drawing/2014/main" id="{6F8392AC-83F3-44C1-8062-388A233597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7" name="Fecha_Venta (año) 3">
              <a:extLst>
                <a:ext uri="{FF2B5EF4-FFF2-40B4-BE49-F238E27FC236}">
                  <a16:creationId xmlns:a16="http://schemas.microsoft.com/office/drawing/2014/main" id="{625D899C-A04E-413D-9BF6-85E8E51468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8" name="Modelo 3">
              <a:extLst>
                <a:ext uri="{FF2B5EF4-FFF2-40B4-BE49-F238E27FC236}">
                  <a16:creationId xmlns:a16="http://schemas.microsoft.com/office/drawing/2014/main" id="{D8CAE4B8-B0B3-4751-A843-D562E73A8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9" name="Vendedor 3">
              <a:extLst>
                <a:ext uri="{FF2B5EF4-FFF2-40B4-BE49-F238E27FC236}">
                  <a16:creationId xmlns:a16="http://schemas.microsoft.com/office/drawing/2014/main" id="{B44D048E-F755-4C01-9068-BE40D6A6B0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0" name="Pais 3">
              <a:extLst>
                <a:ext uri="{FF2B5EF4-FFF2-40B4-BE49-F238E27FC236}">
                  <a16:creationId xmlns:a16="http://schemas.microsoft.com/office/drawing/2014/main" id="{2F0D51C2-28C9-4E2C-84A2-950D5BF24A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231321</xdr:colOff>
      <xdr:row>6</xdr:row>
      <xdr:rowOff>68036</xdr:rowOff>
    </xdr:from>
    <xdr:to>
      <xdr:col>7</xdr:col>
      <xdr:colOff>693964</xdr:colOff>
      <xdr:row>9</xdr:row>
      <xdr:rowOff>27214</xdr:rowOff>
    </xdr:to>
    <xdr:grpSp>
      <xdr:nvGrpSpPr>
        <xdr:cNvPr id="51" name="Grupo 50">
          <a:extLst>
            <a:ext uri="{FF2B5EF4-FFF2-40B4-BE49-F238E27FC236}">
              <a16:creationId xmlns:a16="http://schemas.microsoft.com/office/drawing/2014/main" id="{F60325FB-FAAF-4866-AB7C-6D51FD791482}"/>
            </a:ext>
          </a:extLst>
        </xdr:cNvPr>
        <xdr:cNvGrpSpPr/>
      </xdr:nvGrpSpPr>
      <xdr:grpSpPr>
        <a:xfrm>
          <a:off x="4803321" y="1211036"/>
          <a:ext cx="1224643" cy="530678"/>
          <a:chOff x="4803321" y="1211036"/>
          <a:chExt cx="1224643" cy="530678"/>
        </a:xfrm>
        <a:effectLst>
          <a:glow rad="228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52" name="Rectángulo: esquinas redondeadas 51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B14DD2B-4740-75A4-F323-16215BD57824}"/>
              </a:ext>
            </a:extLst>
          </xdr:cNvPr>
          <xdr:cNvSpPr/>
        </xdr:nvSpPr>
        <xdr:spPr>
          <a:xfrm>
            <a:off x="4803321" y="1211036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Top </a:t>
            </a:r>
          </a:p>
          <a:p>
            <a:pPr algn="r"/>
            <a:r>
              <a:rPr lang="es-DO" sz="1100" b="1"/>
              <a:t>Clientes</a:t>
            </a:r>
          </a:p>
        </xdr:txBody>
      </xdr:sp>
      <xdr:pic>
        <xdr:nvPicPr>
          <xdr:cNvPr id="53" name="Imagen 52">
            <a:extLst>
              <a:ext uri="{FF2B5EF4-FFF2-40B4-BE49-F238E27FC236}">
                <a16:creationId xmlns:a16="http://schemas.microsoft.com/office/drawing/2014/main" id="{4E010FED-5C1F-B511-49E1-CAC8967243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786" y="1265465"/>
            <a:ext cx="421821" cy="421821"/>
          </a:xfrm>
          <a:prstGeom prst="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</xdr:pic>
    </xdr:grpSp>
    <xdr:clientData/>
  </xdr:twoCellAnchor>
  <xdr:twoCellAnchor>
    <xdr:from>
      <xdr:col>8</xdr:col>
      <xdr:colOff>152400</xdr:colOff>
      <xdr:row>6</xdr:row>
      <xdr:rowOff>70757</xdr:rowOff>
    </xdr:from>
    <xdr:to>
      <xdr:col>9</xdr:col>
      <xdr:colOff>615043</xdr:colOff>
      <xdr:row>9</xdr:row>
      <xdr:rowOff>29935</xdr:rowOff>
    </xdr:to>
    <xdr:grpSp>
      <xdr:nvGrpSpPr>
        <xdr:cNvPr id="54" name="Grupo 53">
          <a:extLst>
            <a:ext uri="{FF2B5EF4-FFF2-40B4-BE49-F238E27FC236}">
              <a16:creationId xmlns:a16="http://schemas.microsoft.com/office/drawing/2014/main" id="{F2AC8136-C360-41AB-AD9A-ECC8108D2C2F}"/>
            </a:ext>
          </a:extLst>
        </xdr:cNvPr>
        <xdr:cNvGrpSpPr/>
      </xdr:nvGrpSpPr>
      <xdr:grpSpPr>
        <a:xfrm>
          <a:off x="6248400" y="1213757"/>
          <a:ext cx="1224643" cy="530678"/>
          <a:chOff x="6830785" y="1047750"/>
          <a:chExt cx="1224643" cy="530678"/>
        </a:xfrm>
      </xdr:grpSpPr>
      <xdr:sp macro="" textlink="">
        <xdr:nvSpPr>
          <xdr:cNvPr id="55" name="Rectángulo: esquinas redondeadas 54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D147DB9-753F-9A24-36BC-C57740B7C7A8}"/>
              </a:ext>
            </a:extLst>
          </xdr:cNvPr>
          <xdr:cNvSpPr/>
        </xdr:nvSpPr>
        <xdr:spPr>
          <a:xfrm>
            <a:off x="6830785" y="1047750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Vendedor</a:t>
            </a:r>
          </a:p>
        </xdr:txBody>
      </xdr:sp>
      <xdr:pic>
        <xdr:nvPicPr>
          <xdr:cNvPr id="56" name="Imagen 55">
            <a:extLst>
              <a:ext uri="{FF2B5EF4-FFF2-40B4-BE49-F238E27FC236}">
                <a16:creationId xmlns:a16="http://schemas.microsoft.com/office/drawing/2014/main" id="{977E92D8-187D-F636-32CD-55EE569256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1" y="1115786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32657</xdr:colOff>
      <xdr:row>6</xdr:row>
      <xdr:rowOff>73479</xdr:rowOff>
    </xdr:from>
    <xdr:to>
      <xdr:col>11</xdr:col>
      <xdr:colOff>495300</xdr:colOff>
      <xdr:row>9</xdr:row>
      <xdr:rowOff>32657</xdr:rowOff>
    </xdr:to>
    <xdr:grpSp>
      <xdr:nvGrpSpPr>
        <xdr:cNvPr id="57" name="Grupo 5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53BA1DE-8559-431B-BB36-6FE6254A05B1}"/>
            </a:ext>
          </a:extLst>
        </xdr:cNvPr>
        <xdr:cNvGrpSpPr/>
      </xdr:nvGrpSpPr>
      <xdr:grpSpPr>
        <a:xfrm>
          <a:off x="7652657" y="1216479"/>
          <a:ext cx="1224643" cy="530678"/>
          <a:chOff x="7829548" y="1189265"/>
          <a:chExt cx="1224643" cy="530678"/>
        </a:xfrm>
      </xdr:grpSpPr>
      <xdr:sp macro="" textlink="">
        <xdr:nvSpPr>
          <xdr:cNvPr id="58" name="Rectángulo: esquinas redondeadas 57">
            <a:extLst>
              <a:ext uri="{FF2B5EF4-FFF2-40B4-BE49-F238E27FC236}">
                <a16:creationId xmlns:a16="http://schemas.microsoft.com/office/drawing/2014/main" id="{EDE7082F-3949-D9FB-3936-98EA4E8717CD}"/>
              </a:ext>
            </a:extLst>
          </xdr:cNvPr>
          <xdr:cNvSpPr/>
        </xdr:nvSpPr>
        <xdr:spPr>
          <a:xfrm>
            <a:off x="7829548" y="1189265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Por</a:t>
            </a:r>
            <a:r>
              <a:rPr lang="es-DO" sz="1100" b="1" baseline="0"/>
              <a:t> Mes</a:t>
            </a:r>
            <a:endParaRPr lang="es-DO" sz="1100" b="1"/>
          </a:p>
        </xdr:txBody>
      </xdr:sp>
      <xdr:pic>
        <xdr:nvPicPr>
          <xdr:cNvPr id="59" name="Imagen 58">
            <a:extLst>
              <a:ext uri="{FF2B5EF4-FFF2-40B4-BE49-F238E27FC236}">
                <a16:creationId xmlns:a16="http://schemas.microsoft.com/office/drawing/2014/main" id="{F1F116AE-DDB0-B130-FFE9-CF3F0C90B6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179" y="1224643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674916</xdr:colOff>
      <xdr:row>6</xdr:row>
      <xdr:rowOff>62592</xdr:rowOff>
    </xdr:from>
    <xdr:to>
      <xdr:col>13</xdr:col>
      <xdr:colOff>375559</xdr:colOff>
      <xdr:row>9</xdr:row>
      <xdr:rowOff>54428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620EEAD0-6CCB-4A4E-8E24-8F8677290C9A}"/>
            </a:ext>
          </a:extLst>
        </xdr:cNvPr>
        <xdr:cNvGrpSpPr/>
      </xdr:nvGrpSpPr>
      <xdr:grpSpPr>
        <a:xfrm>
          <a:off x="9056916" y="1205592"/>
          <a:ext cx="1224643" cy="563336"/>
          <a:chOff x="9356272" y="1164771"/>
          <a:chExt cx="1224643" cy="563336"/>
        </a:xfrm>
      </xdr:grpSpPr>
      <xdr:sp macro="" textlink="">
        <xdr:nvSpPr>
          <xdr:cNvPr id="61" name="Rectángulo: esquinas redondeadas 60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3349B05-7872-7D26-CF0F-53E4DC0D4639}"/>
              </a:ext>
            </a:extLst>
          </xdr:cNvPr>
          <xdr:cNvSpPr/>
        </xdr:nvSpPr>
        <xdr:spPr>
          <a:xfrm>
            <a:off x="9356272" y="1164771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  <a:r>
              <a:rPr lang="es-DO" sz="1100" b="1" baseline="0"/>
              <a:t> Por</a:t>
            </a:r>
          </a:p>
          <a:p>
            <a:pPr algn="r"/>
            <a:r>
              <a:rPr lang="es-DO" sz="1100" b="1"/>
              <a:t>Modelo</a:t>
            </a:r>
          </a:p>
        </xdr:txBody>
      </xdr:sp>
      <xdr:pic>
        <xdr:nvPicPr>
          <xdr:cNvPr id="62" name="Imagen 61">
            <a:extLst>
              <a:ext uri="{FF2B5EF4-FFF2-40B4-BE49-F238E27FC236}">
                <a16:creationId xmlns:a16="http://schemas.microsoft.com/office/drawing/2014/main" id="{C861BDDC-6195-ECED-178A-AB2446313D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2538" y="1211037"/>
            <a:ext cx="517070" cy="51707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571502</xdr:colOff>
      <xdr:row>6</xdr:row>
      <xdr:rowOff>68036</xdr:rowOff>
    </xdr:from>
    <xdr:to>
      <xdr:col>15</xdr:col>
      <xdr:colOff>272145</xdr:colOff>
      <xdr:row>9</xdr:row>
      <xdr:rowOff>27214</xdr:rowOff>
    </xdr:to>
    <xdr:grpSp>
      <xdr:nvGrpSpPr>
        <xdr:cNvPr id="63" name="Grupo 6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67C1B8B-9A6C-49A5-B55F-FB730F1A85E5}"/>
            </a:ext>
          </a:extLst>
        </xdr:cNvPr>
        <xdr:cNvGrpSpPr/>
      </xdr:nvGrpSpPr>
      <xdr:grpSpPr>
        <a:xfrm>
          <a:off x="10477502" y="1211036"/>
          <a:ext cx="1224643" cy="530678"/>
          <a:chOff x="11892644" y="1197429"/>
          <a:chExt cx="1224643" cy="530678"/>
        </a:xfrm>
      </xdr:grpSpPr>
      <xdr:sp macro="" textlink="">
        <xdr:nvSpPr>
          <xdr:cNvPr id="64" name="Rectángulo: esquinas redondeadas 63">
            <a:extLst>
              <a:ext uri="{FF2B5EF4-FFF2-40B4-BE49-F238E27FC236}">
                <a16:creationId xmlns:a16="http://schemas.microsoft.com/office/drawing/2014/main" id="{FF71CC3B-A676-AEAE-895E-F571535945D6}"/>
              </a:ext>
            </a:extLst>
          </xdr:cNvPr>
          <xdr:cNvSpPr/>
        </xdr:nvSpPr>
        <xdr:spPr>
          <a:xfrm>
            <a:off x="11892644" y="1197429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Categoria</a:t>
            </a:r>
          </a:p>
        </xdr:txBody>
      </xdr:sp>
      <xdr:sp macro="" textlink="">
        <xdr:nvSpPr>
          <xdr:cNvPr id="65" name="Diagrama de flujo: conector 64">
            <a:extLst>
              <a:ext uri="{FF2B5EF4-FFF2-40B4-BE49-F238E27FC236}">
                <a16:creationId xmlns:a16="http://schemas.microsoft.com/office/drawing/2014/main" id="{35DFCE98-38FA-F7B9-F4C4-3F26A3322C2C}"/>
              </a:ext>
            </a:extLst>
          </xdr:cNvPr>
          <xdr:cNvSpPr/>
        </xdr:nvSpPr>
        <xdr:spPr>
          <a:xfrm>
            <a:off x="12028714" y="1306286"/>
            <a:ext cx="326572" cy="326572"/>
          </a:xfrm>
          <a:prstGeom prst="flowChartConnector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DO" sz="1100"/>
          </a:p>
        </xdr:txBody>
      </xdr:sp>
    </xdr:grpSp>
    <xdr:clientData/>
  </xdr:twoCellAnchor>
  <xdr:twoCellAnchor>
    <xdr:from>
      <xdr:col>5</xdr:col>
      <xdr:colOff>571499</xdr:colOff>
      <xdr:row>10</xdr:row>
      <xdr:rowOff>17317</xdr:rowOff>
    </xdr:from>
    <xdr:to>
      <xdr:col>17</xdr:col>
      <xdr:colOff>86590</xdr:colOff>
      <xdr:row>33</xdr:row>
      <xdr:rowOff>103908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0DEBE904-B3F3-4727-B524-164EAB2A0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51954</xdr:colOff>
          <xdr:row>10</xdr:row>
          <xdr:rowOff>51955</xdr:rowOff>
        </xdr:from>
        <xdr:to>
          <xdr:col>5</xdr:col>
          <xdr:colOff>492509</xdr:colOff>
          <xdr:row>30</xdr:row>
          <xdr:rowOff>121227</xdr:rowOff>
        </xdr:to>
        <xdr:pic>
          <xdr:nvPicPr>
            <xdr:cNvPr id="70" name="Imagen 69">
              <a:extLst>
                <a:ext uri="{FF2B5EF4-FFF2-40B4-BE49-F238E27FC236}">
                  <a16:creationId xmlns:a16="http://schemas.microsoft.com/office/drawing/2014/main" id="{A4AFADAE-DD79-3174-CEB0-38EA5E47D2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isis!$Q$1:$S$15" spid="_x0000_s6160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51954" y="1956955"/>
              <a:ext cx="4250555" cy="387927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8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9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2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3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16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17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0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1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0.77252</cdr:x>
      <cdr:y>0.02826</cdr:y>
    </cdr:from>
    <cdr:to>
      <cdr:x>0.99858</cdr:x>
      <cdr:y>0.22251</cdr:y>
    </cdr:to>
    <cdr:sp macro="" textlink="">
      <cdr:nvSpPr>
        <cdr:cNvPr id="24" name="CuadroTexto 2">
          <a:extLst xmlns:a="http://schemas.openxmlformats.org/drawingml/2006/main">
            <a:ext uri="{FF2B5EF4-FFF2-40B4-BE49-F238E27FC236}">
              <a16:creationId xmlns:a16="http://schemas.microsoft.com/office/drawing/2014/main" id="{66DEB03C-399E-5EC0-FE40-04A8125BB303}"/>
            </a:ext>
          </a:extLst>
        </cdr:cNvPr>
        <cdr:cNvSpPr txBox="1"/>
      </cdr:nvSpPr>
      <cdr:spPr>
        <a:xfrm xmlns:a="http://schemas.openxmlformats.org/drawingml/2006/main">
          <a:off x="6088870" y="89647"/>
          <a:ext cx="1781736" cy="616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  <cdr:relSizeAnchor xmlns:cdr="http://schemas.openxmlformats.org/drawingml/2006/chartDrawing">
    <cdr:from>
      <cdr:x>0.75262</cdr:x>
      <cdr:y>0.00949</cdr:y>
    </cdr:from>
    <cdr:to>
      <cdr:x>0.99858</cdr:x>
      <cdr:y>0.19296</cdr:y>
    </cdr:to>
    <cdr:sp macro="" textlink="">
      <cdr:nvSpPr>
        <cdr:cNvPr id="25" name="CuadroTexto 4">
          <a:extLst xmlns:a="http://schemas.openxmlformats.org/drawingml/2006/main">
            <a:ext uri="{FF2B5EF4-FFF2-40B4-BE49-F238E27FC236}">
              <a16:creationId xmlns:a16="http://schemas.microsoft.com/office/drawing/2014/main" id="{8146489D-38B6-4056-C8BF-F63AC4D15306}"/>
            </a:ext>
          </a:extLst>
        </cdr:cNvPr>
        <cdr:cNvSpPr txBox="1"/>
      </cdr:nvSpPr>
      <cdr:spPr>
        <a:xfrm xmlns:a="http://schemas.openxmlformats.org/drawingml/2006/main">
          <a:off x="5931988" y="33617"/>
          <a:ext cx="1938617" cy="649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DO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41C841-D4D0-4496-9F39-DD3715FF2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8663A54-4279-43D2-A7B7-D6A6B9DA2BBE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83F69C7-9A9C-445B-A0AA-7EA2CCEA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5" name="CuadroTexto 4">
          <a:extLst>
            <a:ext uri="{FF2B5EF4-FFF2-40B4-BE49-F238E27FC236}">
              <a16:creationId xmlns:a16="http://schemas.microsoft.com/office/drawing/2014/main" id="{DBC868A1-6CD9-41EC-901C-B8016C686CD4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8DD8788-837E-4CE0-9E8C-E492B257A265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7" name="CuadroTexto 5">
            <a:extLst>
              <a:ext uri="{FF2B5EF4-FFF2-40B4-BE49-F238E27FC236}">
                <a16:creationId xmlns:a16="http://schemas.microsoft.com/office/drawing/2014/main" id="{43529A71-E07C-0D70-1A46-BD458E3D052E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8" name="CuadroTexto 5">
            <a:extLst>
              <a:ext uri="{FF2B5EF4-FFF2-40B4-BE49-F238E27FC236}">
                <a16:creationId xmlns:a16="http://schemas.microsoft.com/office/drawing/2014/main" id="{52E6B9E1-6D53-391D-82C4-766FD8D462F6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9" name="CuadroTexto 5">
          <a:extLst>
            <a:ext uri="{FF2B5EF4-FFF2-40B4-BE49-F238E27FC236}">
              <a16:creationId xmlns:a16="http://schemas.microsoft.com/office/drawing/2014/main" id="{3695330F-E32D-4652-B392-EA01162E0BF4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12B6A78B-7C84-4951-881E-B0BA14172D4D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11" name="CuadroTexto 5">
            <a:extLst>
              <a:ext uri="{FF2B5EF4-FFF2-40B4-BE49-F238E27FC236}">
                <a16:creationId xmlns:a16="http://schemas.microsoft.com/office/drawing/2014/main" id="{8AA662B8-55EA-E583-29DC-B9E4509CF275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12" name="CuadroTexto 5">
            <a:extLst>
              <a:ext uri="{FF2B5EF4-FFF2-40B4-BE49-F238E27FC236}">
                <a16:creationId xmlns:a16="http://schemas.microsoft.com/office/drawing/2014/main" id="{48860777-3463-B128-F6E4-088FF873F1BD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Categoria 4">
              <a:extLst>
                <a:ext uri="{FF2B5EF4-FFF2-40B4-BE49-F238E27FC236}">
                  <a16:creationId xmlns:a16="http://schemas.microsoft.com/office/drawing/2014/main" id="{00EA0FD1-8A6F-4E22-86FC-2D8137D86A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Fecha_Venta (año) 4">
              <a:extLst>
                <a:ext uri="{FF2B5EF4-FFF2-40B4-BE49-F238E27FC236}">
                  <a16:creationId xmlns:a16="http://schemas.microsoft.com/office/drawing/2014/main" id="{2DAB41C8-54FF-4FBE-88ED-CD2EAF7AFF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Modelo 4">
              <a:extLst>
                <a:ext uri="{FF2B5EF4-FFF2-40B4-BE49-F238E27FC236}">
                  <a16:creationId xmlns:a16="http://schemas.microsoft.com/office/drawing/2014/main" id="{F6B80C8E-3D4E-4DF4-89EE-4CC8439A9E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Vendedor 4">
              <a:extLst>
                <a:ext uri="{FF2B5EF4-FFF2-40B4-BE49-F238E27FC236}">
                  <a16:creationId xmlns:a16="http://schemas.microsoft.com/office/drawing/2014/main" id="{E45C6662-2D85-4510-9AB9-08EB2E6E34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Pais 4">
              <a:extLst>
                <a:ext uri="{FF2B5EF4-FFF2-40B4-BE49-F238E27FC236}">
                  <a16:creationId xmlns:a16="http://schemas.microsoft.com/office/drawing/2014/main" id="{CC9BB0B8-CF84-4068-A1D8-73D4486DC7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231321</xdr:colOff>
      <xdr:row>6</xdr:row>
      <xdr:rowOff>68036</xdr:rowOff>
    </xdr:from>
    <xdr:to>
      <xdr:col>7</xdr:col>
      <xdr:colOff>693964</xdr:colOff>
      <xdr:row>9</xdr:row>
      <xdr:rowOff>27214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28A346FE-924C-43F3-9138-B137A86BBADD}"/>
            </a:ext>
          </a:extLst>
        </xdr:cNvPr>
        <xdr:cNvGrpSpPr/>
      </xdr:nvGrpSpPr>
      <xdr:grpSpPr>
        <a:xfrm>
          <a:off x="4803321" y="1211036"/>
          <a:ext cx="1224643" cy="530678"/>
          <a:chOff x="4803321" y="1211036"/>
          <a:chExt cx="1224643" cy="530678"/>
        </a:xfrm>
        <a:effectLst>
          <a:glow rad="228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19" name="Rectángulo: esquinas redondeadas 1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65A9B382-F12D-5E45-CA8A-75235CBE28AE}"/>
              </a:ext>
            </a:extLst>
          </xdr:cNvPr>
          <xdr:cNvSpPr/>
        </xdr:nvSpPr>
        <xdr:spPr>
          <a:xfrm>
            <a:off x="4803321" y="1211036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Top </a:t>
            </a:r>
          </a:p>
          <a:p>
            <a:pPr algn="r"/>
            <a:r>
              <a:rPr lang="es-DO" sz="1100" b="1"/>
              <a:t>Clientes</a:t>
            </a:r>
          </a:p>
        </xdr:txBody>
      </xdr:sp>
      <xdr:pic>
        <xdr:nvPicPr>
          <xdr:cNvPr id="20" name="Imagen 19">
            <a:extLst>
              <a:ext uri="{FF2B5EF4-FFF2-40B4-BE49-F238E27FC236}">
                <a16:creationId xmlns:a16="http://schemas.microsoft.com/office/drawing/2014/main" id="{76F26FE1-A779-8192-DF26-2A9C29D221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786" y="1265465"/>
            <a:ext cx="421821" cy="421821"/>
          </a:xfrm>
          <a:prstGeom prst="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</xdr:pic>
    </xdr:grpSp>
    <xdr:clientData/>
  </xdr:twoCellAnchor>
  <xdr:twoCellAnchor>
    <xdr:from>
      <xdr:col>8</xdr:col>
      <xdr:colOff>152400</xdr:colOff>
      <xdr:row>6</xdr:row>
      <xdr:rowOff>70757</xdr:rowOff>
    </xdr:from>
    <xdr:to>
      <xdr:col>9</xdr:col>
      <xdr:colOff>615043</xdr:colOff>
      <xdr:row>9</xdr:row>
      <xdr:rowOff>29935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717FCEFC-D5BF-4545-AF5F-D1AC86787B55}"/>
            </a:ext>
          </a:extLst>
        </xdr:cNvPr>
        <xdr:cNvGrpSpPr/>
      </xdr:nvGrpSpPr>
      <xdr:grpSpPr>
        <a:xfrm>
          <a:off x="6248400" y="1213757"/>
          <a:ext cx="1224643" cy="530678"/>
          <a:chOff x="6830785" y="1047750"/>
          <a:chExt cx="1224643" cy="530678"/>
        </a:xfrm>
      </xdr:grpSpPr>
      <xdr:sp macro="" textlink="">
        <xdr:nvSpPr>
          <xdr:cNvPr id="22" name="Rectángulo: esquinas redondeadas 21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905CCD30-20A3-513A-B9DE-8391B7F6FC81}"/>
              </a:ext>
            </a:extLst>
          </xdr:cNvPr>
          <xdr:cNvSpPr/>
        </xdr:nvSpPr>
        <xdr:spPr>
          <a:xfrm>
            <a:off x="6830785" y="1047750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Vendedor</a:t>
            </a:r>
          </a:p>
        </xdr:txBody>
      </xdr:sp>
      <xdr:pic>
        <xdr:nvPicPr>
          <xdr:cNvPr id="23" name="Imagen 22">
            <a:extLst>
              <a:ext uri="{FF2B5EF4-FFF2-40B4-BE49-F238E27FC236}">
                <a16:creationId xmlns:a16="http://schemas.microsoft.com/office/drawing/2014/main" id="{72A8CFB2-90F7-E625-E055-39C05577A2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1" y="1115786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32657</xdr:colOff>
      <xdr:row>6</xdr:row>
      <xdr:rowOff>73479</xdr:rowOff>
    </xdr:from>
    <xdr:to>
      <xdr:col>11</xdr:col>
      <xdr:colOff>495300</xdr:colOff>
      <xdr:row>9</xdr:row>
      <xdr:rowOff>32657</xdr:rowOff>
    </xdr:to>
    <xdr:grpSp>
      <xdr:nvGrpSpPr>
        <xdr:cNvPr id="24" name="Grupo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BCC3241-2007-4664-A835-E58F908FDB13}"/>
            </a:ext>
          </a:extLst>
        </xdr:cNvPr>
        <xdr:cNvGrpSpPr/>
      </xdr:nvGrpSpPr>
      <xdr:grpSpPr>
        <a:xfrm>
          <a:off x="7652657" y="1216479"/>
          <a:ext cx="1224643" cy="530678"/>
          <a:chOff x="7829548" y="1189265"/>
          <a:chExt cx="1224643" cy="530678"/>
        </a:xfrm>
      </xdr:grpSpPr>
      <xdr:sp macro="" textlink="">
        <xdr:nvSpPr>
          <xdr:cNvPr id="25" name="Rectángulo: esquinas redondeadas 24">
            <a:extLst>
              <a:ext uri="{FF2B5EF4-FFF2-40B4-BE49-F238E27FC236}">
                <a16:creationId xmlns:a16="http://schemas.microsoft.com/office/drawing/2014/main" id="{DB6C6640-711A-0DC1-0FAA-ABCE838A3DC7}"/>
              </a:ext>
            </a:extLst>
          </xdr:cNvPr>
          <xdr:cNvSpPr/>
        </xdr:nvSpPr>
        <xdr:spPr>
          <a:xfrm>
            <a:off x="7829548" y="1189265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Por</a:t>
            </a:r>
            <a:r>
              <a:rPr lang="es-DO" sz="1100" b="1" baseline="0"/>
              <a:t> Mes</a:t>
            </a:r>
            <a:endParaRPr lang="es-DO" sz="1100" b="1"/>
          </a:p>
        </xdr:txBody>
      </xdr:sp>
      <xdr:pic>
        <xdr:nvPicPr>
          <xdr:cNvPr id="26" name="Imagen 25">
            <a:extLst>
              <a:ext uri="{FF2B5EF4-FFF2-40B4-BE49-F238E27FC236}">
                <a16:creationId xmlns:a16="http://schemas.microsoft.com/office/drawing/2014/main" id="{0A05A92F-A041-A6C5-29EE-31B1643684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179" y="1224643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674916</xdr:colOff>
      <xdr:row>6</xdr:row>
      <xdr:rowOff>62592</xdr:rowOff>
    </xdr:from>
    <xdr:to>
      <xdr:col>13</xdr:col>
      <xdr:colOff>375559</xdr:colOff>
      <xdr:row>9</xdr:row>
      <xdr:rowOff>54428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BED291AF-4341-436C-B914-D8CBBCECF549}"/>
            </a:ext>
          </a:extLst>
        </xdr:cNvPr>
        <xdr:cNvGrpSpPr/>
      </xdr:nvGrpSpPr>
      <xdr:grpSpPr>
        <a:xfrm>
          <a:off x="9056916" y="1205592"/>
          <a:ext cx="1224643" cy="563336"/>
          <a:chOff x="9356272" y="1164771"/>
          <a:chExt cx="1224643" cy="563336"/>
        </a:xfrm>
      </xdr:grpSpPr>
      <xdr:sp macro="" textlink="">
        <xdr:nvSpPr>
          <xdr:cNvPr id="28" name="Rectángulo: esquinas redondeadas 2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8BAAE64-4A32-65EE-B49C-A9D663CA0BD7}"/>
              </a:ext>
            </a:extLst>
          </xdr:cNvPr>
          <xdr:cNvSpPr/>
        </xdr:nvSpPr>
        <xdr:spPr>
          <a:xfrm>
            <a:off x="9356272" y="1164771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  <a:r>
              <a:rPr lang="es-DO" sz="1100" b="1" baseline="0"/>
              <a:t> Por</a:t>
            </a:r>
          </a:p>
          <a:p>
            <a:pPr algn="r"/>
            <a:r>
              <a:rPr lang="es-DO" sz="1100" b="1"/>
              <a:t>Modelo</a:t>
            </a:r>
          </a:p>
        </xdr:txBody>
      </xdr:sp>
      <xdr:pic>
        <xdr:nvPicPr>
          <xdr:cNvPr id="29" name="Imagen 28">
            <a:extLst>
              <a:ext uri="{FF2B5EF4-FFF2-40B4-BE49-F238E27FC236}">
                <a16:creationId xmlns:a16="http://schemas.microsoft.com/office/drawing/2014/main" id="{E24AB5E4-2771-6E16-6E02-45877E2F03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2538" y="1211037"/>
            <a:ext cx="517070" cy="51707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571502</xdr:colOff>
      <xdr:row>6</xdr:row>
      <xdr:rowOff>68036</xdr:rowOff>
    </xdr:from>
    <xdr:to>
      <xdr:col>15</xdr:col>
      <xdr:colOff>272145</xdr:colOff>
      <xdr:row>9</xdr:row>
      <xdr:rowOff>27214</xdr:rowOff>
    </xdr:to>
    <xdr:grpSp>
      <xdr:nvGrpSpPr>
        <xdr:cNvPr id="30" name="Grupo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75D339-1AC0-436B-941E-6667B6CB62FF}"/>
            </a:ext>
          </a:extLst>
        </xdr:cNvPr>
        <xdr:cNvGrpSpPr/>
      </xdr:nvGrpSpPr>
      <xdr:grpSpPr>
        <a:xfrm>
          <a:off x="10477502" y="1211036"/>
          <a:ext cx="1224643" cy="530678"/>
          <a:chOff x="11892644" y="1197429"/>
          <a:chExt cx="1224643" cy="530678"/>
        </a:xfrm>
      </xdr:grpSpPr>
      <xdr:sp macro="" textlink="">
        <xdr:nvSpPr>
          <xdr:cNvPr id="31" name="Rectángulo: esquinas redondeadas 30">
            <a:extLst>
              <a:ext uri="{FF2B5EF4-FFF2-40B4-BE49-F238E27FC236}">
                <a16:creationId xmlns:a16="http://schemas.microsoft.com/office/drawing/2014/main" id="{2C2BB97D-3172-6F15-071F-736FBD8E525D}"/>
              </a:ext>
            </a:extLst>
          </xdr:cNvPr>
          <xdr:cNvSpPr/>
        </xdr:nvSpPr>
        <xdr:spPr>
          <a:xfrm>
            <a:off x="11892644" y="1197429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Categoria</a:t>
            </a:r>
          </a:p>
        </xdr:txBody>
      </xdr:sp>
      <xdr:sp macro="" textlink="">
        <xdr:nvSpPr>
          <xdr:cNvPr id="32" name="Diagrama de flujo: conector 31">
            <a:extLst>
              <a:ext uri="{FF2B5EF4-FFF2-40B4-BE49-F238E27FC236}">
                <a16:creationId xmlns:a16="http://schemas.microsoft.com/office/drawing/2014/main" id="{9D4FDE54-BF75-DA39-A019-837A0F979851}"/>
              </a:ext>
            </a:extLst>
          </xdr:cNvPr>
          <xdr:cNvSpPr/>
        </xdr:nvSpPr>
        <xdr:spPr>
          <a:xfrm>
            <a:off x="12028714" y="1306286"/>
            <a:ext cx="326572" cy="326572"/>
          </a:xfrm>
          <a:prstGeom prst="flowChartConnector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DO" sz="1100"/>
          </a:p>
        </xdr:txBody>
      </xdr:sp>
    </xdr:grpSp>
    <xdr:clientData/>
  </xdr:twoCellAnchor>
  <xdr:twoCellAnchor>
    <xdr:from>
      <xdr:col>5</xdr:col>
      <xdr:colOff>484908</xdr:colOff>
      <xdr:row>10</xdr:row>
      <xdr:rowOff>34637</xdr:rowOff>
    </xdr:from>
    <xdr:to>
      <xdr:col>17</xdr:col>
      <xdr:colOff>190500</xdr:colOff>
      <xdr:row>33</xdr:row>
      <xdr:rowOff>121227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F6964029-4F05-4DCC-A950-DBD086832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398319</xdr:colOff>
          <xdr:row>9</xdr:row>
          <xdr:rowOff>103909</xdr:rowOff>
        </xdr:from>
        <xdr:to>
          <xdr:col>4</xdr:col>
          <xdr:colOff>692727</xdr:colOff>
          <xdr:row>34</xdr:row>
          <xdr:rowOff>81145</xdr:rowOff>
        </xdr:to>
        <xdr:pic>
          <xdr:nvPicPr>
            <xdr:cNvPr id="37" name="Imagen 36">
              <a:extLst>
                <a:ext uri="{FF2B5EF4-FFF2-40B4-BE49-F238E27FC236}">
                  <a16:creationId xmlns:a16="http://schemas.microsoft.com/office/drawing/2014/main" id="{BD92F54A-1D07-F914-4060-1B223900953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isis!$I$1:$K$21" spid="_x0000_s718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98319" y="1818409"/>
              <a:ext cx="3342408" cy="473973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48466</xdr:colOff>
      <xdr:row>0</xdr:row>
      <xdr:rowOff>74806</xdr:rowOff>
    </xdr:from>
    <xdr:to>
      <xdr:col>5</xdr:col>
      <xdr:colOff>34922</xdr:colOff>
      <xdr:row>5</xdr:row>
      <xdr:rowOff>56029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442E43-F7EA-4B0D-B721-205E4D7F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6" y="74806"/>
          <a:ext cx="3796456" cy="933723"/>
        </a:xfrm>
        <a:prstGeom prst="rect">
          <a:avLst/>
        </a:prstGeom>
      </xdr:spPr>
    </xdr:pic>
    <xdr:clientData/>
  </xdr:twoCellAnchor>
  <xdr:twoCellAnchor>
    <xdr:from>
      <xdr:col>6</xdr:col>
      <xdr:colOff>58066</xdr:colOff>
      <xdr:row>0</xdr:row>
      <xdr:rowOff>54428</xdr:rowOff>
    </xdr:from>
    <xdr:to>
      <xdr:col>11</xdr:col>
      <xdr:colOff>504697</xdr:colOff>
      <xdr:row>4</xdr:row>
      <xdr:rowOff>40821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2DB9275-56FB-499F-A06D-C05EF305F762}"/>
            </a:ext>
          </a:extLst>
        </xdr:cNvPr>
        <xdr:cNvSpPr txBox="1"/>
      </xdr:nvSpPr>
      <xdr:spPr>
        <a:xfrm>
          <a:off x="4630066" y="54428"/>
          <a:ext cx="4256631" cy="748393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DO" sz="3600" b="1" u="sng">
              <a:solidFill>
                <a:srgbClr val="00206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Analisis De Ventas Al 2023</a:t>
          </a:r>
          <a:endParaRPr lang="es-DO" sz="1600" b="1" u="sng">
            <a:solidFill>
              <a:srgbClr val="00206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  <xdr:twoCellAnchor editAs="oneCell">
    <xdr:from>
      <xdr:col>5</xdr:col>
      <xdr:colOff>416851</xdr:colOff>
      <xdr:row>1</xdr:row>
      <xdr:rowOff>48150</xdr:rowOff>
    </xdr:from>
    <xdr:to>
      <xdr:col>6</xdr:col>
      <xdr:colOff>63066</xdr:colOff>
      <xdr:row>3</xdr:row>
      <xdr:rowOff>75365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BC88572-070C-4705-A3B7-42A243E54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51" y="238650"/>
          <a:ext cx="408215" cy="40821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257175</xdr:colOff>
      <xdr:row>1</xdr:row>
      <xdr:rowOff>142875</xdr:rowOff>
    </xdr:from>
    <xdr:to>
      <xdr:col>2</xdr:col>
      <xdr:colOff>604558</xdr:colOff>
      <xdr:row>3</xdr:row>
      <xdr:rowOff>30816</xdr:rowOff>
    </xdr:to>
    <xdr:sp macro="" textlink="$X$26">
      <xdr:nvSpPr>
        <xdr:cNvPr id="5" name="CuadroTexto 4">
          <a:extLst>
            <a:ext uri="{FF2B5EF4-FFF2-40B4-BE49-F238E27FC236}">
              <a16:creationId xmlns:a16="http://schemas.microsoft.com/office/drawing/2014/main" id="{8A6695E0-76D6-4605-8DE8-15AEA9D9A56B}"/>
            </a:ext>
          </a:extLst>
        </xdr:cNvPr>
        <xdr:cNvSpPr txBox="1"/>
      </xdr:nvSpPr>
      <xdr:spPr>
        <a:xfrm>
          <a:off x="1019175" y="333375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348585</xdr:colOff>
      <xdr:row>1</xdr:row>
      <xdr:rowOff>7114</xdr:rowOff>
    </xdr:from>
    <xdr:to>
      <xdr:col>16</xdr:col>
      <xdr:colOff>239726</xdr:colOff>
      <xdr:row>4</xdr:row>
      <xdr:rowOff>103080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C3720719-45DD-4664-A925-FB98981C1097}"/>
            </a:ext>
          </a:extLst>
        </xdr:cNvPr>
        <xdr:cNvGrpSpPr/>
      </xdr:nvGrpSpPr>
      <xdr:grpSpPr>
        <a:xfrm>
          <a:off x="10254585" y="197614"/>
          <a:ext cx="2177141" cy="667466"/>
          <a:chOff x="8823463" y="420343"/>
          <a:chExt cx="1837724" cy="504272"/>
        </a:xfrm>
      </xdr:grpSpPr>
      <xdr:sp macro="" textlink="">
        <xdr:nvSpPr>
          <xdr:cNvPr id="7" name="CuadroTexto 5">
            <a:extLst>
              <a:ext uri="{FF2B5EF4-FFF2-40B4-BE49-F238E27FC236}">
                <a16:creationId xmlns:a16="http://schemas.microsoft.com/office/drawing/2014/main" id="{3DD337BB-F8F5-C815-40AD-E7C7F063606D}"/>
              </a:ext>
            </a:extLst>
          </xdr:cNvPr>
          <xdr:cNvSpPr txBox="1"/>
        </xdr:nvSpPr>
        <xdr:spPr>
          <a:xfrm>
            <a:off x="8823463" y="420343"/>
            <a:ext cx="1837724" cy="504272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s-DO" sz="20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 Gal</a:t>
            </a:r>
            <a:endParaRPr lang="es-DO" sz="16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  <xdr:sp macro="" textlink="Analisis!X26">
        <xdr:nvSpPr>
          <xdr:cNvPr id="8" name="CuadroTexto 5">
            <a:extLst>
              <a:ext uri="{FF2B5EF4-FFF2-40B4-BE49-F238E27FC236}">
                <a16:creationId xmlns:a16="http://schemas.microsoft.com/office/drawing/2014/main" id="{7D1DDEA6-E69F-277C-D37E-C7A7D5027FBB}"/>
              </a:ext>
            </a:extLst>
          </xdr:cNvPr>
          <xdr:cNvSpPr txBox="1"/>
        </xdr:nvSpPr>
        <xdr:spPr>
          <a:xfrm>
            <a:off x="9638957" y="658534"/>
            <a:ext cx="985637" cy="262785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4A4C0159-58B9-457C-9D94-EC1DD72A03FE}" type="TxLink">
              <a:rPr lang="en-US" sz="14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 $3,972,000 </a:t>
            </a:fld>
            <a:endParaRPr lang="es-DO" sz="16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347383</xdr:colOff>
      <xdr:row>1</xdr:row>
      <xdr:rowOff>78441</xdr:rowOff>
    </xdr:to>
    <xdr:sp macro="" textlink="$X$26">
      <xdr:nvSpPr>
        <xdr:cNvPr id="9" name="CuadroTexto 5">
          <a:extLst>
            <a:ext uri="{FF2B5EF4-FFF2-40B4-BE49-F238E27FC236}">
              <a16:creationId xmlns:a16="http://schemas.microsoft.com/office/drawing/2014/main" id="{54E3EA17-FD36-4067-A294-C3DD43522D60}"/>
            </a:ext>
          </a:extLst>
        </xdr:cNvPr>
        <xdr:cNvSpPr txBox="1"/>
      </xdr:nvSpPr>
      <xdr:spPr>
        <a:xfrm>
          <a:off x="0" y="0"/>
          <a:ext cx="1109383" cy="268941"/>
        </a:xfrm>
        <a:prstGeom prst="rect">
          <a:avLst/>
        </a:prstGeom>
        <a:ln w="38100">
          <a:noFill/>
        </a:ln>
      </xdr:spPr>
      <xdr:txBody>
        <a:bodyPr wrap="square" rtlCol="0" anchor="b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fld id="{31B42563-023E-4B9D-92BD-AD46154040B3}" type="TxLink">
            <a:rPr lang="en-US" sz="1200" b="1" i="0" u="sng" strike="noStrike">
              <a:solidFill>
                <a:schemeClr val="tx1"/>
              </a:solidFill>
              <a:latin typeface="Calibri"/>
              <a:cs typeface="Calibri"/>
            </a:rPr>
            <a:pPr algn="r"/>
            <a:t> </a:t>
          </a:fld>
          <a:endParaRPr lang="es-DO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356192</xdr:colOff>
      <xdr:row>1</xdr:row>
      <xdr:rowOff>10402</xdr:rowOff>
    </xdr:from>
    <xdr:to>
      <xdr:col>19</xdr:col>
      <xdr:colOff>504266</xdr:colOff>
      <xdr:row>4</xdr:row>
      <xdr:rowOff>121662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4CC93CE9-2785-4F76-82D8-5B5905CEFE6F}"/>
            </a:ext>
          </a:extLst>
        </xdr:cNvPr>
        <xdr:cNvGrpSpPr/>
      </xdr:nvGrpSpPr>
      <xdr:grpSpPr>
        <a:xfrm>
          <a:off x="12548192" y="200902"/>
          <a:ext cx="2434074" cy="682760"/>
          <a:chOff x="12423322" y="122463"/>
          <a:chExt cx="2372849" cy="724691"/>
        </a:xfrm>
      </xdr:grpSpPr>
      <xdr:sp macro="" textlink="">
        <xdr:nvSpPr>
          <xdr:cNvPr id="11" name="CuadroTexto 5">
            <a:extLst>
              <a:ext uri="{FF2B5EF4-FFF2-40B4-BE49-F238E27FC236}">
                <a16:creationId xmlns:a16="http://schemas.microsoft.com/office/drawing/2014/main" id="{B5F50871-22AD-C619-1BB5-74753C86B54E}"/>
              </a:ext>
            </a:extLst>
          </xdr:cNvPr>
          <xdr:cNvSpPr txBox="1"/>
        </xdr:nvSpPr>
        <xdr:spPr>
          <a:xfrm>
            <a:off x="12423322" y="122463"/>
            <a:ext cx="2372849" cy="708458"/>
          </a:xfrm>
          <a:prstGeom prst="rect">
            <a:avLst/>
          </a:prstGeom>
          <a:solidFill>
            <a:schemeClr val="accent1">
              <a:lumMod val="75000"/>
            </a:schemeClr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s-DO" sz="1800" b="1" i="0" u="none" strike="noStrike" kern="0" cap="none" spc="0" normalizeH="0" baseline="0" noProof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Cantidad Total</a:t>
            </a:r>
          </a:p>
        </xdr:txBody>
      </xdr:sp>
      <xdr:sp macro="" textlink="Analisis!X30">
        <xdr:nvSpPr>
          <xdr:cNvPr id="12" name="CuadroTexto 5">
            <a:extLst>
              <a:ext uri="{FF2B5EF4-FFF2-40B4-BE49-F238E27FC236}">
                <a16:creationId xmlns:a16="http://schemas.microsoft.com/office/drawing/2014/main" id="{BF793C28-C168-DFC7-DB4C-8A76606A09A7}"/>
              </a:ext>
            </a:extLst>
          </xdr:cNvPr>
          <xdr:cNvSpPr txBox="1"/>
        </xdr:nvSpPr>
        <xdr:spPr>
          <a:xfrm>
            <a:off x="13570503" y="477964"/>
            <a:ext cx="1138666" cy="369190"/>
          </a:xfrm>
          <a:prstGeom prst="rect">
            <a:avLst/>
          </a:prstGeom>
          <a:ln w="38100">
            <a:noFill/>
          </a:ln>
        </xdr:spPr>
        <xdr:txBody>
          <a:bodyPr wrap="square" rtlCol="0" anchor="b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r"/>
            <a:fld id="{3C29F772-CF2D-4009-A7D4-C47AEB7DFF76}" type="TxLink">
              <a:rPr lang="en-US" sz="2000" b="0" i="0" u="sng" strike="noStrike">
                <a:solidFill>
                  <a:schemeClr val="bg1"/>
                </a:solidFill>
                <a:latin typeface="Bahnschrift SemiLight SemiConde" panose="020B0502040204020203" pitchFamily="34" charset="0"/>
                <a:cs typeface="Calibri"/>
              </a:rPr>
              <a:pPr algn="r"/>
              <a:t>94</a:t>
            </a:fld>
            <a:endParaRPr lang="es-DO" sz="3200" b="0" u="sng">
              <a:solidFill>
                <a:schemeClr val="bg1"/>
              </a:solidFill>
              <a:latin typeface="Bahnschrift SemiLight SemiConde" panose="020B0502040204020203" pitchFamily="34" charset="0"/>
            </a:endParaRPr>
          </a:p>
        </xdr:txBody>
      </xdr:sp>
    </xdr:grpSp>
    <xdr:clientData/>
  </xdr:twoCellAnchor>
  <xdr:twoCellAnchor editAs="oneCell">
    <xdr:from>
      <xdr:col>17</xdr:col>
      <xdr:colOff>336841</xdr:colOff>
      <xdr:row>23</xdr:row>
      <xdr:rowOff>155868</xdr:rowOff>
    </xdr:from>
    <xdr:to>
      <xdr:col>19</xdr:col>
      <xdr:colOff>704850</xdr:colOff>
      <xdr:row>33</xdr:row>
      <xdr:rowOff>11205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Categoria 5">
              <a:extLst>
                <a:ext uri="{FF2B5EF4-FFF2-40B4-BE49-F238E27FC236}">
                  <a16:creationId xmlns:a16="http://schemas.microsoft.com/office/drawing/2014/main" id="{135FD4A7-40FA-4EAA-A3E6-4B89827E76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0841" y="4537368"/>
              <a:ext cx="1892009" cy="176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335157</xdr:colOff>
      <xdr:row>33</xdr:row>
      <xdr:rowOff>41771</xdr:rowOff>
    </xdr:from>
    <xdr:to>
      <xdr:col>19</xdr:col>
      <xdr:colOff>692726</xdr:colOff>
      <xdr:row>41</xdr:row>
      <xdr:rowOff>11206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Fecha_Venta (año) 5">
              <a:extLst>
                <a:ext uri="{FF2B5EF4-FFF2-40B4-BE49-F238E27FC236}">
                  <a16:creationId xmlns:a16="http://schemas.microsoft.com/office/drawing/2014/main" id="{66B381C9-302E-414F-9DF5-B9ED613BD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_Venta (año)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9157" y="6328271"/>
              <a:ext cx="1881569" cy="1493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81643</xdr:colOff>
      <xdr:row>34</xdr:row>
      <xdr:rowOff>121228</xdr:rowOff>
    </xdr:from>
    <xdr:to>
      <xdr:col>8</xdr:col>
      <xdr:colOff>533152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Modelo 5">
              <a:extLst>
                <a:ext uri="{FF2B5EF4-FFF2-40B4-BE49-F238E27FC236}">
                  <a16:creationId xmlns:a16="http://schemas.microsoft.com/office/drawing/2014/main" id="{83B65898-B7B5-47D6-B268-BCE2D4D47B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o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43" y="6598228"/>
              <a:ext cx="6547509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653142</xdr:colOff>
      <xdr:row>34</xdr:row>
      <xdr:rowOff>121228</xdr:rowOff>
    </xdr:from>
    <xdr:to>
      <xdr:col>17</xdr:col>
      <xdr:colOff>285749</xdr:colOff>
      <xdr:row>41</xdr:row>
      <xdr:rowOff>17318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Vendedor 5">
              <a:extLst>
                <a:ext uri="{FF2B5EF4-FFF2-40B4-BE49-F238E27FC236}">
                  <a16:creationId xmlns:a16="http://schemas.microsoft.com/office/drawing/2014/main" id="{9E076ED6-3B28-49B7-9D29-8215938E7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142" y="6598228"/>
              <a:ext cx="6490607" cy="1229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331398</xdr:colOff>
      <xdr:row>5</xdr:row>
      <xdr:rowOff>155864</xdr:rowOff>
    </xdr:from>
    <xdr:to>
      <xdr:col>19</xdr:col>
      <xdr:colOff>710046</xdr:colOff>
      <xdr:row>23</xdr:row>
      <xdr:rowOff>121227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Pais 5">
              <a:extLst>
                <a:ext uri="{FF2B5EF4-FFF2-40B4-BE49-F238E27FC236}">
                  <a16:creationId xmlns:a16="http://schemas.microsoft.com/office/drawing/2014/main" id="{D905083D-D223-4BB2-B8E1-2300DC0747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5398" y="1108364"/>
              <a:ext cx="1902648" cy="3394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231321</xdr:colOff>
      <xdr:row>6</xdr:row>
      <xdr:rowOff>68036</xdr:rowOff>
    </xdr:from>
    <xdr:to>
      <xdr:col>7</xdr:col>
      <xdr:colOff>693964</xdr:colOff>
      <xdr:row>9</xdr:row>
      <xdr:rowOff>27214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B08BE84B-BCBC-4316-BD8A-F285A3B94585}"/>
            </a:ext>
          </a:extLst>
        </xdr:cNvPr>
        <xdr:cNvGrpSpPr/>
      </xdr:nvGrpSpPr>
      <xdr:grpSpPr>
        <a:xfrm>
          <a:off x="4803321" y="1211036"/>
          <a:ext cx="1224643" cy="530678"/>
          <a:chOff x="4803321" y="1211036"/>
          <a:chExt cx="1224643" cy="530678"/>
        </a:xfrm>
        <a:effectLst>
          <a:glow rad="228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19" name="Rectángulo: esquinas redondeadas 1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F7A71969-735A-F32F-A0BD-3FC667182F90}"/>
              </a:ext>
            </a:extLst>
          </xdr:cNvPr>
          <xdr:cNvSpPr/>
        </xdr:nvSpPr>
        <xdr:spPr>
          <a:xfrm>
            <a:off x="4803321" y="1211036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Top </a:t>
            </a:r>
          </a:p>
          <a:p>
            <a:pPr algn="r"/>
            <a:r>
              <a:rPr lang="es-DO" sz="1100" b="1"/>
              <a:t>Clientes</a:t>
            </a:r>
          </a:p>
        </xdr:txBody>
      </xdr:sp>
      <xdr:pic>
        <xdr:nvPicPr>
          <xdr:cNvPr id="20" name="Imagen 19">
            <a:extLst>
              <a:ext uri="{FF2B5EF4-FFF2-40B4-BE49-F238E27FC236}">
                <a16:creationId xmlns:a16="http://schemas.microsoft.com/office/drawing/2014/main" id="{C42BC411-5A0B-B6F0-6E56-459D1FBCFF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786" y="1265465"/>
            <a:ext cx="421821" cy="421821"/>
          </a:xfrm>
          <a:prstGeom prst="rect">
            <a:avLst/>
          </a:prstGeom>
          <a:effectLst>
            <a:glow rad="101600">
              <a:schemeClr val="accent4">
                <a:satMod val="175000"/>
                <a:alpha val="40000"/>
              </a:schemeClr>
            </a:glow>
          </a:effectLst>
        </xdr:spPr>
      </xdr:pic>
    </xdr:grpSp>
    <xdr:clientData/>
  </xdr:twoCellAnchor>
  <xdr:twoCellAnchor>
    <xdr:from>
      <xdr:col>8</xdr:col>
      <xdr:colOff>152400</xdr:colOff>
      <xdr:row>6</xdr:row>
      <xdr:rowOff>70757</xdr:rowOff>
    </xdr:from>
    <xdr:to>
      <xdr:col>9</xdr:col>
      <xdr:colOff>615043</xdr:colOff>
      <xdr:row>9</xdr:row>
      <xdr:rowOff>29935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5EAB9CBE-F9E4-446C-9BCC-C629498EF73F}"/>
            </a:ext>
          </a:extLst>
        </xdr:cNvPr>
        <xdr:cNvGrpSpPr/>
      </xdr:nvGrpSpPr>
      <xdr:grpSpPr>
        <a:xfrm>
          <a:off x="6248400" y="1213757"/>
          <a:ext cx="1224643" cy="530678"/>
          <a:chOff x="6830785" y="1047750"/>
          <a:chExt cx="1224643" cy="530678"/>
        </a:xfrm>
      </xdr:grpSpPr>
      <xdr:sp macro="" textlink="">
        <xdr:nvSpPr>
          <xdr:cNvPr id="22" name="Rectángulo: esquinas redondeadas 21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A3E811AB-C3C3-4305-9305-805880777FEA}"/>
              </a:ext>
            </a:extLst>
          </xdr:cNvPr>
          <xdr:cNvSpPr/>
        </xdr:nvSpPr>
        <xdr:spPr>
          <a:xfrm>
            <a:off x="6830785" y="1047750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Vendedor</a:t>
            </a:r>
          </a:p>
        </xdr:txBody>
      </xdr:sp>
      <xdr:pic>
        <xdr:nvPicPr>
          <xdr:cNvPr id="23" name="Imagen 22">
            <a:extLst>
              <a:ext uri="{FF2B5EF4-FFF2-40B4-BE49-F238E27FC236}">
                <a16:creationId xmlns:a16="http://schemas.microsoft.com/office/drawing/2014/main" id="{5ED98DDE-3E81-CED7-F61A-914411A904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1" y="1115786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32657</xdr:colOff>
      <xdr:row>6</xdr:row>
      <xdr:rowOff>73479</xdr:rowOff>
    </xdr:from>
    <xdr:to>
      <xdr:col>11</xdr:col>
      <xdr:colOff>495300</xdr:colOff>
      <xdr:row>9</xdr:row>
      <xdr:rowOff>32657</xdr:rowOff>
    </xdr:to>
    <xdr:grpSp>
      <xdr:nvGrpSpPr>
        <xdr:cNvPr id="24" name="Grupo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792D644-D17E-4377-A02E-04993CFDF204}"/>
            </a:ext>
          </a:extLst>
        </xdr:cNvPr>
        <xdr:cNvGrpSpPr/>
      </xdr:nvGrpSpPr>
      <xdr:grpSpPr>
        <a:xfrm>
          <a:off x="7652657" y="1216479"/>
          <a:ext cx="1224643" cy="530678"/>
          <a:chOff x="7829548" y="1189265"/>
          <a:chExt cx="1224643" cy="530678"/>
        </a:xfrm>
      </xdr:grpSpPr>
      <xdr:sp macro="" textlink="">
        <xdr:nvSpPr>
          <xdr:cNvPr id="25" name="Rectángulo: esquinas redondeadas 24">
            <a:extLst>
              <a:ext uri="{FF2B5EF4-FFF2-40B4-BE49-F238E27FC236}">
                <a16:creationId xmlns:a16="http://schemas.microsoft.com/office/drawing/2014/main" id="{F86280C3-E423-CB9C-F314-78A8092A55B7}"/>
              </a:ext>
            </a:extLst>
          </xdr:cNvPr>
          <xdr:cNvSpPr/>
        </xdr:nvSpPr>
        <xdr:spPr>
          <a:xfrm>
            <a:off x="7829548" y="1189265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Por</a:t>
            </a:r>
            <a:r>
              <a:rPr lang="es-DO" sz="1100" b="1" baseline="0"/>
              <a:t> Mes</a:t>
            </a:r>
            <a:endParaRPr lang="es-DO" sz="1100" b="1"/>
          </a:p>
        </xdr:txBody>
      </xdr:sp>
      <xdr:pic>
        <xdr:nvPicPr>
          <xdr:cNvPr id="26" name="Imagen 25">
            <a:extLst>
              <a:ext uri="{FF2B5EF4-FFF2-40B4-BE49-F238E27FC236}">
                <a16:creationId xmlns:a16="http://schemas.microsoft.com/office/drawing/2014/main" id="{07D7C411-0030-B3B3-0B54-E16BB1AE29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60179" y="1224643"/>
            <a:ext cx="421821" cy="42182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674916</xdr:colOff>
      <xdr:row>6</xdr:row>
      <xdr:rowOff>62592</xdr:rowOff>
    </xdr:from>
    <xdr:to>
      <xdr:col>13</xdr:col>
      <xdr:colOff>375559</xdr:colOff>
      <xdr:row>9</xdr:row>
      <xdr:rowOff>54428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7B5E7CF2-7CAA-435A-80F7-EA194824670A}"/>
            </a:ext>
          </a:extLst>
        </xdr:cNvPr>
        <xdr:cNvGrpSpPr/>
      </xdr:nvGrpSpPr>
      <xdr:grpSpPr>
        <a:xfrm>
          <a:off x="9056916" y="1205592"/>
          <a:ext cx="1224643" cy="563336"/>
          <a:chOff x="9356272" y="1164771"/>
          <a:chExt cx="1224643" cy="563336"/>
        </a:xfrm>
      </xdr:grpSpPr>
      <xdr:sp macro="" textlink="">
        <xdr:nvSpPr>
          <xdr:cNvPr id="28" name="Rectángulo: esquinas redondeadas 2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EF85D24-72DC-C771-A2A0-CD19544DDCD4}"/>
              </a:ext>
            </a:extLst>
          </xdr:cNvPr>
          <xdr:cNvSpPr/>
        </xdr:nvSpPr>
        <xdr:spPr>
          <a:xfrm>
            <a:off x="9356272" y="1164771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  <a:r>
              <a:rPr lang="es-DO" sz="1100" b="1" baseline="0"/>
              <a:t> Por</a:t>
            </a:r>
          </a:p>
          <a:p>
            <a:pPr algn="r"/>
            <a:r>
              <a:rPr lang="es-DO" sz="1100" b="1"/>
              <a:t>Modelo</a:t>
            </a:r>
          </a:p>
        </xdr:txBody>
      </xdr:sp>
      <xdr:pic>
        <xdr:nvPicPr>
          <xdr:cNvPr id="29" name="Imagen 28">
            <a:extLst>
              <a:ext uri="{FF2B5EF4-FFF2-40B4-BE49-F238E27FC236}">
                <a16:creationId xmlns:a16="http://schemas.microsoft.com/office/drawing/2014/main" id="{A0CCA36F-806A-B81A-1686-F2865E5703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02538" y="1211037"/>
            <a:ext cx="517070" cy="51707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571502</xdr:colOff>
      <xdr:row>6</xdr:row>
      <xdr:rowOff>68036</xdr:rowOff>
    </xdr:from>
    <xdr:to>
      <xdr:col>15</xdr:col>
      <xdr:colOff>272145</xdr:colOff>
      <xdr:row>9</xdr:row>
      <xdr:rowOff>27214</xdr:rowOff>
    </xdr:to>
    <xdr:grpSp>
      <xdr:nvGrpSpPr>
        <xdr:cNvPr id="30" name="Grupo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AFBCCE-5D26-4EAD-8312-22B7E9D57B6F}"/>
            </a:ext>
          </a:extLst>
        </xdr:cNvPr>
        <xdr:cNvGrpSpPr/>
      </xdr:nvGrpSpPr>
      <xdr:grpSpPr>
        <a:xfrm>
          <a:off x="10477502" y="1211036"/>
          <a:ext cx="1224643" cy="530678"/>
          <a:chOff x="11892644" y="1197429"/>
          <a:chExt cx="1224643" cy="530678"/>
        </a:xfrm>
      </xdr:grpSpPr>
      <xdr:sp macro="" textlink="">
        <xdr:nvSpPr>
          <xdr:cNvPr id="31" name="Rectángulo: esquinas redondeadas 30">
            <a:extLst>
              <a:ext uri="{FF2B5EF4-FFF2-40B4-BE49-F238E27FC236}">
                <a16:creationId xmlns:a16="http://schemas.microsoft.com/office/drawing/2014/main" id="{26C8DD77-24C1-4BCD-5879-B74476187331}"/>
              </a:ext>
            </a:extLst>
          </xdr:cNvPr>
          <xdr:cNvSpPr/>
        </xdr:nvSpPr>
        <xdr:spPr>
          <a:xfrm>
            <a:off x="11892644" y="1197429"/>
            <a:ext cx="1224643" cy="530678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DO" sz="1100" b="1"/>
              <a:t>Venta</a:t>
            </a:r>
          </a:p>
          <a:p>
            <a:pPr algn="r"/>
            <a:r>
              <a:rPr lang="es-DO" sz="1100" b="1"/>
              <a:t>Categoria</a:t>
            </a:r>
          </a:p>
        </xdr:txBody>
      </xdr:sp>
      <xdr:sp macro="" textlink="">
        <xdr:nvSpPr>
          <xdr:cNvPr id="32" name="Diagrama de flujo: conector 31">
            <a:extLst>
              <a:ext uri="{FF2B5EF4-FFF2-40B4-BE49-F238E27FC236}">
                <a16:creationId xmlns:a16="http://schemas.microsoft.com/office/drawing/2014/main" id="{63F93DAD-DAB0-1915-B275-E441BD9F2328}"/>
              </a:ext>
            </a:extLst>
          </xdr:cNvPr>
          <xdr:cNvSpPr/>
        </xdr:nvSpPr>
        <xdr:spPr>
          <a:xfrm>
            <a:off x="12028714" y="1306286"/>
            <a:ext cx="326572" cy="326572"/>
          </a:xfrm>
          <a:prstGeom prst="flowChartConnector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DO" sz="1100"/>
          </a:p>
        </xdr:txBody>
      </xdr:sp>
    </xdr:grpSp>
    <xdr:clientData/>
  </xdr:twoCellAnchor>
  <xdr:twoCellAnchor>
    <xdr:from>
      <xdr:col>5</xdr:col>
      <xdr:colOff>588818</xdr:colOff>
      <xdr:row>9</xdr:row>
      <xdr:rowOff>173182</xdr:rowOff>
    </xdr:from>
    <xdr:to>
      <xdr:col>17</xdr:col>
      <xdr:colOff>225136</xdr:colOff>
      <xdr:row>33</xdr:row>
      <xdr:rowOff>173182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17B828AE-F5F2-4A5D-8892-4B90AC871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103909</xdr:colOff>
          <xdr:row>10</xdr:row>
          <xdr:rowOff>138546</xdr:rowOff>
        </xdr:from>
        <xdr:to>
          <xdr:col>5</xdr:col>
          <xdr:colOff>518688</xdr:colOff>
          <xdr:row>20</xdr:row>
          <xdr:rowOff>34636</xdr:rowOff>
        </xdr:to>
        <xdr:pic>
          <xdr:nvPicPr>
            <xdr:cNvPr id="37" name="Imagen 36">
              <a:extLst>
                <a:ext uri="{FF2B5EF4-FFF2-40B4-BE49-F238E27FC236}">
                  <a16:creationId xmlns:a16="http://schemas.microsoft.com/office/drawing/2014/main" id="{42626749-BD38-DD6A-2B42-3D734E8DF4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isis!$A$16:$C$23" spid="_x0000_s8205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03909" y="2043546"/>
              <a:ext cx="4224779" cy="180109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3194448" backgroundQuery="1" createdVersion="8" refreshedVersion="8" minRefreshableVersion="3" recordCount="0" supportSubquery="1" supportAdvancedDrill="1" xr:uid="{BD46FDD8-7602-4F5E-9737-2196504E3B08}">
  <cacheSource type="external" connectionId="2"/>
  <cacheFields count="10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Vendedor].[Vendedor]" caption="Vendedor" numFmtId="0" hierarchy="6" level="1">
      <sharedItems count="10">
        <s v="Ana Santana"/>
        <s v="Carlos Santos"/>
        <s v="Gabriela Mistral"/>
        <s v="Jorge Ramos"/>
        <s v="Juan Comila"/>
        <s v="Juan Gabrie;"/>
        <s v="Juan Perez"/>
        <s v="Luis Diaz"/>
        <s v="Maria Vizcaino"/>
        <s v="Sofia Bergara"/>
      </sharedItems>
    </cacheField>
    <cacheField name="[Datos].[Fecha_Venta].[Fecha_Venta]" caption="Fecha_Venta" numFmtId="0" hierarchy="1" level="1">
      <sharedItems containsSemiMixedTypes="0" containsNonDate="0" containsDate="1" containsString="0" minDate="2020-12-12T00:00:00" maxDate="2023-01-01T00:00:00" count="33"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25T00:00:00"/>
        <d v="2020-12-27T00:00:00"/>
        <d v="2020-12-28T00:00:00"/>
        <d v="2020-12-3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25T00:00:00"/>
        <d v="2021-12-27T00:00:00"/>
        <d v="2021-12-28T00:00:00"/>
        <d v="2021-12-3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25T00:00:00"/>
        <d v="2022-12-27T00:00:00"/>
        <d v="2022-12-28T00:00:00"/>
        <d v="2022-12-31T00:00:00"/>
      </sharedItems>
    </cacheField>
    <cacheField name="[Datos].[Fecha_Venta (mes)].[Fecha_Venta (mes)]" caption="Fecha_Venta (mes)" numFmtId="0" hierarchy="21" level="1">
      <sharedItems count="12">
        <s v="ene"/>
        <s v="feb"/>
        <s v="mar"/>
        <s v="abr"/>
        <s v="may"/>
        <s v="jun"/>
        <s v="jul"/>
        <s v="ago"/>
        <s v="sep"/>
        <s v="oct"/>
        <s v="nov"/>
        <s v="dic"/>
      </sharedItems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2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2" memberValueDatatype="7" unbalanced="0">
      <fieldsUsage count="2">
        <fieldUsage x="-1"/>
        <fieldUsage x="7"/>
      </fieldsUsage>
    </cacheHierarchy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2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2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oto_Vendedor_url]" caption="foto_Vendedor_url" attribute="1" defaultMemberUniqueName="[Datos].[foto_Vendedor_url].[All]" allUniqueName="[Datos].[foto_Vendedor_url].[All]" dimensionUniqueName="[Datos]" displayFolder="" count="2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2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2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2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2" memberValueDatatype="20" unbalanced="0"/>
    <cacheHierarchy uniqueName="[Datos].[Cantidad]" caption="Cantidad" attribute="1" defaultMemberUniqueName="[Datos].[Cantidad].[All]" allUniqueName="[Datos].[Cantidad].[All]" dimensionUniqueName="[Datos]" displayFolder="" count="2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2" memberValueDatatype="20" unbalanced="0"/>
    <cacheHierarchy uniqueName="[Datos].[Total]" caption="Total" attribute="1" defaultMemberUniqueName="[Datos].[Total].[All]" allUniqueName="[Datos].[Total].[All]" dimensionUniqueName="[Datos]" displayFolder="" count="2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2" memberValueDatatype="20" unbalanced="0"/>
    <cacheHierarchy uniqueName="[Datos].[%_Margen]" caption="%_Margen" attribute="1" defaultMemberUniqueName="[Datos].[%_Margen].[All]" allUniqueName="[Datos].[%_Margen].[All]" dimensionUniqueName="[Datos]" displayFolder="" count="2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9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2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2" memberValueDatatype="130" unbalanced="0">
      <fieldsUsage count="2">
        <fieldUsage x="-1"/>
        <fieldUsage x="8"/>
      </fieldsUsage>
    </cacheHierarchy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2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3888887" backgroundQuery="1" createdVersion="8" refreshedVersion="8" minRefreshableVersion="3" recordCount="0" supportSubquery="1" supportAdvancedDrill="1" xr:uid="{5D1EE785-FE3C-4159-9608-D8BCF677D812}">
  <cacheSource type="external" connectionId="2"/>
  <cacheFields count="10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Vendedor].[Vendedor]" caption="Vendedor" numFmtId="0" hierarchy="6" level="1">
      <sharedItems count="10">
        <s v="Ana Santana"/>
        <s v="Carlos Santos"/>
        <s v="Gabriela Mistral"/>
        <s v="Jorge Ramos"/>
        <s v="Juan Comila"/>
        <s v="Juan Gabrie;"/>
        <s v="Juan Perez"/>
        <s v="Luis Diaz"/>
        <s v="Maria Vizcaino"/>
        <s v="Sofia Bergara"/>
      </sharedItems>
    </cacheField>
    <cacheField name="[Datos].[Fecha_Venta].[Fecha_Venta]" caption="Fecha_Venta" numFmtId="0" hierarchy="1" level="1">
      <sharedItems containsSemiMixedTypes="0" containsNonDate="0" containsDate="1" containsString="0" minDate="2020-10-02T00:00:00" maxDate="2023-01-01T00:00:00" count="63"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1-09T00:00:00"/>
        <d v="2020-11-10T00:00:00"/>
        <d v="2020-11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25T00:00:00"/>
        <d v="2020-12-27T00:00:00"/>
        <d v="2020-12-28T00:00:00"/>
        <d v="2020-12-3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1-09T00:00:00"/>
        <d v="2021-11-10T00:00:00"/>
        <d v="2021-11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25T00:00:00"/>
        <d v="2021-12-27T00:00:00"/>
        <d v="2021-12-28T00:00:00"/>
        <d v="2021-12-3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1-09T00:00:00"/>
        <d v="2022-11-10T00:00:00"/>
        <d v="2022-11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25T00:00:00"/>
        <d v="2022-12-27T00:00:00"/>
        <d v="2022-12-28T00:00:00"/>
        <d v="2022-12-31T00:00:00"/>
      </sharedItems>
    </cacheField>
    <cacheField name="[Datos].[Fecha_Venta (trimestre)].[Fecha_Venta (trimestre)]" caption="Fecha_Venta (trimestre)" numFmtId="0" hierarchy="20" level="1">
      <sharedItems count="4">
        <s v="Tri1"/>
        <s v="Tri2"/>
        <s v="Tri3"/>
        <s v="Tri4"/>
      </sharedItems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2" memberValueDatatype="7" unbalanced="0">
      <fieldsUsage count="2">
        <fieldUsage x="-1"/>
        <fieldUsage x="7"/>
      </fieldsUsage>
    </cacheHierarchy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9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2" memberValueDatatype="130" unbalanced="0">
      <fieldsUsage count="2">
        <fieldUsage x="-1"/>
        <fieldUsage x="8"/>
      </fieldsUsage>
    </cacheHierarchy>
    <cacheHierarchy uniqueName="[Datos].[Fecha_Venta (mes)]" caption="Fecha_Venta (mes)" attribute="1" defaultMemberUniqueName="[Datos].[Fecha_Venta (mes)].[All]" allUniqueName="[Datos].[Fecha_Venta (mes)].[All]" dimensionUniqueName="[Datos]" displayFolder="" count="2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423611" backgroundQuery="1" createdVersion="8" refreshedVersion="8" minRefreshableVersion="3" recordCount="0" supportSubquery="1" supportAdvancedDrill="1" xr:uid="{1763EC2D-D6D6-44A8-9062-2F92B6F0B90F}">
  <cacheSource type="external" connectionId="2"/>
  <cacheFields count="8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Vendedor].[Vendedor]" caption="Vendedor" numFmtId="0" hierarchy="6" level="1">
      <sharedItems count="10">
        <s v="Ana Santana"/>
        <s v="Carlos Santos"/>
        <s v="Gabriela Mistral"/>
        <s v="Jorge Ramos"/>
        <s v="Juan Comila"/>
        <s v="Juan Gabrie;"/>
        <s v="Juan Perez"/>
        <s v="Luis Diaz"/>
        <s v="Maria Vizcaino"/>
        <s v="Sofia Bergara"/>
      </sharedItems>
    </cacheField>
    <cacheField name="[Datos].[Fecha_Venta (trimestre)].[Fecha_Venta (trimestre)]" caption="Fecha_Venta (trimestre)" numFmtId="0" hierarchy="20" level="1">
      <sharedItems count="4">
        <s v="Tri1"/>
        <s v="Tri2"/>
        <s v="Tri3"/>
        <s v="Tri4"/>
      </sharedItems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2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4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>
      <fieldsUsage count="2">
        <fieldUsage x="-1"/>
        <fieldUsage x="5"/>
      </fieldsUsage>
    </cacheHierarchy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3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2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7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echa_Venta (mes)]" caption="Fecha_Venta (mes)" attribute="1" defaultMemberUniqueName="[Datos].[Fecha_Venta (mes)].[All]" allUniqueName="[Datos].[Fecha_Venta (mes)].[All]" dimensionUniqueName="[Datos]" displayFolder="" count="2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4467595" backgroundQuery="1" createdVersion="8" refreshedVersion="8" minRefreshableVersion="3" recordCount="0" supportSubquery="1" supportAdvancedDrill="1" xr:uid="{A3AECE37-C4E8-4CCB-A6E5-51970DCD7423}">
  <cacheSource type="external" connectionId="2"/>
  <cacheFields count="4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Cantidad]" caption="Suma de Cantidad" numFmtId="0" hierarchy="26" level="32767"/>
    <cacheField name="[Datos].[Pais].[Pais]" caption="Pais" numFmtId="0" hierarchy="2" level="1">
      <sharedItems containsSemiMixedTypes="0" containsNonDate="0" containsString="0"/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2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2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/>
    <cacheHierarchy uniqueName="[Datos].[Modelo]" caption="Modelo" attribute="1" defaultMemberUniqueName="[Datos].[Modelo].[All]" allUniqueName="[Datos].[Modelo].[All]" dimensionUniqueName="[Datos]" displayFolder="" count="2" memberValueDatatype="130" unbalanced="0"/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3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2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2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5393519" backgroundQuery="1" createdVersion="8" refreshedVersion="8" minRefreshableVersion="3" recordCount="0" supportSubquery="1" supportAdvancedDrill="1" xr:uid="{C562722C-8A3C-4D34-855C-B1424BA9BE5B}">
  <cacheSource type="external" connectionId="2"/>
  <cacheFields count="5">
    <cacheField name="[Datos].[Cliente].[Cliente]" caption="Cliente" numFmtId="0" hierarchy="3" level="1">
      <sharedItems count="12">
        <s v="Adriana Ortiz"/>
        <s v="Alberto Díaz"/>
        <s v="Alejandra Vega"/>
        <s v="Ana Martínez"/>
        <s v="Julia Fernández"/>
        <s v="Lidia Pineda"/>
        <s v="Lucía Sánchez"/>
        <s v="Miguel Jiménez"/>
        <s v="Paulina Ramírez"/>
        <s v="Valeria Gómez"/>
        <s v="María García" u="1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Pais].[Pais]" caption="Pais" numFmtId="0" hierarchy="2" level="1">
      <sharedItems containsSemiMixedTypes="0" containsNonDate="0" containsString="0"/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3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/>
    <cacheHierarchy uniqueName="[Datos].[Modelo]" caption="Modelo" attribute="1" defaultMemberUniqueName="[Datos].[Modelo].[All]" allUniqueName="[Datos].[Modelo].[All]" dimensionUniqueName="[Datos]" displayFolder="" count="2" memberValueDatatype="130" unbalanced="0"/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4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6319443" backgroundQuery="1" createdVersion="8" refreshedVersion="8" minRefreshableVersion="3" recordCount="0" supportSubquery="1" supportAdvancedDrill="1" xr:uid="{03A70E16-6204-4F3A-91F4-0C407656B538}">
  <cacheSource type="external" connectionId="2"/>
  <cacheFields count="5">
    <cacheField name="[Datos].[Cliente].[Cliente]" caption="Cliente" numFmtId="0" hierarchy="3" level="1">
      <sharedItems count="40">
        <s v="Mario Hernández"/>
        <s v="Marta Gómez"/>
        <s v="Natalia Ruiz"/>
        <s v="Pedro López"/>
        <s v="Raúl Vargas"/>
        <s v="Renata Castellanos"/>
        <s v="Ricardo Salas"/>
        <s v="Sara González"/>
        <s v="Silvia Jiménez"/>
        <s v="Sofía Torres"/>
        <s v="Andrea Reyes" u="1"/>
        <s v="David Flores" u="1"/>
        <s v="Mario Aguilar" u="1"/>
        <s v="Adriana Ortiz" u="1"/>
        <s v="Alejandra Vega" u="1"/>
        <s v="Carolina Torres" u="1"/>
        <s v="Eduardo Medina" u="1"/>
        <s v="Gustavo Medina" u="1"/>
        <s v="Isabel García" u="1"/>
        <s v="Ana Martínez" u="1"/>
        <s v="Lidia Pineda" u="1"/>
        <s v="Carla Rodríguez" u="1"/>
        <s v="Gabriela Torres" u="1"/>
        <s v="Javier Ortega" u="1"/>
        <s v="Marcela Miranda" u="1"/>
        <s v="Diego Sánchez" u="1"/>
        <s v="Jorge Ramírez" u="1"/>
        <s v="Andrés Castro" u="1"/>
        <s v="Julia Fernández" u="1"/>
        <s v="Carlos Gutiérrez" u="1"/>
        <s v="Francisco Méndez" u="1"/>
        <s v="Luis Hernández" u="1"/>
        <s v="María García" u="1"/>
        <s v="Lucía Sánchez" u="1"/>
        <s v="Valeria Gómez" u="1"/>
        <s v="Alberto Díaz" u="1"/>
        <s v="Héctor Núñez" u="1"/>
        <s v="Miguel Jiménez" u="1"/>
        <s v="Paulina Ramírez" u="1"/>
        <s v="Federico Mendoza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Pais].[Pais]" caption="Pais" numFmtId="0" hierarchy="2" level="1">
      <sharedItems containsSemiMixedTypes="0" containsNonDate="0" containsString="0"/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3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/>
    <cacheHierarchy uniqueName="[Datos].[Modelo]" caption="Modelo" attribute="1" defaultMemberUniqueName="[Datos].[Modelo].[All]" allUniqueName="[Datos].[Modelo].[All]" dimensionUniqueName="[Datos]" displayFolder="" count="2" memberValueDatatype="130" unbalanced="0"/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4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689815" backgroundQuery="1" createdVersion="8" refreshedVersion="8" minRefreshableVersion="3" recordCount="0" supportSubquery="1" supportAdvancedDrill="1" xr:uid="{20900940-77D1-4EDB-9A44-36C88E120D19}">
  <cacheSource type="external" connectionId="2"/>
  <cacheFields count="6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Pais].[Pais]" caption="Pais" numFmtId="0" hierarchy="2" level="1">
      <sharedItems containsSemiMixedTypes="0" containsNonDate="0" containsString="0"/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4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/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5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7361112" backgroundQuery="1" createdVersion="8" refreshedVersion="8" minRefreshableVersion="3" recordCount="0" supportSubquery="1" supportAdvancedDrill="1" xr:uid="{5E33EA8B-4803-40A8-9C04-1B46BED10974}">
  <cacheSource type="external" connectionId="2"/>
  <cacheFields count="7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ntainsSemiMixedTypes="0" containsNonDate="0" containsString="0"/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8055559" backgroundQuery="1" createdVersion="8" refreshedVersion="8" minRefreshableVersion="3" recordCount="0" supportSubquery="1" supportAdvancedDrill="1" xr:uid="{EAF7A055-7898-4DD6-8106-41218261472B}">
  <cacheSource type="external" connectionId="2"/>
  <cacheFields count="7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8634259" backgroundQuery="1" createdVersion="8" refreshedVersion="8" minRefreshableVersion="3" recordCount="0" supportSubquery="1" supportAdvancedDrill="1" xr:uid="{BCD67F02-2701-44B9-AEEC-28DFF2911EFD}">
  <cacheSource type="external" connectionId="2"/>
  <cacheFields count="8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Vendedor].[Vendedor]" caption="Vendedor" numFmtId="0" hierarchy="6" level="1">
      <sharedItems count="10">
        <s v="Ana Santana"/>
        <s v="Carlos Santos"/>
        <s v="Gabriela Mistral"/>
        <s v="Jorge Ramos"/>
        <s v="Juan Comila"/>
        <s v="Juan Gabrie;"/>
        <s v="Juan Perez"/>
        <s v="Luis Diaz"/>
        <s v="Maria Vizcaino"/>
        <s v="Sofia Bergara"/>
      </sharedItems>
    </cacheField>
    <cacheField name="[Datos].[Fecha_Venta (año)].[Fecha_Venta (año)]" caption="Fecha_Venta (año)" numFmtId="0" hierarchy="19" level="1">
      <sharedItems containsSemiMixedTypes="0" containsNonDate="0" containsString="0"/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7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18906921296" backgroundQuery="1" createdVersion="8" refreshedVersion="8" minRefreshableVersion="3" recordCount="0" supportSubquery="1" supportAdvancedDrill="1" xr:uid="{CEF71591-61C3-4038-975D-C2B2E85CFFDC}">
  <cacheSource type="external" connectionId="2"/>
  <cacheFields count="9">
    <cacheField name="[Datos].[Cliente].[Cliente]" caption="Cliente" numFmtId="0" hierarchy="3" level="1">
      <sharedItems count="11">
        <s v="Adriana Ortiz"/>
        <s v="Alberto Díaz"/>
        <s v="Ana Martínez"/>
        <s v="Julia Fernández"/>
        <s v="Lidia Pineda"/>
        <s v="Lucía Sánchez"/>
        <s v="María García"/>
        <s v="Miguel Jiménez"/>
        <s v="Paulina Ramírez"/>
        <s v="Valeria Gómez"/>
        <s v="Luis Hernández" u="1"/>
      </sharedItems>
    </cacheField>
    <cacheField name="[Measures].[Suma de Total]" caption="Suma de Total" numFmtId="0" hierarchy="25" level="32767"/>
    <cacheField name="[Measures].[Suma de Cantidad]" caption="Suma de Cantidad" numFmtId="0" hierarchy="26" level="32767"/>
    <cacheField name="[Datos].[Modelo].[Modelo]" caption="Modelo" numFmtId="0" hierarchy="9" level="1">
      <sharedItems count="18">
        <s v="4Runner"/>
        <s v="Avalon"/>
        <s v="Camry"/>
        <s v="C-HR"/>
        <s v="Corolla"/>
        <s v="GR 86"/>
        <s v="GR Supra"/>
        <s v="Highlander"/>
        <s v="Mirai"/>
        <s v="Prius"/>
        <s v="Prius Prime"/>
        <s v="RAV4"/>
        <s v="Sienna"/>
        <s v="Supra"/>
        <s v="Tacoma"/>
        <s v="Tundra"/>
        <s v="Venza"/>
        <s v="Yaris"/>
      </sharedItems>
    </cacheField>
    <cacheField name="[Datos].[Categoria].[Categoria]" caption="Categoria" numFmtId="0" hierarchy="8" level="1">
      <sharedItems count="5">
        <s v="Deportivo"/>
        <s v="Híbrido"/>
        <s v="Pickup"/>
        <s v="Sedán"/>
        <s v="SUV"/>
      </sharedItems>
    </cacheField>
    <cacheField name="[Datos].[Pais].[Pais]" caption="Pais" numFmtId="0" hierarchy="2" level="1">
      <sharedItems count="11">
        <s v="Argentina"/>
        <s v="Brasil"/>
        <s v="Canadá"/>
        <s v="China"/>
        <s v="España"/>
        <s v="Estados Unidos"/>
        <s v="Francia"/>
        <s v="Italia"/>
        <s v="Japón"/>
        <s v="México"/>
        <s v="Republica Dominicana"/>
      </sharedItems>
    </cacheField>
    <cacheField name="[Datos].[Vendedor].[Vendedor]" caption="Vendedor" numFmtId="0" hierarchy="6" level="1">
      <sharedItems count="10">
        <s v="Ana Santana"/>
        <s v="Carlos Santos"/>
        <s v="Gabriela Mistral"/>
        <s v="Jorge Ramos"/>
        <s v="Juan Comila"/>
        <s v="Juan Gabrie;"/>
        <s v="Juan Perez"/>
        <s v="Luis Diaz"/>
        <s v="Maria Vizcaino"/>
        <s v="Sofia Bergara"/>
      </sharedItems>
    </cacheField>
    <cacheField name="[Datos].[Fecha_Venta].[Fecha_Venta]" caption="Fecha_Venta" numFmtId="0" hierarchy="1" level="1">
      <sharedItems containsSemiMixedTypes="0" containsNonDate="0" containsDate="1" containsString="0" minDate="2023-01-01T00:00:00" maxDate="2023-04-29T00:00:00" count="19">
        <d v="2023-01-01T00:00:00"/>
        <d v="2023-01-02T00:00:00"/>
        <d v="2023-01-03T00:00:00"/>
        <d v="2023-01-04T00:00:00"/>
        <d v="2023-02-05T00:00:00"/>
        <d v="2023-02-06T00:00:00"/>
        <d v="2023-02-07T00:00:00"/>
        <d v="2023-02-08T00:00:00"/>
        <d v="2023-03-09T00:00:00"/>
        <d v="2023-03-10T00:00:00"/>
        <d v="2023-03-11T00:00:00"/>
        <d v="2023-03-12T00:00:00"/>
        <d v="2023-03-13T00:00:00"/>
        <d v="2023-04-14T00:00:00"/>
        <d v="2023-04-15T00:00:00"/>
        <d v="2023-04-16T00:00:00"/>
        <d v="2023-04-17T00:00:00"/>
        <d v="2023-04-18T00:00:00"/>
        <d v="2023-04-28T00:00:00"/>
      </sharedItems>
    </cacheField>
    <cacheField name="[Datos].[Fecha_Venta (año)].[Fecha_Venta (año)]" caption="Fecha_Venta (año)" numFmtId="0" hierarchy="19" level="1">
      <sharedItems count="4">
        <s v="2021"/>
        <s v="2020" u="1"/>
        <s v="2022" u="1"/>
        <s v="2023" u="1"/>
      </sharedItems>
    </cacheField>
  </cacheFields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2" memberValueDatatype="7" unbalanced="0">
      <fieldsUsage count="2">
        <fieldUsage x="-1"/>
        <fieldUsage x="7"/>
      </fieldsUsage>
    </cacheHierarchy>
    <cacheHierarchy uniqueName="[Datos].[Pais]" caption="Pais" attribute="1" defaultMemberUniqueName="[Datos].[Pais].[All]" allUniqueName="[Datos].[Pais].[All]" dimensionUniqueName="[Datos]" displayFolder="" count="2" memberValueDatatype="130" unbalanced="0">
      <fieldsUsage count="2">
        <fieldUsage x="-1"/>
        <fieldUsage x="5"/>
      </fieldsUsage>
    </cacheHierarchy>
    <cacheHierarchy uniqueName="[Datos].[Cliente]" caption="Cliente" attribute="1" defaultMemberUniqueName="[Datos].[Cliente].[All]" allUniqueName="[Datos].[Cliente].[All]" dimensionUniqueName="[Datos]" displayFolder="" count="2" memberValueDatatype="130" unbalanced="0">
      <fieldsUsage count="2">
        <fieldUsage x="-1"/>
        <fieldUsage x="0"/>
      </fieldsUsage>
    </cacheHierarchy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>
      <fieldsUsage count="2">
        <fieldUsage x="-1"/>
        <fieldUsage x="6"/>
      </fieldsUsage>
    </cacheHierarchy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>
      <fieldsUsage count="2">
        <fieldUsage x="-1"/>
        <fieldUsage x="4"/>
      </fieldsUsage>
    </cacheHierarchy>
    <cacheHierarchy uniqueName="[Datos].[Modelo]" caption="Modelo" attribute="1" defaultMemberUniqueName="[Datos].[Modelo].[All]" allUniqueName="[Datos].[Modelo].[All]" dimensionUniqueName="[Datos]" displayFolder="" count="2" memberValueDatatype="130" unbalanced="0">
      <fieldsUsage count="2">
        <fieldUsage x="-1"/>
        <fieldUsage x="3"/>
      </fieldsUsage>
    </cacheHierarchy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>
      <fieldsUsage count="2">
        <fieldUsage x="-1"/>
        <fieldUsage x="8"/>
      </fieldsUsage>
    </cacheHierarchy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2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2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name="Datos" uniqueName="[Datos]" caption="Datos"/>
    <dimension measure="1" name="Measures" uniqueName="[Measures]" caption="Measures"/>
  </dimensions>
  <measureGroups count="1">
    <measureGroup name="Datos" caption="Da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2.984278009259" backgroundQuery="1" createdVersion="3" refreshedVersion="8" minRefreshableVersion="3" recordCount="0" supportSubquery="1" supportAdvancedDrill="1" xr:uid="{1AB2E04D-5EA6-4AE4-997A-8BE09BE81901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0" memberValueDatatype="130" unbalanced="0"/>
    <cacheHierarchy uniqueName="[Datos].[Cliente]" caption="Cliente" attribute="1" defaultMemberUniqueName="[Datos].[Cliente].[All]" allUniqueName="[Datos].[Cliente].[All]" dimensionUniqueName="[Datos]" displayFolder="" count="0" memberValueDatatype="130" unbalanced="0"/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2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2" memberValueDatatype="130" unbalanced="0"/>
    <cacheHierarchy uniqueName="[Datos].[Modelo]" caption="Modelo" attribute="1" defaultMemberUniqueName="[Datos].[Modelo].[All]" allUniqueName="[Datos].[Modelo].[All]" dimensionUniqueName="[Datos]" displayFolder="" count="2" memberValueDatatype="130" unbalanced="0"/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2" memberValueDatatype="130" unbalanced="0"/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455031936"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uaario" refreshedDate="45263.061816898145" backgroundQuery="1" createdVersion="3" refreshedVersion="8" minRefreshableVersion="3" recordCount="0" supportSubquery="1" supportAdvancedDrill="1" xr:uid="{BEE4913B-8099-4295-B17A-F4446E4487EC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Datos].[ID_Venta]" caption="ID_Venta" attribute="1" defaultMemberUniqueName="[Datos].[ID_Venta].[All]" allUniqueName="[Datos].[ID_Venta].[All]" dimensionUniqueName="[Datos]" displayFolder="" count="0" memberValueDatatype="20" unbalanced="0"/>
    <cacheHierarchy uniqueName="[Datos].[Fecha_Venta]" caption="Fecha_Venta" attribute="1" time="1" defaultMemberUniqueName="[Datos].[Fecha_Venta].[All]" allUniqueName="[Datos].[Fecha_Venta].[All]" dimensionUniqueName="[Datos]" displayFolder="" count="0" memberValueDatatype="7" unbalanced="0"/>
    <cacheHierarchy uniqueName="[Datos].[Pais]" caption="Pais" attribute="1" defaultMemberUniqueName="[Datos].[Pais].[All]" allUniqueName="[Datos].[Pais].[All]" dimensionUniqueName="[Datos]" displayFolder="" count="2" memberValueDatatype="130" unbalanced="0"/>
    <cacheHierarchy uniqueName="[Datos].[Cliente]" caption="Cliente" attribute="1" defaultMemberUniqueName="[Datos].[Cliente].[All]" allUniqueName="[Datos].[Cliente].[All]" dimensionUniqueName="[Datos]" displayFolder="" count="0" memberValueDatatype="130" unbalanced="0"/>
    <cacheHierarchy uniqueName="[Datos].[Direccion_Cliente]" caption="Direccion_Cliente" attribute="1" defaultMemberUniqueName="[Datos].[Direccion_Cliente].[All]" allUniqueName="[Datos].[Direccion_Cliente].[All]" dimensionUniqueName="[Datos]" displayFolder="" count="0" memberValueDatatype="130" unbalanced="0"/>
    <cacheHierarchy uniqueName="[Datos].[Telefono_Cliente]" caption="Telefono_Cliente" attribute="1" defaultMemberUniqueName="[Datos].[Telefono_Cliente].[All]" allUniqueName="[Datos].[Telefono_Cliente].[All]" dimensionUniqueName="[Datos]" displayFolder="" count="0" memberValueDatatype="130" unbalanced="0"/>
    <cacheHierarchy uniqueName="[Datos].[Vendedor]" caption="Vendedor" attribute="1" defaultMemberUniqueName="[Datos].[Vendedor].[All]" allUniqueName="[Datos].[Vendedor].[All]" dimensionUniqueName="[Datos]" displayFolder="" count="0" memberValueDatatype="130" unbalanced="0"/>
    <cacheHierarchy uniqueName="[Datos].[foto_Vendedor_url]" caption="foto_Vendedor_url" attribute="1" defaultMemberUniqueName="[Datos].[foto_Vendedor_url].[All]" allUniqueName="[Datos].[foto_Vendedor_url].[All]" dimensionUniqueName="[Datos]" displayFolder="" count="0" memberValueDatatype="130" unbalanced="0"/>
    <cacheHierarchy uniqueName="[Datos].[Categoria]" caption="Categoria" attribute="1" defaultMemberUniqueName="[Datos].[Categoria].[All]" allUniqueName="[Datos].[Categoria].[All]" dimensionUniqueName="[Datos]" displayFolder="" count="0" memberValueDatatype="130" unbalanced="0"/>
    <cacheHierarchy uniqueName="[Datos].[Modelo]" caption="Modelo" attribute="1" defaultMemberUniqueName="[Datos].[Modelo].[All]" allUniqueName="[Datos].[Modelo].[All]" dimensionUniqueName="[Datos]" displayFolder="" count="0" memberValueDatatype="130" unbalanced="0"/>
    <cacheHierarchy uniqueName="[Datos].[URL]" caption="URL" attribute="1" defaultMemberUniqueName="[Datos].[URL].[All]" allUniqueName="[Datos].[URL].[All]" dimensionUniqueName="[Datos]" displayFolder="" count="0" memberValueDatatype="130" unbalanced="0"/>
    <cacheHierarchy uniqueName="[Datos].[Precio_compra]" caption="Precio_compra" attribute="1" defaultMemberUniqueName="[Datos].[Precio_compra].[All]" allUniqueName="[Datos].[Precio_compra].[All]" dimensionUniqueName="[Datos]" displayFolder="" count="0" memberValueDatatype="20" unbalanced="0"/>
    <cacheHierarchy uniqueName="[Datos].[Precio_ventas]" caption="Precio_ventas" attribute="1" defaultMemberUniqueName="[Datos].[Precio_ventas].[All]" allUniqueName="[Datos].[Precio_ventas].[All]" dimensionUniqueName="[Datos]" displayFolder="" count="0" memberValueDatatype="20" unbalanced="0"/>
    <cacheHierarchy uniqueName="[Datos].[Stock_Inicial]" caption="Stock_Inicial" attribute="1" defaultMemberUniqueName="[Datos].[Stock_Inicial].[All]" allUniqueName="[Datos].[Stock_Inicial].[All]" dimensionUniqueName="[Datos]" displayFolder="" count="0" memberValueDatatype="20" unbalanced="0"/>
    <cacheHierarchy uniqueName="[Datos].[Cantidad]" caption="Cantidad" attribute="1" defaultMemberUniqueName="[Datos].[Cantidad].[All]" allUniqueName="[Datos].[Cantidad].[All]" dimensionUniqueName="[Datos]" displayFolder="" count="0" memberValueDatatype="20" unbalanced="0"/>
    <cacheHierarchy uniqueName="[Datos].[Stock_Actual]" caption="Stock_Actual" attribute="1" defaultMemberUniqueName="[Datos].[Stock_Actual].[All]" allUniqueName="[Datos].[Stock_Actual].[All]" dimensionUniqueName="[Datos]" displayFolder="" count="0" memberValueDatatype="20" unbalanced="0"/>
    <cacheHierarchy uniqueName="[Datos].[Total]" caption="Total" attribute="1" defaultMemberUniqueName="[Datos].[Total].[All]" allUniqueName="[Datos].[Total].[All]" dimensionUniqueName="[Datos]" displayFolder="" count="0" memberValueDatatype="20" unbalanced="0"/>
    <cacheHierarchy uniqueName="[Datos].[Margen_bruto]" caption="Margen_bruto" attribute="1" defaultMemberUniqueName="[Datos].[Margen_bruto].[All]" allUniqueName="[Datos].[Margen_bruto].[All]" dimensionUniqueName="[Datos]" displayFolder="" count="0" memberValueDatatype="20" unbalanced="0"/>
    <cacheHierarchy uniqueName="[Datos].[%_Margen]" caption="%_Margen" attribute="1" defaultMemberUniqueName="[Datos].[%_Margen].[All]" allUniqueName="[Datos].[%_Margen].[All]" dimensionUniqueName="[Datos]" displayFolder="" count="0" memberValueDatatype="5" unbalanced="0"/>
    <cacheHierarchy uniqueName="[Datos].[Fecha_Venta (año)]" caption="Fecha_Venta (año)" attribute="1" defaultMemberUniqueName="[Datos].[Fecha_Venta (año)].[All]" allUniqueName="[Datos].[Fecha_Venta (año)].[All]" dimensionUniqueName="[Datos]" displayFolder="" count="0" memberValueDatatype="130" unbalanced="0"/>
    <cacheHierarchy uniqueName="[Datos].[Fecha_Venta (trimestre)]" caption="Fecha_Venta (trimestre)" attribute="1" defaultMemberUniqueName="[Datos].[Fecha_Venta (trimestre)].[All]" allUniqueName="[Datos].[Fecha_Venta (trimestre)].[All]" dimensionUniqueName="[Datos]" displayFolder="" count="0" memberValueDatatype="130" unbalanced="0"/>
    <cacheHierarchy uniqueName="[Datos].[Fecha_Venta (mes)]" caption="Fecha_Venta (mes)" attribute="1" defaultMemberUniqueName="[Datos].[Fecha_Venta (mes)].[All]" allUniqueName="[Datos].[Fecha_Venta (mes)].[All]" dimensionUniqueName="[Datos]" displayFolder="" count="0" memberValueDatatype="130" unbalanced="0"/>
    <cacheHierarchy uniqueName="[Datos].[Fecha_Venta (índice de meses)]" caption="Fecha_Venta (índice de meses)" attribute="1" defaultMemberUniqueName="[Datos].[Fecha_Venta (índice de meses)].[All]" allUniqueName="[Datos].[Fecha_Venta (índice de meses)].[All]" dimensionUniqueName="[Datos]" displayFolder="" count="0" memberValueDatatype="20" unbalanced="0" hidden="1"/>
    <cacheHierarchy uniqueName="[Measures].[__XL_Count Datos]" caption="__XL_Count Datos" measure="1" displayFolder="" measureGroup="Datos" count="0" hidden="1"/>
    <cacheHierarchy uniqueName="[Measures].[__No measures defined]" caption="__No measures defined" measure="1" displayFolder="" count="0" hidden="1"/>
    <cacheHierarchy uniqueName="[Measures].[Suma de Total]" caption="Suma de Total" measure="1" displayFolder="" measureGroup="Da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a de Cantidad]" caption="Suma de Cantidad" measure="1" displayFolder="" measureGroup="Da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3808904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F7E03-0C7E-427E-926B-F7CD15EAA4E7}" name="TablaDinámica9" cacheId="775" applyNumberFormats="0" applyBorderFormats="0" applyFontFormats="0" applyPatternFormats="0" applyAlignmentFormats="0" applyWidthHeightFormats="1" dataCaption="Valores" tag="8d8a5cf0-7dc4-446a-beac-010a7f86277d" updatedVersion="8" minRefreshableVersion="3" subtotalHiddenItems="1" itemPrintTitles="1" createdVersion="8" indent="0" outline="1" outlineData="1" multipleFieldFilters="0" chartFormat="3">
  <location ref="M2:O4" firstHeaderRow="0" firstDataRow="1" firstDataCol="1"/>
  <pivotFields count="9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allDrilled="1" subtotalTop="0" showAll="0" sortType="descending" defaultSubtotal="0" defaultAttributeDrillState="1">
      <items count="4">
        <item s="1" x="0" e="0"/>
        <item x="1" e="0"/>
        <item x="2" e="0"/>
        <item x="3" e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8"/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2" baseField="0" baseItem="0" numFmtId="1"/>
    <dataField name="Suma de Total" fld="1" baseField="0" baseItem="0" numFmtId="164"/>
  </dataFields>
  <formats count="3">
    <format dxfId="1336">
      <pivotArea dataOnly="0" labelOnly="1" outline="0" axis="axisValues" fieldPosition="0"/>
    </format>
    <format dxfId="1335">
      <pivotArea outline="0" collapsedLevelsAreSubtotals="1" fieldPosition="0"/>
    </format>
    <format dxfId="13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4">
      <pivotAreas count="4"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3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2">
    <rowHierarchyUsage hierarchyUsage="19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1EC58-0B98-42B0-B5B4-246B0BCD3E3E}" name="TablaDinámica2" cacheId="757" applyNumberFormats="0" applyBorderFormats="0" applyFontFormats="0" applyPatternFormats="0" applyAlignmentFormats="0" applyWidthHeightFormats="1" dataCaption="Valores" tag="5925d7af-b4c6-495e-b2e3-6fae0a21c08a" updatedVersion="8" minRefreshableVersion="3" subtotalHiddenItems="1" itemPrintTitles="1" createdVersion="8" indent="0" outline="1" outlineData="1" multipleFieldFilters="0" chartFormat="11" rowHeaderCaption="Clientes">
  <location ref="A2:C13" firstHeaderRow="0" firstDataRow="1" firstDataCol="1"/>
  <pivotFields count="5">
    <pivotField axis="axisRow" allDrilled="1" subtotalTop="0" showAll="0" measureFilter="1" sortType="descending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11">
    <i>
      <x v="7"/>
    </i>
    <i>
      <x v="8"/>
    </i>
    <i>
      <x v="4"/>
    </i>
    <i>
      <x v="3"/>
    </i>
    <i>
      <x v="5"/>
    </i>
    <i>
      <x v="9"/>
    </i>
    <i>
      <x v="6"/>
    </i>
    <i>
      <x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0" baseItem="7" numFmtId="1"/>
    <dataField name="Total" fld="1" baseField="0" baseItem="7" numFmtId="164"/>
  </dataFields>
  <formats count="10">
    <format dxfId="1340">
      <pivotArea dataOnly="0" labelOnly="1" outline="0" axis="axisValues" fieldPosition="0"/>
    </format>
    <format dxfId="1339">
      <pivotArea outline="0" collapsedLevelsAreSubtotals="1" fieldPosition="0"/>
    </format>
    <format dxfId="133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37">
      <pivotArea dataOnly="0" labelOnly="1" fieldPosition="0">
        <references count="1">
          <reference field="0" count="1">
            <x v="11"/>
          </reference>
        </references>
      </pivotArea>
    </format>
    <format dxfId="1283">
      <pivotArea field="0" type="button" dataOnly="0" labelOnly="1" outline="0" axis="axisRow" fieldPosition="0"/>
    </format>
    <format dxfId="12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81">
      <pivotArea field="0" type="button" dataOnly="0" labelOnly="1" outline="0" axis="axisRow" fieldPosition="0"/>
    </format>
    <format dxfId="12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10">
              <x v="0"/>
              <x v="1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886E2-E2B3-41D9-A976-F3E6B27B08AD}" name="TablaDinámica8" cacheId="772" applyNumberFormats="0" applyBorderFormats="0" applyFontFormats="0" applyPatternFormats="0" applyAlignmentFormats="0" applyWidthHeightFormats="1" dataCaption="Valores" tag="00f874ce-4624-40e7-ad3f-fd75ff660bf7" updatedVersion="8" minRefreshableVersion="3" subtotalHiddenItems="1" itemPrintTitles="1" createdVersion="8" indent="0" outline="1" outlineData="1" multipleFieldFilters="0" chartFormat="20" rowHeaderCaption="Vendedor">
  <location ref="I25:K36" firstHeaderRow="0" firstDataRow="1" firstDataCol="1"/>
  <pivotFields count="8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</pivotFields>
  <rowFields count="1">
    <field x="6"/>
  </rowFields>
  <rowItems count="11">
    <i>
      <x v="7"/>
    </i>
    <i>
      <x v="9"/>
    </i>
    <i>
      <x v="1"/>
    </i>
    <i>
      <x v="6"/>
    </i>
    <i>
      <x/>
    </i>
    <i>
      <x v="8"/>
    </i>
    <i>
      <x v="3"/>
    </i>
    <i>
      <x v="2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6" baseItem="7" numFmtId="1"/>
    <dataField name="Total" fld="1" baseField="6" baseItem="7" numFmtId="164"/>
  </dataFields>
  <formats count="9">
    <format dxfId="1343">
      <pivotArea dataOnly="0" labelOnly="1" outline="0" axis="axisValues" fieldPosition="0"/>
    </format>
    <format dxfId="1342">
      <pivotArea outline="0" collapsedLevelsAreSubtotals="1" fieldPosition="0"/>
    </format>
    <format dxfId="13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25">
      <pivotArea field="6" type="button" dataOnly="0" labelOnly="1" outline="0" axis="axisRow" fieldPosition="0"/>
    </format>
    <format dxfId="1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23">
      <pivotArea field="6" type="button" dataOnly="0" labelOnly="1" outline="0" axis="axisRow" fieldPosition="0"/>
    </format>
    <format dxfId="13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6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C79BE-8D80-4304-B964-1E23F7CD5AE4}" name="TablaDinámica13" cacheId="754" applyNumberFormats="0" applyBorderFormats="0" applyFontFormats="0" applyPatternFormats="0" applyAlignmentFormats="0" applyWidthHeightFormats="1" dataCaption="Valores" tag="b28dd189-f33c-4075-a8dc-701fe09a34cd" updatedVersion="8" minRefreshableVersion="3" subtotalHiddenItems="1" itemPrintTitles="1" createdVersion="8" indent="0" outline="1" outlineData="1" multipleFieldFilters="0" chartFormat="3">
  <location ref="W29:W30" firstHeaderRow="1" firstDataRow="1" firstDataCol="0"/>
  <pivotFields count="4">
    <pivotField allDrilled="1" subtotalTop="0" showAll="0" measureFilter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Suma de Cantidad" fld="1" baseField="0" baseItem="0"/>
  </dataFields>
  <formats count="2">
    <format dxfId="1345">
      <pivotArea dataOnly="0" labelOnly="1" outline="0" axis="axisValues" fieldPosition="0"/>
    </format>
    <format dxfId="1344">
      <pivotArea outline="0" collapsedLevelsAreSubtotals="1" fieldPosition="0"/>
    </format>
  </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7B613D-1C7D-426A-BCBB-D4F8D8FA1B51}" name="TablaDinámica12" cacheId="751" applyNumberFormats="0" applyBorderFormats="0" applyFontFormats="0" applyPatternFormats="0" applyAlignmentFormats="0" applyWidthHeightFormats="1" dataCaption="Valores" tag="e97235ec-ba32-40ee-821c-3830c950a7a2" updatedVersion="8" minRefreshableVersion="3" subtotalHiddenItems="1" itemPrintTitles="1" createdVersion="8" indent="0" outline="1" outlineData="1" multipleFieldFilters="0" chartFormat="3">
  <location ref="W25:W26" firstHeaderRow="1" firstDataRow="1" firstDataCol="0"/>
  <pivotFields count="8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Suma de Total" fld="1" baseField="0" baseItem="0" numFmtId="164"/>
  </dataFields>
  <formats count="2">
    <format dxfId="1347">
      <pivotArea dataOnly="0" labelOnly="1" outline="0" axis="axisValues" fieldPosition="0"/>
    </format>
    <format dxfId="134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B2A07-AC23-4C76-866A-2C7746C958E9}" name="TablaDinámica7" cacheId="769" applyNumberFormats="0" applyBorderFormats="0" applyFontFormats="0" applyPatternFormats="0" applyAlignmentFormats="0" applyWidthHeightFormats="1" dataCaption="Valores" tag="fa75e277-6326-4f9b-ad4e-de119f40652e" updatedVersion="8" minRefreshableVersion="3" subtotalHiddenItems="1" itemPrintTitles="1" createdVersion="8" indent="0" outline="1" outlineData="1" multipleFieldFilters="0" chartFormat="3">
  <location ref="E17:G29" firstHeaderRow="0" firstDataRow="1" firstDataCol="1"/>
  <pivotFields count="7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</pivotFields>
  <rowFields count="1">
    <field x="5"/>
  </rowFields>
  <rowItems count="12">
    <i>
      <x v="10"/>
    </i>
    <i>
      <x v="5"/>
    </i>
    <i>
      <x/>
    </i>
    <i>
      <x v="6"/>
    </i>
    <i>
      <x v="7"/>
    </i>
    <i>
      <x v="2"/>
    </i>
    <i>
      <x v="4"/>
    </i>
    <i>
      <x v="1"/>
    </i>
    <i>
      <x v="3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2" baseField="0" baseItem="0" numFmtId="1"/>
    <dataField name="Suma de Total" fld="1" baseField="0" baseItem="0" numFmtId="164"/>
  </dataFields>
  <formats count="3">
    <format dxfId="1350">
      <pivotArea dataOnly="0" labelOnly="1" outline="0" axis="axisValues" fieldPosition="0"/>
    </format>
    <format dxfId="1349">
      <pivotArea outline="0" collapsedLevelsAreSubtotals="1" fieldPosition="0"/>
    </format>
    <format dxfId="134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5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15802-324A-4C8A-9BD1-F91900BE6E75}" name="TablaDinámica11" cacheId="748" applyNumberFormats="0" applyBorderFormats="0" applyFontFormats="0" applyPatternFormats="0" applyAlignmentFormats="0" applyWidthHeightFormats="1" dataCaption="Valores" tag="02fde31f-98ba-41e6-9bd8-f2129bb6c6c5" updatedVersion="8" minRefreshableVersion="3" subtotalHiddenItems="1" itemPrintTitles="1" createdVersion="8" indent="0" outline="1" outlineData="1" multipleFieldFilters="0" chartFormat="3">
  <location ref="M10:O15" firstHeaderRow="0" firstDataRow="1" firstDataCol="1"/>
  <pivotFields count="10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</items>
    </pivotField>
    <pivotField axis="axisRow" allDrilled="1" subtotalTop="0" showAll="0" sortType="descending" defaultSubtotal="0" defaultAttributeDrillState="1">
      <items count="4">
        <item x="0" e="0"/>
        <item x="1" e="0"/>
        <item x="2" e="0"/>
        <item x="3" e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</pivotFields>
  <rowFields count="2">
    <field x="8"/>
    <field x="7"/>
  </rowFields>
  <rowItems count="5"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2" baseField="0" baseItem="0" numFmtId="1"/>
    <dataField name="Suma de Total" fld="1" baseField="0" baseItem="0" numFmtId="164"/>
  </dataFields>
  <formats count="3">
    <format dxfId="1353">
      <pivotArea dataOnly="0" labelOnly="1" outline="0" axis="axisValues" fieldPosition="0"/>
    </format>
    <format dxfId="1352">
      <pivotArea outline="0" collapsedLevelsAreSubtotals="1" fieldPosition="0"/>
    </format>
    <format dxfId="13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3">
      <pivotAreas count="4"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3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2">
    <rowHierarchyUsage hierarchyUsage="20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6F0B9-3D21-44F8-AEA1-8E01F2FC0746}" name="TablaDinámica6" cacheId="766" applyNumberFormats="0" applyBorderFormats="0" applyFontFormats="0" applyPatternFormats="0" applyAlignmentFormats="0" applyWidthHeightFormats="1" dataCaption="Valores" tag="5b349d4b-d97c-4483-96ae-f8914e043f72" updatedVersion="8" minRefreshableVersion="3" subtotalHiddenItems="1" itemPrintTitles="1" createdVersion="8" indent="0" outline="1" outlineData="1" multipleFieldFilters="0" chartFormat="16" rowHeaderCaption="Categoria">
  <location ref="A17:C23" firstHeaderRow="0" firstDataRow="1" firstDataCol="1"/>
  <pivotFields count="7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4"/>
  </rowFields>
  <rowItems count="6">
    <i>
      <x v="4"/>
    </i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4" baseItem="4" numFmtId="1"/>
    <dataField name="Total" fld="1" baseField="4" baseItem="4" numFmtId="164"/>
  </dataFields>
  <formats count="9">
    <format dxfId="1356">
      <pivotArea dataOnly="0" labelOnly="1" outline="0" axis="axisValues" fieldPosition="0"/>
    </format>
    <format dxfId="1355">
      <pivotArea outline="0" collapsedLevelsAreSubtotals="1" fieldPosition="0"/>
    </format>
    <format dxfId="13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01">
      <pivotArea field="4" type="button" dataOnly="0" labelOnly="1" outline="0" axis="axisRow" fieldPosition="0"/>
    </format>
    <format dxfId="13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99">
      <pivotArea field="4" type="button" dataOnly="0" labelOnly="1" outline="0" axis="axisRow" fieldPosition="0"/>
    </format>
    <format dxfId="12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9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9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5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5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5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4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5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5" format="46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5" format="47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5" format="48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5" format="49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A9012-A253-4213-BB02-48F5967F90D9}" name="TablaDinámica5" cacheId="763" applyNumberFormats="0" applyBorderFormats="0" applyFontFormats="0" applyPatternFormats="0" applyAlignmentFormats="0" applyWidthHeightFormats="1" dataCaption="Valores" tag="b117262d-5a21-43fd-8aaa-978a9a9f2cdd" updatedVersion="8" minRefreshableVersion="3" subtotalHiddenItems="1" itemPrintTitles="1" createdVersion="8" indent="0" outline="1" outlineData="1" multipleFieldFilters="0" chartFormat="14" rowHeaderCaption="Modelos">
  <location ref="I2:K21" firstHeaderRow="0" firstDataRow="1" firstDataCol="1"/>
  <pivotFields count="6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xis="axisRow"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3"/>
  </rowFields>
  <rowItems count="19">
    <i>
      <x v="8"/>
    </i>
    <i>
      <x v="6"/>
    </i>
    <i>
      <x v="11"/>
    </i>
    <i>
      <x v="12"/>
    </i>
    <i>
      <x v="13"/>
    </i>
    <i>
      <x v="10"/>
    </i>
    <i>
      <x v="5"/>
    </i>
    <i>
      <x v="1"/>
    </i>
    <i>
      <x v="7"/>
    </i>
    <i>
      <x/>
    </i>
    <i>
      <x v="15"/>
    </i>
    <i>
      <x v="16"/>
    </i>
    <i>
      <x v="2"/>
    </i>
    <i>
      <x v="14"/>
    </i>
    <i>
      <x v="4"/>
    </i>
    <i>
      <x v="3"/>
    </i>
    <i>
      <x v="9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3" baseItem="8" numFmtId="1"/>
    <dataField name="Total" fld="1" baseField="3" baseItem="8" numFmtId="164"/>
  </dataFields>
  <formats count="9">
    <format dxfId="1359">
      <pivotArea dataOnly="0" labelOnly="1" outline="0" axis="axisValues" fieldPosition="0"/>
    </format>
    <format dxfId="1358">
      <pivotArea outline="0" collapsedLevelsAreSubtotals="1" fieldPosition="0"/>
    </format>
    <format dxfId="1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13">
      <pivotArea field="3" type="button" dataOnly="0" labelOnly="1" outline="0" axis="axisRow" fieldPosition="0"/>
    </format>
    <format dxfId="13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11">
      <pivotArea field="3" type="button" dataOnly="0" labelOnly="1" outline="0" axis="axisRow" fieldPosition="0"/>
    </format>
    <format dxfId="13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0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0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1"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10A50-122A-48AD-B9D5-D212E36C6FD1}" name="TablaDinámica10" cacheId="745" applyNumberFormats="0" applyBorderFormats="0" applyFontFormats="0" applyPatternFormats="0" applyAlignmentFormats="0" applyWidthHeightFormats="1" dataCaption="Valores" tag="7b9ca2ee-b545-4bd4-97e0-70e38d47755a" updatedVersion="8" minRefreshableVersion="3" subtotalHiddenItems="1" itemPrintTitles="1" createdVersion="8" indent="0" outline="1" outlineData="1" multipleFieldFilters="0" chartFormat="44" rowHeaderCaption="Mes">
  <location ref="Q2:S15" firstHeaderRow="0" firstDataRow="1" firstDataCol="1"/>
  <pivotFields count="10">
    <pivotField allDrilled="1" subtotalTop="0" showAll="0" measureFilter="1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allDrilled="1" subtotalTop="0" showAll="0" sortType="descending" defaultSubtotal="0" defaultAttributeDrillState="1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llDrilled="1" subtotalTop="0" showAll="0" dataSourceSort="1" defaultSubtotal="0" defaultAttributeDrillState="1"/>
  </pivotFields>
  <rowFields count="2">
    <field x="8"/>
    <field x="7"/>
  </rowFields>
  <rowItems count="13">
    <i>
      <x v="3"/>
    </i>
    <i>
      <x v="11"/>
    </i>
    <i>
      <x v="2"/>
    </i>
    <i>
      <x/>
    </i>
    <i>
      <x v="8"/>
    </i>
    <i>
      <x v="9"/>
    </i>
    <i>
      <x v="1"/>
    </i>
    <i>
      <x v="10"/>
    </i>
    <i>
      <x v="4"/>
    </i>
    <i>
      <x v="7"/>
    </i>
    <i>
      <x v="6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8" baseItem="3" numFmtId="1"/>
    <dataField name="Total" fld="1" baseField="8" baseItem="3" numFmtId="164"/>
  </dataFields>
  <formats count="9">
    <format dxfId="1362">
      <pivotArea dataOnly="0" labelOnly="1" outline="0" axis="axisValues" fieldPosition="0"/>
    </format>
    <format dxfId="1361">
      <pivotArea outline="0" collapsedLevelsAreSubtotals="1" fieldPosition="0"/>
    </format>
    <format dxfId="13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19">
      <pivotArea field="8" type="button" dataOnly="0" labelOnly="1" outline="0" axis="axisRow" fieldPosition="0"/>
    </format>
    <format dxfId="13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17">
      <pivotArea field="8" type="button" dataOnly="0" labelOnly="1" outline="0" axis="axisRow" fieldPosition="0"/>
    </format>
    <format dxfId="13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2">
      <pivotAreas count="12"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8" count="1">
              <x v="11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2" iMeasureHier="26">
      <autoFilter ref="A1">
        <filterColumn colId="0">
          <top10 val="10" filterVal="10"/>
        </filterColumn>
      </autoFilter>
    </filter>
  </filters>
  <rowHierarchiesUsage count="2">
    <rowHierarchyUsage hierarchyUsage="21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A22C4-1FFE-4E63-A50E-8D633AC5573E}" name="TablaDinámica3" cacheId="760" applyNumberFormats="0" applyBorderFormats="0" applyFontFormats="0" applyPatternFormats="0" applyAlignmentFormats="0" applyWidthHeightFormats="1" dataCaption="Valores" tag="f97398c2-fbe5-40e3-8197-eba3709dbda4" updatedVersion="8" minRefreshableVersion="3" subtotalHiddenItems="1" itemPrintTitles="1" createdVersion="8" indent="0" outline="1" outlineData="1" multipleFieldFilters="0" chartFormat="3" rowHeaderCaption="Clientes">
  <location ref="E2:G13" firstHeaderRow="0" firstDataRow="1" firstDataCol="1"/>
  <pivotFields count="5">
    <pivotField axis="axisRow" allDrilled="1" subtotalTop="0" showAll="0" measureFilter="1" sortType="ascending" defaultSubtotal="0" defaultAttributeDrillState="1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11">
    <i>
      <x v="2"/>
    </i>
    <i>
      <x v="1"/>
    </i>
    <i>
      <x v="8"/>
    </i>
    <i>
      <x v="3"/>
    </i>
    <i>
      <x v="5"/>
    </i>
    <i>
      <x v="4"/>
    </i>
    <i>
      <x v="6"/>
    </i>
    <i>
      <x v="7"/>
    </i>
    <i>
      <x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" fld="2" baseField="0" baseItem="2" numFmtId="1"/>
    <dataField name="Total" fld="1" baseField="0" baseItem="2" numFmtId="164"/>
  </dataFields>
  <formats count="12">
    <format dxfId="1366">
      <pivotArea dataOnly="0" labelOnly="1" outline="0" axis="axisValues" fieldPosition="0"/>
    </format>
    <format dxfId="1365">
      <pivotArea outline="0" collapsedLevelsAreSubtotals="1" fieldPosition="0"/>
    </format>
    <format dxfId="136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63">
      <pivotArea dataOnly="0" labelOnly="1" fieldPosition="0">
        <references count="1">
          <reference field="0" count="1">
            <x v="31"/>
          </reference>
        </references>
      </pivotArea>
    </format>
    <format dxfId="1333">
      <pivotArea field="0" type="button" dataOnly="0" labelOnly="1" outline="0" axis="axisRow" fieldPosition="0"/>
    </format>
    <format dxfId="13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31">
      <pivotArea field="0" type="button" dataOnly="0" labelOnly="1" outline="0" axis="axisRow" fieldPosition="0"/>
    </format>
    <format dxfId="13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29">
      <pivotArea dataOnly="0" labelOnly="1" grandRow="1" outline="0" fieldPosition="0"/>
    </format>
    <format dxfId="1328">
      <pivotArea dataOnly="0" labelOnly="1" grandRow="1" outline="0" fieldPosition="0"/>
    </format>
    <format dxfId="13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1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atos].[Fecha_Venta (año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"/>
    <pivotHierarchy dragToData="1" caption="Ventas"/>
  </pivotHierarchies>
  <pivotTableStyleInfo name="PivotStyleDark16" showRowHeaders="1" showColHeaders="1" showRowStripes="0" showColStripes="0" showLastColumn="1"/>
  <filters count="1">
    <filter fld="0" type="count" id="4" iMeasureHier="26">
      <autoFilter ref="A1">
        <filterColumn colId="0">
          <top10 top="0" val="10" filterVal="10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[Ejercicio 8 Por Jeremy Engels De los santos Joaquin 20-SISM-1-006.xlsx]Hoja4!Datos">
        <x15:activeTabTopLevelEntity name="[Da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7871C7-2786-48E6-97AD-D069F139E096}" autoFormatId="16" applyNumberFormats="0" applyBorderFormats="0" applyFontFormats="0" applyPatternFormats="0" applyAlignmentFormats="0" applyWidthHeightFormats="0">
  <queryTableRefresh nextId="20">
    <queryTableFields count="19">
      <queryTableField id="1" name="ID_Venta" tableColumnId="20"/>
      <queryTableField id="2" name="Fecha_Venta" tableColumnId="2"/>
      <queryTableField id="3" name="Pais" tableColumnId="3"/>
      <queryTableField id="4" name="Cliente" tableColumnId="4"/>
      <queryTableField id="5" name="Direccion_Cliente" tableColumnId="5"/>
      <queryTableField id="6" name="Telefono_Cliente" tableColumnId="6"/>
      <queryTableField id="7" name="Vendedor" tableColumnId="7"/>
      <queryTableField id="8" name="foto_Vendedor_url" tableColumnId="8"/>
      <queryTableField id="9" name="Categoria" tableColumnId="9"/>
      <queryTableField id="10" name="Modelo" tableColumnId="10"/>
      <queryTableField id="11" name="URL" tableColumnId="11"/>
      <queryTableField id="12" name="Precio_compra" tableColumnId="12"/>
      <queryTableField id="13" name="Precio_ventas" tableColumnId="13"/>
      <queryTableField id="14" name="Stock_Inicial" tableColumnId="14"/>
      <queryTableField id="15" name="Cantidad" tableColumnId="15"/>
      <queryTableField id="16" name="Stock_Actual" tableColumnId="16"/>
      <queryTableField id="17" name="Total" tableColumnId="17"/>
      <queryTableField id="18" name="Margen_bruto" tableColumnId="18"/>
      <queryTableField id="19" name="%_Margen" tableColumnId="1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E2E707E6-D077-48F0-9DB9-E58D4B29CAEA}" sourceName="[Datos].[Categoria]">
  <pivotTables>
    <pivotTable tabId="5" name="TablaDinámica10"/>
    <pivotTable tabId="5" name="TablaDinámica11"/>
    <pivotTable tabId="5" name="TablaDinámica2"/>
    <pivotTable tabId="5" name="TablaDinámica3"/>
    <pivotTable tabId="5" name="TablaDinámica5"/>
    <pivotTable tabId="5" name="TablaDinámica6"/>
    <pivotTable tabId="5" name="TablaDinámica7"/>
    <pivotTable tabId="5" name="TablaDinámica8"/>
    <pivotTable tabId="5" name="TablaDinámica9"/>
    <pivotTable tabId="5" name="TablaDinámica12"/>
    <pivotTable tabId="5" name="TablaDinámica13"/>
  </pivotTables>
  <data>
    <olap pivotCacheId="455031936">
      <levels count="2">
        <level uniqueName="[Datos].[Categoria].[(All)]" sourceCaption="(All)" count="0"/>
        <level uniqueName="[Datos].[Categoria].[Categoria]" sourceCaption="Categoria" count="5">
          <ranges>
            <range startItem="0">
              <i n="[Datos].[Categoria].&amp;[Deportivo]" c="Deportivo"/>
              <i n="[Datos].[Categoria].&amp;[Híbrido]" c="Híbrido"/>
              <i n="[Datos].[Categoria].&amp;[Pickup]" c="Pickup"/>
              <i n="[Datos].[Categoria].&amp;[Sedán]" c="Sedán"/>
              <i n="[Datos].[Categoria].&amp;[SUV]" c="SUV"/>
            </range>
          </ranges>
        </level>
      </levels>
      <selections count="1">
        <selection n="[Datos].[Categoria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echa_Venta__año" xr10:uid="{91B1A5E4-D524-4C1E-9CFB-5395801DDE69}" sourceName="[Datos].[Fecha_Venta (año)]">
  <pivotTables>
    <pivotTable tabId="5" name="TablaDinámica10"/>
    <pivotTable tabId="5" name="TablaDinámica11"/>
    <pivotTable tabId="5" name="TablaDinámica2"/>
    <pivotTable tabId="5" name="TablaDinámica3"/>
    <pivotTable tabId="5" name="TablaDinámica5"/>
    <pivotTable tabId="5" name="TablaDinámica6"/>
    <pivotTable tabId="5" name="TablaDinámica7"/>
    <pivotTable tabId="5" name="TablaDinámica8"/>
    <pivotTable tabId="5" name="TablaDinámica9"/>
    <pivotTable tabId="5" name="TablaDinámica12"/>
    <pivotTable tabId="5" name="TablaDinámica13"/>
  </pivotTables>
  <data>
    <olap pivotCacheId="455031936">
      <levels count="2">
        <level uniqueName="[Datos].[Fecha_Venta (año)].[(All)]" sourceCaption="(All)" count="0"/>
        <level uniqueName="[Datos].[Fecha_Venta (año)].[Fecha_Venta (año)]" sourceCaption="Fecha_Venta (año)" count="4">
          <ranges>
            <range startItem="0">
              <i n="[Datos].[Fecha_Venta (año)].&amp;[2020]" c="2020"/>
              <i n="[Datos].[Fecha_Venta (año)].&amp;[2021]" c="2021"/>
              <i n="[Datos].[Fecha_Venta (año)].&amp;[2022]" c="2022"/>
              <i n="[Datos].[Fecha_Venta (año)].&amp;[2023]" c="2023"/>
            </range>
          </ranges>
        </level>
      </levels>
      <selections count="1">
        <selection n="[Datos].[Fecha_Venta (año)].&amp;[2021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lo" xr10:uid="{A5AB6F6F-2D88-45AC-9732-52C9CEBCFAED}" sourceName="[Datos].[Modelo]">
  <pivotTables>
    <pivotTable tabId="5" name="TablaDinámica10"/>
    <pivotTable tabId="5" name="TablaDinámica11"/>
    <pivotTable tabId="5" name="TablaDinámica2"/>
    <pivotTable tabId="5" name="TablaDinámica3"/>
    <pivotTable tabId="5" name="TablaDinámica5"/>
    <pivotTable tabId="5" name="TablaDinámica6"/>
    <pivotTable tabId="5" name="TablaDinámica7"/>
    <pivotTable tabId="5" name="TablaDinámica8"/>
    <pivotTable tabId="5" name="TablaDinámica9"/>
    <pivotTable tabId="5" name="TablaDinámica12"/>
    <pivotTable tabId="5" name="TablaDinámica13"/>
  </pivotTables>
  <data>
    <olap pivotCacheId="455031936">
      <levels count="2">
        <level uniqueName="[Datos].[Modelo].[(All)]" sourceCaption="(All)" count="0"/>
        <level uniqueName="[Datos].[Modelo].[Modelo]" sourceCaption="Modelo" count="18">
          <ranges>
            <range startItem="0">
              <i n="[Datos].[Modelo].&amp;[4Runner]" c="4Runner"/>
              <i n="[Datos].[Modelo].&amp;[Avalon]" c="Avalon"/>
              <i n="[Datos].[Modelo].&amp;[Camry]" c="Camry"/>
              <i n="[Datos].[Modelo].&amp;[C-HR]" c="C-HR"/>
              <i n="[Datos].[Modelo].&amp;[Corolla]" c="Corolla"/>
              <i n="[Datos].[Modelo].&amp;[GR 86]" c="GR 86"/>
              <i n="[Datos].[Modelo].&amp;[GR Supra]" c="GR Supra"/>
              <i n="[Datos].[Modelo].&amp;[Highlander]" c="Highlander"/>
              <i n="[Datos].[Modelo].&amp;[Mirai]" c="Mirai"/>
              <i n="[Datos].[Modelo].&amp;[Prius]" c="Prius"/>
              <i n="[Datos].[Modelo].&amp;[Prius Prime]" c="Prius Prime"/>
              <i n="[Datos].[Modelo].&amp;[RAV4]" c="RAV4"/>
              <i n="[Datos].[Modelo].&amp;[Sienna]" c="Sienna"/>
              <i n="[Datos].[Modelo].&amp;[Supra]" c="Supra"/>
              <i n="[Datos].[Modelo].&amp;[Tacoma]" c="Tacoma"/>
              <i n="[Datos].[Modelo].&amp;[Tundra]" c="Tundra"/>
              <i n="[Datos].[Modelo].&amp;[Venza]" c="Venza"/>
              <i n="[Datos].[Modelo].&amp;[Yaris]" c="Yaris"/>
            </range>
          </ranges>
        </level>
      </levels>
      <selections count="1">
        <selection n="[Datos].[Model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35D98141-617B-485E-9E16-ED8C70D71D76}" sourceName="[Datos].[Vendedor]">
  <pivotTables>
    <pivotTable tabId="5" name="TablaDinámica10"/>
    <pivotTable tabId="5" name="TablaDinámica11"/>
    <pivotTable tabId="5" name="TablaDinámica2"/>
    <pivotTable tabId="5" name="TablaDinámica3"/>
    <pivotTable tabId="5" name="TablaDinámica5"/>
    <pivotTable tabId="5" name="TablaDinámica6"/>
    <pivotTable tabId="5" name="TablaDinámica7"/>
    <pivotTable tabId="5" name="TablaDinámica8"/>
    <pivotTable tabId="5" name="TablaDinámica9"/>
    <pivotTable tabId="5" name="TablaDinámica12"/>
    <pivotTable tabId="5" name="TablaDinámica13"/>
  </pivotTables>
  <data>
    <olap pivotCacheId="455031936">
      <levels count="2">
        <level uniqueName="[Datos].[Vendedor].[(All)]" sourceCaption="(All)" count="0"/>
        <level uniqueName="[Datos].[Vendedor].[Vendedor]" sourceCaption="Vendedor" count="10">
          <ranges>
            <range startItem="0">
              <i n="[Datos].[Vendedor].&amp;[Ana Santana]" c="Ana Santana"/>
              <i n="[Datos].[Vendedor].&amp;[Carlos Santos]" c="Carlos Santos"/>
              <i n="[Datos].[Vendedor].&amp;[Gabriela Mistral]" c="Gabriela Mistral"/>
              <i n="[Datos].[Vendedor].&amp;[Jorge Ramos]" c="Jorge Ramos"/>
              <i n="[Datos].[Vendedor].&amp;[Juan Comila]" c="Juan Comila"/>
              <i n="[Datos].[Vendedor].&amp;[Juan Gabrie;]" c="Juan Gabrie;"/>
              <i n="[Datos].[Vendedor].&amp;[Juan Perez]" c="Juan Perez"/>
              <i n="[Datos].[Vendedor].&amp;[Luis Diaz]" c="Luis Diaz"/>
              <i n="[Datos].[Vendedor].&amp;[Maria Vizcaino]" c="Maria Vizcaino"/>
              <i n="[Datos].[Vendedor].&amp;[Sofia Bergara]" c="Sofia Bergara"/>
            </range>
          </ranges>
        </level>
      </levels>
      <selections count="1">
        <selection n="[Datos].[Vendedor].[All]"/>
      </selections>
    </olap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is" xr10:uid="{02C61FFB-E2B1-4040-9414-2566067753A7}" sourceName="[Datos].[Pais]">
  <pivotTables>
    <pivotTable tabId="5" name="TablaDinámica10"/>
    <pivotTable tabId="5" name="TablaDinámica11"/>
    <pivotTable tabId="5" name="TablaDinámica12"/>
    <pivotTable tabId="5" name="TablaDinámica13"/>
    <pivotTable tabId="5" name="TablaDinámica2"/>
    <pivotTable tabId="5" name="TablaDinámica3"/>
    <pivotTable tabId="5" name="TablaDinámica5"/>
    <pivotTable tabId="5" name="TablaDinámica6"/>
    <pivotTable tabId="5" name="TablaDinámica7"/>
    <pivotTable tabId="5" name="TablaDinámica8"/>
    <pivotTable tabId="5" name="TablaDinámica9"/>
  </pivotTables>
  <data>
    <olap pivotCacheId="1538089041">
      <levels count="2">
        <level uniqueName="[Datos].[Pais].[(All)]" sourceCaption="(All)" count="0"/>
        <level uniqueName="[Datos].[Pais].[Pais]" sourceCaption="Pais" count="11">
          <ranges>
            <range startItem="0">
              <i n="[Datos].[Pais].&amp;[Argentina]" c="Argentina"/>
              <i n="[Datos].[Pais].&amp;[Brasil]" c="Brasil"/>
              <i n="[Datos].[Pais].&amp;[Canadá]" c="Canadá"/>
              <i n="[Datos].[Pais].&amp;[China]" c="China"/>
              <i n="[Datos].[Pais].&amp;[España]" c="España"/>
              <i n="[Datos].[Pais].&amp;[Estados Unidos]" c="Estados Unidos"/>
              <i n="[Datos].[Pais].&amp;[Francia]" c="Francia"/>
              <i n="[Datos].[Pais].&amp;[Italia]" c="Italia"/>
              <i n="[Datos].[Pais].&amp;[Japón]" c="Japón"/>
              <i n="[Datos].[Pais].&amp;[México]" c="México"/>
              <i n="[Datos].[Pais].&amp;[Republica Dominicana]" c="Republica Dominicana"/>
            </range>
          </ranges>
        </level>
      </levels>
      <selections count="1">
        <selection n="[Datos].[Pais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919F6982-0AA9-4707-B46B-16CA881384F2}" cache="SegmentaciónDeDatos_Categoria" caption="Categoria" level="1" style="Estilo de segmentación de datos 1" rowHeight="241300"/>
  <slicer name="Fecha_Venta (año)" xr10:uid="{AC65D869-E56F-44D8-82A1-F8C9C2EC8A50}" cache="SegmentaciónDeDatos_Fecha_Venta__año" caption="Fecha_Venta (año)" level="1" style="Estilo de segmentación de datos 1" rowHeight="241300"/>
  <slicer name="Modelo" xr10:uid="{8B72F3D2-02C2-49DB-BDDD-5B3D4F4FB1C8}" cache="SegmentaciónDeDatos_Modelo" caption="Modelo" columnCount="6" level="1" style="Estilo de segmentación de datos 1" rowHeight="241300"/>
  <slicer name="Vendedor" xr10:uid="{47196B9B-A98C-4B30-BB77-635DAB7EFFBF}" cache="SegmentaciónDeDatos_Vendedor" caption="Vendedor" columnCount="5" level="1" style="Estilo de segmentación de datos 1" rowHeight="241300"/>
  <slicer name="Pais" xr10:uid="{50B97335-FDD6-4316-BE54-2441DAE98242}" cache="SegmentaciónDeDatos_Pais" caption="Pais" level="1" style="Estilo de segmentación de datos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B47504C2-F034-4C3E-8426-C747658A9B19}" cache="SegmentaciónDeDatos_Categoria" caption="Categoria" level="1" style="Estilo de segmentación de datos 1" rowHeight="241300"/>
  <slicer name="Fecha_Venta (año) 1" xr10:uid="{88423331-F1C9-4410-B732-5956EC1A822B}" cache="SegmentaciónDeDatos_Fecha_Venta__año" caption="Fecha_Venta (año)" level="1" style="Estilo de segmentación de datos 1" rowHeight="241300"/>
  <slicer name="Modelo 1" xr10:uid="{AF255526-2EAD-405A-9F6F-2E02813D0BA4}" cache="SegmentaciónDeDatos_Modelo" caption="Modelo" columnCount="6" level="1" style="Estilo de segmentación de datos 1" rowHeight="241300"/>
  <slicer name="Vendedor 1" xr10:uid="{4D6A2B93-BFB3-46A4-873B-DAEC84FE0FCE}" cache="SegmentaciónDeDatos_Vendedor" caption="Vendedor" columnCount="5" level="1" style="Estilo de segmentación de datos 1" rowHeight="241300"/>
  <slicer name="Pais 1" xr10:uid="{3CA8ADA5-7F71-43A2-9CFA-2C098520FE12}" cache="SegmentaciónDeDatos_Pais" caption="Pais" level="1" style="Estilo de segmentación de datos 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2" xr10:uid="{02A97647-6D0F-443B-87D5-2DB8BAA5B7AB}" cache="SegmentaciónDeDatos_Categoria" caption="Categoria" level="1" style="Estilo de segmentación de datos 1" rowHeight="241300"/>
  <slicer name="Fecha_Venta (año) 2" xr10:uid="{2EEA7E70-0F12-4E80-8BFA-F7F83DA69063}" cache="SegmentaciónDeDatos_Fecha_Venta__año" caption="Fecha_Venta (año)" level="1" style="Estilo de segmentación de datos 1" rowHeight="241300"/>
  <slicer name="Modelo 2" xr10:uid="{C3EFE862-817C-4450-A4FC-F0313DBE3A3E}" cache="SegmentaciónDeDatos_Modelo" caption="Modelo" columnCount="6" level="1" style="Estilo de segmentación de datos 1" rowHeight="241300"/>
  <slicer name="Vendedor 2" xr10:uid="{C70DA1FE-AB10-43D8-9561-D3D334DBEB47}" cache="SegmentaciónDeDatos_Vendedor" caption="Vendedor" columnCount="5" level="1" style="Estilo de segmentación de datos 1" rowHeight="241300"/>
  <slicer name="Pais 2" xr10:uid="{5AB05C72-E6F2-4FE4-BA9E-5636E392D976}" cache="SegmentaciónDeDatos_Pais" caption="Pais" level="1" style="Estilo de segmentación de datos 1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3" xr10:uid="{54182BE3-D797-4B29-926B-E56BFD10C3F8}" cache="SegmentaciónDeDatos_Categoria" caption="Categoria" level="1" style="Estilo de segmentación de datos 1" rowHeight="241300"/>
  <slicer name="Fecha_Venta (año) 3" xr10:uid="{DDFE1EB2-0834-41B8-A6A0-D65A7C2AEB3C}" cache="SegmentaciónDeDatos_Fecha_Venta__año" caption="Fecha_Venta (año)" level="1" style="Estilo de segmentación de datos 1" rowHeight="241300"/>
  <slicer name="Modelo 3" xr10:uid="{0D008AD5-BD52-48FD-B88F-28B192428EA2}" cache="SegmentaciónDeDatos_Modelo" caption="Modelo" columnCount="6" level="1" style="Estilo de segmentación de datos 1" rowHeight="241300"/>
  <slicer name="Vendedor 3" xr10:uid="{DCBF69F4-45B4-405E-9755-45E5A8BF8447}" cache="SegmentaciónDeDatos_Vendedor" caption="Vendedor" columnCount="5" level="1" style="Estilo de segmentación de datos 1" rowHeight="241300"/>
  <slicer name="Pais 3" xr10:uid="{A1FF793B-617D-47E9-ADCA-C1376D251613}" cache="SegmentaciónDeDatos_Pais" caption="Pais" level="1" style="Estilo de segmentación de datos 1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4" xr10:uid="{26F986D0-BC12-470F-8EAC-9DF20833BC33}" cache="SegmentaciónDeDatos_Categoria" caption="Categoria" level="1" style="Estilo de segmentación de datos 1" rowHeight="241300"/>
  <slicer name="Fecha_Venta (año) 4" xr10:uid="{7EB0666E-DFD0-4DBC-996C-6BBB44E366BE}" cache="SegmentaciónDeDatos_Fecha_Venta__año" caption="Fecha_Venta (año)" level="1" style="Estilo de segmentación de datos 1" rowHeight="241300"/>
  <slicer name="Modelo 4" xr10:uid="{1C930123-6B66-431B-8E4D-01006F9818E2}" cache="SegmentaciónDeDatos_Modelo" caption="Modelo" columnCount="6" level="1" style="Estilo de segmentación de datos 1" rowHeight="241300"/>
  <slicer name="Vendedor 4" xr10:uid="{C07711FB-95F9-44A5-A32B-F9CDA5170977}" cache="SegmentaciónDeDatos_Vendedor" caption="Vendedor" columnCount="5" level="1" style="Estilo de segmentación de datos 1" rowHeight="241300"/>
  <slicer name="Pais 4" xr10:uid="{9E5E31E4-1A80-4528-AE75-B95D66625B0A}" cache="SegmentaciónDeDatos_Pais" caption="Pais" level="1" style="Estilo de segmentación de datos 1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5" xr10:uid="{E8028CF5-0F7C-45E3-B0A5-5EAEB95E4E9E}" cache="SegmentaciónDeDatos_Categoria" caption="Categoria" level="1" style="Estilo de segmentación de datos 1" rowHeight="241300"/>
  <slicer name="Fecha_Venta (año) 5" xr10:uid="{A769143B-3AC0-457B-A552-1F870EF3C72F}" cache="SegmentaciónDeDatos_Fecha_Venta__año" caption="Fecha_Venta (año)" level="1" style="Estilo de segmentación de datos 1" rowHeight="241300"/>
  <slicer name="Modelo 5" xr10:uid="{F29E1710-4A47-4901-AE4C-A048D39CB84A}" cache="SegmentaciónDeDatos_Modelo" caption="Modelo" columnCount="6" level="1" style="Estilo de segmentación de datos 1" rowHeight="241300"/>
  <slicer name="Vendedor 5" xr10:uid="{A6D63E52-3B95-4308-96CD-3273B2B5AD8A}" cache="SegmentaciónDeDatos_Vendedor" caption="Vendedor" columnCount="5" level="1" style="Estilo de segmentación de datos 1" rowHeight="241300"/>
  <slicer name="Pais 5" xr10:uid="{01B1FF6F-87C8-49C7-9D56-C786D0329439}" cache="SegmentaciónDeDatos_Pais" caption="Pais" level="1" style="Estilo de segmentación de datos 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BC8E7-9957-45D2-A137-4447FA382C49}" name="Datos" displayName="Datos" ref="A1:S282" tableType="queryTable" totalsRowShown="0">
  <autoFilter ref="A1:S282" xr:uid="{EC2BC8E7-9957-45D2-A137-4447FA382C49}"/>
  <tableColumns count="19">
    <tableColumn id="20" xr3:uid="{7D3C2140-2210-4327-918F-BD55EA9F3590}" uniqueName="20" name="ID_Venta" queryTableFieldId="1"/>
    <tableColumn id="2" xr3:uid="{6439C23A-6D89-4EDB-A093-3676B5A93B97}" uniqueName="2" name="Fecha_Venta" queryTableFieldId="2" dataDxfId="1376"/>
    <tableColumn id="3" xr3:uid="{D5BC2063-B00C-4721-ADDD-9033E1644F29}" uniqueName="3" name="Pais" queryTableFieldId="3" dataDxfId="1375"/>
    <tableColumn id="4" xr3:uid="{2E83F963-C53C-44F8-845E-5E64546B076B}" uniqueName="4" name="Cliente" queryTableFieldId="4" dataDxfId="1374"/>
    <tableColumn id="5" xr3:uid="{85BB828D-EDD1-4E01-BC4B-386E86D04CFB}" uniqueName="5" name="Direccion_Cliente" queryTableFieldId="5" dataDxfId="1373"/>
    <tableColumn id="6" xr3:uid="{E1093398-A286-47DC-A498-36E62921CF02}" uniqueName="6" name="Telefono_Cliente" queryTableFieldId="6" dataDxfId="1372"/>
    <tableColumn id="7" xr3:uid="{77C28B3C-CA7D-48A4-B2AC-9434B7D46BAD}" uniqueName="7" name="Vendedor" queryTableFieldId="7" dataDxfId="1371"/>
    <tableColumn id="8" xr3:uid="{6F8B90D9-D1E9-4812-BCAD-8306987B1C51}" uniqueName="8" name="foto_Vendedor_url" queryTableFieldId="8" dataDxfId="1370"/>
    <tableColumn id="9" xr3:uid="{46808227-6C6B-4A65-BB65-B063E9F67F23}" uniqueName="9" name="Categoria" queryTableFieldId="9" dataDxfId="1369"/>
    <tableColumn id="10" xr3:uid="{3E6185A3-B34E-49F4-A015-911F961FFCD5}" uniqueName="10" name="Modelo" queryTableFieldId="10" dataDxfId="1368"/>
    <tableColumn id="11" xr3:uid="{B2DF607E-1B46-4174-ADC8-19C847F45A58}" uniqueName="11" name="URL" queryTableFieldId="11" dataDxfId="1367"/>
    <tableColumn id="12" xr3:uid="{80150AAD-74A2-47F9-8E26-CC5F18F7D387}" uniqueName="12" name="Precio_compra" queryTableFieldId="12"/>
    <tableColumn id="13" xr3:uid="{3853E51A-28E8-48CA-96CB-F30F6B3C8B74}" uniqueName="13" name="Precio_ventas" queryTableFieldId="13"/>
    <tableColumn id="14" xr3:uid="{641726E2-6C37-4E9F-88C7-4DB93E68D4ED}" uniqueName="14" name="Stock_Inicial" queryTableFieldId="14"/>
    <tableColumn id="15" xr3:uid="{0A216EB5-1C61-4310-9DAF-0BD76CD87FCA}" uniqueName="15" name="Cantidad" queryTableFieldId="15"/>
    <tableColumn id="16" xr3:uid="{8B81BD79-6FC7-4FFB-A30F-1D068DB00706}" uniqueName="16" name="Stock_Actual" queryTableFieldId="16"/>
    <tableColumn id="17" xr3:uid="{02958B9D-AB29-4266-BD2B-47D19F528B82}" uniqueName="17" name="Total" queryTableFieldId="17"/>
    <tableColumn id="18" xr3:uid="{781EEFDC-C625-44ED-AB8D-934F75607539}" uniqueName="18" name="Margen_bruto" queryTableFieldId="18"/>
    <tableColumn id="19" xr3:uid="{A02F12C1-5CDC-4F5D-9267-41F09F3F8D61}" uniqueName="19" name="%_Margen" queryTableFieldId="19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43C9-C2B3-4CAF-AF63-68ED876B0662}">
  <sheetPr>
    <tabColor theme="5" tint="-0.499984740745262"/>
  </sheetPr>
  <dimension ref="C9:C25"/>
  <sheetViews>
    <sheetView workbookViewId="0">
      <selection activeCell="C9" sqref="C9:C24"/>
    </sheetView>
  </sheetViews>
  <sheetFormatPr baseColWidth="10" defaultRowHeight="15" x14ac:dyDescent="0.25"/>
  <cols>
    <col min="3" max="3" width="48.42578125" customWidth="1"/>
  </cols>
  <sheetData>
    <row r="9" spans="3:3" x14ac:dyDescent="0.25">
      <c r="C9" s="18" t="s">
        <v>246</v>
      </c>
    </row>
    <row r="10" spans="3:3" x14ac:dyDescent="0.25">
      <c r="C10" s="16"/>
    </row>
    <row r="11" spans="3:3" x14ac:dyDescent="0.25">
      <c r="C11" s="16"/>
    </row>
    <row r="12" spans="3:3" x14ac:dyDescent="0.25">
      <c r="C12" s="16"/>
    </row>
    <row r="13" spans="3:3" x14ac:dyDescent="0.25">
      <c r="C13" s="16"/>
    </row>
    <row r="14" spans="3:3" x14ac:dyDescent="0.25">
      <c r="C14" s="16"/>
    </row>
    <row r="15" spans="3:3" x14ac:dyDescent="0.25">
      <c r="C15" s="16"/>
    </row>
    <row r="16" spans="3:3" x14ac:dyDescent="0.25">
      <c r="C16" s="16"/>
    </row>
    <row r="17" spans="3:3" x14ac:dyDescent="0.25">
      <c r="C17" s="16"/>
    </row>
    <row r="18" spans="3:3" x14ac:dyDescent="0.25">
      <c r="C18" s="16"/>
    </row>
    <row r="19" spans="3:3" x14ac:dyDescent="0.25">
      <c r="C19" s="16"/>
    </row>
    <row r="20" spans="3:3" x14ac:dyDescent="0.25">
      <c r="C20" s="16"/>
    </row>
    <row r="21" spans="3:3" x14ac:dyDescent="0.25">
      <c r="C21" s="16"/>
    </row>
    <row r="22" spans="3:3" x14ac:dyDescent="0.25">
      <c r="C22" s="16"/>
    </row>
    <row r="23" spans="3:3" x14ac:dyDescent="0.25">
      <c r="C23" s="16"/>
    </row>
    <row r="24" spans="3:3" x14ac:dyDescent="0.25">
      <c r="C24" s="16"/>
    </row>
    <row r="25" spans="3:3" x14ac:dyDescent="0.25">
      <c r="C25" s="17"/>
    </row>
  </sheetData>
  <mergeCells count="1">
    <mergeCell ref="C9:C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3209-D8D1-4453-BC1A-EEBE63796439}">
  <sheetPr>
    <tabColor theme="8" tint="-0.499984740745262"/>
  </sheetPr>
  <dimension ref="A1:S282"/>
  <sheetViews>
    <sheetView topLeftCell="B267" zoomScale="85" zoomScaleNormal="85" workbookViewId="0">
      <selection activeCell="D9" sqref="D9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0.7109375" bestFit="1" customWidth="1"/>
    <col min="4" max="4" width="17.85546875" bestFit="1" customWidth="1"/>
    <col min="5" max="5" width="19.140625" bestFit="1" customWidth="1"/>
    <col min="6" max="6" width="18.85546875" bestFit="1" customWidth="1"/>
    <col min="7" max="7" width="15" bestFit="1" customWidth="1"/>
    <col min="8" max="8" width="59.42578125" bestFit="1" customWidth="1"/>
    <col min="9" max="9" width="11.7109375" bestFit="1" customWidth="1"/>
    <col min="10" max="10" width="11.140625" bestFit="1" customWidth="1"/>
    <col min="11" max="11" width="81.140625" bestFit="1" customWidth="1"/>
    <col min="12" max="12" width="16.42578125" bestFit="1" customWidth="1"/>
    <col min="13" max="13" width="15.7109375" bestFit="1" customWidth="1"/>
    <col min="14" max="14" width="14.28515625" bestFit="1" customWidth="1"/>
    <col min="15" max="15" width="11.140625" bestFit="1" customWidth="1"/>
    <col min="16" max="16" width="14.5703125" bestFit="1" customWidth="1"/>
    <col min="17" max="17" width="7.7109375" bestFit="1" customWidth="1"/>
    <col min="18" max="18" width="16" bestFit="1" customWidth="1"/>
    <col min="19" max="19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43831</v>
      </c>
      <c r="C2" t="s">
        <v>37</v>
      </c>
      <c r="D2" t="s">
        <v>173</v>
      </c>
      <c r="E2" t="s">
        <v>174</v>
      </c>
      <c r="F2" t="s">
        <v>175</v>
      </c>
      <c r="G2" t="s">
        <v>120</v>
      </c>
      <c r="H2" t="s">
        <v>121</v>
      </c>
      <c r="I2" t="s">
        <v>85</v>
      </c>
      <c r="J2" t="s">
        <v>176</v>
      </c>
      <c r="K2" t="s">
        <v>177</v>
      </c>
      <c r="L2">
        <v>20000</v>
      </c>
      <c r="M2">
        <v>28000</v>
      </c>
      <c r="N2">
        <v>34</v>
      </c>
      <c r="O2">
        <v>1</v>
      </c>
      <c r="P2">
        <v>33</v>
      </c>
      <c r="Q2">
        <v>28000</v>
      </c>
      <c r="R2">
        <v>8000</v>
      </c>
      <c r="S2">
        <v>28.571428000000001</v>
      </c>
    </row>
    <row r="3" spans="1:19" x14ac:dyDescent="0.25">
      <c r="A3">
        <v>2</v>
      </c>
      <c r="B3" s="1">
        <v>43832</v>
      </c>
      <c r="C3" t="s">
        <v>64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>
        <v>25000</v>
      </c>
      <c r="M3">
        <v>35000</v>
      </c>
      <c r="N3">
        <v>50</v>
      </c>
      <c r="O3">
        <v>1</v>
      </c>
      <c r="P3">
        <v>49</v>
      </c>
      <c r="Q3">
        <v>35000</v>
      </c>
      <c r="R3">
        <v>10000</v>
      </c>
      <c r="S3">
        <v>28.571428000000001</v>
      </c>
    </row>
    <row r="4" spans="1:19" x14ac:dyDescent="0.25">
      <c r="A4">
        <v>3</v>
      </c>
      <c r="B4" s="1">
        <v>43833</v>
      </c>
      <c r="C4" t="s">
        <v>181</v>
      </c>
      <c r="D4" t="s">
        <v>182</v>
      </c>
      <c r="E4" t="s">
        <v>183</v>
      </c>
      <c r="F4" t="s">
        <v>184</v>
      </c>
      <c r="G4" t="s">
        <v>41</v>
      </c>
      <c r="H4" t="s">
        <v>42</v>
      </c>
      <c r="I4" t="s">
        <v>34</v>
      </c>
      <c r="J4" t="s">
        <v>185</v>
      </c>
      <c r="K4" t="s">
        <v>186</v>
      </c>
      <c r="L4">
        <v>30000</v>
      </c>
      <c r="M4">
        <v>38000</v>
      </c>
      <c r="N4">
        <v>50</v>
      </c>
      <c r="O4">
        <v>2</v>
      </c>
      <c r="P4">
        <v>48</v>
      </c>
      <c r="Q4">
        <v>76000</v>
      </c>
      <c r="R4">
        <v>16000</v>
      </c>
      <c r="S4">
        <v>21.052631000000002</v>
      </c>
    </row>
    <row r="5" spans="1:19" x14ac:dyDescent="0.25">
      <c r="A5">
        <v>4</v>
      </c>
      <c r="B5" s="1">
        <v>43834</v>
      </c>
      <c r="C5" t="s">
        <v>88</v>
      </c>
      <c r="D5" t="s">
        <v>89</v>
      </c>
      <c r="E5" t="s">
        <v>90</v>
      </c>
      <c r="F5" t="s">
        <v>91</v>
      </c>
      <c r="G5" t="s">
        <v>48</v>
      </c>
      <c r="H5" t="s">
        <v>49</v>
      </c>
      <c r="I5" t="s">
        <v>34</v>
      </c>
      <c r="J5" t="s">
        <v>92</v>
      </c>
      <c r="K5" t="s">
        <v>93</v>
      </c>
      <c r="L5">
        <v>35000</v>
      </c>
      <c r="M5">
        <v>43000</v>
      </c>
      <c r="N5">
        <v>50</v>
      </c>
      <c r="O5">
        <v>1</v>
      </c>
      <c r="P5">
        <v>49</v>
      </c>
      <c r="Q5">
        <v>43000</v>
      </c>
      <c r="R5">
        <v>8000</v>
      </c>
      <c r="S5">
        <v>18.604651</v>
      </c>
    </row>
    <row r="6" spans="1:19" x14ac:dyDescent="0.25">
      <c r="A6">
        <v>5</v>
      </c>
      <c r="B6" s="1">
        <v>43866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>
        <v>27000</v>
      </c>
      <c r="M6">
        <v>33000</v>
      </c>
      <c r="N6">
        <v>50</v>
      </c>
      <c r="O6">
        <v>1</v>
      </c>
      <c r="P6">
        <v>49</v>
      </c>
      <c r="Q6">
        <v>33000</v>
      </c>
      <c r="R6">
        <v>6000</v>
      </c>
      <c r="S6">
        <v>18.181818</v>
      </c>
    </row>
    <row r="7" spans="1:19" x14ac:dyDescent="0.25">
      <c r="A7">
        <v>6</v>
      </c>
      <c r="B7" s="1">
        <v>43867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25</v>
      </c>
      <c r="J7" t="s">
        <v>100</v>
      </c>
      <c r="K7" t="s">
        <v>101</v>
      </c>
      <c r="L7">
        <v>35000</v>
      </c>
      <c r="M7">
        <v>39000</v>
      </c>
      <c r="N7">
        <v>50</v>
      </c>
      <c r="O7">
        <v>1</v>
      </c>
      <c r="P7">
        <v>49</v>
      </c>
      <c r="Q7">
        <v>39000</v>
      </c>
      <c r="R7">
        <v>4000</v>
      </c>
      <c r="S7">
        <v>10.256410000000001</v>
      </c>
    </row>
    <row r="8" spans="1:19" x14ac:dyDescent="0.25">
      <c r="A8">
        <v>7</v>
      </c>
      <c r="B8" s="1">
        <v>43868</v>
      </c>
      <c r="C8" t="s">
        <v>60</v>
      </c>
      <c r="D8" t="s">
        <v>102</v>
      </c>
      <c r="E8" t="s">
        <v>103</v>
      </c>
      <c r="F8" t="s">
        <v>104</v>
      </c>
      <c r="G8" t="s">
        <v>55</v>
      </c>
      <c r="H8" t="s">
        <v>56</v>
      </c>
      <c r="I8" t="s">
        <v>105</v>
      </c>
      <c r="J8" t="s">
        <v>106</v>
      </c>
      <c r="K8" t="s">
        <v>107</v>
      </c>
      <c r="L8">
        <v>24000</v>
      </c>
      <c r="M8">
        <v>28000</v>
      </c>
      <c r="N8">
        <v>50</v>
      </c>
      <c r="O8">
        <v>1</v>
      </c>
      <c r="P8">
        <v>49</v>
      </c>
      <c r="Q8">
        <v>28000</v>
      </c>
      <c r="R8">
        <v>4000</v>
      </c>
      <c r="S8">
        <v>14.285714</v>
      </c>
    </row>
    <row r="9" spans="1:19" x14ac:dyDescent="0.25">
      <c r="A9">
        <v>8</v>
      </c>
      <c r="B9" s="1">
        <v>43869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85</v>
      </c>
      <c r="J9" t="s">
        <v>114</v>
      </c>
      <c r="K9" t="s">
        <v>115</v>
      </c>
      <c r="L9">
        <v>18000</v>
      </c>
      <c r="M9">
        <v>21000</v>
      </c>
      <c r="N9">
        <v>50</v>
      </c>
      <c r="O9">
        <v>1</v>
      </c>
      <c r="P9">
        <v>49</v>
      </c>
      <c r="Q9">
        <v>21000</v>
      </c>
      <c r="R9">
        <v>3000</v>
      </c>
      <c r="S9">
        <v>14.285714</v>
      </c>
    </row>
    <row r="10" spans="1:19" x14ac:dyDescent="0.25">
      <c r="A10">
        <v>9</v>
      </c>
      <c r="B10" s="1">
        <v>43899</v>
      </c>
      <c r="C10" t="s">
        <v>166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34</v>
      </c>
      <c r="J10" t="s">
        <v>192</v>
      </c>
      <c r="K10" t="s">
        <v>193</v>
      </c>
      <c r="L10">
        <v>33000</v>
      </c>
      <c r="M10">
        <v>37000</v>
      </c>
      <c r="N10">
        <v>50</v>
      </c>
      <c r="O10">
        <v>2</v>
      </c>
      <c r="P10">
        <v>48</v>
      </c>
      <c r="Q10">
        <v>74000</v>
      </c>
      <c r="R10">
        <v>8000</v>
      </c>
      <c r="S10">
        <v>10.81081</v>
      </c>
    </row>
    <row r="11" spans="1:19" x14ac:dyDescent="0.25">
      <c r="A11">
        <v>10</v>
      </c>
      <c r="B11" s="1">
        <v>43900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>
        <v>37000</v>
      </c>
      <c r="M11">
        <v>43000</v>
      </c>
      <c r="N11">
        <v>50</v>
      </c>
      <c r="O11">
        <v>1</v>
      </c>
      <c r="P11">
        <v>49</v>
      </c>
      <c r="Q11">
        <v>43000</v>
      </c>
      <c r="R11">
        <v>6000</v>
      </c>
      <c r="S11">
        <v>13.953488</v>
      </c>
    </row>
    <row r="12" spans="1:19" x14ac:dyDescent="0.25">
      <c r="A12">
        <v>11</v>
      </c>
      <c r="B12" s="1">
        <v>43901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57</v>
      </c>
      <c r="J12" t="s">
        <v>122</v>
      </c>
      <c r="K12" t="s">
        <v>123</v>
      </c>
      <c r="L12">
        <v>51000</v>
      </c>
      <c r="M12">
        <v>66000</v>
      </c>
      <c r="N12">
        <v>50</v>
      </c>
      <c r="O12">
        <v>1</v>
      </c>
      <c r="P12">
        <v>49</v>
      </c>
      <c r="Q12">
        <v>66000</v>
      </c>
      <c r="R12">
        <v>15000</v>
      </c>
      <c r="S12">
        <v>22.727271999999999</v>
      </c>
    </row>
    <row r="13" spans="1:19" x14ac:dyDescent="0.25">
      <c r="A13">
        <v>12</v>
      </c>
      <c r="B13" s="1">
        <v>43902</v>
      </c>
      <c r="C13" t="s">
        <v>37</v>
      </c>
      <c r="D13" t="s">
        <v>124</v>
      </c>
      <c r="E13" t="s">
        <v>125</v>
      </c>
      <c r="F13" t="s">
        <v>126</v>
      </c>
      <c r="G13" t="s">
        <v>83</v>
      </c>
      <c r="H13" t="s">
        <v>84</v>
      </c>
      <c r="I13" t="s">
        <v>85</v>
      </c>
      <c r="J13" t="s">
        <v>127</v>
      </c>
      <c r="K13" t="s">
        <v>128</v>
      </c>
      <c r="L13">
        <v>38000</v>
      </c>
      <c r="M13">
        <v>45000</v>
      </c>
      <c r="N13">
        <v>50</v>
      </c>
      <c r="O13">
        <v>1</v>
      </c>
      <c r="P13">
        <v>49</v>
      </c>
      <c r="Q13">
        <v>45000</v>
      </c>
      <c r="R13">
        <v>7000</v>
      </c>
      <c r="S13">
        <v>15.555555</v>
      </c>
    </row>
    <row r="14" spans="1:19" x14ac:dyDescent="0.25">
      <c r="A14">
        <v>13</v>
      </c>
      <c r="B14" s="1">
        <v>43903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34</v>
      </c>
      <c r="J14" t="s">
        <v>43</v>
      </c>
      <c r="K14" t="s">
        <v>44</v>
      </c>
      <c r="L14">
        <v>22000</v>
      </c>
      <c r="M14">
        <v>28000</v>
      </c>
      <c r="N14">
        <v>50</v>
      </c>
      <c r="O14">
        <v>1</v>
      </c>
      <c r="P14">
        <v>49</v>
      </c>
      <c r="Q14">
        <v>28000</v>
      </c>
      <c r="R14">
        <v>6000</v>
      </c>
      <c r="S14">
        <v>21.428571000000002</v>
      </c>
    </row>
    <row r="15" spans="1:19" x14ac:dyDescent="0.25">
      <c r="A15">
        <v>14</v>
      </c>
      <c r="B15" s="1">
        <v>43935</v>
      </c>
      <c r="C15" t="s">
        <v>37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34</v>
      </c>
      <c r="J15" t="s">
        <v>50</v>
      </c>
      <c r="K15" t="s">
        <v>51</v>
      </c>
      <c r="L15">
        <v>32000</v>
      </c>
      <c r="M15">
        <v>38000</v>
      </c>
      <c r="N15">
        <v>50</v>
      </c>
      <c r="O15">
        <v>1</v>
      </c>
      <c r="P15">
        <v>49</v>
      </c>
      <c r="Q15">
        <v>38000</v>
      </c>
      <c r="R15">
        <v>6000</v>
      </c>
      <c r="S15">
        <v>15.789472999999999</v>
      </c>
    </row>
    <row r="16" spans="1:19" x14ac:dyDescent="0.25">
      <c r="A16">
        <v>15</v>
      </c>
      <c r="B16" s="1">
        <v>43936</v>
      </c>
      <c r="C16" t="s">
        <v>19</v>
      </c>
      <c r="D16" t="s">
        <v>194</v>
      </c>
      <c r="E16" t="s">
        <v>195</v>
      </c>
      <c r="F16" t="s">
        <v>196</v>
      </c>
      <c r="G16" t="s">
        <v>23</v>
      </c>
      <c r="H16" t="s">
        <v>24</v>
      </c>
      <c r="I16" t="s">
        <v>105</v>
      </c>
      <c r="J16" t="s">
        <v>197</v>
      </c>
      <c r="K16" t="s">
        <v>198</v>
      </c>
      <c r="L16">
        <v>50000</v>
      </c>
      <c r="M16">
        <v>65000</v>
      </c>
      <c r="N16">
        <v>50</v>
      </c>
      <c r="O16">
        <v>2</v>
      </c>
      <c r="P16">
        <v>48</v>
      </c>
      <c r="Q16">
        <v>130000</v>
      </c>
      <c r="R16">
        <v>30000</v>
      </c>
      <c r="S16">
        <v>23.076923000000001</v>
      </c>
    </row>
    <row r="17" spans="1:19" x14ac:dyDescent="0.25">
      <c r="A17">
        <v>16</v>
      </c>
      <c r="B17" s="1">
        <v>43937</v>
      </c>
      <c r="C17" t="s">
        <v>94</v>
      </c>
      <c r="D17" t="s">
        <v>129</v>
      </c>
      <c r="E17" t="s">
        <v>130</v>
      </c>
      <c r="F17" t="s">
        <v>131</v>
      </c>
      <c r="G17" t="s">
        <v>98</v>
      </c>
      <c r="H17" t="s">
        <v>99</v>
      </c>
      <c r="I17" t="s">
        <v>57</v>
      </c>
      <c r="J17" t="s">
        <v>132</v>
      </c>
      <c r="K17" t="s">
        <v>133</v>
      </c>
      <c r="L17">
        <v>55000</v>
      </c>
      <c r="M17">
        <v>65000</v>
      </c>
      <c r="N17">
        <v>50</v>
      </c>
      <c r="O17">
        <v>1</v>
      </c>
      <c r="P17">
        <v>49</v>
      </c>
      <c r="Q17">
        <v>65000</v>
      </c>
      <c r="R17">
        <v>10000</v>
      </c>
      <c r="S17">
        <v>15.384615</v>
      </c>
    </row>
    <row r="18" spans="1:19" x14ac:dyDescent="0.25">
      <c r="A18">
        <v>17</v>
      </c>
      <c r="B18" s="1">
        <v>43938</v>
      </c>
      <c r="C18" t="s">
        <v>37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>
        <v>28000</v>
      </c>
      <c r="M18">
        <v>34000</v>
      </c>
      <c r="N18">
        <v>50</v>
      </c>
      <c r="O18">
        <v>1</v>
      </c>
      <c r="P18">
        <v>49</v>
      </c>
      <c r="Q18">
        <v>34000</v>
      </c>
      <c r="R18">
        <v>6000</v>
      </c>
      <c r="S18">
        <v>17.647058000000001</v>
      </c>
    </row>
    <row r="19" spans="1:19" x14ac:dyDescent="0.25">
      <c r="A19">
        <v>18</v>
      </c>
      <c r="B19" s="1">
        <v>43939</v>
      </c>
      <c r="C19" t="s">
        <v>28</v>
      </c>
      <c r="D19" t="s">
        <v>134</v>
      </c>
      <c r="E19" t="s">
        <v>135</v>
      </c>
      <c r="F19" t="s">
        <v>136</v>
      </c>
      <c r="G19" t="s">
        <v>112</v>
      </c>
      <c r="H19" t="s">
        <v>113</v>
      </c>
      <c r="I19" t="s">
        <v>105</v>
      </c>
      <c r="J19" t="s">
        <v>137</v>
      </c>
      <c r="K19" t="s">
        <v>138</v>
      </c>
      <c r="L19">
        <v>28000</v>
      </c>
      <c r="M19">
        <v>35000</v>
      </c>
      <c r="N19">
        <v>50</v>
      </c>
      <c r="O19">
        <v>1</v>
      </c>
      <c r="P19">
        <v>49</v>
      </c>
      <c r="Q19">
        <v>35000</v>
      </c>
      <c r="R19">
        <v>7000</v>
      </c>
      <c r="S19">
        <v>20</v>
      </c>
    </row>
    <row r="20" spans="1:19" x14ac:dyDescent="0.25">
      <c r="A20">
        <v>19</v>
      </c>
      <c r="B20" s="1">
        <v>43831</v>
      </c>
      <c r="C20" t="s">
        <v>116</v>
      </c>
      <c r="D20" t="s">
        <v>178</v>
      </c>
      <c r="E20" t="s">
        <v>179</v>
      </c>
      <c r="F20" t="s">
        <v>180</v>
      </c>
      <c r="G20" t="s">
        <v>120</v>
      </c>
      <c r="H20" t="s">
        <v>121</v>
      </c>
      <c r="I20" t="s">
        <v>85</v>
      </c>
      <c r="J20" t="s">
        <v>176</v>
      </c>
      <c r="K20" t="s">
        <v>177</v>
      </c>
      <c r="L20">
        <v>20000</v>
      </c>
      <c r="M20">
        <v>28000</v>
      </c>
      <c r="N20">
        <v>34</v>
      </c>
      <c r="O20">
        <v>1</v>
      </c>
      <c r="P20">
        <v>33</v>
      </c>
      <c r="Q20">
        <v>28000</v>
      </c>
      <c r="R20">
        <v>8000</v>
      </c>
      <c r="S20">
        <v>28.571428000000001</v>
      </c>
    </row>
    <row r="21" spans="1:19" x14ac:dyDescent="0.25">
      <c r="A21">
        <v>20</v>
      </c>
      <c r="B21" s="1">
        <v>43832</v>
      </c>
      <c r="C21" t="s">
        <v>19</v>
      </c>
      <c r="D21" t="s">
        <v>139</v>
      </c>
      <c r="E21" t="s">
        <v>140</v>
      </c>
      <c r="F21" t="s">
        <v>141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>
        <v>25000</v>
      </c>
      <c r="M21">
        <v>35000</v>
      </c>
      <c r="N21">
        <v>50</v>
      </c>
      <c r="O21">
        <v>1</v>
      </c>
      <c r="P21">
        <v>49</v>
      </c>
      <c r="Q21">
        <v>35000</v>
      </c>
      <c r="R21">
        <v>10000</v>
      </c>
      <c r="S21">
        <v>28.571428000000001</v>
      </c>
    </row>
    <row r="22" spans="1:19" x14ac:dyDescent="0.25">
      <c r="A22">
        <v>21</v>
      </c>
      <c r="B22" s="1">
        <v>43833</v>
      </c>
      <c r="C22" t="s">
        <v>37</v>
      </c>
      <c r="D22" t="s">
        <v>199</v>
      </c>
      <c r="E22" t="s">
        <v>200</v>
      </c>
      <c r="F22" t="s">
        <v>201</v>
      </c>
      <c r="G22" t="s">
        <v>41</v>
      </c>
      <c r="H22" t="s">
        <v>42</v>
      </c>
      <c r="I22" t="s">
        <v>34</v>
      </c>
      <c r="J22" t="s">
        <v>185</v>
      </c>
      <c r="K22" t="s">
        <v>186</v>
      </c>
      <c r="L22">
        <v>30000</v>
      </c>
      <c r="M22">
        <v>38000</v>
      </c>
      <c r="N22">
        <v>50</v>
      </c>
      <c r="O22">
        <v>2</v>
      </c>
      <c r="P22">
        <v>48</v>
      </c>
      <c r="Q22">
        <v>76000</v>
      </c>
      <c r="R22">
        <v>16000</v>
      </c>
      <c r="S22">
        <v>21.052631000000002</v>
      </c>
    </row>
    <row r="23" spans="1:19" x14ac:dyDescent="0.25">
      <c r="A23">
        <v>22</v>
      </c>
      <c r="B23" s="1">
        <v>43834</v>
      </c>
      <c r="C23" t="s">
        <v>88</v>
      </c>
      <c r="D23" t="s">
        <v>142</v>
      </c>
      <c r="E23" t="s">
        <v>143</v>
      </c>
      <c r="F23" t="s">
        <v>144</v>
      </c>
      <c r="G23" t="s">
        <v>48</v>
      </c>
      <c r="H23" t="s">
        <v>49</v>
      </c>
      <c r="I23" t="s">
        <v>34</v>
      </c>
      <c r="J23" t="s">
        <v>92</v>
      </c>
      <c r="K23" t="s">
        <v>93</v>
      </c>
      <c r="L23">
        <v>35000</v>
      </c>
      <c r="M23">
        <v>43000</v>
      </c>
      <c r="N23">
        <v>50</v>
      </c>
      <c r="O23">
        <v>1</v>
      </c>
      <c r="P23">
        <v>49</v>
      </c>
      <c r="Q23">
        <v>43000</v>
      </c>
      <c r="R23">
        <v>8000</v>
      </c>
      <c r="S23">
        <v>18.604651</v>
      </c>
    </row>
    <row r="24" spans="1:19" x14ac:dyDescent="0.25">
      <c r="A24">
        <v>23</v>
      </c>
      <c r="B24" s="1">
        <v>43866</v>
      </c>
      <c r="C24" t="s">
        <v>60</v>
      </c>
      <c r="D24" t="s">
        <v>61</v>
      </c>
      <c r="E24" t="s">
        <v>62</v>
      </c>
      <c r="F24" t="s">
        <v>63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>
        <v>27000</v>
      </c>
      <c r="M24">
        <v>33000</v>
      </c>
      <c r="N24">
        <v>50</v>
      </c>
      <c r="O24">
        <v>1</v>
      </c>
      <c r="P24">
        <v>49</v>
      </c>
      <c r="Q24">
        <v>33000</v>
      </c>
      <c r="R24">
        <v>6000</v>
      </c>
      <c r="S24">
        <v>18.181818</v>
      </c>
    </row>
    <row r="25" spans="1:19" x14ac:dyDescent="0.25">
      <c r="A25">
        <v>24</v>
      </c>
      <c r="B25" s="1">
        <v>43867</v>
      </c>
      <c r="C25" t="s">
        <v>108</v>
      </c>
      <c r="D25" t="s">
        <v>145</v>
      </c>
      <c r="E25" t="s">
        <v>146</v>
      </c>
      <c r="F25" t="s">
        <v>147</v>
      </c>
      <c r="G25" t="s">
        <v>98</v>
      </c>
      <c r="H25" t="s">
        <v>99</v>
      </c>
      <c r="I25" t="s">
        <v>25</v>
      </c>
      <c r="J25" t="s">
        <v>100</v>
      </c>
      <c r="K25" t="s">
        <v>101</v>
      </c>
      <c r="L25">
        <v>35000</v>
      </c>
      <c r="M25">
        <v>39000</v>
      </c>
      <c r="N25">
        <v>50</v>
      </c>
      <c r="O25">
        <v>1</v>
      </c>
      <c r="P25">
        <v>49</v>
      </c>
      <c r="Q25">
        <v>39000</v>
      </c>
      <c r="R25">
        <v>4000</v>
      </c>
      <c r="S25">
        <v>10.256410000000001</v>
      </c>
    </row>
    <row r="26" spans="1:19" x14ac:dyDescent="0.25">
      <c r="A26">
        <v>25</v>
      </c>
      <c r="B26" s="1">
        <v>43868</v>
      </c>
      <c r="C26" t="s">
        <v>60</v>
      </c>
      <c r="D26" t="s">
        <v>148</v>
      </c>
      <c r="E26" t="s">
        <v>149</v>
      </c>
      <c r="F26" t="s">
        <v>150</v>
      </c>
      <c r="G26" t="s">
        <v>55</v>
      </c>
      <c r="H26" t="s">
        <v>56</v>
      </c>
      <c r="I26" t="s">
        <v>105</v>
      </c>
      <c r="J26" t="s">
        <v>106</v>
      </c>
      <c r="K26" t="s">
        <v>107</v>
      </c>
      <c r="L26">
        <v>24000</v>
      </c>
      <c r="M26">
        <v>28000</v>
      </c>
      <c r="N26">
        <v>50</v>
      </c>
      <c r="O26">
        <v>1</v>
      </c>
      <c r="P26">
        <v>49</v>
      </c>
      <c r="Q26">
        <v>28000</v>
      </c>
      <c r="R26">
        <v>4000</v>
      </c>
      <c r="S26">
        <v>14.285714</v>
      </c>
    </row>
    <row r="27" spans="1:19" x14ac:dyDescent="0.25">
      <c r="A27">
        <v>26</v>
      </c>
      <c r="B27" s="1">
        <v>43869</v>
      </c>
      <c r="C27" t="s">
        <v>94</v>
      </c>
      <c r="D27" t="s">
        <v>151</v>
      </c>
      <c r="E27" t="s">
        <v>152</v>
      </c>
      <c r="F27" t="s">
        <v>153</v>
      </c>
      <c r="G27" t="s">
        <v>112</v>
      </c>
      <c r="H27" t="s">
        <v>113</v>
      </c>
      <c r="I27" t="s">
        <v>85</v>
      </c>
      <c r="J27" t="s">
        <v>114</v>
      </c>
      <c r="K27" t="s">
        <v>115</v>
      </c>
      <c r="L27">
        <v>18000</v>
      </c>
      <c r="M27">
        <v>21000</v>
      </c>
      <c r="N27">
        <v>50</v>
      </c>
      <c r="O27">
        <v>1</v>
      </c>
      <c r="P27">
        <v>49</v>
      </c>
      <c r="Q27">
        <v>21000</v>
      </c>
      <c r="R27">
        <v>3000</v>
      </c>
      <c r="S27">
        <v>14.285714</v>
      </c>
    </row>
    <row r="28" spans="1:19" x14ac:dyDescent="0.25">
      <c r="A28">
        <v>27</v>
      </c>
      <c r="B28" s="1">
        <v>43899</v>
      </c>
      <c r="C28" t="s">
        <v>37</v>
      </c>
      <c r="D28" t="s">
        <v>202</v>
      </c>
      <c r="E28" t="s">
        <v>203</v>
      </c>
      <c r="F28" t="s">
        <v>204</v>
      </c>
      <c r="G28" t="s">
        <v>190</v>
      </c>
      <c r="H28" t="s">
        <v>191</v>
      </c>
      <c r="I28" t="s">
        <v>34</v>
      </c>
      <c r="J28" t="s">
        <v>192</v>
      </c>
      <c r="K28" t="s">
        <v>193</v>
      </c>
      <c r="L28">
        <v>33000</v>
      </c>
      <c r="M28">
        <v>37000</v>
      </c>
      <c r="N28">
        <v>50</v>
      </c>
      <c r="O28">
        <v>2</v>
      </c>
      <c r="P28">
        <v>48</v>
      </c>
      <c r="Q28">
        <v>74000</v>
      </c>
      <c r="R28">
        <v>8000</v>
      </c>
      <c r="S28">
        <v>10.81081</v>
      </c>
    </row>
    <row r="29" spans="1:19" x14ac:dyDescent="0.25">
      <c r="A29">
        <v>28</v>
      </c>
      <c r="B29" s="1">
        <v>43900</v>
      </c>
      <c r="C29" t="s">
        <v>64</v>
      </c>
      <c r="D29" t="s">
        <v>65</v>
      </c>
      <c r="E29" t="s">
        <v>66</v>
      </c>
      <c r="F29" t="s">
        <v>67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>
        <v>37000</v>
      </c>
      <c r="M29">
        <v>43000</v>
      </c>
      <c r="N29">
        <v>50</v>
      </c>
      <c r="O29">
        <v>1</v>
      </c>
      <c r="P29">
        <v>49</v>
      </c>
      <c r="Q29">
        <v>43000</v>
      </c>
      <c r="R29">
        <v>6000</v>
      </c>
      <c r="S29">
        <v>13.953488</v>
      </c>
    </row>
    <row r="30" spans="1:19" x14ac:dyDescent="0.25">
      <c r="A30">
        <v>29</v>
      </c>
      <c r="B30" s="1">
        <v>43901</v>
      </c>
      <c r="C30" t="s">
        <v>64</v>
      </c>
      <c r="D30" t="s">
        <v>154</v>
      </c>
      <c r="E30" t="s">
        <v>155</v>
      </c>
      <c r="F30" t="s">
        <v>156</v>
      </c>
      <c r="G30" t="s">
        <v>120</v>
      </c>
      <c r="H30" t="s">
        <v>121</v>
      </c>
      <c r="I30" t="s">
        <v>57</v>
      </c>
      <c r="J30" t="s">
        <v>122</v>
      </c>
      <c r="K30" t="s">
        <v>123</v>
      </c>
      <c r="L30">
        <v>51000</v>
      </c>
      <c r="M30">
        <v>66000</v>
      </c>
      <c r="N30">
        <v>50</v>
      </c>
      <c r="O30">
        <v>1</v>
      </c>
      <c r="P30">
        <v>49</v>
      </c>
      <c r="Q30">
        <v>66000</v>
      </c>
      <c r="R30">
        <v>15000</v>
      </c>
      <c r="S30">
        <v>22.727271999999999</v>
      </c>
    </row>
    <row r="31" spans="1:19" x14ac:dyDescent="0.25">
      <c r="A31">
        <v>30</v>
      </c>
      <c r="B31" s="1">
        <v>43902</v>
      </c>
      <c r="C31" t="s">
        <v>88</v>
      </c>
      <c r="D31" t="s">
        <v>157</v>
      </c>
      <c r="E31" t="s">
        <v>158</v>
      </c>
      <c r="F31" t="s">
        <v>159</v>
      </c>
      <c r="G31" t="s">
        <v>83</v>
      </c>
      <c r="H31" t="s">
        <v>84</v>
      </c>
      <c r="I31" t="s">
        <v>85</v>
      </c>
      <c r="J31" t="s">
        <v>127</v>
      </c>
      <c r="K31" t="s">
        <v>128</v>
      </c>
      <c r="L31">
        <v>38000</v>
      </c>
      <c r="M31">
        <v>45000</v>
      </c>
      <c r="N31">
        <v>50</v>
      </c>
      <c r="O31">
        <v>1</v>
      </c>
      <c r="P31">
        <v>49</v>
      </c>
      <c r="Q31">
        <v>45000</v>
      </c>
      <c r="R31">
        <v>7000</v>
      </c>
      <c r="S31">
        <v>15.555555</v>
      </c>
    </row>
    <row r="32" spans="1:19" x14ac:dyDescent="0.25">
      <c r="A32">
        <v>31</v>
      </c>
      <c r="B32" s="1">
        <v>43903</v>
      </c>
      <c r="C32" t="s">
        <v>64</v>
      </c>
      <c r="D32" t="s">
        <v>68</v>
      </c>
      <c r="E32" t="s">
        <v>69</v>
      </c>
      <c r="F32" t="s">
        <v>70</v>
      </c>
      <c r="G32" t="s">
        <v>41</v>
      </c>
      <c r="H32" t="s">
        <v>42</v>
      </c>
      <c r="I32" t="s">
        <v>34</v>
      </c>
      <c r="J32" t="s">
        <v>43</v>
      </c>
      <c r="K32" t="s">
        <v>44</v>
      </c>
      <c r="L32">
        <v>22000</v>
      </c>
      <c r="M32">
        <v>28000</v>
      </c>
      <c r="N32">
        <v>50</v>
      </c>
      <c r="O32">
        <v>1</v>
      </c>
      <c r="P32">
        <v>49</v>
      </c>
      <c r="Q32">
        <v>28000</v>
      </c>
      <c r="R32">
        <v>6000</v>
      </c>
      <c r="S32">
        <v>21.428571000000002</v>
      </c>
    </row>
    <row r="33" spans="1:19" x14ac:dyDescent="0.25">
      <c r="A33">
        <v>32</v>
      </c>
      <c r="B33" s="1">
        <v>43935</v>
      </c>
      <c r="C33" t="s">
        <v>60</v>
      </c>
      <c r="D33" t="s">
        <v>71</v>
      </c>
      <c r="E33" t="s">
        <v>72</v>
      </c>
      <c r="F33" t="s">
        <v>73</v>
      </c>
      <c r="G33" t="s">
        <v>48</v>
      </c>
      <c r="H33" t="s">
        <v>49</v>
      </c>
      <c r="I33" t="s">
        <v>34</v>
      </c>
      <c r="J33" t="s">
        <v>50</v>
      </c>
      <c r="K33" t="s">
        <v>51</v>
      </c>
      <c r="L33">
        <v>32000</v>
      </c>
      <c r="M33">
        <v>38000</v>
      </c>
      <c r="N33">
        <v>50</v>
      </c>
      <c r="O33">
        <v>1</v>
      </c>
      <c r="P33">
        <v>49</v>
      </c>
      <c r="Q33">
        <v>38000</v>
      </c>
      <c r="R33">
        <v>6000</v>
      </c>
      <c r="S33">
        <v>15.789472999999999</v>
      </c>
    </row>
    <row r="34" spans="1:19" x14ac:dyDescent="0.25">
      <c r="A34">
        <v>33</v>
      </c>
      <c r="B34" s="1">
        <v>43936</v>
      </c>
      <c r="C34" t="s">
        <v>37</v>
      </c>
      <c r="D34" t="s">
        <v>205</v>
      </c>
      <c r="E34" t="s">
        <v>206</v>
      </c>
      <c r="F34" t="s">
        <v>207</v>
      </c>
      <c r="G34" t="s">
        <v>23</v>
      </c>
      <c r="H34" t="s">
        <v>24</v>
      </c>
      <c r="I34" t="s">
        <v>105</v>
      </c>
      <c r="J34" t="s">
        <v>197</v>
      </c>
      <c r="K34" t="s">
        <v>198</v>
      </c>
      <c r="L34">
        <v>50000</v>
      </c>
      <c r="M34">
        <v>65000</v>
      </c>
      <c r="N34">
        <v>50</v>
      </c>
      <c r="O34">
        <v>2</v>
      </c>
      <c r="P34">
        <v>48</v>
      </c>
      <c r="Q34">
        <v>130000</v>
      </c>
      <c r="R34">
        <v>30000</v>
      </c>
      <c r="S34">
        <v>23.076923000000001</v>
      </c>
    </row>
    <row r="35" spans="1:19" x14ac:dyDescent="0.25">
      <c r="A35">
        <v>34</v>
      </c>
      <c r="B35" s="1">
        <v>43937</v>
      </c>
      <c r="C35" t="s">
        <v>64</v>
      </c>
      <c r="D35" t="s">
        <v>160</v>
      </c>
      <c r="E35" t="s">
        <v>161</v>
      </c>
      <c r="F35" t="s">
        <v>162</v>
      </c>
      <c r="G35" t="s">
        <v>98</v>
      </c>
      <c r="H35" t="s">
        <v>99</v>
      </c>
      <c r="I35" t="s">
        <v>57</v>
      </c>
      <c r="J35" t="s">
        <v>132</v>
      </c>
      <c r="K35" t="s">
        <v>133</v>
      </c>
      <c r="L35">
        <v>55000</v>
      </c>
      <c r="M35">
        <v>65000</v>
      </c>
      <c r="N35">
        <v>50</v>
      </c>
      <c r="O35">
        <v>1</v>
      </c>
      <c r="P35">
        <v>49</v>
      </c>
      <c r="Q35">
        <v>65000</v>
      </c>
      <c r="R35">
        <v>10000</v>
      </c>
      <c r="S35">
        <v>15.384615</v>
      </c>
    </row>
    <row r="36" spans="1:19" x14ac:dyDescent="0.25">
      <c r="A36">
        <v>35</v>
      </c>
      <c r="B36" s="1">
        <v>43938</v>
      </c>
      <c r="C36" t="s">
        <v>19</v>
      </c>
      <c r="D36" t="s">
        <v>74</v>
      </c>
      <c r="E36" t="s">
        <v>75</v>
      </c>
      <c r="F36" t="s">
        <v>76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>
        <v>28000</v>
      </c>
      <c r="M36">
        <v>34000</v>
      </c>
      <c r="N36">
        <v>50</v>
      </c>
      <c r="O36">
        <v>1</v>
      </c>
      <c r="P36">
        <v>49</v>
      </c>
      <c r="Q36">
        <v>34000</v>
      </c>
      <c r="R36">
        <v>6000</v>
      </c>
      <c r="S36">
        <v>17.647058000000001</v>
      </c>
    </row>
    <row r="37" spans="1:19" x14ac:dyDescent="0.25">
      <c r="A37">
        <v>36</v>
      </c>
      <c r="B37" s="1">
        <v>43939</v>
      </c>
      <c r="C37" t="s">
        <v>28</v>
      </c>
      <c r="D37" t="s">
        <v>163</v>
      </c>
      <c r="E37" t="s">
        <v>164</v>
      </c>
      <c r="F37" t="s">
        <v>165</v>
      </c>
      <c r="G37" t="s">
        <v>112</v>
      </c>
      <c r="H37" t="s">
        <v>113</v>
      </c>
      <c r="I37" t="s">
        <v>105</v>
      </c>
      <c r="J37" t="s">
        <v>137</v>
      </c>
      <c r="K37" t="s">
        <v>138</v>
      </c>
      <c r="L37">
        <v>28000</v>
      </c>
      <c r="M37">
        <v>35000</v>
      </c>
      <c r="N37">
        <v>50</v>
      </c>
      <c r="O37">
        <v>1</v>
      </c>
      <c r="P37">
        <v>49</v>
      </c>
      <c r="Q37">
        <v>35000</v>
      </c>
      <c r="R37">
        <v>7000</v>
      </c>
      <c r="S37">
        <v>20</v>
      </c>
    </row>
    <row r="38" spans="1:19" x14ac:dyDescent="0.25">
      <c r="A38">
        <v>37</v>
      </c>
      <c r="B38" s="1">
        <v>43936</v>
      </c>
      <c r="C38" t="s">
        <v>108</v>
      </c>
      <c r="D38" t="s">
        <v>208</v>
      </c>
      <c r="E38" t="s">
        <v>209</v>
      </c>
      <c r="F38" t="s">
        <v>210</v>
      </c>
      <c r="G38" t="s">
        <v>23</v>
      </c>
      <c r="H38" t="s">
        <v>24</v>
      </c>
      <c r="I38" t="s">
        <v>105</v>
      </c>
      <c r="J38" t="s">
        <v>197</v>
      </c>
      <c r="K38" t="s">
        <v>198</v>
      </c>
      <c r="L38">
        <v>50000</v>
      </c>
      <c r="M38">
        <v>65000</v>
      </c>
      <c r="N38">
        <v>50</v>
      </c>
      <c r="O38">
        <v>2</v>
      </c>
      <c r="P38">
        <v>48</v>
      </c>
      <c r="Q38">
        <v>130000</v>
      </c>
      <c r="R38">
        <v>30000</v>
      </c>
      <c r="S38">
        <v>23.076923000000001</v>
      </c>
    </row>
    <row r="39" spans="1:19" x14ac:dyDescent="0.25">
      <c r="A39">
        <v>38</v>
      </c>
      <c r="B39" s="1">
        <v>43937</v>
      </c>
      <c r="C39" t="s">
        <v>166</v>
      </c>
      <c r="D39" t="s">
        <v>167</v>
      </c>
      <c r="E39" t="s">
        <v>168</v>
      </c>
      <c r="F39" t="s">
        <v>169</v>
      </c>
      <c r="G39" t="s">
        <v>98</v>
      </c>
      <c r="H39" t="s">
        <v>99</v>
      </c>
      <c r="I39" t="s">
        <v>57</v>
      </c>
      <c r="J39" t="s">
        <v>132</v>
      </c>
      <c r="K39" t="s">
        <v>133</v>
      </c>
      <c r="L39">
        <v>55000</v>
      </c>
      <c r="M39">
        <v>65000</v>
      </c>
      <c r="N39">
        <v>50</v>
      </c>
      <c r="O39">
        <v>1</v>
      </c>
      <c r="P39">
        <v>49</v>
      </c>
      <c r="Q39">
        <v>65000</v>
      </c>
      <c r="R39">
        <v>10000</v>
      </c>
      <c r="S39">
        <v>15.384615</v>
      </c>
    </row>
    <row r="40" spans="1:19" x14ac:dyDescent="0.25">
      <c r="A40">
        <v>39</v>
      </c>
      <c r="B40" s="1">
        <v>43938</v>
      </c>
      <c r="C40" t="s">
        <v>37</v>
      </c>
      <c r="D40" t="s">
        <v>77</v>
      </c>
      <c r="E40" t="s">
        <v>78</v>
      </c>
      <c r="F40" t="s">
        <v>79</v>
      </c>
      <c r="G40" t="s">
        <v>55</v>
      </c>
      <c r="H40" t="s">
        <v>56</v>
      </c>
      <c r="I40" t="s">
        <v>57</v>
      </c>
      <c r="J40" t="s">
        <v>58</v>
      </c>
      <c r="K40" t="s">
        <v>59</v>
      </c>
      <c r="L40">
        <v>28000</v>
      </c>
      <c r="M40">
        <v>34000</v>
      </c>
      <c r="N40">
        <v>50</v>
      </c>
      <c r="O40">
        <v>1</v>
      </c>
      <c r="P40">
        <v>49</v>
      </c>
      <c r="Q40">
        <v>34000</v>
      </c>
      <c r="R40">
        <v>6000</v>
      </c>
      <c r="S40">
        <v>17.647058000000001</v>
      </c>
    </row>
    <row r="41" spans="1:19" x14ac:dyDescent="0.25">
      <c r="A41">
        <v>40</v>
      </c>
      <c r="B41" s="1">
        <v>43939</v>
      </c>
      <c r="C41" t="s">
        <v>37</v>
      </c>
      <c r="D41" t="s">
        <v>170</v>
      </c>
      <c r="E41" t="s">
        <v>171</v>
      </c>
      <c r="F41" t="s">
        <v>172</v>
      </c>
      <c r="G41" t="s">
        <v>112</v>
      </c>
      <c r="H41" t="s">
        <v>113</v>
      </c>
      <c r="I41" t="s">
        <v>105</v>
      </c>
      <c r="J41" t="s">
        <v>137</v>
      </c>
      <c r="K41" t="s">
        <v>138</v>
      </c>
      <c r="L41">
        <v>28000</v>
      </c>
      <c r="M41">
        <v>35000</v>
      </c>
      <c r="N41">
        <v>50</v>
      </c>
      <c r="O41">
        <v>1</v>
      </c>
      <c r="P41">
        <v>49</v>
      </c>
      <c r="Q41">
        <v>35000</v>
      </c>
      <c r="R41">
        <v>7000</v>
      </c>
      <c r="S41">
        <v>20</v>
      </c>
    </row>
    <row r="42" spans="1:19" x14ac:dyDescent="0.25">
      <c r="A42">
        <v>41</v>
      </c>
      <c r="B42" s="1">
        <v>43952</v>
      </c>
      <c r="C42" t="s">
        <v>37</v>
      </c>
      <c r="D42" t="s">
        <v>173</v>
      </c>
      <c r="E42" t="s">
        <v>174</v>
      </c>
      <c r="F42" t="s">
        <v>175</v>
      </c>
      <c r="G42" t="s">
        <v>120</v>
      </c>
      <c r="H42" t="s">
        <v>121</v>
      </c>
      <c r="I42" t="s">
        <v>85</v>
      </c>
      <c r="J42" t="s">
        <v>176</v>
      </c>
      <c r="K42" t="s">
        <v>177</v>
      </c>
      <c r="L42">
        <v>20000</v>
      </c>
      <c r="M42">
        <v>28000</v>
      </c>
      <c r="N42">
        <v>34</v>
      </c>
      <c r="O42">
        <v>1</v>
      </c>
      <c r="P42">
        <v>33</v>
      </c>
      <c r="Q42">
        <v>28000</v>
      </c>
      <c r="R42">
        <v>8000</v>
      </c>
      <c r="S42">
        <v>28.571428000000001</v>
      </c>
    </row>
    <row r="43" spans="1:19" x14ac:dyDescent="0.25">
      <c r="A43">
        <v>42</v>
      </c>
      <c r="B43" s="1">
        <v>43953</v>
      </c>
      <c r="C43" t="s">
        <v>64</v>
      </c>
      <c r="D43" t="s">
        <v>80</v>
      </c>
      <c r="E43" t="s">
        <v>81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>
        <v>25000</v>
      </c>
      <c r="M43">
        <v>35000</v>
      </c>
      <c r="N43">
        <v>50</v>
      </c>
      <c r="O43">
        <v>1</v>
      </c>
      <c r="P43">
        <v>49</v>
      </c>
      <c r="Q43">
        <v>35000</v>
      </c>
      <c r="R43">
        <v>10000</v>
      </c>
      <c r="S43">
        <v>28.571428000000001</v>
      </c>
    </row>
    <row r="44" spans="1:19" x14ac:dyDescent="0.25">
      <c r="A44">
        <v>43</v>
      </c>
      <c r="B44" s="1">
        <v>43954</v>
      </c>
      <c r="C44" t="s">
        <v>181</v>
      </c>
      <c r="D44" t="s">
        <v>182</v>
      </c>
      <c r="E44" t="s">
        <v>183</v>
      </c>
      <c r="F44" t="s">
        <v>184</v>
      </c>
      <c r="G44" t="s">
        <v>41</v>
      </c>
      <c r="H44" t="s">
        <v>42</v>
      </c>
      <c r="I44" t="s">
        <v>34</v>
      </c>
      <c r="J44" t="s">
        <v>185</v>
      </c>
      <c r="K44" t="s">
        <v>186</v>
      </c>
      <c r="L44">
        <v>30000</v>
      </c>
      <c r="M44">
        <v>38000</v>
      </c>
      <c r="N44">
        <v>50</v>
      </c>
      <c r="O44">
        <v>2</v>
      </c>
      <c r="P44">
        <v>48</v>
      </c>
      <c r="Q44">
        <v>76000</v>
      </c>
      <c r="R44">
        <v>16000</v>
      </c>
      <c r="S44">
        <v>21.052631000000002</v>
      </c>
    </row>
    <row r="45" spans="1:19" x14ac:dyDescent="0.25">
      <c r="A45">
        <v>44</v>
      </c>
      <c r="B45" s="1">
        <v>43955</v>
      </c>
      <c r="C45" t="s">
        <v>88</v>
      </c>
      <c r="D45" t="s">
        <v>89</v>
      </c>
      <c r="E45" t="s">
        <v>90</v>
      </c>
      <c r="F45" t="s">
        <v>91</v>
      </c>
      <c r="G45" t="s">
        <v>48</v>
      </c>
      <c r="H45" t="s">
        <v>49</v>
      </c>
      <c r="I45" t="s">
        <v>34</v>
      </c>
      <c r="J45" t="s">
        <v>92</v>
      </c>
      <c r="K45" t="s">
        <v>93</v>
      </c>
      <c r="L45">
        <v>35000</v>
      </c>
      <c r="M45">
        <v>43000</v>
      </c>
      <c r="N45">
        <v>50</v>
      </c>
      <c r="O45">
        <v>1</v>
      </c>
      <c r="P45">
        <v>49</v>
      </c>
      <c r="Q45">
        <v>43000</v>
      </c>
      <c r="R45">
        <v>8000</v>
      </c>
      <c r="S45">
        <v>18.604651</v>
      </c>
    </row>
    <row r="46" spans="1:19" x14ac:dyDescent="0.25">
      <c r="A46">
        <v>45</v>
      </c>
      <c r="B46" s="1">
        <v>43987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>
        <v>27000</v>
      </c>
      <c r="M46">
        <v>33000</v>
      </c>
      <c r="N46">
        <v>50</v>
      </c>
      <c r="O46">
        <v>1</v>
      </c>
      <c r="P46">
        <v>49</v>
      </c>
      <c r="Q46">
        <v>33000</v>
      </c>
      <c r="R46">
        <v>6000</v>
      </c>
      <c r="S46">
        <v>18.181818</v>
      </c>
    </row>
    <row r="47" spans="1:19" x14ac:dyDescent="0.25">
      <c r="A47">
        <v>46</v>
      </c>
      <c r="B47" s="1">
        <v>43988</v>
      </c>
      <c r="C47" t="s">
        <v>94</v>
      </c>
      <c r="D47" t="s">
        <v>95</v>
      </c>
      <c r="E47" t="s">
        <v>96</v>
      </c>
      <c r="F47" t="s">
        <v>97</v>
      </c>
      <c r="G47" t="s">
        <v>98</v>
      </c>
      <c r="H47" t="s">
        <v>99</v>
      </c>
      <c r="I47" t="s">
        <v>25</v>
      </c>
      <c r="J47" t="s">
        <v>100</v>
      </c>
      <c r="K47" t="s">
        <v>101</v>
      </c>
      <c r="L47">
        <v>35000</v>
      </c>
      <c r="M47">
        <v>39000</v>
      </c>
      <c r="N47">
        <v>50</v>
      </c>
      <c r="O47">
        <v>1</v>
      </c>
      <c r="P47">
        <v>49</v>
      </c>
      <c r="Q47">
        <v>39000</v>
      </c>
      <c r="R47">
        <v>4000</v>
      </c>
      <c r="S47">
        <v>10.256410000000001</v>
      </c>
    </row>
    <row r="48" spans="1:19" x14ac:dyDescent="0.25">
      <c r="A48">
        <v>47</v>
      </c>
      <c r="B48" s="1">
        <v>43989</v>
      </c>
      <c r="C48" t="s">
        <v>60</v>
      </c>
      <c r="D48" t="s">
        <v>102</v>
      </c>
      <c r="E48" t="s">
        <v>103</v>
      </c>
      <c r="F48" t="s">
        <v>104</v>
      </c>
      <c r="G48" t="s">
        <v>55</v>
      </c>
      <c r="H48" t="s">
        <v>56</v>
      </c>
      <c r="I48" t="s">
        <v>105</v>
      </c>
      <c r="J48" t="s">
        <v>106</v>
      </c>
      <c r="K48" t="s">
        <v>107</v>
      </c>
      <c r="L48">
        <v>24000</v>
      </c>
      <c r="M48">
        <v>28000</v>
      </c>
      <c r="N48">
        <v>50</v>
      </c>
      <c r="O48">
        <v>1</v>
      </c>
      <c r="P48">
        <v>49</v>
      </c>
      <c r="Q48">
        <v>28000</v>
      </c>
      <c r="R48">
        <v>4000</v>
      </c>
      <c r="S48">
        <v>14.285714</v>
      </c>
    </row>
    <row r="49" spans="1:19" x14ac:dyDescent="0.25">
      <c r="A49">
        <v>48</v>
      </c>
      <c r="B49" s="1">
        <v>44020</v>
      </c>
      <c r="C49" t="s">
        <v>108</v>
      </c>
      <c r="D49" t="s">
        <v>109</v>
      </c>
      <c r="E49" t="s">
        <v>110</v>
      </c>
      <c r="F49" t="s">
        <v>111</v>
      </c>
      <c r="G49" t="s">
        <v>112</v>
      </c>
      <c r="H49" t="s">
        <v>113</v>
      </c>
      <c r="I49" t="s">
        <v>85</v>
      </c>
      <c r="J49" t="s">
        <v>114</v>
      </c>
      <c r="K49" t="s">
        <v>115</v>
      </c>
      <c r="L49">
        <v>18000</v>
      </c>
      <c r="M49">
        <v>21000</v>
      </c>
      <c r="N49">
        <v>50</v>
      </c>
      <c r="O49">
        <v>1</v>
      </c>
      <c r="P49">
        <v>49</v>
      </c>
      <c r="Q49">
        <v>21000</v>
      </c>
      <c r="R49">
        <v>3000</v>
      </c>
      <c r="S49">
        <v>14.285714</v>
      </c>
    </row>
    <row r="50" spans="1:19" x14ac:dyDescent="0.25">
      <c r="A50">
        <v>49</v>
      </c>
      <c r="B50" s="1">
        <v>44021</v>
      </c>
      <c r="C50" t="s">
        <v>166</v>
      </c>
      <c r="D50" t="s">
        <v>187</v>
      </c>
      <c r="E50" t="s">
        <v>188</v>
      </c>
      <c r="F50" t="s">
        <v>189</v>
      </c>
      <c r="G50" t="s">
        <v>190</v>
      </c>
      <c r="H50" t="s">
        <v>191</v>
      </c>
      <c r="I50" t="s">
        <v>34</v>
      </c>
      <c r="J50" t="s">
        <v>192</v>
      </c>
      <c r="K50" t="s">
        <v>193</v>
      </c>
      <c r="L50">
        <v>33000</v>
      </c>
      <c r="M50">
        <v>37000</v>
      </c>
      <c r="N50">
        <v>50</v>
      </c>
      <c r="O50">
        <v>2</v>
      </c>
      <c r="P50">
        <v>48</v>
      </c>
      <c r="Q50">
        <v>74000</v>
      </c>
      <c r="R50">
        <v>8000</v>
      </c>
      <c r="S50">
        <v>10.81081</v>
      </c>
    </row>
    <row r="51" spans="1:19" x14ac:dyDescent="0.25">
      <c r="A51">
        <v>50</v>
      </c>
      <c r="B51" s="1">
        <v>44022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>
        <v>37000</v>
      </c>
      <c r="M51">
        <v>43000</v>
      </c>
      <c r="N51">
        <v>50</v>
      </c>
      <c r="O51">
        <v>1</v>
      </c>
      <c r="P51">
        <v>49</v>
      </c>
      <c r="Q51">
        <v>43000</v>
      </c>
      <c r="R51">
        <v>6000</v>
      </c>
      <c r="S51">
        <v>13.953488</v>
      </c>
    </row>
    <row r="52" spans="1:19" x14ac:dyDescent="0.25">
      <c r="A52">
        <v>51</v>
      </c>
      <c r="B52" s="1">
        <v>44054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 t="s">
        <v>121</v>
      </c>
      <c r="I52" t="s">
        <v>57</v>
      </c>
      <c r="J52" t="s">
        <v>122</v>
      </c>
      <c r="K52" t="s">
        <v>123</v>
      </c>
      <c r="L52">
        <v>51000</v>
      </c>
      <c r="M52">
        <v>66000</v>
      </c>
      <c r="N52">
        <v>50</v>
      </c>
      <c r="O52">
        <v>1</v>
      </c>
      <c r="P52">
        <v>49</v>
      </c>
      <c r="Q52">
        <v>66000</v>
      </c>
      <c r="R52">
        <v>15000</v>
      </c>
      <c r="S52">
        <v>22.727271999999999</v>
      </c>
    </row>
    <row r="53" spans="1:19" x14ac:dyDescent="0.25">
      <c r="A53">
        <v>52</v>
      </c>
      <c r="B53" s="1">
        <v>44055</v>
      </c>
      <c r="C53" t="s">
        <v>37</v>
      </c>
      <c r="D53" t="s">
        <v>124</v>
      </c>
      <c r="E53" t="s">
        <v>125</v>
      </c>
      <c r="F53" t="s">
        <v>126</v>
      </c>
      <c r="G53" t="s">
        <v>83</v>
      </c>
      <c r="H53" t="s">
        <v>84</v>
      </c>
      <c r="I53" t="s">
        <v>85</v>
      </c>
      <c r="J53" t="s">
        <v>127</v>
      </c>
      <c r="K53" t="s">
        <v>128</v>
      </c>
      <c r="L53">
        <v>38000</v>
      </c>
      <c r="M53">
        <v>45000</v>
      </c>
      <c r="N53">
        <v>50</v>
      </c>
      <c r="O53">
        <v>1</v>
      </c>
      <c r="P53">
        <v>49</v>
      </c>
      <c r="Q53">
        <v>45000</v>
      </c>
      <c r="R53">
        <v>7000</v>
      </c>
      <c r="S53">
        <v>15.555555</v>
      </c>
    </row>
    <row r="54" spans="1:19" x14ac:dyDescent="0.25">
      <c r="A54">
        <v>53</v>
      </c>
      <c r="B54" s="1">
        <v>44056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34</v>
      </c>
      <c r="J54" t="s">
        <v>43</v>
      </c>
      <c r="K54" t="s">
        <v>44</v>
      </c>
      <c r="L54">
        <v>22000</v>
      </c>
      <c r="M54">
        <v>28000</v>
      </c>
      <c r="N54">
        <v>50</v>
      </c>
      <c r="O54">
        <v>1</v>
      </c>
      <c r="P54">
        <v>49</v>
      </c>
      <c r="Q54">
        <v>28000</v>
      </c>
      <c r="R54">
        <v>6000</v>
      </c>
      <c r="S54">
        <v>21.428571000000002</v>
      </c>
    </row>
    <row r="55" spans="1:19" x14ac:dyDescent="0.25">
      <c r="A55">
        <v>54</v>
      </c>
      <c r="B55" s="1">
        <v>44057</v>
      </c>
      <c r="C55" t="s">
        <v>37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34</v>
      </c>
      <c r="J55" t="s">
        <v>50</v>
      </c>
      <c r="K55" t="s">
        <v>51</v>
      </c>
      <c r="L55">
        <v>32000</v>
      </c>
      <c r="M55">
        <v>38000</v>
      </c>
      <c r="N55">
        <v>50</v>
      </c>
      <c r="O55">
        <v>1</v>
      </c>
      <c r="P55">
        <v>49</v>
      </c>
      <c r="Q55">
        <v>38000</v>
      </c>
      <c r="R55">
        <v>6000</v>
      </c>
      <c r="S55">
        <v>15.789472999999999</v>
      </c>
    </row>
    <row r="56" spans="1:19" x14ac:dyDescent="0.25">
      <c r="A56">
        <v>55</v>
      </c>
      <c r="B56" s="1">
        <v>44089</v>
      </c>
      <c r="C56" t="s">
        <v>19</v>
      </c>
      <c r="D56" t="s">
        <v>194</v>
      </c>
      <c r="E56" t="s">
        <v>195</v>
      </c>
      <c r="F56" t="s">
        <v>196</v>
      </c>
      <c r="G56" t="s">
        <v>23</v>
      </c>
      <c r="H56" t="s">
        <v>24</v>
      </c>
      <c r="I56" t="s">
        <v>105</v>
      </c>
      <c r="J56" t="s">
        <v>197</v>
      </c>
      <c r="K56" t="s">
        <v>198</v>
      </c>
      <c r="L56">
        <v>50000</v>
      </c>
      <c r="M56">
        <v>65000</v>
      </c>
      <c r="N56">
        <v>50</v>
      </c>
      <c r="O56">
        <v>2</v>
      </c>
      <c r="P56">
        <v>48</v>
      </c>
      <c r="Q56">
        <v>130000</v>
      </c>
      <c r="R56">
        <v>30000</v>
      </c>
      <c r="S56">
        <v>23.076923000000001</v>
      </c>
    </row>
    <row r="57" spans="1:19" x14ac:dyDescent="0.25">
      <c r="A57">
        <v>56</v>
      </c>
      <c r="B57" s="1">
        <v>44090</v>
      </c>
      <c r="C57" t="s">
        <v>94</v>
      </c>
      <c r="D57" t="s">
        <v>129</v>
      </c>
      <c r="E57" t="s">
        <v>130</v>
      </c>
      <c r="F57" t="s">
        <v>131</v>
      </c>
      <c r="G57" t="s">
        <v>98</v>
      </c>
      <c r="H57" t="s">
        <v>99</v>
      </c>
      <c r="I57" t="s">
        <v>57</v>
      </c>
      <c r="J57" t="s">
        <v>132</v>
      </c>
      <c r="K57" t="s">
        <v>133</v>
      </c>
      <c r="L57">
        <v>55000</v>
      </c>
      <c r="M57">
        <v>65000</v>
      </c>
      <c r="N57">
        <v>50</v>
      </c>
      <c r="O57">
        <v>1</v>
      </c>
      <c r="P57">
        <v>49</v>
      </c>
      <c r="Q57">
        <v>65000</v>
      </c>
      <c r="R57">
        <v>10000</v>
      </c>
      <c r="S57">
        <v>15.384615</v>
      </c>
    </row>
    <row r="58" spans="1:19" x14ac:dyDescent="0.25">
      <c r="A58">
        <v>57</v>
      </c>
      <c r="B58" s="1">
        <v>44091</v>
      </c>
      <c r="C58" t="s">
        <v>37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>
        <v>28000</v>
      </c>
      <c r="M58">
        <v>34000</v>
      </c>
      <c r="N58">
        <v>50</v>
      </c>
      <c r="O58">
        <v>1</v>
      </c>
      <c r="P58">
        <v>49</v>
      </c>
      <c r="Q58">
        <v>34000</v>
      </c>
      <c r="R58">
        <v>6000</v>
      </c>
      <c r="S58">
        <v>17.647058000000001</v>
      </c>
    </row>
    <row r="59" spans="1:19" x14ac:dyDescent="0.25">
      <c r="A59">
        <v>58</v>
      </c>
      <c r="B59" s="1">
        <v>44092</v>
      </c>
      <c r="C59" t="s">
        <v>28</v>
      </c>
      <c r="D59" t="s">
        <v>134</v>
      </c>
      <c r="E59" t="s">
        <v>135</v>
      </c>
      <c r="F59" t="s">
        <v>136</v>
      </c>
      <c r="G59" t="s">
        <v>112</v>
      </c>
      <c r="H59" t="s">
        <v>113</v>
      </c>
      <c r="I59" t="s">
        <v>105</v>
      </c>
      <c r="J59" t="s">
        <v>137</v>
      </c>
      <c r="K59" t="s">
        <v>138</v>
      </c>
      <c r="L59">
        <v>28000</v>
      </c>
      <c r="M59">
        <v>35000</v>
      </c>
      <c r="N59">
        <v>50</v>
      </c>
      <c r="O59">
        <v>1</v>
      </c>
      <c r="P59">
        <v>49</v>
      </c>
      <c r="Q59">
        <v>35000</v>
      </c>
      <c r="R59">
        <v>7000</v>
      </c>
      <c r="S59">
        <v>20</v>
      </c>
    </row>
    <row r="60" spans="1:19" x14ac:dyDescent="0.25">
      <c r="A60">
        <v>59</v>
      </c>
      <c r="B60" s="1">
        <v>44075</v>
      </c>
      <c r="C60" t="s">
        <v>116</v>
      </c>
      <c r="D60" t="s">
        <v>178</v>
      </c>
      <c r="E60" t="s">
        <v>179</v>
      </c>
      <c r="F60" t="s">
        <v>180</v>
      </c>
      <c r="G60" t="s">
        <v>120</v>
      </c>
      <c r="H60" t="s">
        <v>121</v>
      </c>
      <c r="I60" t="s">
        <v>85</v>
      </c>
      <c r="J60" t="s">
        <v>176</v>
      </c>
      <c r="K60" t="s">
        <v>177</v>
      </c>
      <c r="L60">
        <v>20000</v>
      </c>
      <c r="M60">
        <v>28000</v>
      </c>
      <c r="N60">
        <v>34</v>
      </c>
      <c r="O60">
        <v>1</v>
      </c>
      <c r="P60">
        <v>33</v>
      </c>
      <c r="Q60">
        <v>28000</v>
      </c>
      <c r="R60">
        <v>8000</v>
      </c>
      <c r="S60">
        <v>28.571428000000001</v>
      </c>
    </row>
    <row r="61" spans="1:19" x14ac:dyDescent="0.25">
      <c r="A61">
        <v>60</v>
      </c>
      <c r="B61" s="1">
        <v>44106</v>
      </c>
      <c r="C61" t="s">
        <v>19</v>
      </c>
      <c r="D61" t="s">
        <v>139</v>
      </c>
      <c r="E61" t="s">
        <v>140</v>
      </c>
      <c r="F61" t="s">
        <v>141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>
        <v>25000</v>
      </c>
      <c r="M61">
        <v>35000</v>
      </c>
      <c r="N61">
        <v>50</v>
      </c>
      <c r="O61">
        <v>1</v>
      </c>
      <c r="P61">
        <v>49</v>
      </c>
      <c r="Q61">
        <v>35000</v>
      </c>
      <c r="R61">
        <v>10000</v>
      </c>
      <c r="S61">
        <v>28.571428000000001</v>
      </c>
    </row>
    <row r="62" spans="1:19" x14ac:dyDescent="0.25">
      <c r="A62">
        <v>61</v>
      </c>
      <c r="B62" s="1">
        <v>44107</v>
      </c>
      <c r="C62" t="s">
        <v>37</v>
      </c>
      <c r="D62" t="s">
        <v>199</v>
      </c>
      <c r="E62" t="s">
        <v>200</v>
      </c>
      <c r="F62" t="s">
        <v>201</v>
      </c>
      <c r="G62" t="s">
        <v>41</v>
      </c>
      <c r="H62" t="s">
        <v>42</v>
      </c>
      <c r="I62" t="s">
        <v>34</v>
      </c>
      <c r="J62" t="s">
        <v>185</v>
      </c>
      <c r="K62" t="s">
        <v>186</v>
      </c>
      <c r="L62">
        <v>30000</v>
      </c>
      <c r="M62">
        <v>38000</v>
      </c>
      <c r="N62">
        <v>50</v>
      </c>
      <c r="O62">
        <v>2</v>
      </c>
      <c r="P62">
        <v>48</v>
      </c>
      <c r="Q62">
        <v>76000</v>
      </c>
      <c r="R62">
        <v>16000</v>
      </c>
      <c r="S62">
        <v>21.052631000000002</v>
      </c>
    </row>
    <row r="63" spans="1:19" x14ac:dyDescent="0.25">
      <c r="A63">
        <v>62</v>
      </c>
      <c r="B63" s="1">
        <v>44108</v>
      </c>
      <c r="C63" t="s">
        <v>88</v>
      </c>
      <c r="D63" t="s">
        <v>142</v>
      </c>
      <c r="E63" t="s">
        <v>143</v>
      </c>
      <c r="F63" t="s">
        <v>144</v>
      </c>
      <c r="G63" t="s">
        <v>48</v>
      </c>
      <c r="H63" t="s">
        <v>49</v>
      </c>
      <c r="I63" t="s">
        <v>34</v>
      </c>
      <c r="J63" t="s">
        <v>92</v>
      </c>
      <c r="K63" t="s">
        <v>93</v>
      </c>
      <c r="L63">
        <v>35000</v>
      </c>
      <c r="M63">
        <v>43000</v>
      </c>
      <c r="N63">
        <v>50</v>
      </c>
      <c r="O63">
        <v>1</v>
      </c>
      <c r="P63">
        <v>49</v>
      </c>
      <c r="Q63">
        <v>43000</v>
      </c>
      <c r="R63">
        <v>8000</v>
      </c>
      <c r="S63">
        <v>18.604651</v>
      </c>
    </row>
    <row r="64" spans="1:19" x14ac:dyDescent="0.25">
      <c r="A64">
        <v>63</v>
      </c>
      <c r="B64" s="1">
        <v>44109</v>
      </c>
      <c r="C64" t="s">
        <v>60</v>
      </c>
      <c r="D64" t="s">
        <v>61</v>
      </c>
      <c r="E64" t="s">
        <v>62</v>
      </c>
      <c r="F64" t="s">
        <v>63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>
        <v>27000</v>
      </c>
      <c r="M64">
        <v>33000</v>
      </c>
      <c r="N64">
        <v>50</v>
      </c>
      <c r="O64">
        <v>1</v>
      </c>
      <c r="P64">
        <v>49</v>
      </c>
      <c r="Q64">
        <v>33000</v>
      </c>
      <c r="R64">
        <v>6000</v>
      </c>
      <c r="S64">
        <v>18.181818</v>
      </c>
    </row>
    <row r="65" spans="1:19" x14ac:dyDescent="0.25">
      <c r="A65">
        <v>64</v>
      </c>
      <c r="B65" s="1">
        <v>44110</v>
      </c>
      <c r="C65" t="s">
        <v>108</v>
      </c>
      <c r="D65" t="s">
        <v>145</v>
      </c>
      <c r="E65" t="s">
        <v>146</v>
      </c>
      <c r="F65" t="s">
        <v>147</v>
      </c>
      <c r="G65" t="s">
        <v>98</v>
      </c>
      <c r="H65" t="s">
        <v>99</v>
      </c>
      <c r="I65" t="s">
        <v>25</v>
      </c>
      <c r="J65" t="s">
        <v>100</v>
      </c>
      <c r="K65" t="s">
        <v>101</v>
      </c>
      <c r="L65">
        <v>35000</v>
      </c>
      <c r="M65">
        <v>39000</v>
      </c>
      <c r="N65">
        <v>50</v>
      </c>
      <c r="O65">
        <v>1</v>
      </c>
      <c r="P65">
        <v>49</v>
      </c>
      <c r="Q65">
        <v>39000</v>
      </c>
      <c r="R65">
        <v>4000</v>
      </c>
      <c r="S65">
        <v>10.256410000000001</v>
      </c>
    </row>
    <row r="66" spans="1:19" x14ac:dyDescent="0.25">
      <c r="A66">
        <v>65</v>
      </c>
      <c r="B66" s="1">
        <v>44111</v>
      </c>
      <c r="C66" t="s">
        <v>60</v>
      </c>
      <c r="D66" t="s">
        <v>148</v>
      </c>
      <c r="E66" t="s">
        <v>149</v>
      </c>
      <c r="F66" t="s">
        <v>150</v>
      </c>
      <c r="G66" t="s">
        <v>55</v>
      </c>
      <c r="H66" t="s">
        <v>56</v>
      </c>
      <c r="I66" t="s">
        <v>105</v>
      </c>
      <c r="J66" t="s">
        <v>106</v>
      </c>
      <c r="K66" t="s">
        <v>107</v>
      </c>
      <c r="L66">
        <v>24000</v>
      </c>
      <c r="M66">
        <v>28000</v>
      </c>
      <c r="N66">
        <v>50</v>
      </c>
      <c r="O66">
        <v>1</v>
      </c>
      <c r="P66">
        <v>49</v>
      </c>
      <c r="Q66">
        <v>28000</v>
      </c>
      <c r="R66">
        <v>4000</v>
      </c>
      <c r="S66">
        <v>14.285714</v>
      </c>
    </row>
    <row r="67" spans="1:19" x14ac:dyDescent="0.25">
      <c r="A67">
        <v>66</v>
      </c>
      <c r="B67" s="1">
        <v>44112</v>
      </c>
      <c r="C67" t="s">
        <v>94</v>
      </c>
      <c r="D67" t="s">
        <v>151</v>
      </c>
      <c r="E67" t="s">
        <v>152</v>
      </c>
      <c r="F67" t="s">
        <v>153</v>
      </c>
      <c r="G67" t="s">
        <v>112</v>
      </c>
      <c r="H67" t="s">
        <v>113</v>
      </c>
      <c r="I67" t="s">
        <v>85</v>
      </c>
      <c r="J67" t="s">
        <v>114</v>
      </c>
      <c r="K67" t="s">
        <v>115</v>
      </c>
      <c r="L67">
        <v>18000</v>
      </c>
      <c r="M67">
        <v>21000</v>
      </c>
      <c r="N67">
        <v>50</v>
      </c>
      <c r="O67">
        <v>1</v>
      </c>
      <c r="P67">
        <v>49</v>
      </c>
      <c r="Q67">
        <v>21000</v>
      </c>
      <c r="R67">
        <v>3000</v>
      </c>
      <c r="S67">
        <v>14.285714</v>
      </c>
    </row>
    <row r="68" spans="1:19" x14ac:dyDescent="0.25">
      <c r="A68">
        <v>67</v>
      </c>
      <c r="B68" s="1">
        <v>44144</v>
      </c>
      <c r="C68" t="s">
        <v>37</v>
      </c>
      <c r="D68" t="s">
        <v>202</v>
      </c>
      <c r="E68" t="s">
        <v>203</v>
      </c>
      <c r="F68" t="s">
        <v>204</v>
      </c>
      <c r="G68" t="s">
        <v>190</v>
      </c>
      <c r="H68" t="s">
        <v>191</v>
      </c>
      <c r="I68" t="s">
        <v>34</v>
      </c>
      <c r="J68" t="s">
        <v>192</v>
      </c>
      <c r="K68" t="s">
        <v>193</v>
      </c>
      <c r="L68">
        <v>33000</v>
      </c>
      <c r="M68">
        <v>37000</v>
      </c>
      <c r="N68">
        <v>50</v>
      </c>
      <c r="O68">
        <v>2</v>
      </c>
      <c r="P68">
        <v>48</v>
      </c>
      <c r="Q68">
        <v>74000</v>
      </c>
      <c r="R68">
        <v>8000</v>
      </c>
      <c r="S68">
        <v>10.81081</v>
      </c>
    </row>
    <row r="69" spans="1:19" x14ac:dyDescent="0.25">
      <c r="A69">
        <v>68</v>
      </c>
      <c r="B69" s="1">
        <v>44145</v>
      </c>
      <c r="C69" t="s">
        <v>64</v>
      </c>
      <c r="D69" t="s">
        <v>65</v>
      </c>
      <c r="E69" t="s">
        <v>66</v>
      </c>
      <c r="F69" t="s">
        <v>67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>
        <v>37000</v>
      </c>
      <c r="M69">
        <v>43000</v>
      </c>
      <c r="N69">
        <v>50</v>
      </c>
      <c r="O69">
        <v>1</v>
      </c>
      <c r="P69">
        <v>49</v>
      </c>
      <c r="Q69">
        <v>43000</v>
      </c>
      <c r="R69">
        <v>6000</v>
      </c>
      <c r="S69">
        <v>13.953488</v>
      </c>
    </row>
    <row r="70" spans="1:19" x14ac:dyDescent="0.25">
      <c r="A70">
        <v>69</v>
      </c>
      <c r="B70" s="1">
        <v>44146</v>
      </c>
      <c r="C70" t="s">
        <v>64</v>
      </c>
      <c r="D70" t="s">
        <v>154</v>
      </c>
      <c r="E70" t="s">
        <v>155</v>
      </c>
      <c r="F70" t="s">
        <v>156</v>
      </c>
      <c r="G70" t="s">
        <v>120</v>
      </c>
      <c r="H70" t="s">
        <v>121</v>
      </c>
      <c r="I70" t="s">
        <v>57</v>
      </c>
      <c r="J70" t="s">
        <v>122</v>
      </c>
      <c r="K70" t="s">
        <v>123</v>
      </c>
      <c r="L70">
        <v>51000</v>
      </c>
      <c r="M70">
        <v>66000</v>
      </c>
      <c r="N70">
        <v>50</v>
      </c>
      <c r="O70">
        <v>1</v>
      </c>
      <c r="P70">
        <v>49</v>
      </c>
      <c r="Q70">
        <v>66000</v>
      </c>
      <c r="R70">
        <v>15000</v>
      </c>
      <c r="S70">
        <v>22.727271999999999</v>
      </c>
    </row>
    <row r="71" spans="1:19" x14ac:dyDescent="0.25">
      <c r="A71">
        <v>70</v>
      </c>
      <c r="B71" s="1">
        <v>44177</v>
      </c>
      <c r="C71" t="s">
        <v>88</v>
      </c>
      <c r="D71" t="s">
        <v>157</v>
      </c>
      <c r="E71" t="s">
        <v>158</v>
      </c>
      <c r="F71" t="s">
        <v>159</v>
      </c>
      <c r="G71" t="s">
        <v>83</v>
      </c>
      <c r="H71" t="s">
        <v>84</v>
      </c>
      <c r="I71" t="s">
        <v>85</v>
      </c>
      <c r="J71" t="s">
        <v>127</v>
      </c>
      <c r="K71" t="s">
        <v>128</v>
      </c>
      <c r="L71">
        <v>38000</v>
      </c>
      <c r="M71">
        <v>45000</v>
      </c>
      <c r="N71">
        <v>50</v>
      </c>
      <c r="O71">
        <v>1</v>
      </c>
      <c r="P71">
        <v>49</v>
      </c>
      <c r="Q71">
        <v>45000</v>
      </c>
      <c r="R71">
        <v>7000</v>
      </c>
      <c r="S71">
        <v>15.555555</v>
      </c>
    </row>
    <row r="72" spans="1:19" x14ac:dyDescent="0.25">
      <c r="A72">
        <v>71</v>
      </c>
      <c r="B72" s="1">
        <v>44178</v>
      </c>
      <c r="C72" t="s">
        <v>64</v>
      </c>
      <c r="D72" t="s">
        <v>68</v>
      </c>
      <c r="E72" t="s">
        <v>69</v>
      </c>
      <c r="F72" t="s">
        <v>70</v>
      </c>
      <c r="G72" t="s">
        <v>41</v>
      </c>
      <c r="H72" t="s">
        <v>42</v>
      </c>
      <c r="I72" t="s">
        <v>34</v>
      </c>
      <c r="J72" t="s">
        <v>43</v>
      </c>
      <c r="K72" t="s">
        <v>44</v>
      </c>
      <c r="L72">
        <v>22000</v>
      </c>
      <c r="M72">
        <v>28000</v>
      </c>
      <c r="N72">
        <v>50</v>
      </c>
      <c r="O72">
        <v>1</v>
      </c>
      <c r="P72">
        <v>49</v>
      </c>
      <c r="Q72">
        <v>28000</v>
      </c>
      <c r="R72">
        <v>6000</v>
      </c>
      <c r="S72">
        <v>21.428571000000002</v>
      </c>
    </row>
    <row r="73" spans="1:19" x14ac:dyDescent="0.25">
      <c r="A73">
        <v>72</v>
      </c>
      <c r="B73" s="1">
        <v>44179</v>
      </c>
      <c r="C73" t="s">
        <v>60</v>
      </c>
      <c r="D73" t="s">
        <v>71</v>
      </c>
      <c r="E73" t="s">
        <v>72</v>
      </c>
      <c r="F73" t="s">
        <v>73</v>
      </c>
      <c r="G73" t="s">
        <v>48</v>
      </c>
      <c r="H73" t="s">
        <v>49</v>
      </c>
      <c r="I73" t="s">
        <v>34</v>
      </c>
      <c r="J73" t="s">
        <v>50</v>
      </c>
      <c r="K73" t="s">
        <v>51</v>
      </c>
      <c r="L73">
        <v>32000</v>
      </c>
      <c r="M73">
        <v>38000</v>
      </c>
      <c r="N73">
        <v>50</v>
      </c>
      <c r="O73">
        <v>1</v>
      </c>
      <c r="P73">
        <v>49</v>
      </c>
      <c r="Q73">
        <v>38000</v>
      </c>
      <c r="R73">
        <v>6000</v>
      </c>
      <c r="S73">
        <v>15.789472999999999</v>
      </c>
    </row>
    <row r="74" spans="1:19" x14ac:dyDescent="0.25">
      <c r="A74">
        <v>73</v>
      </c>
      <c r="B74" s="1">
        <v>44180</v>
      </c>
      <c r="C74" t="s">
        <v>37</v>
      </c>
      <c r="D74" t="s">
        <v>205</v>
      </c>
      <c r="E74" t="s">
        <v>206</v>
      </c>
      <c r="F74" t="s">
        <v>207</v>
      </c>
      <c r="G74" t="s">
        <v>23</v>
      </c>
      <c r="H74" t="s">
        <v>24</v>
      </c>
      <c r="I74" t="s">
        <v>105</v>
      </c>
      <c r="J74" t="s">
        <v>197</v>
      </c>
      <c r="K74" t="s">
        <v>198</v>
      </c>
      <c r="L74">
        <v>50000</v>
      </c>
      <c r="M74">
        <v>65000</v>
      </c>
      <c r="N74">
        <v>50</v>
      </c>
      <c r="O74">
        <v>2</v>
      </c>
      <c r="P74">
        <v>48</v>
      </c>
      <c r="Q74">
        <v>130000</v>
      </c>
      <c r="R74">
        <v>30000</v>
      </c>
      <c r="S74">
        <v>23.076923000000001</v>
      </c>
    </row>
    <row r="75" spans="1:19" x14ac:dyDescent="0.25">
      <c r="A75">
        <v>74</v>
      </c>
      <c r="B75" s="1">
        <v>44181</v>
      </c>
      <c r="C75" t="s">
        <v>64</v>
      </c>
      <c r="D75" t="s">
        <v>160</v>
      </c>
      <c r="E75" t="s">
        <v>161</v>
      </c>
      <c r="F75" t="s">
        <v>162</v>
      </c>
      <c r="G75" t="s">
        <v>98</v>
      </c>
      <c r="H75" t="s">
        <v>99</v>
      </c>
      <c r="I75" t="s">
        <v>57</v>
      </c>
      <c r="J75" t="s">
        <v>132</v>
      </c>
      <c r="K75" t="s">
        <v>133</v>
      </c>
      <c r="L75">
        <v>55000</v>
      </c>
      <c r="M75">
        <v>65000</v>
      </c>
      <c r="N75">
        <v>50</v>
      </c>
      <c r="O75">
        <v>1</v>
      </c>
      <c r="P75">
        <v>49</v>
      </c>
      <c r="Q75">
        <v>65000</v>
      </c>
      <c r="R75">
        <v>10000</v>
      </c>
      <c r="S75">
        <v>15.384615</v>
      </c>
    </row>
    <row r="76" spans="1:19" x14ac:dyDescent="0.25">
      <c r="A76">
        <v>75</v>
      </c>
      <c r="B76" s="1">
        <v>44182</v>
      </c>
      <c r="C76" t="s">
        <v>19</v>
      </c>
      <c r="D76" t="s">
        <v>74</v>
      </c>
      <c r="E76" t="s">
        <v>75</v>
      </c>
      <c r="F76" t="s">
        <v>76</v>
      </c>
      <c r="G76" t="s">
        <v>55</v>
      </c>
      <c r="H76" t="s">
        <v>56</v>
      </c>
      <c r="I76" t="s">
        <v>57</v>
      </c>
      <c r="J76" t="s">
        <v>58</v>
      </c>
      <c r="K76" t="s">
        <v>59</v>
      </c>
      <c r="L76">
        <v>28000</v>
      </c>
      <c r="M76">
        <v>34000</v>
      </c>
      <c r="N76">
        <v>50</v>
      </c>
      <c r="O76">
        <v>1</v>
      </c>
      <c r="P76">
        <v>49</v>
      </c>
      <c r="Q76">
        <v>34000</v>
      </c>
      <c r="R76">
        <v>6000</v>
      </c>
      <c r="S76">
        <v>17.647058000000001</v>
      </c>
    </row>
    <row r="77" spans="1:19" x14ac:dyDescent="0.25">
      <c r="A77">
        <v>76</v>
      </c>
      <c r="B77" s="1">
        <v>44183</v>
      </c>
      <c r="C77" t="s">
        <v>28</v>
      </c>
      <c r="D77" t="s">
        <v>163</v>
      </c>
      <c r="E77" t="s">
        <v>164</v>
      </c>
      <c r="F77" t="s">
        <v>165</v>
      </c>
      <c r="G77" t="s">
        <v>112</v>
      </c>
      <c r="H77" t="s">
        <v>113</v>
      </c>
      <c r="I77" t="s">
        <v>105</v>
      </c>
      <c r="J77" t="s">
        <v>137</v>
      </c>
      <c r="K77" t="s">
        <v>138</v>
      </c>
      <c r="L77">
        <v>28000</v>
      </c>
      <c r="M77">
        <v>35000</v>
      </c>
      <c r="N77">
        <v>50</v>
      </c>
      <c r="O77">
        <v>1</v>
      </c>
      <c r="P77">
        <v>49</v>
      </c>
      <c r="Q77">
        <v>35000</v>
      </c>
      <c r="R77">
        <v>7000</v>
      </c>
      <c r="S77">
        <v>20</v>
      </c>
    </row>
    <row r="78" spans="1:19" x14ac:dyDescent="0.25">
      <c r="A78">
        <v>77</v>
      </c>
      <c r="B78" s="1">
        <v>44190</v>
      </c>
      <c r="C78" t="s">
        <v>108</v>
      </c>
      <c r="D78" t="s">
        <v>208</v>
      </c>
      <c r="E78" t="s">
        <v>209</v>
      </c>
      <c r="F78" t="s">
        <v>210</v>
      </c>
      <c r="G78" t="s">
        <v>23</v>
      </c>
      <c r="H78" t="s">
        <v>24</v>
      </c>
      <c r="I78" t="s">
        <v>105</v>
      </c>
      <c r="J78" t="s">
        <v>197</v>
      </c>
      <c r="K78" t="s">
        <v>198</v>
      </c>
      <c r="L78">
        <v>50000</v>
      </c>
      <c r="M78">
        <v>65000</v>
      </c>
      <c r="N78">
        <v>50</v>
      </c>
      <c r="O78">
        <v>2</v>
      </c>
      <c r="P78">
        <v>48</v>
      </c>
      <c r="Q78">
        <v>130000</v>
      </c>
      <c r="R78">
        <v>30000</v>
      </c>
      <c r="S78">
        <v>23.076923000000001</v>
      </c>
    </row>
    <row r="79" spans="1:19" x14ac:dyDescent="0.25">
      <c r="A79">
        <v>78</v>
      </c>
      <c r="B79" s="1">
        <v>44192</v>
      </c>
      <c r="C79" t="s">
        <v>166</v>
      </c>
      <c r="D79" t="s">
        <v>167</v>
      </c>
      <c r="E79" t="s">
        <v>168</v>
      </c>
      <c r="F79" t="s">
        <v>169</v>
      </c>
      <c r="G79" t="s">
        <v>98</v>
      </c>
      <c r="H79" t="s">
        <v>99</v>
      </c>
      <c r="I79" t="s">
        <v>57</v>
      </c>
      <c r="J79" t="s">
        <v>132</v>
      </c>
      <c r="K79" t="s">
        <v>133</v>
      </c>
      <c r="L79">
        <v>55000</v>
      </c>
      <c r="M79">
        <v>65000</v>
      </c>
      <c r="N79">
        <v>50</v>
      </c>
      <c r="O79">
        <v>1</v>
      </c>
      <c r="P79">
        <v>49</v>
      </c>
      <c r="Q79">
        <v>65000</v>
      </c>
      <c r="R79">
        <v>10000</v>
      </c>
      <c r="S79">
        <v>15.384615</v>
      </c>
    </row>
    <row r="80" spans="1:19" x14ac:dyDescent="0.25">
      <c r="A80">
        <v>79</v>
      </c>
      <c r="B80" s="1">
        <v>44193</v>
      </c>
      <c r="C80" t="s">
        <v>37</v>
      </c>
      <c r="D80" t="s">
        <v>77</v>
      </c>
      <c r="E80" t="s">
        <v>78</v>
      </c>
      <c r="F80" t="s">
        <v>79</v>
      </c>
      <c r="G80" t="s">
        <v>55</v>
      </c>
      <c r="H80" t="s">
        <v>56</v>
      </c>
      <c r="I80" t="s">
        <v>57</v>
      </c>
      <c r="J80" t="s">
        <v>58</v>
      </c>
      <c r="K80" t="s">
        <v>59</v>
      </c>
      <c r="L80">
        <v>28000</v>
      </c>
      <c r="M80">
        <v>34000</v>
      </c>
      <c r="N80">
        <v>50</v>
      </c>
      <c r="O80">
        <v>1</v>
      </c>
      <c r="P80">
        <v>49</v>
      </c>
      <c r="Q80">
        <v>34000</v>
      </c>
      <c r="R80">
        <v>6000</v>
      </c>
      <c r="S80">
        <v>17.647058000000001</v>
      </c>
    </row>
    <row r="81" spans="1:19" x14ac:dyDescent="0.25">
      <c r="A81">
        <v>80</v>
      </c>
      <c r="B81" s="1">
        <v>44196</v>
      </c>
      <c r="C81" t="s">
        <v>37</v>
      </c>
      <c r="D81" t="s">
        <v>170</v>
      </c>
      <c r="E81" t="s">
        <v>171</v>
      </c>
      <c r="F81" t="s">
        <v>172</v>
      </c>
      <c r="G81" t="s">
        <v>112</v>
      </c>
      <c r="H81" t="s">
        <v>113</v>
      </c>
      <c r="I81" t="s">
        <v>105</v>
      </c>
      <c r="J81" t="s">
        <v>137</v>
      </c>
      <c r="K81" t="s">
        <v>138</v>
      </c>
      <c r="L81">
        <v>28000</v>
      </c>
      <c r="M81">
        <v>35000</v>
      </c>
      <c r="N81">
        <v>50</v>
      </c>
      <c r="O81">
        <v>1</v>
      </c>
      <c r="P81">
        <v>49</v>
      </c>
      <c r="Q81">
        <v>35000</v>
      </c>
      <c r="R81">
        <v>7000</v>
      </c>
      <c r="S81">
        <v>20</v>
      </c>
    </row>
    <row r="82" spans="1:19" x14ac:dyDescent="0.25">
      <c r="A82">
        <v>81</v>
      </c>
      <c r="B82" s="1">
        <v>44197</v>
      </c>
      <c r="C82" t="s">
        <v>37</v>
      </c>
      <c r="D82" t="s">
        <v>173</v>
      </c>
      <c r="E82" t="s">
        <v>174</v>
      </c>
      <c r="F82" t="s">
        <v>175</v>
      </c>
      <c r="G82" t="s">
        <v>120</v>
      </c>
      <c r="H82" t="s">
        <v>121</v>
      </c>
      <c r="I82" t="s">
        <v>85</v>
      </c>
      <c r="J82" t="s">
        <v>176</v>
      </c>
      <c r="K82" t="s">
        <v>177</v>
      </c>
      <c r="L82">
        <v>20000</v>
      </c>
      <c r="M82">
        <v>28000</v>
      </c>
      <c r="N82">
        <v>34</v>
      </c>
      <c r="O82">
        <v>1</v>
      </c>
      <c r="P82">
        <v>33</v>
      </c>
      <c r="Q82">
        <v>28000</v>
      </c>
      <c r="R82">
        <v>8000</v>
      </c>
      <c r="S82">
        <v>28.571428000000001</v>
      </c>
    </row>
    <row r="83" spans="1:19" x14ac:dyDescent="0.25">
      <c r="A83">
        <v>82</v>
      </c>
      <c r="B83" s="1">
        <v>44198</v>
      </c>
      <c r="C83" t="s">
        <v>64</v>
      </c>
      <c r="D83" t="s">
        <v>80</v>
      </c>
      <c r="E83" t="s">
        <v>81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>
        <v>25000</v>
      </c>
      <c r="M83">
        <v>35000</v>
      </c>
      <c r="N83">
        <v>50</v>
      </c>
      <c r="O83">
        <v>1</v>
      </c>
      <c r="P83">
        <v>49</v>
      </c>
      <c r="Q83">
        <v>35000</v>
      </c>
      <c r="R83">
        <v>10000</v>
      </c>
      <c r="S83">
        <v>28.571428000000001</v>
      </c>
    </row>
    <row r="84" spans="1:19" x14ac:dyDescent="0.25">
      <c r="A84">
        <v>83</v>
      </c>
      <c r="B84" s="1">
        <v>44199</v>
      </c>
      <c r="C84" t="s">
        <v>181</v>
      </c>
      <c r="D84" t="s">
        <v>182</v>
      </c>
      <c r="E84" t="s">
        <v>183</v>
      </c>
      <c r="F84" t="s">
        <v>184</v>
      </c>
      <c r="G84" t="s">
        <v>41</v>
      </c>
      <c r="H84" t="s">
        <v>42</v>
      </c>
      <c r="I84" t="s">
        <v>34</v>
      </c>
      <c r="J84" t="s">
        <v>185</v>
      </c>
      <c r="K84" t="s">
        <v>186</v>
      </c>
      <c r="L84">
        <v>30000</v>
      </c>
      <c r="M84">
        <v>38000</v>
      </c>
      <c r="N84">
        <v>50</v>
      </c>
      <c r="O84">
        <v>2</v>
      </c>
      <c r="P84">
        <v>48</v>
      </c>
      <c r="Q84">
        <v>76000</v>
      </c>
      <c r="R84">
        <v>16000</v>
      </c>
      <c r="S84">
        <v>21.052631000000002</v>
      </c>
    </row>
    <row r="85" spans="1:19" x14ac:dyDescent="0.25">
      <c r="A85">
        <v>84</v>
      </c>
      <c r="B85" s="1">
        <v>44200</v>
      </c>
      <c r="C85" t="s">
        <v>88</v>
      </c>
      <c r="D85" t="s">
        <v>89</v>
      </c>
      <c r="E85" t="s">
        <v>90</v>
      </c>
      <c r="F85" t="s">
        <v>91</v>
      </c>
      <c r="G85" t="s">
        <v>48</v>
      </c>
      <c r="H85" t="s">
        <v>49</v>
      </c>
      <c r="I85" t="s">
        <v>34</v>
      </c>
      <c r="J85" t="s">
        <v>92</v>
      </c>
      <c r="K85" t="s">
        <v>93</v>
      </c>
      <c r="L85">
        <v>35000</v>
      </c>
      <c r="M85">
        <v>43000</v>
      </c>
      <c r="N85">
        <v>50</v>
      </c>
      <c r="O85">
        <v>1</v>
      </c>
      <c r="P85">
        <v>49</v>
      </c>
      <c r="Q85">
        <v>43000</v>
      </c>
      <c r="R85">
        <v>8000</v>
      </c>
      <c r="S85">
        <v>18.604651</v>
      </c>
    </row>
    <row r="86" spans="1:19" x14ac:dyDescent="0.25">
      <c r="A86">
        <v>85</v>
      </c>
      <c r="B86" s="1">
        <v>44232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>
        <v>27000</v>
      </c>
      <c r="M86">
        <v>33000</v>
      </c>
      <c r="N86">
        <v>50</v>
      </c>
      <c r="O86">
        <v>1</v>
      </c>
      <c r="P86">
        <v>49</v>
      </c>
      <c r="Q86">
        <v>33000</v>
      </c>
      <c r="R86">
        <v>6000</v>
      </c>
      <c r="S86">
        <v>18.181818</v>
      </c>
    </row>
    <row r="87" spans="1:19" x14ac:dyDescent="0.25">
      <c r="A87">
        <v>86</v>
      </c>
      <c r="B87" s="1">
        <v>44233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25</v>
      </c>
      <c r="J87" t="s">
        <v>100</v>
      </c>
      <c r="K87" t="s">
        <v>101</v>
      </c>
      <c r="L87">
        <v>35000</v>
      </c>
      <c r="M87">
        <v>39000</v>
      </c>
      <c r="N87">
        <v>50</v>
      </c>
      <c r="O87">
        <v>1</v>
      </c>
      <c r="P87">
        <v>49</v>
      </c>
      <c r="Q87">
        <v>39000</v>
      </c>
      <c r="R87">
        <v>4000</v>
      </c>
      <c r="S87">
        <v>10.256410000000001</v>
      </c>
    </row>
    <row r="88" spans="1:19" x14ac:dyDescent="0.25">
      <c r="A88">
        <v>87</v>
      </c>
      <c r="B88" s="1">
        <v>44234</v>
      </c>
      <c r="C88" t="s">
        <v>60</v>
      </c>
      <c r="D88" t="s">
        <v>102</v>
      </c>
      <c r="E88" t="s">
        <v>103</v>
      </c>
      <c r="F88" t="s">
        <v>104</v>
      </c>
      <c r="G88" t="s">
        <v>55</v>
      </c>
      <c r="H88" t="s">
        <v>56</v>
      </c>
      <c r="I88" t="s">
        <v>105</v>
      </c>
      <c r="J88" t="s">
        <v>106</v>
      </c>
      <c r="K88" t="s">
        <v>107</v>
      </c>
      <c r="L88">
        <v>24000</v>
      </c>
      <c r="M88">
        <v>28000</v>
      </c>
      <c r="N88">
        <v>50</v>
      </c>
      <c r="O88">
        <v>1</v>
      </c>
      <c r="P88">
        <v>49</v>
      </c>
      <c r="Q88">
        <v>28000</v>
      </c>
      <c r="R88">
        <v>4000</v>
      </c>
      <c r="S88">
        <v>14.285714</v>
      </c>
    </row>
    <row r="89" spans="1:19" x14ac:dyDescent="0.25">
      <c r="A89">
        <v>88</v>
      </c>
      <c r="B89" s="1">
        <v>44235</v>
      </c>
      <c r="C89" t="s">
        <v>108</v>
      </c>
      <c r="D89" t="s">
        <v>109</v>
      </c>
      <c r="E89" t="s">
        <v>110</v>
      </c>
      <c r="F89" t="s">
        <v>111</v>
      </c>
      <c r="G89" t="s">
        <v>112</v>
      </c>
      <c r="H89" t="s">
        <v>113</v>
      </c>
      <c r="I89" t="s">
        <v>85</v>
      </c>
      <c r="J89" t="s">
        <v>114</v>
      </c>
      <c r="K89" t="s">
        <v>115</v>
      </c>
      <c r="L89">
        <v>18000</v>
      </c>
      <c r="M89">
        <v>21000</v>
      </c>
      <c r="N89">
        <v>50</v>
      </c>
      <c r="O89">
        <v>1</v>
      </c>
      <c r="P89">
        <v>49</v>
      </c>
      <c r="Q89">
        <v>21000</v>
      </c>
      <c r="R89">
        <v>3000</v>
      </c>
      <c r="S89">
        <v>14.285714</v>
      </c>
    </row>
    <row r="90" spans="1:19" x14ac:dyDescent="0.25">
      <c r="A90">
        <v>89</v>
      </c>
      <c r="B90" s="1">
        <v>44264</v>
      </c>
      <c r="C90" t="s">
        <v>166</v>
      </c>
      <c r="D90" t="s">
        <v>187</v>
      </c>
      <c r="E90" t="s">
        <v>188</v>
      </c>
      <c r="F90" t="s">
        <v>189</v>
      </c>
      <c r="G90" t="s">
        <v>190</v>
      </c>
      <c r="H90" t="s">
        <v>191</v>
      </c>
      <c r="I90" t="s">
        <v>34</v>
      </c>
      <c r="J90" t="s">
        <v>192</v>
      </c>
      <c r="K90" t="s">
        <v>193</v>
      </c>
      <c r="L90">
        <v>33000</v>
      </c>
      <c r="M90">
        <v>37000</v>
      </c>
      <c r="N90">
        <v>50</v>
      </c>
      <c r="O90">
        <v>2</v>
      </c>
      <c r="P90">
        <v>48</v>
      </c>
      <c r="Q90">
        <v>74000</v>
      </c>
      <c r="R90">
        <v>8000</v>
      </c>
      <c r="S90">
        <v>10.81081</v>
      </c>
    </row>
    <row r="91" spans="1:19" x14ac:dyDescent="0.25">
      <c r="A91">
        <v>90</v>
      </c>
      <c r="B91" s="1">
        <v>44265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>
        <v>37000</v>
      </c>
      <c r="M91">
        <v>43000</v>
      </c>
      <c r="N91">
        <v>50</v>
      </c>
      <c r="O91">
        <v>1</v>
      </c>
      <c r="P91">
        <v>49</v>
      </c>
      <c r="Q91">
        <v>43000</v>
      </c>
      <c r="R91">
        <v>6000</v>
      </c>
      <c r="S91">
        <v>13.953488</v>
      </c>
    </row>
    <row r="92" spans="1:19" x14ac:dyDescent="0.25">
      <c r="A92">
        <v>91</v>
      </c>
      <c r="B92" s="1">
        <v>44266</v>
      </c>
      <c r="C92" t="s">
        <v>116</v>
      </c>
      <c r="D92" t="s">
        <v>117</v>
      </c>
      <c r="E92" t="s">
        <v>118</v>
      </c>
      <c r="F92" t="s">
        <v>119</v>
      </c>
      <c r="G92" t="s">
        <v>120</v>
      </c>
      <c r="H92" t="s">
        <v>121</v>
      </c>
      <c r="I92" t="s">
        <v>57</v>
      </c>
      <c r="J92" t="s">
        <v>122</v>
      </c>
      <c r="K92" t="s">
        <v>123</v>
      </c>
      <c r="L92">
        <v>51000</v>
      </c>
      <c r="M92">
        <v>66000</v>
      </c>
      <c r="N92">
        <v>50</v>
      </c>
      <c r="O92">
        <v>1</v>
      </c>
      <c r="P92">
        <v>49</v>
      </c>
      <c r="Q92">
        <v>66000</v>
      </c>
      <c r="R92">
        <v>15000</v>
      </c>
      <c r="S92">
        <v>22.727271999999999</v>
      </c>
    </row>
    <row r="93" spans="1:19" x14ac:dyDescent="0.25">
      <c r="A93">
        <v>92</v>
      </c>
      <c r="B93" s="1">
        <v>44267</v>
      </c>
      <c r="C93" t="s">
        <v>37</v>
      </c>
      <c r="D93" t="s">
        <v>124</v>
      </c>
      <c r="E93" t="s">
        <v>125</v>
      </c>
      <c r="F93" t="s">
        <v>126</v>
      </c>
      <c r="G93" t="s">
        <v>83</v>
      </c>
      <c r="H93" t="s">
        <v>84</v>
      </c>
      <c r="I93" t="s">
        <v>85</v>
      </c>
      <c r="J93" t="s">
        <v>127</v>
      </c>
      <c r="K93" t="s">
        <v>128</v>
      </c>
      <c r="L93">
        <v>38000</v>
      </c>
      <c r="M93">
        <v>45000</v>
      </c>
      <c r="N93">
        <v>50</v>
      </c>
      <c r="O93">
        <v>1</v>
      </c>
      <c r="P93">
        <v>49</v>
      </c>
      <c r="Q93">
        <v>45000</v>
      </c>
      <c r="R93">
        <v>7000</v>
      </c>
      <c r="S93">
        <v>15.555555</v>
      </c>
    </row>
    <row r="94" spans="1:19" x14ac:dyDescent="0.25">
      <c r="A94">
        <v>93</v>
      </c>
      <c r="B94" s="1">
        <v>44268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34</v>
      </c>
      <c r="J94" t="s">
        <v>43</v>
      </c>
      <c r="K94" t="s">
        <v>44</v>
      </c>
      <c r="L94">
        <v>22000</v>
      </c>
      <c r="M94">
        <v>28000</v>
      </c>
      <c r="N94">
        <v>50</v>
      </c>
      <c r="O94">
        <v>1</v>
      </c>
      <c r="P94">
        <v>49</v>
      </c>
      <c r="Q94">
        <v>28000</v>
      </c>
      <c r="R94">
        <v>6000</v>
      </c>
      <c r="S94">
        <v>21.428571000000002</v>
      </c>
    </row>
    <row r="95" spans="1:19" x14ac:dyDescent="0.25">
      <c r="A95">
        <v>94</v>
      </c>
      <c r="B95" s="1">
        <v>44300</v>
      </c>
      <c r="C95" t="s">
        <v>37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34</v>
      </c>
      <c r="J95" t="s">
        <v>50</v>
      </c>
      <c r="K95" t="s">
        <v>51</v>
      </c>
      <c r="L95">
        <v>32000</v>
      </c>
      <c r="M95">
        <v>38000</v>
      </c>
      <c r="N95">
        <v>50</v>
      </c>
      <c r="O95">
        <v>1</v>
      </c>
      <c r="P95">
        <v>49</v>
      </c>
      <c r="Q95">
        <v>38000</v>
      </c>
      <c r="R95">
        <v>6000</v>
      </c>
      <c r="S95">
        <v>15.789472999999999</v>
      </c>
    </row>
    <row r="96" spans="1:19" x14ac:dyDescent="0.25">
      <c r="A96">
        <v>95</v>
      </c>
      <c r="B96" s="1">
        <v>44301</v>
      </c>
      <c r="C96" t="s">
        <v>19</v>
      </c>
      <c r="D96" t="s">
        <v>194</v>
      </c>
      <c r="E96" t="s">
        <v>195</v>
      </c>
      <c r="F96" t="s">
        <v>196</v>
      </c>
      <c r="G96" t="s">
        <v>23</v>
      </c>
      <c r="H96" t="s">
        <v>24</v>
      </c>
      <c r="I96" t="s">
        <v>105</v>
      </c>
      <c r="J96" t="s">
        <v>197</v>
      </c>
      <c r="K96" t="s">
        <v>198</v>
      </c>
      <c r="L96">
        <v>50000</v>
      </c>
      <c r="M96">
        <v>65000</v>
      </c>
      <c r="N96">
        <v>50</v>
      </c>
      <c r="O96">
        <v>2</v>
      </c>
      <c r="P96">
        <v>48</v>
      </c>
      <c r="Q96">
        <v>130000</v>
      </c>
      <c r="R96">
        <v>30000</v>
      </c>
      <c r="S96">
        <v>23.076923000000001</v>
      </c>
    </row>
    <row r="97" spans="1:19" x14ac:dyDescent="0.25">
      <c r="A97">
        <v>96</v>
      </c>
      <c r="B97" s="1">
        <v>44302</v>
      </c>
      <c r="C97" t="s">
        <v>94</v>
      </c>
      <c r="D97" t="s">
        <v>129</v>
      </c>
      <c r="E97" t="s">
        <v>130</v>
      </c>
      <c r="F97" t="s">
        <v>131</v>
      </c>
      <c r="G97" t="s">
        <v>98</v>
      </c>
      <c r="H97" t="s">
        <v>99</v>
      </c>
      <c r="I97" t="s">
        <v>57</v>
      </c>
      <c r="J97" t="s">
        <v>132</v>
      </c>
      <c r="K97" t="s">
        <v>133</v>
      </c>
      <c r="L97">
        <v>55000</v>
      </c>
      <c r="M97">
        <v>65000</v>
      </c>
      <c r="N97">
        <v>50</v>
      </c>
      <c r="O97">
        <v>1</v>
      </c>
      <c r="P97">
        <v>49</v>
      </c>
      <c r="Q97">
        <v>65000</v>
      </c>
      <c r="R97">
        <v>10000</v>
      </c>
      <c r="S97">
        <v>15.384615</v>
      </c>
    </row>
    <row r="98" spans="1:19" x14ac:dyDescent="0.25">
      <c r="A98">
        <v>97</v>
      </c>
      <c r="B98" s="1">
        <v>44303</v>
      </c>
      <c r="C98" t="s">
        <v>37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K98" t="s">
        <v>59</v>
      </c>
      <c r="L98">
        <v>28000</v>
      </c>
      <c r="M98">
        <v>34000</v>
      </c>
      <c r="N98">
        <v>50</v>
      </c>
      <c r="O98">
        <v>1</v>
      </c>
      <c r="P98">
        <v>49</v>
      </c>
      <c r="Q98">
        <v>34000</v>
      </c>
      <c r="R98">
        <v>6000</v>
      </c>
      <c r="S98">
        <v>17.647058000000001</v>
      </c>
    </row>
    <row r="99" spans="1:19" x14ac:dyDescent="0.25">
      <c r="A99">
        <v>98</v>
      </c>
      <c r="B99" s="1">
        <v>44304</v>
      </c>
      <c r="C99" t="s">
        <v>28</v>
      </c>
      <c r="D99" t="s">
        <v>134</v>
      </c>
      <c r="E99" t="s">
        <v>135</v>
      </c>
      <c r="F99" t="s">
        <v>136</v>
      </c>
      <c r="G99" t="s">
        <v>112</v>
      </c>
      <c r="H99" t="s">
        <v>113</v>
      </c>
      <c r="I99" t="s">
        <v>105</v>
      </c>
      <c r="J99" t="s">
        <v>137</v>
      </c>
      <c r="K99" t="s">
        <v>138</v>
      </c>
      <c r="L99">
        <v>28000</v>
      </c>
      <c r="M99">
        <v>35000</v>
      </c>
      <c r="N99">
        <v>50</v>
      </c>
      <c r="O99">
        <v>1</v>
      </c>
      <c r="P99">
        <v>49</v>
      </c>
      <c r="Q99">
        <v>35000</v>
      </c>
      <c r="R99">
        <v>7000</v>
      </c>
      <c r="S99">
        <v>20</v>
      </c>
    </row>
    <row r="100" spans="1:19" x14ac:dyDescent="0.25">
      <c r="A100">
        <v>99</v>
      </c>
      <c r="B100" s="1">
        <v>44197</v>
      </c>
      <c r="C100" t="s">
        <v>116</v>
      </c>
      <c r="D100" t="s">
        <v>178</v>
      </c>
      <c r="E100" t="s">
        <v>179</v>
      </c>
      <c r="F100" t="s">
        <v>180</v>
      </c>
      <c r="G100" t="s">
        <v>120</v>
      </c>
      <c r="H100" t="s">
        <v>121</v>
      </c>
      <c r="I100" t="s">
        <v>85</v>
      </c>
      <c r="J100" t="s">
        <v>176</v>
      </c>
      <c r="K100" t="s">
        <v>177</v>
      </c>
      <c r="L100">
        <v>20000</v>
      </c>
      <c r="M100">
        <v>28000</v>
      </c>
      <c r="N100">
        <v>34</v>
      </c>
      <c r="O100">
        <v>1</v>
      </c>
      <c r="P100">
        <v>33</v>
      </c>
      <c r="Q100">
        <v>28000</v>
      </c>
      <c r="R100">
        <v>8000</v>
      </c>
      <c r="S100">
        <v>28.571428000000001</v>
      </c>
    </row>
    <row r="101" spans="1:19" x14ac:dyDescent="0.25">
      <c r="A101">
        <v>100</v>
      </c>
      <c r="B101" s="1">
        <v>44198</v>
      </c>
      <c r="C101" t="s">
        <v>19</v>
      </c>
      <c r="D101" t="s">
        <v>139</v>
      </c>
      <c r="E101" t="s">
        <v>140</v>
      </c>
      <c r="F101" t="s">
        <v>141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>
        <v>25000</v>
      </c>
      <c r="M101">
        <v>35000</v>
      </c>
      <c r="N101">
        <v>50</v>
      </c>
      <c r="O101">
        <v>1</v>
      </c>
      <c r="P101">
        <v>49</v>
      </c>
      <c r="Q101">
        <v>35000</v>
      </c>
      <c r="R101">
        <v>10000</v>
      </c>
      <c r="S101">
        <v>28.571428000000001</v>
      </c>
    </row>
    <row r="102" spans="1:19" x14ac:dyDescent="0.25">
      <c r="A102">
        <v>101</v>
      </c>
      <c r="B102" s="1">
        <v>44199</v>
      </c>
      <c r="C102" t="s">
        <v>37</v>
      </c>
      <c r="D102" t="s">
        <v>199</v>
      </c>
      <c r="E102" t="s">
        <v>200</v>
      </c>
      <c r="F102" t="s">
        <v>201</v>
      </c>
      <c r="G102" t="s">
        <v>41</v>
      </c>
      <c r="H102" t="s">
        <v>42</v>
      </c>
      <c r="I102" t="s">
        <v>34</v>
      </c>
      <c r="J102" t="s">
        <v>185</v>
      </c>
      <c r="K102" t="s">
        <v>186</v>
      </c>
      <c r="L102">
        <v>30000</v>
      </c>
      <c r="M102">
        <v>38000</v>
      </c>
      <c r="N102">
        <v>50</v>
      </c>
      <c r="O102">
        <v>2</v>
      </c>
      <c r="P102">
        <v>48</v>
      </c>
      <c r="Q102">
        <v>76000</v>
      </c>
      <c r="R102">
        <v>16000</v>
      </c>
      <c r="S102">
        <v>21.052631000000002</v>
      </c>
    </row>
    <row r="103" spans="1:19" x14ac:dyDescent="0.25">
      <c r="A103">
        <v>102</v>
      </c>
      <c r="B103" s="1">
        <v>44200</v>
      </c>
      <c r="C103" t="s">
        <v>88</v>
      </c>
      <c r="D103" t="s">
        <v>142</v>
      </c>
      <c r="E103" t="s">
        <v>143</v>
      </c>
      <c r="F103" t="s">
        <v>144</v>
      </c>
      <c r="G103" t="s">
        <v>48</v>
      </c>
      <c r="H103" t="s">
        <v>49</v>
      </c>
      <c r="I103" t="s">
        <v>34</v>
      </c>
      <c r="J103" t="s">
        <v>92</v>
      </c>
      <c r="K103" t="s">
        <v>93</v>
      </c>
      <c r="L103">
        <v>35000</v>
      </c>
      <c r="M103">
        <v>43000</v>
      </c>
      <c r="N103">
        <v>50</v>
      </c>
      <c r="O103">
        <v>1</v>
      </c>
      <c r="P103">
        <v>49</v>
      </c>
      <c r="Q103">
        <v>43000</v>
      </c>
      <c r="R103">
        <v>8000</v>
      </c>
      <c r="S103">
        <v>18.604651</v>
      </c>
    </row>
    <row r="104" spans="1:19" x14ac:dyDescent="0.25">
      <c r="A104">
        <v>103</v>
      </c>
      <c r="B104" s="1">
        <v>44232</v>
      </c>
      <c r="C104" t="s">
        <v>60</v>
      </c>
      <c r="D104" t="s">
        <v>61</v>
      </c>
      <c r="E104" t="s">
        <v>62</v>
      </c>
      <c r="F104" t="s">
        <v>63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>
        <v>27000</v>
      </c>
      <c r="M104">
        <v>33000</v>
      </c>
      <c r="N104">
        <v>50</v>
      </c>
      <c r="O104">
        <v>1</v>
      </c>
      <c r="P104">
        <v>49</v>
      </c>
      <c r="Q104">
        <v>33000</v>
      </c>
      <c r="R104">
        <v>6000</v>
      </c>
      <c r="S104">
        <v>18.181818</v>
      </c>
    </row>
    <row r="105" spans="1:19" x14ac:dyDescent="0.25">
      <c r="A105">
        <v>104</v>
      </c>
      <c r="B105" s="1">
        <v>44233</v>
      </c>
      <c r="C105" t="s">
        <v>108</v>
      </c>
      <c r="D105" t="s">
        <v>145</v>
      </c>
      <c r="E105" t="s">
        <v>146</v>
      </c>
      <c r="F105" t="s">
        <v>147</v>
      </c>
      <c r="G105" t="s">
        <v>98</v>
      </c>
      <c r="H105" t="s">
        <v>99</v>
      </c>
      <c r="I105" t="s">
        <v>25</v>
      </c>
      <c r="J105" t="s">
        <v>100</v>
      </c>
      <c r="K105" t="s">
        <v>101</v>
      </c>
      <c r="L105">
        <v>35000</v>
      </c>
      <c r="M105">
        <v>39000</v>
      </c>
      <c r="N105">
        <v>50</v>
      </c>
      <c r="O105">
        <v>1</v>
      </c>
      <c r="P105">
        <v>49</v>
      </c>
      <c r="Q105">
        <v>39000</v>
      </c>
      <c r="R105">
        <v>4000</v>
      </c>
      <c r="S105">
        <v>10.256410000000001</v>
      </c>
    </row>
    <row r="106" spans="1:19" x14ac:dyDescent="0.25">
      <c r="A106">
        <v>105</v>
      </c>
      <c r="B106" s="1">
        <v>44234</v>
      </c>
      <c r="C106" t="s">
        <v>60</v>
      </c>
      <c r="D106" t="s">
        <v>148</v>
      </c>
      <c r="E106" t="s">
        <v>149</v>
      </c>
      <c r="F106" t="s">
        <v>150</v>
      </c>
      <c r="G106" t="s">
        <v>55</v>
      </c>
      <c r="H106" t="s">
        <v>56</v>
      </c>
      <c r="I106" t="s">
        <v>105</v>
      </c>
      <c r="J106" t="s">
        <v>106</v>
      </c>
      <c r="K106" t="s">
        <v>107</v>
      </c>
      <c r="L106">
        <v>24000</v>
      </c>
      <c r="M106">
        <v>28000</v>
      </c>
      <c r="N106">
        <v>50</v>
      </c>
      <c r="O106">
        <v>1</v>
      </c>
      <c r="P106">
        <v>49</v>
      </c>
      <c r="Q106">
        <v>28000</v>
      </c>
      <c r="R106">
        <v>4000</v>
      </c>
      <c r="S106">
        <v>14.285714</v>
      </c>
    </row>
    <row r="107" spans="1:19" x14ac:dyDescent="0.25">
      <c r="A107">
        <v>106</v>
      </c>
      <c r="B107" s="1">
        <v>44235</v>
      </c>
      <c r="C107" t="s">
        <v>94</v>
      </c>
      <c r="D107" t="s">
        <v>151</v>
      </c>
      <c r="E107" t="s">
        <v>152</v>
      </c>
      <c r="F107" t="s">
        <v>153</v>
      </c>
      <c r="G107" t="s">
        <v>112</v>
      </c>
      <c r="H107" t="s">
        <v>113</v>
      </c>
      <c r="I107" t="s">
        <v>85</v>
      </c>
      <c r="J107" t="s">
        <v>114</v>
      </c>
      <c r="K107" t="s">
        <v>115</v>
      </c>
      <c r="L107">
        <v>18000</v>
      </c>
      <c r="M107">
        <v>21000</v>
      </c>
      <c r="N107">
        <v>50</v>
      </c>
      <c r="O107">
        <v>1</v>
      </c>
      <c r="P107">
        <v>49</v>
      </c>
      <c r="Q107">
        <v>21000</v>
      </c>
      <c r="R107">
        <v>3000</v>
      </c>
      <c r="S107">
        <v>14.285714</v>
      </c>
    </row>
    <row r="108" spans="1:19" x14ac:dyDescent="0.25">
      <c r="A108">
        <v>107</v>
      </c>
      <c r="B108" s="1">
        <v>44264</v>
      </c>
      <c r="C108" t="s">
        <v>37</v>
      </c>
      <c r="D108" t="s">
        <v>202</v>
      </c>
      <c r="E108" t="s">
        <v>203</v>
      </c>
      <c r="F108" t="s">
        <v>204</v>
      </c>
      <c r="G108" t="s">
        <v>190</v>
      </c>
      <c r="H108" t="s">
        <v>191</v>
      </c>
      <c r="I108" t="s">
        <v>34</v>
      </c>
      <c r="J108" t="s">
        <v>192</v>
      </c>
      <c r="K108" t="s">
        <v>193</v>
      </c>
      <c r="L108">
        <v>33000</v>
      </c>
      <c r="M108">
        <v>37000</v>
      </c>
      <c r="N108">
        <v>50</v>
      </c>
      <c r="O108">
        <v>2</v>
      </c>
      <c r="P108">
        <v>48</v>
      </c>
      <c r="Q108">
        <v>74000</v>
      </c>
      <c r="R108">
        <v>8000</v>
      </c>
      <c r="S108">
        <v>10.81081</v>
      </c>
    </row>
    <row r="109" spans="1:19" x14ac:dyDescent="0.25">
      <c r="A109">
        <v>108</v>
      </c>
      <c r="B109" s="1">
        <v>44265</v>
      </c>
      <c r="C109" t="s">
        <v>64</v>
      </c>
      <c r="D109" t="s">
        <v>65</v>
      </c>
      <c r="E109" t="s">
        <v>66</v>
      </c>
      <c r="F109" t="s">
        <v>67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>
        <v>37000</v>
      </c>
      <c r="M109">
        <v>43000</v>
      </c>
      <c r="N109">
        <v>50</v>
      </c>
      <c r="O109">
        <v>1</v>
      </c>
      <c r="P109">
        <v>49</v>
      </c>
      <c r="Q109">
        <v>43000</v>
      </c>
      <c r="R109">
        <v>6000</v>
      </c>
      <c r="S109">
        <v>13.953488</v>
      </c>
    </row>
    <row r="110" spans="1:19" x14ac:dyDescent="0.25">
      <c r="A110">
        <v>109</v>
      </c>
      <c r="B110" s="1">
        <v>44266</v>
      </c>
      <c r="C110" t="s">
        <v>64</v>
      </c>
      <c r="D110" t="s">
        <v>154</v>
      </c>
      <c r="E110" t="s">
        <v>155</v>
      </c>
      <c r="F110" t="s">
        <v>156</v>
      </c>
      <c r="G110" t="s">
        <v>120</v>
      </c>
      <c r="H110" t="s">
        <v>121</v>
      </c>
      <c r="I110" t="s">
        <v>57</v>
      </c>
      <c r="J110" t="s">
        <v>122</v>
      </c>
      <c r="K110" t="s">
        <v>123</v>
      </c>
      <c r="L110">
        <v>51000</v>
      </c>
      <c r="M110">
        <v>66000</v>
      </c>
      <c r="N110">
        <v>50</v>
      </c>
      <c r="O110">
        <v>1</v>
      </c>
      <c r="P110">
        <v>49</v>
      </c>
      <c r="Q110">
        <v>66000</v>
      </c>
      <c r="R110">
        <v>15000</v>
      </c>
      <c r="S110">
        <v>22.727271999999999</v>
      </c>
    </row>
    <row r="111" spans="1:19" x14ac:dyDescent="0.25">
      <c r="A111">
        <v>110</v>
      </c>
      <c r="B111" s="1">
        <v>44267</v>
      </c>
      <c r="C111" t="s">
        <v>88</v>
      </c>
      <c r="D111" t="s">
        <v>157</v>
      </c>
      <c r="E111" t="s">
        <v>158</v>
      </c>
      <c r="F111" t="s">
        <v>159</v>
      </c>
      <c r="G111" t="s">
        <v>83</v>
      </c>
      <c r="H111" t="s">
        <v>84</v>
      </c>
      <c r="I111" t="s">
        <v>85</v>
      </c>
      <c r="J111" t="s">
        <v>127</v>
      </c>
      <c r="K111" t="s">
        <v>128</v>
      </c>
      <c r="L111">
        <v>38000</v>
      </c>
      <c r="M111">
        <v>45000</v>
      </c>
      <c r="N111">
        <v>50</v>
      </c>
      <c r="O111">
        <v>1</v>
      </c>
      <c r="P111">
        <v>49</v>
      </c>
      <c r="Q111">
        <v>45000</v>
      </c>
      <c r="R111">
        <v>7000</v>
      </c>
      <c r="S111">
        <v>15.555555</v>
      </c>
    </row>
    <row r="112" spans="1:19" x14ac:dyDescent="0.25">
      <c r="A112">
        <v>111</v>
      </c>
      <c r="B112" s="1">
        <v>44268</v>
      </c>
      <c r="C112" t="s">
        <v>64</v>
      </c>
      <c r="D112" t="s">
        <v>68</v>
      </c>
      <c r="E112" t="s">
        <v>69</v>
      </c>
      <c r="F112" t="s">
        <v>70</v>
      </c>
      <c r="G112" t="s">
        <v>41</v>
      </c>
      <c r="H112" t="s">
        <v>42</v>
      </c>
      <c r="I112" t="s">
        <v>34</v>
      </c>
      <c r="J112" t="s">
        <v>43</v>
      </c>
      <c r="K112" t="s">
        <v>44</v>
      </c>
      <c r="L112">
        <v>22000</v>
      </c>
      <c r="M112">
        <v>28000</v>
      </c>
      <c r="N112">
        <v>50</v>
      </c>
      <c r="O112">
        <v>1</v>
      </c>
      <c r="P112">
        <v>49</v>
      </c>
      <c r="Q112">
        <v>28000</v>
      </c>
      <c r="R112">
        <v>6000</v>
      </c>
      <c r="S112">
        <v>21.428571000000002</v>
      </c>
    </row>
    <row r="113" spans="1:19" x14ac:dyDescent="0.25">
      <c r="A113">
        <v>112</v>
      </c>
      <c r="B113" s="1">
        <v>44300</v>
      </c>
      <c r="C113" t="s">
        <v>60</v>
      </c>
      <c r="D113" t="s">
        <v>71</v>
      </c>
      <c r="E113" t="s">
        <v>72</v>
      </c>
      <c r="F113" t="s">
        <v>73</v>
      </c>
      <c r="G113" t="s">
        <v>48</v>
      </c>
      <c r="H113" t="s">
        <v>49</v>
      </c>
      <c r="I113" t="s">
        <v>34</v>
      </c>
      <c r="J113" t="s">
        <v>50</v>
      </c>
      <c r="K113" t="s">
        <v>51</v>
      </c>
      <c r="L113">
        <v>32000</v>
      </c>
      <c r="M113">
        <v>38000</v>
      </c>
      <c r="N113">
        <v>50</v>
      </c>
      <c r="O113">
        <v>1</v>
      </c>
      <c r="P113">
        <v>49</v>
      </c>
      <c r="Q113">
        <v>38000</v>
      </c>
      <c r="R113">
        <v>6000</v>
      </c>
      <c r="S113">
        <v>15.789472999999999</v>
      </c>
    </row>
    <row r="114" spans="1:19" x14ac:dyDescent="0.25">
      <c r="A114">
        <v>113</v>
      </c>
      <c r="B114" s="1">
        <v>44301</v>
      </c>
      <c r="C114" t="s">
        <v>37</v>
      </c>
      <c r="D114" t="s">
        <v>205</v>
      </c>
      <c r="E114" t="s">
        <v>206</v>
      </c>
      <c r="F114" t="s">
        <v>207</v>
      </c>
      <c r="G114" t="s">
        <v>23</v>
      </c>
      <c r="H114" t="s">
        <v>24</v>
      </c>
      <c r="I114" t="s">
        <v>105</v>
      </c>
      <c r="J114" t="s">
        <v>197</v>
      </c>
      <c r="K114" t="s">
        <v>198</v>
      </c>
      <c r="L114">
        <v>50000</v>
      </c>
      <c r="M114">
        <v>65000</v>
      </c>
      <c r="N114">
        <v>50</v>
      </c>
      <c r="O114">
        <v>2</v>
      </c>
      <c r="P114">
        <v>48</v>
      </c>
      <c r="Q114">
        <v>130000</v>
      </c>
      <c r="R114">
        <v>30000</v>
      </c>
      <c r="S114">
        <v>23.076923000000001</v>
      </c>
    </row>
    <row r="115" spans="1:19" x14ac:dyDescent="0.25">
      <c r="A115">
        <v>114</v>
      </c>
      <c r="B115" s="1">
        <v>44302</v>
      </c>
      <c r="C115" t="s">
        <v>64</v>
      </c>
      <c r="D115" t="s">
        <v>160</v>
      </c>
      <c r="E115" t="s">
        <v>161</v>
      </c>
      <c r="F115" t="s">
        <v>162</v>
      </c>
      <c r="G115" t="s">
        <v>98</v>
      </c>
      <c r="H115" t="s">
        <v>99</v>
      </c>
      <c r="I115" t="s">
        <v>57</v>
      </c>
      <c r="J115" t="s">
        <v>132</v>
      </c>
      <c r="K115" t="s">
        <v>133</v>
      </c>
      <c r="L115">
        <v>55000</v>
      </c>
      <c r="M115">
        <v>65000</v>
      </c>
      <c r="N115">
        <v>50</v>
      </c>
      <c r="O115">
        <v>1</v>
      </c>
      <c r="P115">
        <v>49</v>
      </c>
      <c r="Q115">
        <v>65000</v>
      </c>
      <c r="R115">
        <v>10000</v>
      </c>
      <c r="S115">
        <v>15.384615</v>
      </c>
    </row>
    <row r="116" spans="1:19" x14ac:dyDescent="0.25">
      <c r="A116">
        <v>115</v>
      </c>
      <c r="B116" s="1">
        <v>44303</v>
      </c>
      <c r="C116" t="s">
        <v>19</v>
      </c>
      <c r="D116" t="s">
        <v>74</v>
      </c>
      <c r="E116" t="s">
        <v>75</v>
      </c>
      <c r="F116" t="s">
        <v>76</v>
      </c>
      <c r="G116" t="s">
        <v>55</v>
      </c>
      <c r="H116" t="s">
        <v>56</v>
      </c>
      <c r="I116" t="s">
        <v>57</v>
      </c>
      <c r="J116" t="s">
        <v>58</v>
      </c>
      <c r="K116" t="s">
        <v>59</v>
      </c>
      <c r="L116">
        <v>28000</v>
      </c>
      <c r="M116">
        <v>34000</v>
      </c>
      <c r="N116">
        <v>50</v>
      </c>
      <c r="O116">
        <v>1</v>
      </c>
      <c r="P116">
        <v>49</v>
      </c>
      <c r="Q116">
        <v>34000</v>
      </c>
      <c r="R116">
        <v>6000</v>
      </c>
      <c r="S116">
        <v>17.647058000000001</v>
      </c>
    </row>
    <row r="117" spans="1:19" x14ac:dyDescent="0.25">
      <c r="A117">
        <v>116</v>
      </c>
      <c r="B117" s="1">
        <v>44304</v>
      </c>
      <c r="C117" t="s">
        <v>28</v>
      </c>
      <c r="D117" t="s">
        <v>163</v>
      </c>
      <c r="E117" t="s">
        <v>164</v>
      </c>
      <c r="F117" t="s">
        <v>165</v>
      </c>
      <c r="G117" t="s">
        <v>112</v>
      </c>
      <c r="H117" t="s">
        <v>113</v>
      </c>
      <c r="I117" t="s">
        <v>105</v>
      </c>
      <c r="J117" t="s">
        <v>137</v>
      </c>
      <c r="K117" t="s">
        <v>138</v>
      </c>
      <c r="L117">
        <v>28000</v>
      </c>
      <c r="M117">
        <v>35000</v>
      </c>
      <c r="N117">
        <v>50</v>
      </c>
      <c r="O117">
        <v>1</v>
      </c>
      <c r="P117">
        <v>49</v>
      </c>
      <c r="Q117">
        <v>35000</v>
      </c>
      <c r="R117">
        <v>7000</v>
      </c>
      <c r="S117">
        <v>20</v>
      </c>
    </row>
    <row r="118" spans="1:19" x14ac:dyDescent="0.25">
      <c r="A118">
        <v>117</v>
      </c>
      <c r="B118" s="1">
        <v>44301</v>
      </c>
      <c r="C118" t="s">
        <v>108</v>
      </c>
      <c r="D118" t="s">
        <v>208</v>
      </c>
      <c r="E118" t="s">
        <v>209</v>
      </c>
      <c r="F118" t="s">
        <v>210</v>
      </c>
      <c r="G118" t="s">
        <v>23</v>
      </c>
      <c r="H118" t="s">
        <v>24</v>
      </c>
      <c r="I118" t="s">
        <v>105</v>
      </c>
      <c r="J118" t="s">
        <v>197</v>
      </c>
      <c r="K118" t="s">
        <v>198</v>
      </c>
      <c r="L118">
        <v>50000</v>
      </c>
      <c r="M118">
        <v>65000</v>
      </c>
      <c r="N118">
        <v>50</v>
      </c>
      <c r="O118">
        <v>2</v>
      </c>
      <c r="P118">
        <v>48</v>
      </c>
      <c r="Q118">
        <v>130000</v>
      </c>
      <c r="R118">
        <v>30000</v>
      </c>
      <c r="S118">
        <v>23.076923000000001</v>
      </c>
    </row>
    <row r="119" spans="1:19" x14ac:dyDescent="0.25">
      <c r="A119">
        <v>118</v>
      </c>
      <c r="B119" s="1">
        <v>44302</v>
      </c>
      <c r="C119" t="s">
        <v>166</v>
      </c>
      <c r="D119" t="s">
        <v>167</v>
      </c>
      <c r="E119" t="s">
        <v>168</v>
      </c>
      <c r="F119" t="s">
        <v>169</v>
      </c>
      <c r="G119" t="s">
        <v>98</v>
      </c>
      <c r="H119" t="s">
        <v>99</v>
      </c>
      <c r="I119" t="s">
        <v>57</v>
      </c>
      <c r="J119" t="s">
        <v>132</v>
      </c>
      <c r="K119" t="s">
        <v>133</v>
      </c>
      <c r="L119">
        <v>55000</v>
      </c>
      <c r="M119">
        <v>65000</v>
      </c>
      <c r="N119">
        <v>50</v>
      </c>
      <c r="O119">
        <v>1</v>
      </c>
      <c r="P119">
        <v>49</v>
      </c>
      <c r="Q119">
        <v>65000</v>
      </c>
      <c r="R119">
        <v>10000</v>
      </c>
      <c r="S119">
        <v>15.384615</v>
      </c>
    </row>
    <row r="120" spans="1:19" x14ac:dyDescent="0.25">
      <c r="A120">
        <v>119</v>
      </c>
      <c r="B120" s="1">
        <v>44303</v>
      </c>
      <c r="C120" t="s">
        <v>37</v>
      </c>
      <c r="D120" t="s">
        <v>77</v>
      </c>
      <c r="E120" t="s">
        <v>78</v>
      </c>
      <c r="F120" t="s">
        <v>79</v>
      </c>
      <c r="G120" t="s">
        <v>55</v>
      </c>
      <c r="H120" t="s">
        <v>56</v>
      </c>
      <c r="I120" t="s">
        <v>57</v>
      </c>
      <c r="J120" t="s">
        <v>58</v>
      </c>
      <c r="K120" t="s">
        <v>59</v>
      </c>
      <c r="L120">
        <v>28000</v>
      </c>
      <c r="M120">
        <v>34000</v>
      </c>
      <c r="N120">
        <v>50</v>
      </c>
      <c r="O120">
        <v>1</v>
      </c>
      <c r="P120">
        <v>49</v>
      </c>
      <c r="Q120">
        <v>34000</v>
      </c>
      <c r="R120">
        <v>6000</v>
      </c>
      <c r="S120">
        <v>17.647058000000001</v>
      </c>
    </row>
    <row r="121" spans="1:19" x14ac:dyDescent="0.25">
      <c r="A121">
        <v>120</v>
      </c>
      <c r="B121" s="1">
        <v>44304</v>
      </c>
      <c r="C121" t="s">
        <v>37</v>
      </c>
      <c r="D121" t="s">
        <v>170</v>
      </c>
      <c r="E121" t="s">
        <v>171</v>
      </c>
      <c r="F121" t="s">
        <v>172</v>
      </c>
      <c r="G121" t="s">
        <v>112</v>
      </c>
      <c r="H121" t="s">
        <v>113</v>
      </c>
      <c r="I121" t="s">
        <v>105</v>
      </c>
      <c r="J121" t="s">
        <v>137</v>
      </c>
      <c r="K121" t="s">
        <v>138</v>
      </c>
      <c r="L121">
        <v>28000</v>
      </c>
      <c r="M121">
        <v>35000</v>
      </c>
      <c r="N121">
        <v>50</v>
      </c>
      <c r="O121">
        <v>1</v>
      </c>
      <c r="P121">
        <v>49</v>
      </c>
      <c r="Q121">
        <v>35000</v>
      </c>
      <c r="R121">
        <v>7000</v>
      </c>
      <c r="S121">
        <v>20</v>
      </c>
    </row>
    <row r="122" spans="1:19" x14ac:dyDescent="0.25">
      <c r="A122">
        <v>121</v>
      </c>
      <c r="B122" s="1">
        <v>44317</v>
      </c>
      <c r="C122" t="s">
        <v>37</v>
      </c>
      <c r="D122" t="s">
        <v>173</v>
      </c>
      <c r="E122" t="s">
        <v>174</v>
      </c>
      <c r="F122" t="s">
        <v>175</v>
      </c>
      <c r="G122" t="s">
        <v>120</v>
      </c>
      <c r="H122" t="s">
        <v>121</v>
      </c>
      <c r="I122" t="s">
        <v>85</v>
      </c>
      <c r="J122" t="s">
        <v>176</v>
      </c>
      <c r="K122" t="s">
        <v>177</v>
      </c>
      <c r="L122">
        <v>20000</v>
      </c>
      <c r="M122">
        <v>28000</v>
      </c>
      <c r="N122">
        <v>34</v>
      </c>
      <c r="O122">
        <v>1</v>
      </c>
      <c r="P122">
        <v>33</v>
      </c>
      <c r="Q122">
        <v>28000</v>
      </c>
      <c r="R122">
        <v>8000</v>
      </c>
      <c r="S122">
        <v>28.571428000000001</v>
      </c>
    </row>
    <row r="123" spans="1:19" x14ac:dyDescent="0.25">
      <c r="A123">
        <v>122</v>
      </c>
      <c r="B123" s="1">
        <v>44318</v>
      </c>
      <c r="C123" t="s">
        <v>64</v>
      </c>
      <c r="D123" t="s">
        <v>80</v>
      </c>
      <c r="E123" t="s">
        <v>81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>
        <v>25000</v>
      </c>
      <c r="M123">
        <v>35000</v>
      </c>
      <c r="N123">
        <v>50</v>
      </c>
      <c r="O123">
        <v>1</v>
      </c>
      <c r="P123">
        <v>49</v>
      </c>
      <c r="Q123">
        <v>35000</v>
      </c>
      <c r="R123">
        <v>10000</v>
      </c>
      <c r="S123">
        <v>28.571428000000001</v>
      </c>
    </row>
    <row r="124" spans="1:19" x14ac:dyDescent="0.25">
      <c r="A124">
        <v>123</v>
      </c>
      <c r="B124" s="1">
        <v>44319</v>
      </c>
      <c r="C124" t="s">
        <v>181</v>
      </c>
      <c r="D124" t="s">
        <v>182</v>
      </c>
      <c r="E124" t="s">
        <v>183</v>
      </c>
      <c r="F124" t="s">
        <v>184</v>
      </c>
      <c r="G124" t="s">
        <v>41</v>
      </c>
      <c r="H124" t="s">
        <v>42</v>
      </c>
      <c r="I124" t="s">
        <v>34</v>
      </c>
      <c r="J124" t="s">
        <v>185</v>
      </c>
      <c r="K124" t="s">
        <v>186</v>
      </c>
      <c r="L124">
        <v>30000</v>
      </c>
      <c r="M124">
        <v>38000</v>
      </c>
      <c r="N124">
        <v>50</v>
      </c>
      <c r="O124">
        <v>2</v>
      </c>
      <c r="P124">
        <v>48</v>
      </c>
      <c r="Q124">
        <v>76000</v>
      </c>
      <c r="R124">
        <v>16000</v>
      </c>
      <c r="S124">
        <v>21.052631000000002</v>
      </c>
    </row>
    <row r="125" spans="1:19" x14ac:dyDescent="0.25">
      <c r="A125">
        <v>124</v>
      </c>
      <c r="B125" s="1">
        <v>44320</v>
      </c>
      <c r="C125" t="s">
        <v>88</v>
      </c>
      <c r="D125" t="s">
        <v>89</v>
      </c>
      <c r="E125" t="s">
        <v>90</v>
      </c>
      <c r="F125" t="s">
        <v>91</v>
      </c>
      <c r="G125" t="s">
        <v>48</v>
      </c>
      <c r="H125" t="s">
        <v>49</v>
      </c>
      <c r="I125" t="s">
        <v>34</v>
      </c>
      <c r="J125" t="s">
        <v>92</v>
      </c>
      <c r="K125" t="s">
        <v>93</v>
      </c>
      <c r="L125">
        <v>35000</v>
      </c>
      <c r="M125">
        <v>43000</v>
      </c>
      <c r="N125">
        <v>50</v>
      </c>
      <c r="O125">
        <v>1</v>
      </c>
      <c r="P125">
        <v>49</v>
      </c>
      <c r="Q125">
        <v>43000</v>
      </c>
      <c r="R125">
        <v>8000</v>
      </c>
      <c r="S125">
        <v>18.604651</v>
      </c>
    </row>
    <row r="126" spans="1:19" x14ac:dyDescent="0.25">
      <c r="A126">
        <v>125</v>
      </c>
      <c r="B126" s="1">
        <v>44352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>
        <v>27000</v>
      </c>
      <c r="M126">
        <v>33000</v>
      </c>
      <c r="N126">
        <v>50</v>
      </c>
      <c r="O126">
        <v>1</v>
      </c>
      <c r="P126">
        <v>49</v>
      </c>
      <c r="Q126">
        <v>33000</v>
      </c>
      <c r="R126">
        <v>6000</v>
      </c>
      <c r="S126">
        <v>18.181818</v>
      </c>
    </row>
    <row r="127" spans="1:19" x14ac:dyDescent="0.25">
      <c r="A127">
        <v>126</v>
      </c>
      <c r="B127" s="1">
        <v>44353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25</v>
      </c>
      <c r="J127" t="s">
        <v>100</v>
      </c>
      <c r="K127" t="s">
        <v>101</v>
      </c>
      <c r="L127">
        <v>35000</v>
      </c>
      <c r="M127">
        <v>39000</v>
      </c>
      <c r="N127">
        <v>50</v>
      </c>
      <c r="O127">
        <v>1</v>
      </c>
      <c r="P127">
        <v>49</v>
      </c>
      <c r="Q127">
        <v>39000</v>
      </c>
      <c r="R127">
        <v>4000</v>
      </c>
      <c r="S127">
        <v>10.256410000000001</v>
      </c>
    </row>
    <row r="128" spans="1:19" x14ac:dyDescent="0.25">
      <c r="A128">
        <v>127</v>
      </c>
      <c r="B128" s="1">
        <v>44354</v>
      </c>
      <c r="C128" t="s">
        <v>60</v>
      </c>
      <c r="D128" t="s">
        <v>102</v>
      </c>
      <c r="E128" t="s">
        <v>103</v>
      </c>
      <c r="F128" t="s">
        <v>104</v>
      </c>
      <c r="G128" t="s">
        <v>55</v>
      </c>
      <c r="H128" t="s">
        <v>56</v>
      </c>
      <c r="I128" t="s">
        <v>105</v>
      </c>
      <c r="J128" t="s">
        <v>106</v>
      </c>
      <c r="K128" t="s">
        <v>107</v>
      </c>
      <c r="L128">
        <v>24000</v>
      </c>
      <c r="M128">
        <v>28000</v>
      </c>
      <c r="N128">
        <v>50</v>
      </c>
      <c r="O128">
        <v>1</v>
      </c>
      <c r="P128">
        <v>49</v>
      </c>
      <c r="Q128">
        <v>28000</v>
      </c>
      <c r="R128">
        <v>4000</v>
      </c>
      <c r="S128">
        <v>14.285714</v>
      </c>
    </row>
    <row r="129" spans="1:19" x14ac:dyDescent="0.25">
      <c r="A129">
        <v>128</v>
      </c>
      <c r="B129" s="1">
        <v>44385</v>
      </c>
      <c r="C129" t="s">
        <v>108</v>
      </c>
      <c r="D129" t="s">
        <v>109</v>
      </c>
      <c r="E129" t="s">
        <v>110</v>
      </c>
      <c r="F129" t="s">
        <v>111</v>
      </c>
      <c r="G129" t="s">
        <v>112</v>
      </c>
      <c r="H129" t="s">
        <v>113</v>
      </c>
      <c r="I129" t="s">
        <v>85</v>
      </c>
      <c r="J129" t="s">
        <v>114</v>
      </c>
      <c r="K129" t="s">
        <v>115</v>
      </c>
      <c r="L129">
        <v>18000</v>
      </c>
      <c r="M129">
        <v>21000</v>
      </c>
      <c r="N129">
        <v>50</v>
      </c>
      <c r="O129">
        <v>1</v>
      </c>
      <c r="P129">
        <v>49</v>
      </c>
      <c r="Q129">
        <v>21000</v>
      </c>
      <c r="R129">
        <v>3000</v>
      </c>
      <c r="S129">
        <v>14.285714</v>
      </c>
    </row>
    <row r="130" spans="1:19" x14ac:dyDescent="0.25">
      <c r="A130">
        <v>129</v>
      </c>
      <c r="B130" s="1">
        <v>44386</v>
      </c>
      <c r="C130" t="s">
        <v>166</v>
      </c>
      <c r="D130" t="s">
        <v>187</v>
      </c>
      <c r="E130" t="s">
        <v>188</v>
      </c>
      <c r="F130" t="s">
        <v>189</v>
      </c>
      <c r="G130" t="s">
        <v>190</v>
      </c>
      <c r="H130" t="s">
        <v>191</v>
      </c>
      <c r="I130" t="s">
        <v>34</v>
      </c>
      <c r="J130" t="s">
        <v>192</v>
      </c>
      <c r="K130" t="s">
        <v>193</v>
      </c>
      <c r="L130">
        <v>33000</v>
      </c>
      <c r="M130">
        <v>37000</v>
      </c>
      <c r="N130">
        <v>50</v>
      </c>
      <c r="O130">
        <v>2</v>
      </c>
      <c r="P130">
        <v>48</v>
      </c>
      <c r="Q130">
        <v>74000</v>
      </c>
      <c r="R130">
        <v>8000</v>
      </c>
      <c r="S130">
        <v>10.81081</v>
      </c>
    </row>
    <row r="131" spans="1:19" x14ac:dyDescent="0.25">
      <c r="A131">
        <v>130</v>
      </c>
      <c r="B131" s="1">
        <v>44387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>
        <v>37000</v>
      </c>
      <c r="M131">
        <v>43000</v>
      </c>
      <c r="N131">
        <v>50</v>
      </c>
      <c r="O131">
        <v>1</v>
      </c>
      <c r="P131">
        <v>49</v>
      </c>
      <c r="Q131">
        <v>43000</v>
      </c>
      <c r="R131">
        <v>6000</v>
      </c>
      <c r="S131">
        <v>13.953488</v>
      </c>
    </row>
    <row r="132" spans="1:19" x14ac:dyDescent="0.25">
      <c r="A132">
        <v>131</v>
      </c>
      <c r="B132" s="1">
        <v>44419</v>
      </c>
      <c r="C132" t="s">
        <v>116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 t="s">
        <v>57</v>
      </c>
      <c r="J132" t="s">
        <v>122</v>
      </c>
      <c r="K132" t="s">
        <v>123</v>
      </c>
      <c r="L132">
        <v>51000</v>
      </c>
      <c r="M132">
        <v>66000</v>
      </c>
      <c r="N132">
        <v>50</v>
      </c>
      <c r="O132">
        <v>1</v>
      </c>
      <c r="P132">
        <v>49</v>
      </c>
      <c r="Q132">
        <v>66000</v>
      </c>
      <c r="R132">
        <v>15000</v>
      </c>
      <c r="S132">
        <v>22.727271999999999</v>
      </c>
    </row>
    <row r="133" spans="1:19" x14ac:dyDescent="0.25">
      <c r="A133">
        <v>132</v>
      </c>
      <c r="B133" s="1">
        <v>44420</v>
      </c>
      <c r="C133" t="s">
        <v>37</v>
      </c>
      <c r="D133" t="s">
        <v>124</v>
      </c>
      <c r="E133" t="s">
        <v>125</v>
      </c>
      <c r="F133" t="s">
        <v>126</v>
      </c>
      <c r="G133" t="s">
        <v>83</v>
      </c>
      <c r="H133" t="s">
        <v>84</v>
      </c>
      <c r="I133" t="s">
        <v>85</v>
      </c>
      <c r="J133" t="s">
        <v>127</v>
      </c>
      <c r="K133" t="s">
        <v>128</v>
      </c>
      <c r="L133">
        <v>38000</v>
      </c>
      <c r="M133">
        <v>45000</v>
      </c>
      <c r="N133">
        <v>50</v>
      </c>
      <c r="O133">
        <v>1</v>
      </c>
      <c r="P133">
        <v>49</v>
      </c>
      <c r="Q133">
        <v>45000</v>
      </c>
      <c r="R133">
        <v>7000</v>
      </c>
      <c r="S133">
        <v>15.555555</v>
      </c>
    </row>
    <row r="134" spans="1:19" x14ac:dyDescent="0.25">
      <c r="A134">
        <v>133</v>
      </c>
      <c r="B134" s="1">
        <v>44421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34</v>
      </c>
      <c r="J134" t="s">
        <v>43</v>
      </c>
      <c r="K134" t="s">
        <v>44</v>
      </c>
      <c r="L134">
        <v>22000</v>
      </c>
      <c r="M134">
        <v>28000</v>
      </c>
      <c r="N134">
        <v>50</v>
      </c>
      <c r="O134">
        <v>1</v>
      </c>
      <c r="P134">
        <v>49</v>
      </c>
      <c r="Q134">
        <v>28000</v>
      </c>
      <c r="R134">
        <v>6000</v>
      </c>
      <c r="S134">
        <v>21.428571000000002</v>
      </c>
    </row>
    <row r="135" spans="1:19" x14ac:dyDescent="0.25">
      <c r="A135">
        <v>134</v>
      </c>
      <c r="B135" s="1">
        <v>44422</v>
      </c>
      <c r="C135" t="s">
        <v>37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34</v>
      </c>
      <c r="J135" t="s">
        <v>50</v>
      </c>
      <c r="K135" t="s">
        <v>51</v>
      </c>
      <c r="L135">
        <v>32000</v>
      </c>
      <c r="M135">
        <v>38000</v>
      </c>
      <c r="N135">
        <v>50</v>
      </c>
      <c r="O135">
        <v>1</v>
      </c>
      <c r="P135">
        <v>49</v>
      </c>
      <c r="Q135">
        <v>38000</v>
      </c>
      <c r="R135">
        <v>6000</v>
      </c>
      <c r="S135">
        <v>15.789472999999999</v>
      </c>
    </row>
    <row r="136" spans="1:19" x14ac:dyDescent="0.25">
      <c r="A136">
        <v>135</v>
      </c>
      <c r="B136" s="1">
        <v>44454</v>
      </c>
      <c r="C136" t="s">
        <v>19</v>
      </c>
      <c r="D136" t="s">
        <v>194</v>
      </c>
      <c r="E136" t="s">
        <v>195</v>
      </c>
      <c r="F136" t="s">
        <v>196</v>
      </c>
      <c r="G136" t="s">
        <v>23</v>
      </c>
      <c r="H136" t="s">
        <v>24</v>
      </c>
      <c r="I136" t="s">
        <v>105</v>
      </c>
      <c r="J136" t="s">
        <v>197</v>
      </c>
      <c r="K136" t="s">
        <v>198</v>
      </c>
      <c r="L136">
        <v>50000</v>
      </c>
      <c r="M136">
        <v>65000</v>
      </c>
      <c r="N136">
        <v>50</v>
      </c>
      <c r="O136">
        <v>2</v>
      </c>
      <c r="P136">
        <v>48</v>
      </c>
      <c r="Q136">
        <v>130000</v>
      </c>
      <c r="R136">
        <v>30000</v>
      </c>
      <c r="S136">
        <v>23.076923000000001</v>
      </c>
    </row>
    <row r="137" spans="1:19" x14ac:dyDescent="0.25">
      <c r="A137">
        <v>136</v>
      </c>
      <c r="B137" s="1">
        <v>44455</v>
      </c>
      <c r="C137" t="s">
        <v>94</v>
      </c>
      <c r="D137" t="s">
        <v>129</v>
      </c>
      <c r="E137" t="s">
        <v>130</v>
      </c>
      <c r="F137" t="s">
        <v>131</v>
      </c>
      <c r="G137" t="s">
        <v>98</v>
      </c>
      <c r="H137" t="s">
        <v>99</v>
      </c>
      <c r="I137" t="s">
        <v>57</v>
      </c>
      <c r="J137" t="s">
        <v>132</v>
      </c>
      <c r="K137" t="s">
        <v>133</v>
      </c>
      <c r="L137">
        <v>55000</v>
      </c>
      <c r="M137">
        <v>65000</v>
      </c>
      <c r="N137">
        <v>50</v>
      </c>
      <c r="O137">
        <v>1</v>
      </c>
      <c r="P137">
        <v>49</v>
      </c>
      <c r="Q137">
        <v>65000</v>
      </c>
      <c r="R137">
        <v>10000</v>
      </c>
      <c r="S137">
        <v>15.384615</v>
      </c>
    </row>
    <row r="138" spans="1:19" x14ac:dyDescent="0.25">
      <c r="A138">
        <v>137</v>
      </c>
      <c r="B138" s="1">
        <v>44456</v>
      </c>
      <c r="C138" t="s">
        <v>37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K138" t="s">
        <v>59</v>
      </c>
      <c r="L138">
        <v>28000</v>
      </c>
      <c r="M138">
        <v>34000</v>
      </c>
      <c r="N138">
        <v>50</v>
      </c>
      <c r="O138">
        <v>1</v>
      </c>
      <c r="P138">
        <v>49</v>
      </c>
      <c r="Q138">
        <v>34000</v>
      </c>
      <c r="R138">
        <v>6000</v>
      </c>
      <c r="S138">
        <v>17.647058000000001</v>
      </c>
    </row>
    <row r="139" spans="1:19" x14ac:dyDescent="0.25">
      <c r="A139">
        <v>138</v>
      </c>
      <c r="B139" s="1">
        <v>44457</v>
      </c>
      <c r="C139" t="s">
        <v>28</v>
      </c>
      <c r="D139" t="s">
        <v>134</v>
      </c>
      <c r="E139" t="s">
        <v>135</v>
      </c>
      <c r="F139" t="s">
        <v>136</v>
      </c>
      <c r="G139" t="s">
        <v>112</v>
      </c>
      <c r="H139" t="s">
        <v>113</v>
      </c>
      <c r="I139" t="s">
        <v>105</v>
      </c>
      <c r="J139" t="s">
        <v>137</v>
      </c>
      <c r="K139" t="s">
        <v>138</v>
      </c>
      <c r="L139">
        <v>28000</v>
      </c>
      <c r="M139">
        <v>35000</v>
      </c>
      <c r="N139">
        <v>50</v>
      </c>
      <c r="O139">
        <v>1</v>
      </c>
      <c r="P139">
        <v>49</v>
      </c>
      <c r="Q139">
        <v>35000</v>
      </c>
      <c r="R139">
        <v>7000</v>
      </c>
      <c r="S139">
        <v>20</v>
      </c>
    </row>
    <row r="140" spans="1:19" x14ac:dyDescent="0.25">
      <c r="A140">
        <v>139</v>
      </c>
      <c r="B140" s="1">
        <v>44440</v>
      </c>
      <c r="C140" t="s">
        <v>116</v>
      </c>
      <c r="D140" t="s">
        <v>178</v>
      </c>
      <c r="E140" t="s">
        <v>179</v>
      </c>
      <c r="F140" t="s">
        <v>180</v>
      </c>
      <c r="G140" t="s">
        <v>120</v>
      </c>
      <c r="H140" t="s">
        <v>121</v>
      </c>
      <c r="I140" t="s">
        <v>85</v>
      </c>
      <c r="J140" t="s">
        <v>176</v>
      </c>
      <c r="K140" t="s">
        <v>177</v>
      </c>
      <c r="L140">
        <v>20000</v>
      </c>
      <c r="M140">
        <v>28000</v>
      </c>
      <c r="N140">
        <v>34</v>
      </c>
      <c r="O140">
        <v>1</v>
      </c>
      <c r="P140">
        <v>33</v>
      </c>
      <c r="Q140">
        <v>28000</v>
      </c>
      <c r="R140">
        <v>8000</v>
      </c>
      <c r="S140">
        <v>28.571428000000001</v>
      </c>
    </row>
    <row r="141" spans="1:19" x14ac:dyDescent="0.25">
      <c r="A141">
        <v>140</v>
      </c>
      <c r="B141" s="1">
        <v>44471</v>
      </c>
      <c r="C141" t="s">
        <v>19</v>
      </c>
      <c r="D141" t="s">
        <v>139</v>
      </c>
      <c r="E141" t="s">
        <v>140</v>
      </c>
      <c r="F141" t="s">
        <v>141</v>
      </c>
      <c r="G141" t="s">
        <v>83</v>
      </c>
      <c r="H141" t="s">
        <v>84</v>
      </c>
      <c r="I141" t="s">
        <v>85</v>
      </c>
      <c r="J141" t="s">
        <v>86</v>
      </c>
      <c r="K141" t="s">
        <v>87</v>
      </c>
      <c r="L141">
        <v>25000</v>
      </c>
      <c r="M141">
        <v>35000</v>
      </c>
      <c r="N141">
        <v>50</v>
      </c>
      <c r="O141">
        <v>1</v>
      </c>
      <c r="P141">
        <v>49</v>
      </c>
      <c r="Q141">
        <v>35000</v>
      </c>
      <c r="R141">
        <v>10000</v>
      </c>
      <c r="S141">
        <v>28.571428000000001</v>
      </c>
    </row>
    <row r="142" spans="1:19" x14ac:dyDescent="0.25">
      <c r="A142">
        <v>141</v>
      </c>
      <c r="B142" s="1">
        <v>44472</v>
      </c>
      <c r="C142" t="s">
        <v>37</v>
      </c>
      <c r="D142" t="s">
        <v>199</v>
      </c>
      <c r="E142" t="s">
        <v>200</v>
      </c>
      <c r="F142" t="s">
        <v>201</v>
      </c>
      <c r="G142" t="s">
        <v>41</v>
      </c>
      <c r="H142" t="s">
        <v>42</v>
      </c>
      <c r="I142" t="s">
        <v>34</v>
      </c>
      <c r="J142" t="s">
        <v>185</v>
      </c>
      <c r="K142" t="s">
        <v>186</v>
      </c>
      <c r="L142">
        <v>30000</v>
      </c>
      <c r="M142">
        <v>38000</v>
      </c>
      <c r="N142">
        <v>50</v>
      </c>
      <c r="O142">
        <v>2</v>
      </c>
      <c r="P142">
        <v>48</v>
      </c>
      <c r="Q142">
        <v>76000</v>
      </c>
      <c r="R142">
        <v>16000</v>
      </c>
      <c r="S142">
        <v>21.052631000000002</v>
      </c>
    </row>
    <row r="143" spans="1:19" x14ac:dyDescent="0.25">
      <c r="A143">
        <v>142</v>
      </c>
      <c r="B143" s="1">
        <v>44473</v>
      </c>
      <c r="C143" t="s">
        <v>88</v>
      </c>
      <c r="D143" t="s">
        <v>142</v>
      </c>
      <c r="E143" t="s">
        <v>143</v>
      </c>
      <c r="F143" t="s">
        <v>144</v>
      </c>
      <c r="G143" t="s">
        <v>48</v>
      </c>
      <c r="H143" t="s">
        <v>49</v>
      </c>
      <c r="I143" t="s">
        <v>34</v>
      </c>
      <c r="J143" t="s">
        <v>92</v>
      </c>
      <c r="K143" t="s">
        <v>93</v>
      </c>
      <c r="L143">
        <v>35000</v>
      </c>
      <c r="M143">
        <v>43000</v>
      </c>
      <c r="N143">
        <v>50</v>
      </c>
      <c r="O143">
        <v>1</v>
      </c>
      <c r="P143">
        <v>49</v>
      </c>
      <c r="Q143">
        <v>43000</v>
      </c>
      <c r="R143">
        <v>8000</v>
      </c>
      <c r="S143">
        <v>18.604651</v>
      </c>
    </row>
    <row r="144" spans="1:19" x14ac:dyDescent="0.25">
      <c r="A144">
        <v>143</v>
      </c>
      <c r="B144" s="1">
        <v>44474</v>
      </c>
      <c r="C144" t="s">
        <v>60</v>
      </c>
      <c r="D144" t="s">
        <v>61</v>
      </c>
      <c r="E144" t="s">
        <v>62</v>
      </c>
      <c r="F144" t="s">
        <v>63</v>
      </c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>
        <v>27000</v>
      </c>
      <c r="M144">
        <v>33000</v>
      </c>
      <c r="N144">
        <v>50</v>
      </c>
      <c r="O144">
        <v>1</v>
      </c>
      <c r="P144">
        <v>49</v>
      </c>
      <c r="Q144">
        <v>33000</v>
      </c>
      <c r="R144">
        <v>6000</v>
      </c>
      <c r="S144">
        <v>18.181818</v>
      </c>
    </row>
    <row r="145" spans="1:19" x14ac:dyDescent="0.25">
      <c r="A145">
        <v>144</v>
      </c>
      <c r="B145" s="1">
        <v>44475</v>
      </c>
      <c r="C145" t="s">
        <v>108</v>
      </c>
      <c r="D145" t="s">
        <v>145</v>
      </c>
      <c r="E145" t="s">
        <v>146</v>
      </c>
      <c r="F145" t="s">
        <v>147</v>
      </c>
      <c r="G145" t="s">
        <v>98</v>
      </c>
      <c r="H145" t="s">
        <v>99</v>
      </c>
      <c r="I145" t="s">
        <v>25</v>
      </c>
      <c r="J145" t="s">
        <v>100</v>
      </c>
      <c r="K145" t="s">
        <v>101</v>
      </c>
      <c r="L145">
        <v>35000</v>
      </c>
      <c r="M145">
        <v>39000</v>
      </c>
      <c r="N145">
        <v>50</v>
      </c>
      <c r="O145">
        <v>1</v>
      </c>
      <c r="P145">
        <v>49</v>
      </c>
      <c r="Q145">
        <v>39000</v>
      </c>
      <c r="R145">
        <v>4000</v>
      </c>
      <c r="S145">
        <v>10.256410000000001</v>
      </c>
    </row>
    <row r="146" spans="1:19" x14ac:dyDescent="0.25">
      <c r="A146">
        <v>145</v>
      </c>
      <c r="B146" s="1">
        <v>44476</v>
      </c>
      <c r="C146" t="s">
        <v>60</v>
      </c>
      <c r="D146" t="s">
        <v>148</v>
      </c>
      <c r="E146" t="s">
        <v>149</v>
      </c>
      <c r="F146" t="s">
        <v>150</v>
      </c>
      <c r="G146" t="s">
        <v>55</v>
      </c>
      <c r="H146" t="s">
        <v>56</v>
      </c>
      <c r="I146" t="s">
        <v>105</v>
      </c>
      <c r="J146" t="s">
        <v>106</v>
      </c>
      <c r="K146" t="s">
        <v>107</v>
      </c>
      <c r="L146">
        <v>24000</v>
      </c>
      <c r="M146">
        <v>28000</v>
      </c>
      <c r="N146">
        <v>50</v>
      </c>
      <c r="O146">
        <v>1</v>
      </c>
      <c r="P146">
        <v>49</v>
      </c>
      <c r="Q146">
        <v>28000</v>
      </c>
      <c r="R146">
        <v>4000</v>
      </c>
      <c r="S146">
        <v>14.285714</v>
      </c>
    </row>
    <row r="147" spans="1:19" x14ac:dyDescent="0.25">
      <c r="A147">
        <v>146</v>
      </c>
      <c r="B147" s="1">
        <v>44477</v>
      </c>
      <c r="C147" t="s">
        <v>94</v>
      </c>
      <c r="D147" t="s">
        <v>151</v>
      </c>
      <c r="E147" t="s">
        <v>152</v>
      </c>
      <c r="F147" t="s">
        <v>153</v>
      </c>
      <c r="G147" t="s">
        <v>112</v>
      </c>
      <c r="H147" t="s">
        <v>113</v>
      </c>
      <c r="I147" t="s">
        <v>85</v>
      </c>
      <c r="J147" t="s">
        <v>114</v>
      </c>
      <c r="K147" t="s">
        <v>115</v>
      </c>
      <c r="L147">
        <v>18000</v>
      </c>
      <c r="M147">
        <v>21000</v>
      </c>
      <c r="N147">
        <v>50</v>
      </c>
      <c r="O147">
        <v>1</v>
      </c>
      <c r="P147">
        <v>49</v>
      </c>
      <c r="Q147">
        <v>21000</v>
      </c>
      <c r="R147">
        <v>3000</v>
      </c>
      <c r="S147">
        <v>14.285714</v>
      </c>
    </row>
    <row r="148" spans="1:19" x14ac:dyDescent="0.25">
      <c r="A148">
        <v>147</v>
      </c>
      <c r="B148" s="1">
        <v>44509</v>
      </c>
      <c r="C148" t="s">
        <v>37</v>
      </c>
      <c r="D148" t="s">
        <v>202</v>
      </c>
      <c r="E148" t="s">
        <v>203</v>
      </c>
      <c r="F148" t="s">
        <v>204</v>
      </c>
      <c r="G148" t="s">
        <v>190</v>
      </c>
      <c r="H148" t="s">
        <v>191</v>
      </c>
      <c r="I148" t="s">
        <v>34</v>
      </c>
      <c r="J148" t="s">
        <v>192</v>
      </c>
      <c r="K148" t="s">
        <v>193</v>
      </c>
      <c r="L148">
        <v>33000</v>
      </c>
      <c r="M148">
        <v>37000</v>
      </c>
      <c r="N148">
        <v>50</v>
      </c>
      <c r="O148">
        <v>2</v>
      </c>
      <c r="P148">
        <v>48</v>
      </c>
      <c r="Q148">
        <v>74000</v>
      </c>
      <c r="R148">
        <v>8000</v>
      </c>
      <c r="S148">
        <v>10.81081</v>
      </c>
    </row>
    <row r="149" spans="1:19" x14ac:dyDescent="0.25">
      <c r="A149">
        <v>148</v>
      </c>
      <c r="B149" s="1">
        <v>44510</v>
      </c>
      <c r="C149" t="s">
        <v>64</v>
      </c>
      <c r="D149" t="s">
        <v>65</v>
      </c>
      <c r="E149" t="s">
        <v>66</v>
      </c>
      <c r="F149" t="s">
        <v>67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>
        <v>37000</v>
      </c>
      <c r="M149">
        <v>43000</v>
      </c>
      <c r="N149">
        <v>50</v>
      </c>
      <c r="O149">
        <v>1</v>
      </c>
      <c r="P149">
        <v>49</v>
      </c>
      <c r="Q149">
        <v>43000</v>
      </c>
      <c r="R149">
        <v>6000</v>
      </c>
      <c r="S149">
        <v>13.953488</v>
      </c>
    </row>
    <row r="150" spans="1:19" x14ac:dyDescent="0.25">
      <c r="A150">
        <v>149</v>
      </c>
      <c r="B150" s="1">
        <v>44511</v>
      </c>
      <c r="C150" t="s">
        <v>64</v>
      </c>
      <c r="D150" t="s">
        <v>154</v>
      </c>
      <c r="E150" t="s">
        <v>155</v>
      </c>
      <c r="F150" t="s">
        <v>156</v>
      </c>
      <c r="G150" t="s">
        <v>120</v>
      </c>
      <c r="H150" t="s">
        <v>121</v>
      </c>
      <c r="I150" t="s">
        <v>57</v>
      </c>
      <c r="J150" t="s">
        <v>122</v>
      </c>
      <c r="K150" t="s">
        <v>123</v>
      </c>
      <c r="L150">
        <v>51000</v>
      </c>
      <c r="M150">
        <v>66000</v>
      </c>
      <c r="N150">
        <v>50</v>
      </c>
      <c r="O150">
        <v>1</v>
      </c>
      <c r="P150">
        <v>49</v>
      </c>
      <c r="Q150">
        <v>66000</v>
      </c>
      <c r="R150">
        <v>15000</v>
      </c>
      <c r="S150">
        <v>22.727271999999999</v>
      </c>
    </row>
    <row r="151" spans="1:19" x14ac:dyDescent="0.25">
      <c r="A151">
        <v>150</v>
      </c>
      <c r="B151" s="1">
        <v>44542</v>
      </c>
      <c r="C151" t="s">
        <v>88</v>
      </c>
      <c r="D151" t="s">
        <v>157</v>
      </c>
      <c r="E151" t="s">
        <v>158</v>
      </c>
      <c r="F151" t="s">
        <v>159</v>
      </c>
      <c r="G151" t="s">
        <v>83</v>
      </c>
      <c r="H151" t="s">
        <v>84</v>
      </c>
      <c r="I151" t="s">
        <v>85</v>
      </c>
      <c r="J151" t="s">
        <v>127</v>
      </c>
      <c r="K151" t="s">
        <v>128</v>
      </c>
      <c r="L151">
        <v>38000</v>
      </c>
      <c r="M151">
        <v>45000</v>
      </c>
      <c r="N151">
        <v>50</v>
      </c>
      <c r="O151">
        <v>1</v>
      </c>
      <c r="P151">
        <v>49</v>
      </c>
      <c r="Q151">
        <v>45000</v>
      </c>
      <c r="R151">
        <v>7000</v>
      </c>
      <c r="S151">
        <v>15.555555</v>
      </c>
    </row>
    <row r="152" spans="1:19" x14ac:dyDescent="0.25">
      <c r="A152">
        <v>151</v>
      </c>
      <c r="B152" s="1">
        <v>44543</v>
      </c>
      <c r="C152" t="s">
        <v>64</v>
      </c>
      <c r="D152" t="s">
        <v>68</v>
      </c>
      <c r="E152" t="s">
        <v>69</v>
      </c>
      <c r="F152" t="s">
        <v>70</v>
      </c>
      <c r="G152" t="s">
        <v>41</v>
      </c>
      <c r="H152" t="s">
        <v>42</v>
      </c>
      <c r="I152" t="s">
        <v>34</v>
      </c>
      <c r="J152" t="s">
        <v>43</v>
      </c>
      <c r="K152" t="s">
        <v>44</v>
      </c>
      <c r="L152">
        <v>22000</v>
      </c>
      <c r="M152">
        <v>28000</v>
      </c>
      <c r="N152">
        <v>50</v>
      </c>
      <c r="O152">
        <v>1</v>
      </c>
      <c r="P152">
        <v>49</v>
      </c>
      <c r="Q152">
        <v>28000</v>
      </c>
      <c r="R152">
        <v>6000</v>
      </c>
      <c r="S152">
        <v>21.428571000000002</v>
      </c>
    </row>
    <row r="153" spans="1:19" x14ac:dyDescent="0.25">
      <c r="A153">
        <v>152</v>
      </c>
      <c r="B153" s="1">
        <v>44544</v>
      </c>
      <c r="C153" t="s">
        <v>60</v>
      </c>
      <c r="D153" t="s">
        <v>71</v>
      </c>
      <c r="E153" t="s">
        <v>72</v>
      </c>
      <c r="F153" t="s">
        <v>73</v>
      </c>
      <c r="G153" t="s">
        <v>48</v>
      </c>
      <c r="H153" t="s">
        <v>49</v>
      </c>
      <c r="I153" t="s">
        <v>34</v>
      </c>
      <c r="J153" t="s">
        <v>50</v>
      </c>
      <c r="K153" t="s">
        <v>51</v>
      </c>
      <c r="L153">
        <v>32000</v>
      </c>
      <c r="M153">
        <v>38000</v>
      </c>
      <c r="N153">
        <v>50</v>
      </c>
      <c r="O153">
        <v>1</v>
      </c>
      <c r="P153">
        <v>49</v>
      </c>
      <c r="Q153">
        <v>38000</v>
      </c>
      <c r="R153">
        <v>6000</v>
      </c>
      <c r="S153">
        <v>15.789472999999999</v>
      </c>
    </row>
    <row r="154" spans="1:19" x14ac:dyDescent="0.25">
      <c r="A154">
        <v>153</v>
      </c>
      <c r="B154" s="1">
        <v>44545</v>
      </c>
      <c r="C154" t="s">
        <v>37</v>
      </c>
      <c r="D154" t="s">
        <v>205</v>
      </c>
      <c r="E154" t="s">
        <v>206</v>
      </c>
      <c r="F154" t="s">
        <v>207</v>
      </c>
      <c r="G154" t="s">
        <v>23</v>
      </c>
      <c r="H154" t="s">
        <v>24</v>
      </c>
      <c r="I154" t="s">
        <v>105</v>
      </c>
      <c r="J154" t="s">
        <v>197</v>
      </c>
      <c r="K154" t="s">
        <v>198</v>
      </c>
      <c r="L154">
        <v>50000</v>
      </c>
      <c r="M154">
        <v>65000</v>
      </c>
      <c r="N154">
        <v>50</v>
      </c>
      <c r="O154">
        <v>2</v>
      </c>
      <c r="P154">
        <v>48</v>
      </c>
      <c r="Q154">
        <v>130000</v>
      </c>
      <c r="R154">
        <v>30000</v>
      </c>
      <c r="S154">
        <v>23.076923000000001</v>
      </c>
    </row>
    <row r="155" spans="1:19" x14ac:dyDescent="0.25">
      <c r="A155">
        <v>154</v>
      </c>
      <c r="B155" s="1">
        <v>44546</v>
      </c>
      <c r="C155" t="s">
        <v>64</v>
      </c>
      <c r="D155" t="s">
        <v>160</v>
      </c>
      <c r="E155" t="s">
        <v>161</v>
      </c>
      <c r="F155" t="s">
        <v>162</v>
      </c>
      <c r="G155" t="s">
        <v>98</v>
      </c>
      <c r="H155" t="s">
        <v>99</v>
      </c>
      <c r="I155" t="s">
        <v>57</v>
      </c>
      <c r="J155" t="s">
        <v>132</v>
      </c>
      <c r="K155" t="s">
        <v>133</v>
      </c>
      <c r="L155">
        <v>55000</v>
      </c>
      <c r="M155">
        <v>65000</v>
      </c>
      <c r="N155">
        <v>50</v>
      </c>
      <c r="O155">
        <v>1</v>
      </c>
      <c r="P155">
        <v>49</v>
      </c>
      <c r="Q155">
        <v>65000</v>
      </c>
      <c r="R155">
        <v>10000</v>
      </c>
      <c r="S155">
        <v>15.384615</v>
      </c>
    </row>
    <row r="156" spans="1:19" x14ac:dyDescent="0.25">
      <c r="A156">
        <v>155</v>
      </c>
      <c r="B156" s="1">
        <v>44547</v>
      </c>
      <c r="C156" t="s">
        <v>19</v>
      </c>
      <c r="D156" t="s">
        <v>74</v>
      </c>
      <c r="E156" t="s">
        <v>75</v>
      </c>
      <c r="F156" t="s">
        <v>76</v>
      </c>
      <c r="G156" t="s">
        <v>55</v>
      </c>
      <c r="H156" t="s">
        <v>56</v>
      </c>
      <c r="I156" t="s">
        <v>57</v>
      </c>
      <c r="J156" t="s">
        <v>58</v>
      </c>
      <c r="K156" t="s">
        <v>59</v>
      </c>
      <c r="L156">
        <v>28000</v>
      </c>
      <c r="M156">
        <v>34000</v>
      </c>
      <c r="N156">
        <v>50</v>
      </c>
      <c r="O156">
        <v>1</v>
      </c>
      <c r="P156">
        <v>49</v>
      </c>
      <c r="Q156">
        <v>34000</v>
      </c>
      <c r="R156">
        <v>6000</v>
      </c>
      <c r="S156">
        <v>17.647058000000001</v>
      </c>
    </row>
    <row r="157" spans="1:19" x14ac:dyDescent="0.25">
      <c r="A157">
        <v>156</v>
      </c>
      <c r="B157" s="1">
        <v>44548</v>
      </c>
      <c r="C157" t="s">
        <v>28</v>
      </c>
      <c r="D157" t="s">
        <v>163</v>
      </c>
      <c r="E157" t="s">
        <v>164</v>
      </c>
      <c r="F157" t="s">
        <v>165</v>
      </c>
      <c r="G157" t="s">
        <v>112</v>
      </c>
      <c r="H157" t="s">
        <v>113</v>
      </c>
      <c r="I157" t="s">
        <v>105</v>
      </c>
      <c r="J157" t="s">
        <v>137</v>
      </c>
      <c r="K157" t="s">
        <v>138</v>
      </c>
      <c r="L157">
        <v>28000</v>
      </c>
      <c r="M157">
        <v>35000</v>
      </c>
      <c r="N157">
        <v>50</v>
      </c>
      <c r="O157">
        <v>1</v>
      </c>
      <c r="P157">
        <v>49</v>
      </c>
      <c r="Q157">
        <v>35000</v>
      </c>
      <c r="R157">
        <v>7000</v>
      </c>
      <c r="S157">
        <v>20</v>
      </c>
    </row>
    <row r="158" spans="1:19" x14ac:dyDescent="0.25">
      <c r="A158">
        <v>157</v>
      </c>
      <c r="B158" s="1">
        <v>44555</v>
      </c>
      <c r="C158" t="s">
        <v>108</v>
      </c>
      <c r="D158" t="s">
        <v>208</v>
      </c>
      <c r="E158" t="s">
        <v>209</v>
      </c>
      <c r="F158" t="s">
        <v>210</v>
      </c>
      <c r="G158" t="s">
        <v>23</v>
      </c>
      <c r="H158" t="s">
        <v>24</v>
      </c>
      <c r="I158" t="s">
        <v>105</v>
      </c>
      <c r="J158" t="s">
        <v>197</v>
      </c>
      <c r="K158" t="s">
        <v>198</v>
      </c>
      <c r="L158">
        <v>50000</v>
      </c>
      <c r="M158">
        <v>65000</v>
      </c>
      <c r="N158">
        <v>50</v>
      </c>
      <c r="O158">
        <v>2</v>
      </c>
      <c r="P158">
        <v>48</v>
      </c>
      <c r="Q158">
        <v>130000</v>
      </c>
      <c r="R158">
        <v>30000</v>
      </c>
      <c r="S158">
        <v>23.076923000000001</v>
      </c>
    </row>
    <row r="159" spans="1:19" x14ac:dyDescent="0.25">
      <c r="A159">
        <v>158</v>
      </c>
      <c r="B159" s="1">
        <v>44557</v>
      </c>
      <c r="C159" t="s">
        <v>166</v>
      </c>
      <c r="D159" t="s">
        <v>167</v>
      </c>
      <c r="E159" t="s">
        <v>168</v>
      </c>
      <c r="F159" t="s">
        <v>169</v>
      </c>
      <c r="G159" t="s">
        <v>98</v>
      </c>
      <c r="H159" t="s">
        <v>99</v>
      </c>
      <c r="I159" t="s">
        <v>57</v>
      </c>
      <c r="J159" t="s">
        <v>132</v>
      </c>
      <c r="K159" t="s">
        <v>133</v>
      </c>
      <c r="L159">
        <v>55000</v>
      </c>
      <c r="M159">
        <v>65000</v>
      </c>
      <c r="N159">
        <v>50</v>
      </c>
      <c r="O159">
        <v>1</v>
      </c>
      <c r="P159">
        <v>49</v>
      </c>
      <c r="Q159">
        <v>65000</v>
      </c>
      <c r="R159">
        <v>10000</v>
      </c>
      <c r="S159">
        <v>15.384615</v>
      </c>
    </row>
    <row r="160" spans="1:19" x14ac:dyDescent="0.25">
      <c r="A160">
        <v>159</v>
      </c>
      <c r="B160" s="1">
        <v>44558</v>
      </c>
      <c r="C160" t="s">
        <v>37</v>
      </c>
      <c r="D160" t="s">
        <v>77</v>
      </c>
      <c r="E160" t="s">
        <v>78</v>
      </c>
      <c r="F160" t="s">
        <v>79</v>
      </c>
      <c r="G160" t="s">
        <v>55</v>
      </c>
      <c r="H160" t="s">
        <v>56</v>
      </c>
      <c r="I160" t="s">
        <v>57</v>
      </c>
      <c r="J160" t="s">
        <v>58</v>
      </c>
      <c r="K160" t="s">
        <v>59</v>
      </c>
      <c r="L160">
        <v>28000</v>
      </c>
      <c r="M160">
        <v>34000</v>
      </c>
      <c r="N160">
        <v>50</v>
      </c>
      <c r="O160">
        <v>1</v>
      </c>
      <c r="P160">
        <v>49</v>
      </c>
      <c r="Q160">
        <v>34000</v>
      </c>
      <c r="R160">
        <v>6000</v>
      </c>
      <c r="S160">
        <v>17.647058000000001</v>
      </c>
    </row>
    <row r="161" spans="1:19" x14ac:dyDescent="0.25">
      <c r="A161">
        <v>160</v>
      </c>
      <c r="B161" s="1">
        <v>44561</v>
      </c>
      <c r="C161" t="s">
        <v>37</v>
      </c>
      <c r="D161" t="s">
        <v>170</v>
      </c>
      <c r="E161" t="s">
        <v>171</v>
      </c>
      <c r="F161" t="s">
        <v>172</v>
      </c>
      <c r="G161" t="s">
        <v>112</v>
      </c>
      <c r="H161" t="s">
        <v>113</v>
      </c>
      <c r="I161" t="s">
        <v>105</v>
      </c>
      <c r="J161" t="s">
        <v>137</v>
      </c>
      <c r="K161" t="s">
        <v>138</v>
      </c>
      <c r="L161">
        <v>28000</v>
      </c>
      <c r="M161">
        <v>35000</v>
      </c>
      <c r="N161">
        <v>50</v>
      </c>
      <c r="O161">
        <v>1</v>
      </c>
      <c r="P161">
        <v>49</v>
      </c>
      <c r="Q161">
        <v>35000</v>
      </c>
      <c r="R161">
        <v>7000</v>
      </c>
      <c r="S161">
        <v>20</v>
      </c>
    </row>
    <row r="162" spans="1:19" x14ac:dyDescent="0.25">
      <c r="A162">
        <v>161</v>
      </c>
      <c r="B162" s="1">
        <v>44562</v>
      </c>
      <c r="C162" t="s">
        <v>37</v>
      </c>
      <c r="D162" t="s">
        <v>173</v>
      </c>
      <c r="E162" t="s">
        <v>174</v>
      </c>
      <c r="F162" t="s">
        <v>175</v>
      </c>
      <c r="G162" t="s">
        <v>120</v>
      </c>
      <c r="H162" t="s">
        <v>121</v>
      </c>
      <c r="I162" t="s">
        <v>85</v>
      </c>
      <c r="J162" t="s">
        <v>176</v>
      </c>
      <c r="K162" t="s">
        <v>177</v>
      </c>
      <c r="L162">
        <v>20000</v>
      </c>
      <c r="M162">
        <v>28000</v>
      </c>
      <c r="N162">
        <v>34</v>
      </c>
      <c r="O162">
        <v>1</v>
      </c>
      <c r="P162">
        <v>33</v>
      </c>
      <c r="Q162">
        <v>28000</v>
      </c>
      <c r="R162">
        <v>8000</v>
      </c>
      <c r="S162">
        <v>28.571428000000001</v>
      </c>
    </row>
    <row r="163" spans="1:19" x14ac:dyDescent="0.25">
      <c r="A163">
        <v>162</v>
      </c>
      <c r="B163" s="1">
        <v>44563</v>
      </c>
      <c r="C163" t="s">
        <v>64</v>
      </c>
      <c r="D163" t="s">
        <v>80</v>
      </c>
      <c r="E163" t="s">
        <v>81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>
        <v>25000</v>
      </c>
      <c r="M163">
        <v>35000</v>
      </c>
      <c r="N163">
        <v>50</v>
      </c>
      <c r="O163">
        <v>1</v>
      </c>
      <c r="P163">
        <v>49</v>
      </c>
      <c r="Q163">
        <v>35000</v>
      </c>
      <c r="R163">
        <v>10000</v>
      </c>
      <c r="S163">
        <v>28.571428000000001</v>
      </c>
    </row>
    <row r="164" spans="1:19" x14ac:dyDescent="0.25">
      <c r="A164">
        <v>163</v>
      </c>
      <c r="B164" s="1">
        <v>44564</v>
      </c>
      <c r="C164" t="s">
        <v>181</v>
      </c>
      <c r="D164" t="s">
        <v>182</v>
      </c>
      <c r="E164" t="s">
        <v>183</v>
      </c>
      <c r="F164" t="s">
        <v>184</v>
      </c>
      <c r="G164" t="s">
        <v>41</v>
      </c>
      <c r="H164" t="s">
        <v>42</v>
      </c>
      <c r="I164" t="s">
        <v>34</v>
      </c>
      <c r="J164" t="s">
        <v>185</v>
      </c>
      <c r="K164" t="s">
        <v>186</v>
      </c>
      <c r="L164">
        <v>30000</v>
      </c>
      <c r="M164">
        <v>38000</v>
      </c>
      <c r="N164">
        <v>50</v>
      </c>
      <c r="O164">
        <v>2</v>
      </c>
      <c r="P164">
        <v>48</v>
      </c>
      <c r="Q164">
        <v>76000</v>
      </c>
      <c r="R164">
        <v>16000</v>
      </c>
      <c r="S164">
        <v>21.052631000000002</v>
      </c>
    </row>
    <row r="165" spans="1:19" x14ac:dyDescent="0.25">
      <c r="A165">
        <v>164</v>
      </c>
      <c r="B165" s="1">
        <v>44565</v>
      </c>
      <c r="C165" t="s">
        <v>88</v>
      </c>
      <c r="D165" t="s">
        <v>89</v>
      </c>
      <c r="E165" t="s">
        <v>90</v>
      </c>
      <c r="F165" t="s">
        <v>91</v>
      </c>
      <c r="G165" t="s">
        <v>48</v>
      </c>
      <c r="H165" t="s">
        <v>49</v>
      </c>
      <c r="I165" t="s">
        <v>34</v>
      </c>
      <c r="J165" t="s">
        <v>92</v>
      </c>
      <c r="K165" t="s">
        <v>93</v>
      </c>
      <c r="L165">
        <v>35000</v>
      </c>
      <c r="M165">
        <v>43000</v>
      </c>
      <c r="N165">
        <v>50</v>
      </c>
      <c r="O165">
        <v>1</v>
      </c>
      <c r="P165">
        <v>49</v>
      </c>
      <c r="Q165">
        <v>43000</v>
      </c>
      <c r="R165">
        <v>8000</v>
      </c>
      <c r="S165">
        <v>18.604651</v>
      </c>
    </row>
    <row r="166" spans="1:19" x14ac:dyDescent="0.25">
      <c r="A166">
        <v>165</v>
      </c>
      <c r="B166" s="1">
        <v>44597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>
        <v>27000</v>
      </c>
      <c r="M166">
        <v>33000</v>
      </c>
      <c r="N166">
        <v>50</v>
      </c>
      <c r="O166">
        <v>1</v>
      </c>
      <c r="P166">
        <v>49</v>
      </c>
      <c r="Q166">
        <v>33000</v>
      </c>
      <c r="R166">
        <v>6000</v>
      </c>
      <c r="S166">
        <v>18.181818</v>
      </c>
    </row>
    <row r="167" spans="1:19" x14ac:dyDescent="0.25">
      <c r="A167">
        <v>166</v>
      </c>
      <c r="B167" s="1">
        <v>44598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25</v>
      </c>
      <c r="J167" t="s">
        <v>100</v>
      </c>
      <c r="K167" t="s">
        <v>101</v>
      </c>
      <c r="L167">
        <v>35000</v>
      </c>
      <c r="M167">
        <v>39000</v>
      </c>
      <c r="N167">
        <v>50</v>
      </c>
      <c r="O167">
        <v>1</v>
      </c>
      <c r="P167">
        <v>49</v>
      </c>
      <c r="Q167">
        <v>39000</v>
      </c>
      <c r="R167">
        <v>4000</v>
      </c>
      <c r="S167">
        <v>10.256410000000001</v>
      </c>
    </row>
    <row r="168" spans="1:19" x14ac:dyDescent="0.25">
      <c r="A168">
        <v>167</v>
      </c>
      <c r="B168" s="1">
        <v>44599</v>
      </c>
      <c r="C168" t="s">
        <v>60</v>
      </c>
      <c r="D168" t="s">
        <v>102</v>
      </c>
      <c r="E168" t="s">
        <v>103</v>
      </c>
      <c r="F168" t="s">
        <v>104</v>
      </c>
      <c r="G168" t="s">
        <v>55</v>
      </c>
      <c r="H168" t="s">
        <v>56</v>
      </c>
      <c r="I168" t="s">
        <v>105</v>
      </c>
      <c r="J168" t="s">
        <v>106</v>
      </c>
      <c r="K168" t="s">
        <v>107</v>
      </c>
      <c r="L168">
        <v>24000</v>
      </c>
      <c r="M168">
        <v>28000</v>
      </c>
      <c r="N168">
        <v>50</v>
      </c>
      <c r="O168">
        <v>1</v>
      </c>
      <c r="P168">
        <v>49</v>
      </c>
      <c r="Q168">
        <v>28000</v>
      </c>
      <c r="R168">
        <v>4000</v>
      </c>
      <c r="S168">
        <v>14.285714</v>
      </c>
    </row>
    <row r="169" spans="1:19" x14ac:dyDescent="0.25">
      <c r="A169">
        <v>168</v>
      </c>
      <c r="B169" s="1">
        <v>44600</v>
      </c>
      <c r="C169" t="s">
        <v>108</v>
      </c>
      <c r="D169" t="s">
        <v>109</v>
      </c>
      <c r="E169" t="s">
        <v>110</v>
      </c>
      <c r="F169" t="s">
        <v>111</v>
      </c>
      <c r="G169" t="s">
        <v>112</v>
      </c>
      <c r="H169" t="s">
        <v>113</v>
      </c>
      <c r="I169" t="s">
        <v>85</v>
      </c>
      <c r="J169" t="s">
        <v>114</v>
      </c>
      <c r="K169" t="s">
        <v>115</v>
      </c>
      <c r="L169">
        <v>18000</v>
      </c>
      <c r="M169">
        <v>21000</v>
      </c>
      <c r="N169">
        <v>50</v>
      </c>
      <c r="O169">
        <v>1</v>
      </c>
      <c r="P169">
        <v>49</v>
      </c>
      <c r="Q169">
        <v>21000</v>
      </c>
      <c r="R169">
        <v>3000</v>
      </c>
      <c r="S169">
        <v>14.285714</v>
      </c>
    </row>
    <row r="170" spans="1:19" x14ac:dyDescent="0.25">
      <c r="A170">
        <v>169</v>
      </c>
      <c r="B170" s="1">
        <v>44629</v>
      </c>
      <c r="C170" t="s">
        <v>166</v>
      </c>
      <c r="D170" t="s">
        <v>187</v>
      </c>
      <c r="E170" t="s">
        <v>188</v>
      </c>
      <c r="F170" t="s">
        <v>189</v>
      </c>
      <c r="G170" t="s">
        <v>190</v>
      </c>
      <c r="H170" t="s">
        <v>191</v>
      </c>
      <c r="I170" t="s">
        <v>34</v>
      </c>
      <c r="J170" t="s">
        <v>192</v>
      </c>
      <c r="K170" t="s">
        <v>193</v>
      </c>
      <c r="L170">
        <v>33000</v>
      </c>
      <c r="M170">
        <v>37000</v>
      </c>
      <c r="N170">
        <v>50</v>
      </c>
      <c r="O170">
        <v>2</v>
      </c>
      <c r="P170">
        <v>48</v>
      </c>
      <c r="Q170">
        <v>74000</v>
      </c>
      <c r="R170">
        <v>8000</v>
      </c>
      <c r="S170">
        <v>10.81081</v>
      </c>
    </row>
    <row r="171" spans="1:19" x14ac:dyDescent="0.25">
      <c r="A171">
        <v>170</v>
      </c>
      <c r="B171" s="1">
        <v>44630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>
        <v>37000</v>
      </c>
      <c r="M171">
        <v>43000</v>
      </c>
      <c r="N171">
        <v>50</v>
      </c>
      <c r="O171">
        <v>1</v>
      </c>
      <c r="P171">
        <v>49</v>
      </c>
      <c r="Q171">
        <v>43000</v>
      </c>
      <c r="R171">
        <v>6000</v>
      </c>
      <c r="S171">
        <v>13.953488</v>
      </c>
    </row>
    <row r="172" spans="1:19" x14ac:dyDescent="0.25">
      <c r="A172">
        <v>171</v>
      </c>
      <c r="B172" s="1">
        <v>44631</v>
      </c>
      <c r="C172" t="s">
        <v>116</v>
      </c>
      <c r="D172" t="s">
        <v>117</v>
      </c>
      <c r="E172" t="s">
        <v>118</v>
      </c>
      <c r="F172" t="s">
        <v>119</v>
      </c>
      <c r="G172" t="s">
        <v>120</v>
      </c>
      <c r="H172" t="s">
        <v>121</v>
      </c>
      <c r="I172" t="s">
        <v>57</v>
      </c>
      <c r="J172" t="s">
        <v>122</v>
      </c>
      <c r="K172" t="s">
        <v>123</v>
      </c>
      <c r="L172">
        <v>51000</v>
      </c>
      <c r="M172">
        <v>66000</v>
      </c>
      <c r="N172">
        <v>50</v>
      </c>
      <c r="O172">
        <v>1</v>
      </c>
      <c r="P172">
        <v>49</v>
      </c>
      <c r="Q172">
        <v>66000</v>
      </c>
      <c r="R172">
        <v>15000</v>
      </c>
      <c r="S172">
        <v>22.727271999999999</v>
      </c>
    </row>
    <row r="173" spans="1:19" x14ac:dyDescent="0.25">
      <c r="A173">
        <v>172</v>
      </c>
      <c r="B173" s="1">
        <v>44632</v>
      </c>
      <c r="C173" t="s">
        <v>37</v>
      </c>
      <c r="D173" t="s">
        <v>124</v>
      </c>
      <c r="E173" t="s">
        <v>125</v>
      </c>
      <c r="F173" t="s">
        <v>126</v>
      </c>
      <c r="G173" t="s">
        <v>83</v>
      </c>
      <c r="H173" t="s">
        <v>84</v>
      </c>
      <c r="I173" t="s">
        <v>85</v>
      </c>
      <c r="J173" t="s">
        <v>127</v>
      </c>
      <c r="K173" t="s">
        <v>128</v>
      </c>
      <c r="L173">
        <v>38000</v>
      </c>
      <c r="M173">
        <v>45000</v>
      </c>
      <c r="N173">
        <v>50</v>
      </c>
      <c r="O173">
        <v>1</v>
      </c>
      <c r="P173">
        <v>49</v>
      </c>
      <c r="Q173">
        <v>45000</v>
      </c>
      <c r="R173">
        <v>7000</v>
      </c>
      <c r="S173">
        <v>15.555555</v>
      </c>
    </row>
    <row r="174" spans="1:19" x14ac:dyDescent="0.25">
      <c r="A174">
        <v>173</v>
      </c>
      <c r="B174" s="1">
        <v>44633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34</v>
      </c>
      <c r="J174" t="s">
        <v>43</v>
      </c>
      <c r="K174" t="s">
        <v>44</v>
      </c>
      <c r="L174">
        <v>22000</v>
      </c>
      <c r="M174">
        <v>28000</v>
      </c>
      <c r="N174">
        <v>50</v>
      </c>
      <c r="O174">
        <v>1</v>
      </c>
      <c r="P174">
        <v>49</v>
      </c>
      <c r="Q174">
        <v>28000</v>
      </c>
      <c r="R174">
        <v>6000</v>
      </c>
      <c r="S174">
        <v>21.428571000000002</v>
      </c>
    </row>
    <row r="175" spans="1:19" x14ac:dyDescent="0.25">
      <c r="A175">
        <v>174</v>
      </c>
      <c r="B175" s="1">
        <v>44665</v>
      </c>
      <c r="C175" t="s">
        <v>37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34</v>
      </c>
      <c r="J175" t="s">
        <v>50</v>
      </c>
      <c r="K175" t="s">
        <v>51</v>
      </c>
      <c r="L175">
        <v>32000</v>
      </c>
      <c r="M175">
        <v>38000</v>
      </c>
      <c r="N175">
        <v>50</v>
      </c>
      <c r="O175">
        <v>1</v>
      </c>
      <c r="P175">
        <v>49</v>
      </c>
      <c r="Q175">
        <v>38000</v>
      </c>
      <c r="R175">
        <v>6000</v>
      </c>
      <c r="S175">
        <v>15.789472999999999</v>
      </c>
    </row>
    <row r="176" spans="1:19" x14ac:dyDescent="0.25">
      <c r="A176">
        <v>175</v>
      </c>
      <c r="B176" s="1">
        <v>44666</v>
      </c>
      <c r="C176" t="s">
        <v>19</v>
      </c>
      <c r="D176" t="s">
        <v>194</v>
      </c>
      <c r="E176" t="s">
        <v>195</v>
      </c>
      <c r="F176" t="s">
        <v>196</v>
      </c>
      <c r="G176" t="s">
        <v>23</v>
      </c>
      <c r="H176" t="s">
        <v>24</v>
      </c>
      <c r="I176" t="s">
        <v>105</v>
      </c>
      <c r="J176" t="s">
        <v>197</v>
      </c>
      <c r="K176" t="s">
        <v>198</v>
      </c>
      <c r="L176">
        <v>50000</v>
      </c>
      <c r="M176">
        <v>65000</v>
      </c>
      <c r="N176">
        <v>50</v>
      </c>
      <c r="O176">
        <v>2</v>
      </c>
      <c r="P176">
        <v>48</v>
      </c>
      <c r="Q176">
        <v>130000</v>
      </c>
      <c r="R176">
        <v>30000</v>
      </c>
      <c r="S176">
        <v>23.076923000000001</v>
      </c>
    </row>
    <row r="177" spans="1:19" x14ac:dyDescent="0.25">
      <c r="A177">
        <v>176</v>
      </c>
      <c r="B177" s="1">
        <v>44667</v>
      </c>
      <c r="C177" t="s">
        <v>94</v>
      </c>
      <c r="D177" t="s">
        <v>129</v>
      </c>
      <c r="E177" t="s">
        <v>130</v>
      </c>
      <c r="F177" t="s">
        <v>131</v>
      </c>
      <c r="G177" t="s">
        <v>98</v>
      </c>
      <c r="H177" t="s">
        <v>99</v>
      </c>
      <c r="I177" t="s">
        <v>57</v>
      </c>
      <c r="J177" t="s">
        <v>132</v>
      </c>
      <c r="K177" t="s">
        <v>133</v>
      </c>
      <c r="L177">
        <v>55000</v>
      </c>
      <c r="M177">
        <v>65000</v>
      </c>
      <c r="N177">
        <v>50</v>
      </c>
      <c r="O177">
        <v>1</v>
      </c>
      <c r="P177">
        <v>49</v>
      </c>
      <c r="Q177">
        <v>65000</v>
      </c>
      <c r="R177">
        <v>10000</v>
      </c>
      <c r="S177">
        <v>15.384615</v>
      </c>
    </row>
    <row r="178" spans="1:19" x14ac:dyDescent="0.25">
      <c r="A178">
        <v>177</v>
      </c>
      <c r="B178" s="1">
        <v>44668</v>
      </c>
      <c r="C178" t="s">
        <v>37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  <c r="L178">
        <v>28000</v>
      </c>
      <c r="M178">
        <v>34000</v>
      </c>
      <c r="N178">
        <v>50</v>
      </c>
      <c r="O178">
        <v>1</v>
      </c>
      <c r="P178">
        <v>49</v>
      </c>
      <c r="Q178">
        <v>34000</v>
      </c>
      <c r="R178">
        <v>6000</v>
      </c>
      <c r="S178">
        <v>17.647058000000001</v>
      </c>
    </row>
    <row r="179" spans="1:19" x14ac:dyDescent="0.25">
      <c r="A179">
        <v>178</v>
      </c>
      <c r="B179" s="1">
        <v>44669</v>
      </c>
      <c r="C179" t="s">
        <v>28</v>
      </c>
      <c r="D179" t="s">
        <v>134</v>
      </c>
      <c r="E179" t="s">
        <v>135</v>
      </c>
      <c r="F179" t="s">
        <v>136</v>
      </c>
      <c r="G179" t="s">
        <v>112</v>
      </c>
      <c r="H179" t="s">
        <v>113</v>
      </c>
      <c r="I179" t="s">
        <v>105</v>
      </c>
      <c r="J179" t="s">
        <v>137</v>
      </c>
      <c r="K179" t="s">
        <v>138</v>
      </c>
      <c r="L179">
        <v>28000</v>
      </c>
      <c r="M179">
        <v>35000</v>
      </c>
      <c r="N179">
        <v>50</v>
      </c>
      <c r="O179">
        <v>1</v>
      </c>
      <c r="P179">
        <v>49</v>
      </c>
      <c r="Q179">
        <v>35000</v>
      </c>
      <c r="R179">
        <v>7000</v>
      </c>
      <c r="S179">
        <v>20</v>
      </c>
    </row>
    <row r="180" spans="1:19" x14ac:dyDescent="0.25">
      <c r="A180">
        <v>179</v>
      </c>
      <c r="B180" s="1">
        <v>44562</v>
      </c>
      <c r="C180" t="s">
        <v>116</v>
      </c>
      <c r="D180" t="s">
        <v>178</v>
      </c>
      <c r="E180" t="s">
        <v>179</v>
      </c>
      <c r="F180" t="s">
        <v>180</v>
      </c>
      <c r="G180" t="s">
        <v>120</v>
      </c>
      <c r="H180" t="s">
        <v>121</v>
      </c>
      <c r="I180" t="s">
        <v>85</v>
      </c>
      <c r="J180" t="s">
        <v>176</v>
      </c>
      <c r="K180" t="s">
        <v>177</v>
      </c>
      <c r="L180">
        <v>20000</v>
      </c>
      <c r="M180">
        <v>28000</v>
      </c>
      <c r="N180">
        <v>34</v>
      </c>
      <c r="O180">
        <v>1</v>
      </c>
      <c r="P180">
        <v>33</v>
      </c>
      <c r="Q180">
        <v>28000</v>
      </c>
      <c r="R180">
        <v>8000</v>
      </c>
      <c r="S180">
        <v>28.571428000000001</v>
      </c>
    </row>
    <row r="181" spans="1:19" x14ac:dyDescent="0.25">
      <c r="A181">
        <v>180</v>
      </c>
      <c r="B181" s="1">
        <v>44563</v>
      </c>
      <c r="C181" t="s">
        <v>19</v>
      </c>
      <c r="D181" t="s">
        <v>139</v>
      </c>
      <c r="E181" t="s">
        <v>140</v>
      </c>
      <c r="F181" t="s">
        <v>141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>
        <v>25000</v>
      </c>
      <c r="M181">
        <v>35000</v>
      </c>
      <c r="N181">
        <v>50</v>
      </c>
      <c r="O181">
        <v>1</v>
      </c>
      <c r="P181">
        <v>49</v>
      </c>
      <c r="Q181">
        <v>35000</v>
      </c>
      <c r="R181">
        <v>10000</v>
      </c>
      <c r="S181">
        <v>28.571428000000001</v>
      </c>
    </row>
    <row r="182" spans="1:19" x14ac:dyDescent="0.25">
      <c r="A182">
        <v>181</v>
      </c>
      <c r="B182" s="1">
        <v>44564</v>
      </c>
      <c r="C182" t="s">
        <v>37</v>
      </c>
      <c r="D182" t="s">
        <v>199</v>
      </c>
      <c r="E182" t="s">
        <v>200</v>
      </c>
      <c r="F182" t="s">
        <v>201</v>
      </c>
      <c r="G182" t="s">
        <v>41</v>
      </c>
      <c r="H182" t="s">
        <v>42</v>
      </c>
      <c r="I182" t="s">
        <v>34</v>
      </c>
      <c r="J182" t="s">
        <v>185</v>
      </c>
      <c r="K182" t="s">
        <v>186</v>
      </c>
      <c r="L182">
        <v>30000</v>
      </c>
      <c r="M182">
        <v>38000</v>
      </c>
      <c r="N182">
        <v>50</v>
      </c>
      <c r="O182">
        <v>2</v>
      </c>
      <c r="P182">
        <v>48</v>
      </c>
      <c r="Q182">
        <v>76000</v>
      </c>
      <c r="R182">
        <v>16000</v>
      </c>
      <c r="S182">
        <v>21.052631000000002</v>
      </c>
    </row>
    <row r="183" spans="1:19" x14ac:dyDescent="0.25">
      <c r="A183">
        <v>182</v>
      </c>
      <c r="B183" s="1">
        <v>44565</v>
      </c>
      <c r="C183" t="s">
        <v>88</v>
      </c>
      <c r="D183" t="s">
        <v>142</v>
      </c>
      <c r="E183" t="s">
        <v>143</v>
      </c>
      <c r="F183" t="s">
        <v>144</v>
      </c>
      <c r="G183" t="s">
        <v>48</v>
      </c>
      <c r="H183" t="s">
        <v>49</v>
      </c>
      <c r="I183" t="s">
        <v>34</v>
      </c>
      <c r="J183" t="s">
        <v>92</v>
      </c>
      <c r="K183" t="s">
        <v>93</v>
      </c>
      <c r="L183">
        <v>35000</v>
      </c>
      <c r="M183">
        <v>43000</v>
      </c>
      <c r="N183">
        <v>50</v>
      </c>
      <c r="O183">
        <v>1</v>
      </c>
      <c r="P183">
        <v>49</v>
      </c>
      <c r="Q183">
        <v>43000</v>
      </c>
      <c r="R183">
        <v>8000</v>
      </c>
      <c r="S183">
        <v>18.604651</v>
      </c>
    </row>
    <row r="184" spans="1:19" x14ac:dyDescent="0.25">
      <c r="A184">
        <v>183</v>
      </c>
      <c r="B184" s="1">
        <v>44597</v>
      </c>
      <c r="C184" t="s">
        <v>60</v>
      </c>
      <c r="D184" t="s">
        <v>61</v>
      </c>
      <c r="E184" t="s">
        <v>62</v>
      </c>
      <c r="F184" t="s">
        <v>63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>
        <v>27000</v>
      </c>
      <c r="M184">
        <v>33000</v>
      </c>
      <c r="N184">
        <v>50</v>
      </c>
      <c r="O184">
        <v>1</v>
      </c>
      <c r="P184">
        <v>49</v>
      </c>
      <c r="Q184">
        <v>33000</v>
      </c>
      <c r="R184">
        <v>6000</v>
      </c>
      <c r="S184">
        <v>18.181818</v>
      </c>
    </row>
    <row r="185" spans="1:19" x14ac:dyDescent="0.25">
      <c r="A185">
        <v>184</v>
      </c>
      <c r="B185" s="1">
        <v>44598</v>
      </c>
      <c r="C185" t="s">
        <v>108</v>
      </c>
      <c r="D185" t="s">
        <v>145</v>
      </c>
      <c r="E185" t="s">
        <v>146</v>
      </c>
      <c r="F185" t="s">
        <v>147</v>
      </c>
      <c r="G185" t="s">
        <v>98</v>
      </c>
      <c r="H185" t="s">
        <v>99</v>
      </c>
      <c r="I185" t="s">
        <v>25</v>
      </c>
      <c r="J185" t="s">
        <v>100</v>
      </c>
      <c r="K185" t="s">
        <v>101</v>
      </c>
      <c r="L185">
        <v>35000</v>
      </c>
      <c r="M185">
        <v>39000</v>
      </c>
      <c r="N185">
        <v>50</v>
      </c>
      <c r="O185">
        <v>1</v>
      </c>
      <c r="P185">
        <v>49</v>
      </c>
      <c r="Q185">
        <v>39000</v>
      </c>
      <c r="R185">
        <v>4000</v>
      </c>
      <c r="S185">
        <v>10.256410000000001</v>
      </c>
    </row>
    <row r="186" spans="1:19" x14ac:dyDescent="0.25">
      <c r="A186">
        <v>185</v>
      </c>
      <c r="B186" s="1">
        <v>44599</v>
      </c>
      <c r="C186" t="s">
        <v>60</v>
      </c>
      <c r="D186" t="s">
        <v>148</v>
      </c>
      <c r="E186" t="s">
        <v>149</v>
      </c>
      <c r="F186" t="s">
        <v>150</v>
      </c>
      <c r="G186" t="s">
        <v>55</v>
      </c>
      <c r="H186" t="s">
        <v>56</v>
      </c>
      <c r="I186" t="s">
        <v>105</v>
      </c>
      <c r="J186" t="s">
        <v>106</v>
      </c>
      <c r="K186" t="s">
        <v>107</v>
      </c>
      <c r="L186">
        <v>24000</v>
      </c>
      <c r="M186">
        <v>28000</v>
      </c>
      <c r="N186">
        <v>50</v>
      </c>
      <c r="O186">
        <v>1</v>
      </c>
      <c r="P186">
        <v>49</v>
      </c>
      <c r="Q186">
        <v>28000</v>
      </c>
      <c r="R186">
        <v>4000</v>
      </c>
      <c r="S186">
        <v>14.285714</v>
      </c>
    </row>
    <row r="187" spans="1:19" x14ac:dyDescent="0.25">
      <c r="A187">
        <v>186</v>
      </c>
      <c r="B187" s="1">
        <v>44600</v>
      </c>
      <c r="C187" t="s">
        <v>94</v>
      </c>
      <c r="D187" t="s">
        <v>151</v>
      </c>
      <c r="E187" t="s">
        <v>152</v>
      </c>
      <c r="F187" t="s">
        <v>153</v>
      </c>
      <c r="G187" t="s">
        <v>112</v>
      </c>
      <c r="H187" t="s">
        <v>113</v>
      </c>
      <c r="I187" t="s">
        <v>85</v>
      </c>
      <c r="J187" t="s">
        <v>114</v>
      </c>
      <c r="K187" t="s">
        <v>115</v>
      </c>
      <c r="L187">
        <v>18000</v>
      </c>
      <c r="M187">
        <v>21000</v>
      </c>
      <c r="N187">
        <v>50</v>
      </c>
      <c r="O187">
        <v>1</v>
      </c>
      <c r="P187">
        <v>49</v>
      </c>
      <c r="Q187">
        <v>21000</v>
      </c>
      <c r="R187">
        <v>3000</v>
      </c>
      <c r="S187">
        <v>14.285714</v>
      </c>
    </row>
    <row r="188" spans="1:19" x14ac:dyDescent="0.25">
      <c r="A188">
        <v>187</v>
      </c>
      <c r="B188" s="1">
        <v>44629</v>
      </c>
      <c r="C188" t="s">
        <v>37</v>
      </c>
      <c r="D188" t="s">
        <v>202</v>
      </c>
      <c r="E188" t="s">
        <v>203</v>
      </c>
      <c r="F188" t="s">
        <v>204</v>
      </c>
      <c r="G188" t="s">
        <v>190</v>
      </c>
      <c r="H188" t="s">
        <v>191</v>
      </c>
      <c r="I188" t="s">
        <v>34</v>
      </c>
      <c r="J188" t="s">
        <v>192</v>
      </c>
      <c r="K188" t="s">
        <v>193</v>
      </c>
      <c r="L188">
        <v>33000</v>
      </c>
      <c r="M188">
        <v>37000</v>
      </c>
      <c r="N188">
        <v>50</v>
      </c>
      <c r="O188">
        <v>2</v>
      </c>
      <c r="P188">
        <v>48</v>
      </c>
      <c r="Q188">
        <v>74000</v>
      </c>
      <c r="R188">
        <v>8000</v>
      </c>
      <c r="S188">
        <v>10.81081</v>
      </c>
    </row>
    <row r="189" spans="1:19" x14ac:dyDescent="0.25">
      <c r="A189">
        <v>188</v>
      </c>
      <c r="B189" s="1">
        <v>44630</v>
      </c>
      <c r="C189" t="s">
        <v>64</v>
      </c>
      <c r="D189" t="s">
        <v>65</v>
      </c>
      <c r="E189" t="s">
        <v>66</v>
      </c>
      <c r="F189" t="s">
        <v>67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>
        <v>37000</v>
      </c>
      <c r="M189">
        <v>43000</v>
      </c>
      <c r="N189">
        <v>50</v>
      </c>
      <c r="O189">
        <v>1</v>
      </c>
      <c r="P189">
        <v>49</v>
      </c>
      <c r="Q189">
        <v>43000</v>
      </c>
      <c r="R189">
        <v>6000</v>
      </c>
      <c r="S189">
        <v>13.953488</v>
      </c>
    </row>
    <row r="190" spans="1:19" x14ac:dyDescent="0.25">
      <c r="A190">
        <v>189</v>
      </c>
      <c r="B190" s="1">
        <v>44631</v>
      </c>
      <c r="C190" t="s">
        <v>64</v>
      </c>
      <c r="D190" t="s">
        <v>154</v>
      </c>
      <c r="E190" t="s">
        <v>155</v>
      </c>
      <c r="F190" t="s">
        <v>156</v>
      </c>
      <c r="G190" t="s">
        <v>120</v>
      </c>
      <c r="H190" t="s">
        <v>121</v>
      </c>
      <c r="I190" t="s">
        <v>57</v>
      </c>
      <c r="J190" t="s">
        <v>122</v>
      </c>
      <c r="K190" t="s">
        <v>123</v>
      </c>
      <c r="L190">
        <v>51000</v>
      </c>
      <c r="M190">
        <v>66000</v>
      </c>
      <c r="N190">
        <v>50</v>
      </c>
      <c r="O190">
        <v>1</v>
      </c>
      <c r="P190">
        <v>49</v>
      </c>
      <c r="Q190">
        <v>66000</v>
      </c>
      <c r="R190">
        <v>15000</v>
      </c>
      <c r="S190">
        <v>22.727271999999999</v>
      </c>
    </row>
    <row r="191" spans="1:19" x14ac:dyDescent="0.25">
      <c r="A191">
        <v>190</v>
      </c>
      <c r="B191" s="1">
        <v>44632</v>
      </c>
      <c r="C191" t="s">
        <v>88</v>
      </c>
      <c r="D191" t="s">
        <v>157</v>
      </c>
      <c r="E191" t="s">
        <v>158</v>
      </c>
      <c r="F191" t="s">
        <v>159</v>
      </c>
      <c r="G191" t="s">
        <v>83</v>
      </c>
      <c r="H191" t="s">
        <v>84</v>
      </c>
      <c r="I191" t="s">
        <v>85</v>
      </c>
      <c r="J191" t="s">
        <v>127</v>
      </c>
      <c r="K191" t="s">
        <v>128</v>
      </c>
      <c r="L191">
        <v>38000</v>
      </c>
      <c r="M191">
        <v>45000</v>
      </c>
      <c r="N191">
        <v>50</v>
      </c>
      <c r="O191">
        <v>1</v>
      </c>
      <c r="P191">
        <v>49</v>
      </c>
      <c r="Q191">
        <v>45000</v>
      </c>
      <c r="R191">
        <v>7000</v>
      </c>
      <c r="S191">
        <v>15.555555</v>
      </c>
    </row>
    <row r="192" spans="1:19" x14ac:dyDescent="0.25">
      <c r="A192">
        <v>191</v>
      </c>
      <c r="B192" s="1">
        <v>44633</v>
      </c>
      <c r="C192" t="s">
        <v>64</v>
      </c>
      <c r="D192" t="s">
        <v>68</v>
      </c>
      <c r="E192" t="s">
        <v>69</v>
      </c>
      <c r="F192" t="s">
        <v>70</v>
      </c>
      <c r="G192" t="s">
        <v>41</v>
      </c>
      <c r="H192" t="s">
        <v>42</v>
      </c>
      <c r="I192" t="s">
        <v>34</v>
      </c>
      <c r="J192" t="s">
        <v>43</v>
      </c>
      <c r="K192" t="s">
        <v>44</v>
      </c>
      <c r="L192">
        <v>22000</v>
      </c>
      <c r="M192">
        <v>28000</v>
      </c>
      <c r="N192">
        <v>50</v>
      </c>
      <c r="O192">
        <v>1</v>
      </c>
      <c r="P192">
        <v>49</v>
      </c>
      <c r="Q192">
        <v>28000</v>
      </c>
      <c r="R192">
        <v>6000</v>
      </c>
      <c r="S192">
        <v>21.428571000000002</v>
      </c>
    </row>
    <row r="193" spans="1:19" x14ac:dyDescent="0.25">
      <c r="A193">
        <v>192</v>
      </c>
      <c r="B193" s="1">
        <v>44665</v>
      </c>
      <c r="C193" t="s">
        <v>60</v>
      </c>
      <c r="D193" t="s">
        <v>71</v>
      </c>
      <c r="E193" t="s">
        <v>72</v>
      </c>
      <c r="F193" t="s">
        <v>73</v>
      </c>
      <c r="G193" t="s">
        <v>48</v>
      </c>
      <c r="H193" t="s">
        <v>49</v>
      </c>
      <c r="I193" t="s">
        <v>34</v>
      </c>
      <c r="J193" t="s">
        <v>50</v>
      </c>
      <c r="K193" t="s">
        <v>51</v>
      </c>
      <c r="L193">
        <v>32000</v>
      </c>
      <c r="M193">
        <v>38000</v>
      </c>
      <c r="N193">
        <v>50</v>
      </c>
      <c r="O193">
        <v>1</v>
      </c>
      <c r="P193">
        <v>49</v>
      </c>
      <c r="Q193">
        <v>38000</v>
      </c>
      <c r="R193">
        <v>6000</v>
      </c>
      <c r="S193">
        <v>15.789472999999999</v>
      </c>
    </row>
    <row r="194" spans="1:19" x14ac:dyDescent="0.25">
      <c r="A194">
        <v>193</v>
      </c>
      <c r="B194" s="1">
        <v>44666</v>
      </c>
      <c r="C194" t="s">
        <v>37</v>
      </c>
      <c r="D194" t="s">
        <v>205</v>
      </c>
      <c r="E194" t="s">
        <v>206</v>
      </c>
      <c r="F194" t="s">
        <v>207</v>
      </c>
      <c r="G194" t="s">
        <v>23</v>
      </c>
      <c r="H194" t="s">
        <v>24</v>
      </c>
      <c r="I194" t="s">
        <v>105</v>
      </c>
      <c r="J194" t="s">
        <v>197</v>
      </c>
      <c r="K194" t="s">
        <v>198</v>
      </c>
      <c r="L194">
        <v>50000</v>
      </c>
      <c r="M194">
        <v>65000</v>
      </c>
      <c r="N194">
        <v>50</v>
      </c>
      <c r="O194">
        <v>2</v>
      </c>
      <c r="P194">
        <v>48</v>
      </c>
      <c r="Q194">
        <v>130000</v>
      </c>
      <c r="R194">
        <v>30000</v>
      </c>
      <c r="S194">
        <v>23.076923000000001</v>
      </c>
    </row>
    <row r="195" spans="1:19" x14ac:dyDescent="0.25">
      <c r="A195">
        <v>194</v>
      </c>
      <c r="B195" s="1">
        <v>44667</v>
      </c>
      <c r="C195" t="s">
        <v>64</v>
      </c>
      <c r="D195" t="s">
        <v>160</v>
      </c>
      <c r="E195" t="s">
        <v>161</v>
      </c>
      <c r="F195" t="s">
        <v>162</v>
      </c>
      <c r="G195" t="s">
        <v>98</v>
      </c>
      <c r="H195" t="s">
        <v>99</v>
      </c>
      <c r="I195" t="s">
        <v>57</v>
      </c>
      <c r="J195" t="s">
        <v>132</v>
      </c>
      <c r="K195" t="s">
        <v>133</v>
      </c>
      <c r="L195">
        <v>55000</v>
      </c>
      <c r="M195">
        <v>65000</v>
      </c>
      <c r="N195">
        <v>50</v>
      </c>
      <c r="O195">
        <v>1</v>
      </c>
      <c r="P195">
        <v>49</v>
      </c>
      <c r="Q195">
        <v>65000</v>
      </c>
      <c r="R195">
        <v>10000</v>
      </c>
      <c r="S195">
        <v>15.384615</v>
      </c>
    </row>
    <row r="196" spans="1:19" x14ac:dyDescent="0.25">
      <c r="A196">
        <v>195</v>
      </c>
      <c r="B196" s="1">
        <v>44668</v>
      </c>
      <c r="C196" t="s">
        <v>19</v>
      </c>
      <c r="D196" t="s">
        <v>74</v>
      </c>
      <c r="E196" t="s">
        <v>75</v>
      </c>
      <c r="F196" t="s">
        <v>76</v>
      </c>
      <c r="G196" t="s">
        <v>55</v>
      </c>
      <c r="H196" t="s">
        <v>56</v>
      </c>
      <c r="I196" t="s">
        <v>57</v>
      </c>
      <c r="J196" t="s">
        <v>58</v>
      </c>
      <c r="K196" t="s">
        <v>59</v>
      </c>
      <c r="L196">
        <v>28000</v>
      </c>
      <c r="M196">
        <v>34000</v>
      </c>
      <c r="N196">
        <v>50</v>
      </c>
      <c r="O196">
        <v>1</v>
      </c>
      <c r="P196">
        <v>49</v>
      </c>
      <c r="Q196">
        <v>34000</v>
      </c>
      <c r="R196">
        <v>6000</v>
      </c>
      <c r="S196">
        <v>17.647058000000001</v>
      </c>
    </row>
    <row r="197" spans="1:19" x14ac:dyDescent="0.25">
      <c r="A197">
        <v>196</v>
      </c>
      <c r="B197" s="1">
        <v>44669</v>
      </c>
      <c r="C197" t="s">
        <v>28</v>
      </c>
      <c r="D197" t="s">
        <v>163</v>
      </c>
      <c r="E197" t="s">
        <v>164</v>
      </c>
      <c r="F197" t="s">
        <v>165</v>
      </c>
      <c r="G197" t="s">
        <v>112</v>
      </c>
      <c r="H197" t="s">
        <v>113</v>
      </c>
      <c r="I197" t="s">
        <v>105</v>
      </c>
      <c r="J197" t="s">
        <v>137</v>
      </c>
      <c r="K197" t="s">
        <v>138</v>
      </c>
      <c r="L197">
        <v>28000</v>
      </c>
      <c r="M197">
        <v>35000</v>
      </c>
      <c r="N197">
        <v>50</v>
      </c>
      <c r="O197">
        <v>1</v>
      </c>
      <c r="P197">
        <v>49</v>
      </c>
      <c r="Q197">
        <v>35000</v>
      </c>
      <c r="R197">
        <v>7000</v>
      </c>
      <c r="S197">
        <v>20</v>
      </c>
    </row>
    <row r="198" spans="1:19" x14ac:dyDescent="0.25">
      <c r="A198">
        <v>197</v>
      </c>
      <c r="B198" s="1">
        <v>44666</v>
      </c>
      <c r="C198" t="s">
        <v>108</v>
      </c>
      <c r="D198" t="s">
        <v>208</v>
      </c>
      <c r="E198" t="s">
        <v>209</v>
      </c>
      <c r="F198" t="s">
        <v>210</v>
      </c>
      <c r="G198" t="s">
        <v>23</v>
      </c>
      <c r="H198" t="s">
        <v>24</v>
      </c>
      <c r="I198" t="s">
        <v>105</v>
      </c>
      <c r="J198" t="s">
        <v>197</v>
      </c>
      <c r="K198" t="s">
        <v>198</v>
      </c>
      <c r="L198">
        <v>50000</v>
      </c>
      <c r="M198">
        <v>65000</v>
      </c>
      <c r="N198">
        <v>50</v>
      </c>
      <c r="O198">
        <v>2</v>
      </c>
      <c r="P198">
        <v>48</v>
      </c>
      <c r="Q198">
        <v>130000</v>
      </c>
      <c r="R198">
        <v>30000</v>
      </c>
      <c r="S198">
        <v>23.076923000000001</v>
      </c>
    </row>
    <row r="199" spans="1:19" x14ac:dyDescent="0.25">
      <c r="A199">
        <v>198</v>
      </c>
      <c r="B199" s="1">
        <v>44667</v>
      </c>
      <c r="C199" t="s">
        <v>166</v>
      </c>
      <c r="D199" t="s">
        <v>167</v>
      </c>
      <c r="E199" t="s">
        <v>168</v>
      </c>
      <c r="F199" t="s">
        <v>169</v>
      </c>
      <c r="G199" t="s">
        <v>98</v>
      </c>
      <c r="H199" t="s">
        <v>99</v>
      </c>
      <c r="I199" t="s">
        <v>57</v>
      </c>
      <c r="J199" t="s">
        <v>132</v>
      </c>
      <c r="K199" t="s">
        <v>133</v>
      </c>
      <c r="L199">
        <v>55000</v>
      </c>
      <c r="M199">
        <v>65000</v>
      </c>
      <c r="N199">
        <v>50</v>
      </c>
      <c r="O199">
        <v>1</v>
      </c>
      <c r="P199">
        <v>49</v>
      </c>
      <c r="Q199">
        <v>65000</v>
      </c>
      <c r="R199">
        <v>10000</v>
      </c>
      <c r="S199">
        <v>15.384615</v>
      </c>
    </row>
    <row r="200" spans="1:19" x14ac:dyDescent="0.25">
      <c r="A200">
        <v>199</v>
      </c>
      <c r="B200" s="1">
        <v>44668</v>
      </c>
      <c r="C200" t="s">
        <v>37</v>
      </c>
      <c r="D200" t="s">
        <v>77</v>
      </c>
      <c r="E200" t="s">
        <v>78</v>
      </c>
      <c r="F200" t="s">
        <v>79</v>
      </c>
      <c r="G200" t="s">
        <v>55</v>
      </c>
      <c r="H200" t="s">
        <v>56</v>
      </c>
      <c r="I200" t="s">
        <v>57</v>
      </c>
      <c r="J200" t="s">
        <v>58</v>
      </c>
      <c r="K200" t="s">
        <v>59</v>
      </c>
      <c r="L200">
        <v>28000</v>
      </c>
      <c r="M200">
        <v>34000</v>
      </c>
      <c r="N200">
        <v>50</v>
      </c>
      <c r="O200">
        <v>1</v>
      </c>
      <c r="P200">
        <v>49</v>
      </c>
      <c r="Q200">
        <v>34000</v>
      </c>
      <c r="R200">
        <v>6000</v>
      </c>
      <c r="S200">
        <v>17.647058000000001</v>
      </c>
    </row>
    <row r="201" spans="1:19" x14ac:dyDescent="0.25">
      <c r="A201">
        <v>200</v>
      </c>
      <c r="B201" s="1">
        <v>44669</v>
      </c>
      <c r="C201" t="s">
        <v>37</v>
      </c>
      <c r="D201" t="s">
        <v>170</v>
      </c>
      <c r="E201" t="s">
        <v>171</v>
      </c>
      <c r="F201" t="s">
        <v>172</v>
      </c>
      <c r="G201" t="s">
        <v>112</v>
      </c>
      <c r="H201" t="s">
        <v>113</v>
      </c>
      <c r="I201" t="s">
        <v>105</v>
      </c>
      <c r="J201" t="s">
        <v>137</v>
      </c>
      <c r="K201" t="s">
        <v>138</v>
      </c>
      <c r="L201">
        <v>28000</v>
      </c>
      <c r="M201">
        <v>35000</v>
      </c>
      <c r="N201">
        <v>50</v>
      </c>
      <c r="O201">
        <v>1</v>
      </c>
      <c r="P201">
        <v>49</v>
      </c>
      <c r="Q201">
        <v>35000</v>
      </c>
      <c r="R201">
        <v>7000</v>
      </c>
      <c r="S201">
        <v>20</v>
      </c>
    </row>
    <row r="202" spans="1:19" x14ac:dyDescent="0.25">
      <c r="A202">
        <v>201</v>
      </c>
      <c r="B202" s="1">
        <v>44682</v>
      </c>
      <c r="C202" t="s">
        <v>37</v>
      </c>
      <c r="D202" t="s">
        <v>173</v>
      </c>
      <c r="E202" t="s">
        <v>174</v>
      </c>
      <c r="F202" t="s">
        <v>175</v>
      </c>
      <c r="G202" t="s">
        <v>120</v>
      </c>
      <c r="H202" t="s">
        <v>121</v>
      </c>
      <c r="I202" t="s">
        <v>85</v>
      </c>
      <c r="J202" t="s">
        <v>176</v>
      </c>
      <c r="K202" t="s">
        <v>177</v>
      </c>
      <c r="L202">
        <v>20000</v>
      </c>
      <c r="M202">
        <v>28000</v>
      </c>
      <c r="N202">
        <v>34</v>
      </c>
      <c r="O202">
        <v>1</v>
      </c>
      <c r="P202">
        <v>33</v>
      </c>
      <c r="Q202">
        <v>28000</v>
      </c>
      <c r="R202">
        <v>8000</v>
      </c>
      <c r="S202">
        <v>28.571428000000001</v>
      </c>
    </row>
    <row r="203" spans="1:19" x14ac:dyDescent="0.25">
      <c r="A203">
        <v>202</v>
      </c>
      <c r="B203" s="1">
        <v>44683</v>
      </c>
      <c r="C203" t="s">
        <v>64</v>
      </c>
      <c r="D203" t="s">
        <v>80</v>
      </c>
      <c r="E203" t="s">
        <v>81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>
        <v>25000</v>
      </c>
      <c r="M203">
        <v>35000</v>
      </c>
      <c r="N203">
        <v>50</v>
      </c>
      <c r="O203">
        <v>1</v>
      </c>
      <c r="P203">
        <v>49</v>
      </c>
      <c r="Q203">
        <v>35000</v>
      </c>
      <c r="R203">
        <v>10000</v>
      </c>
      <c r="S203">
        <v>28.571428000000001</v>
      </c>
    </row>
    <row r="204" spans="1:19" x14ac:dyDescent="0.25">
      <c r="A204">
        <v>203</v>
      </c>
      <c r="B204" s="1">
        <v>44684</v>
      </c>
      <c r="C204" t="s">
        <v>181</v>
      </c>
      <c r="D204" t="s">
        <v>182</v>
      </c>
      <c r="E204" t="s">
        <v>183</v>
      </c>
      <c r="F204" t="s">
        <v>184</v>
      </c>
      <c r="G204" t="s">
        <v>41</v>
      </c>
      <c r="H204" t="s">
        <v>42</v>
      </c>
      <c r="I204" t="s">
        <v>34</v>
      </c>
      <c r="J204" t="s">
        <v>185</v>
      </c>
      <c r="K204" t="s">
        <v>186</v>
      </c>
      <c r="L204">
        <v>30000</v>
      </c>
      <c r="M204">
        <v>38000</v>
      </c>
      <c r="N204">
        <v>50</v>
      </c>
      <c r="O204">
        <v>2</v>
      </c>
      <c r="P204">
        <v>48</v>
      </c>
      <c r="Q204">
        <v>76000</v>
      </c>
      <c r="R204">
        <v>16000</v>
      </c>
      <c r="S204">
        <v>21.052631000000002</v>
      </c>
    </row>
    <row r="205" spans="1:19" x14ac:dyDescent="0.25">
      <c r="A205">
        <v>204</v>
      </c>
      <c r="B205" s="1">
        <v>44685</v>
      </c>
      <c r="C205" t="s">
        <v>88</v>
      </c>
      <c r="D205" t="s">
        <v>89</v>
      </c>
      <c r="E205" t="s">
        <v>90</v>
      </c>
      <c r="F205" t="s">
        <v>91</v>
      </c>
      <c r="G205" t="s">
        <v>48</v>
      </c>
      <c r="H205" t="s">
        <v>49</v>
      </c>
      <c r="I205" t="s">
        <v>34</v>
      </c>
      <c r="J205" t="s">
        <v>92</v>
      </c>
      <c r="K205" t="s">
        <v>93</v>
      </c>
      <c r="L205">
        <v>35000</v>
      </c>
      <c r="M205">
        <v>43000</v>
      </c>
      <c r="N205">
        <v>50</v>
      </c>
      <c r="O205">
        <v>1</v>
      </c>
      <c r="P205">
        <v>49</v>
      </c>
      <c r="Q205">
        <v>43000</v>
      </c>
      <c r="R205">
        <v>8000</v>
      </c>
      <c r="S205">
        <v>18.604651</v>
      </c>
    </row>
    <row r="206" spans="1:19" x14ac:dyDescent="0.25">
      <c r="A206">
        <v>205</v>
      </c>
      <c r="B206" s="1">
        <v>44717</v>
      </c>
      <c r="C206" t="s">
        <v>19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  <c r="L206">
        <v>27000</v>
      </c>
      <c r="M206">
        <v>33000</v>
      </c>
      <c r="N206">
        <v>50</v>
      </c>
      <c r="O206">
        <v>1</v>
      </c>
      <c r="P206">
        <v>49</v>
      </c>
      <c r="Q206">
        <v>33000</v>
      </c>
      <c r="R206">
        <v>6000</v>
      </c>
      <c r="S206">
        <v>18.181818</v>
      </c>
    </row>
    <row r="207" spans="1:19" x14ac:dyDescent="0.25">
      <c r="A207">
        <v>206</v>
      </c>
      <c r="B207" s="1">
        <v>44718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25</v>
      </c>
      <c r="J207" t="s">
        <v>100</v>
      </c>
      <c r="K207" t="s">
        <v>101</v>
      </c>
      <c r="L207">
        <v>35000</v>
      </c>
      <c r="M207">
        <v>39000</v>
      </c>
      <c r="N207">
        <v>50</v>
      </c>
      <c r="O207">
        <v>1</v>
      </c>
      <c r="P207">
        <v>49</v>
      </c>
      <c r="Q207">
        <v>39000</v>
      </c>
      <c r="R207">
        <v>4000</v>
      </c>
      <c r="S207">
        <v>10.256410000000001</v>
      </c>
    </row>
    <row r="208" spans="1:19" x14ac:dyDescent="0.25">
      <c r="A208">
        <v>207</v>
      </c>
      <c r="B208" s="1">
        <v>44719</v>
      </c>
      <c r="C208" t="s">
        <v>60</v>
      </c>
      <c r="D208" t="s">
        <v>102</v>
      </c>
      <c r="E208" t="s">
        <v>103</v>
      </c>
      <c r="F208" t="s">
        <v>104</v>
      </c>
      <c r="G208" t="s">
        <v>55</v>
      </c>
      <c r="H208" t="s">
        <v>56</v>
      </c>
      <c r="I208" t="s">
        <v>105</v>
      </c>
      <c r="J208" t="s">
        <v>106</v>
      </c>
      <c r="K208" t="s">
        <v>107</v>
      </c>
      <c r="L208">
        <v>24000</v>
      </c>
      <c r="M208">
        <v>28000</v>
      </c>
      <c r="N208">
        <v>50</v>
      </c>
      <c r="O208">
        <v>1</v>
      </c>
      <c r="P208">
        <v>49</v>
      </c>
      <c r="Q208">
        <v>28000</v>
      </c>
      <c r="R208">
        <v>4000</v>
      </c>
      <c r="S208">
        <v>14.285714</v>
      </c>
    </row>
    <row r="209" spans="1:19" x14ac:dyDescent="0.25">
      <c r="A209">
        <v>208</v>
      </c>
      <c r="B209" s="1">
        <v>44750</v>
      </c>
      <c r="C209" t="s">
        <v>108</v>
      </c>
      <c r="D209" t="s">
        <v>109</v>
      </c>
      <c r="E209" t="s">
        <v>110</v>
      </c>
      <c r="F209" t="s">
        <v>111</v>
      </c>
      <c r="G209" t="s">
        <v>112</v>
      </c>
      <c r="H209" t="s">
        <v>113</v>
      </c>
      <c r="I209" t="s">
        <v>85</v>
      </c>
      <c r="J209" t="s">
        <v>114</v>
      </c>
      <c r="K209" t="s">
        <v>115</v>
      </c>
      <c r="L209">
        <v>18000</v>
      </c>
      <c r="M209">
        <v>21000</v>
      </c>
      <c r="N209">
        <v>50</v>
      </c>
      <c r="O209">
        <v>1</v>
      </c>
      <c r="P209">
        <v>49</v>
      </c>
      <c r="Q209">
        <v>21000</v>
      </c>
      <c r="R209">
        <v>3000</v>
      </c>
      <c r="S209">
        <v>14.285714</v>
      </c>
    </row>
    <row r="210" spans="1:19" x14ac:dyDescent="0.25">
      <c r="A210">
        <v>209</v>
      </c>
      <c r="B210" s="1">
        <v>44751</v>
      </c>
      <c r="C210" t="s">
        <v>166</v>
      </c>
      <c r="D210" t="s">
        <v>187</v>
      </c>
      <c r="E210" t="s">
        <v>188</v>
      </c>
      <c r="F210" t="s">
        <v>189</v>
      </c>
      <c r="G210" t="s">
        <v>190</v>
      </c>
      <c r="H210" t="s">
        <v>191</v>
      </c>
      <c r="I210" t="s">
        <v>34</v>
      </c>
      <c r="J210" t="s">
        <v>192</v>
      </c>
      <c r="K210" t="s">
        <v>193</v>
      </c>
      <c r="L210">
        <v>33000</v>
      </c>
      <c r="M210">
        <v>37000</v>
      </c>
      <c r="N210">
        <v>50</v>
      </c>
      <c r="O210">
        <v>2</v>
      </c>
      <c r="P210">
        <v>48</v>
      </c>
      <c r="Q210">
        <v>74000</v>
      </c>
      <c r="R210">
        <v>8000</v>
      </c>
      <c r="S210">
        <v>10.81081</v>
      </c>
    </row>
    <row r="211" spans="1:19" x14ac:dyDescent="0.25">
      <c r="A211">
        <v>210</v>
      </c>
      <c r="B211" s="1">
        <v>44752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>
        <v>37000</v>
      </c>
      <c r="M211">
        <v>43000</v>
      </c>
      <c r="N211">
        <v>50</v>
      </c>
      <c r="O211">
        <v>1</v>
      </c>
      <c r="P211">
        <v>49</v>
      </c>
      <c r="Q211">
        <v>43000</v>
      </c>
      <c r="R211">
        <v>6000</v>
      </c>
      <c r="S211">
        <v>13.953488</v>
      </c>
    </row>
    <row r="212" spans="1:19" x14ac:dyDescent="0.25">
      <c r="A212">
        <v>211</v>
      </c>
      <c r="B212" s="1">
        <v>44784</v>
      </c>
      <c r="C212" t="s">
        <v>116</v>
      </c>
      <c r="D212" t="s">
        <v>117</v>
      </c>
      <c r="E212" t="s">
        <v>118</v>
      </c>
      <c r="F212" t="s">
        <v>119</v>
      </c>
      <c r="G212" t="s">
        <v>120</v>
      </c>
      <c r="H212" t="s">
        <v>121</v>
      </c>
      <c r="I212" t="s">
        <v>57</v>
      </c>
      <c r="J212" t="s">
        <v>122</v>
      </c>
      <c r="K212" t="s">
        <v>123</v>
      </c>
      <c r="L212">
        <v>51000</v>
      </c>
      <c r="M212">
        <v>66000</v>
      </c>
      <c r="N212">
        <v>50</v>
      </c>
      <c r="O212">
        <v>1</v>
      </c>
      <c r="P212">
        <v>49</v>
      </c>
      <c r="Q212">
        <v>66000</v>
      </c>
      <c r="R212">
        <v>15000</v>
      </c>
      <c r="S212">
        <v>22.727271999999999</v>
      </c>
    </row>
    <row r="213" spans="1:19" x14ac:dyDescent="0.25">
      <c r="A213">
        <v>212</v>
      </c>
      <c r="B213" s="1">
        <v>44785</v>
      </c>
      <c r="C213" t="s">
        <v>37</v>
      </c>
      <c r="D213" t="s">
        <v>124</v>
      </c>
      <c r="E213" t="s">
        <v>125</v>
      </c>
      <c r="F213" t="s">
        <v>126</v>
      </c>
      <c r="G213" t="s">
        <v>83</v>
      </c>
      <c r="H213" t="s">
        <v>84</v>
      </c>
      <c r="I213" t="s">
        <v>85</v>
      </c>
      <c r="J213" t="s">
        <v>127</v>
      </c>
      <c r="K213" t="s">
        <v>128</v>
      </c>
      <c r="L213">
        <v>38000</v>
      </c>
      <c r="M213">
        <v>45000</v>
      </c>
      <c r="N213">
        <v>50</v>
      </c>
      <c r="O213">
        <v>1</v>
      </c>
      <c r="P213">
        <v>49</v>
      </c>
      <c r="Q213">
        <v>45000</v>
      </c>
      <c r="R213">
        <v>7000</v>
      </c>
      <c r="S213">
        <v>15.555555</v>
      </c>
    </row>
    <row r="214" spans="1:19" x14ac:dyDescent="0.25">
      <c r="A214">
        <v>213</v>
      </c>
      <c r="B214" s="1">
        <v>44786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34</v>
      </c>
      <c r="J214" t="s">
        <v>43</v>
      </c>
      <c r="K214" t="s">
        <v>44</v>
      </c>
      <c r="L214">
        <v>22000</v>
      </c>
      <c r="M214">
        <v>28000</v>
      </c>
      <c r="N214">
        <v>50</v>
      </c>
      <c r="O214">
        <v>1</v>
      </c>
      <c r="P214">
        <v>49</v>
      </c>
      <c r="Q214">
        <v>28000</v>
      </c>
      <c r="R214">
        <v>6000</v>
      </c>
      <c r="S214">
        <v>21.428571000000002</v>
      </c>
    </row>
    <row r="215" spans="1:19" x14ac:dyDescent="0.25">
      <c r="A215">
        <v>214</v>
      </c>
      <c r="B215" s="1">
        <v>44787</v>
      </c>
      <c r="C215" t="s">
        <v>37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 t="s">
        <v>34</v>
      </c>
      <c r="J215" t="s">
        <v>50</v>
      </c>
      <c r="K215" t="s">
        <v>51</v>
      </c>
      <c r="L215">
        <v>32000</v>
      </c>
      <c r="M215">
        <v>38000</v>
      </c>
      <c r="N215">
        <v>50</v>
      </c>
      <c r="O215">
        <v>1</v>
      </c>
      <c r="P215">
        <v>49</v>
      </c>
      <c r="Q215">
        <v>38000</v>
      </c>
      <c r="R215">
        <v>6000</v>
      </c>
      <c r="S215">
        <v>15.789472999999999</v>
      </c>
    </row>
    <row r="216" spans="1:19" x14ac:dyDescent="0.25">
      <c r="A216">
        <v>215</v>
      </c>
      <c r="B216" s="1">
        <v>44819</v>
      </c>
      <c r="C216" t="s">
        <v>19</v>
      </c>
      <c r="D216" t="s">
        <v>194</v>
      </c>
      <c r="E216" t="s">
        <v>195</v>
      </c>
      <c r="F216" t="s">
        <v>196</v>
      </c>
      <c r="G216" t="s">
        <v>23</v>
      </c>
      <c r="H216" t="s">
        <v>24</v>
      </c>
      <c r="I216" t="s">
        <v>105</v>
      </c>
      <c r="J216" t="s">
        <v>197</v>
      </c>
      <c r="K216" t="s">
        <v>198</v>
      </c>
      <c r="L216">
        <v>50000</v>
      </c>
      <c r="M216">
        <v>65000</v>
      </c>
      <c r="N216">
        <v>50</v>
      </c>
      <c r="O216">
        <v>2</v>
      </c>
      <c r="P216">
        <v>48</v>
      </c>
      <c r="Q216">
        <v>130000</v>
      </c>
      <c r="R216">
        <v>30000</v>
      </c>
      <c r="S216">
        <v>23.076923000000001</v>
      </c>
    </row>
    <row r="217" spans="1:19" x14ac:dyDescent="0.25">
      <c r="A217">
        <v>216</v>
      </c>
      <c r="B217" s="1">
        <v>44820</v>
      </c>
      <c r="C217" t="s">
        <v>94</v>
      </c>
      <c r="D217" t="s">
        <v>129</v>
      </c>
      <c r="E217" t="s">
        <v>130</v>
      </c>
      <c r="F217" t="s">
        <v>131</v>
      </c>
      <c r="G217" t="s">
        <v>98</v>
      </c>
      <c r="H217" t="s">
        <v>99</v>
      </c>
      <c r="I217" t="s">
        <v>57</v>
      </c>
      <c r="J217" t="s">
        <v>132</v>
      </c>
      <c r="K217" t="s">
        <v>133</v>
      </c>
      <c r="L217">
        <v>55000</v>
      </c>
      <c r="M217">
        <v>65000</v>
      </c>
      <c r="N217">
        <v>50</v>
      </c>
      <c r="O217">
        <v>1</v>
      </c>
      <c r="P217">
        <v>49</v>
      </c>
      <c r="Q217">
        <v>65000</v>
      </c>
      <c r="R217">
        <v>10000</v>
      </c>
      <c r="S217">
        <v>15.384615</v>
      </c>
    </row>
    <row r="218" spans="1:19" x14ac:dyDescent="0.25">
      <c r="A218">
        <v>217</v>
      </c>
      <c r="B218" s="1">
        <v>44821</v>
      </c>
      <c r="C218" t="s">
        <v>37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  <c r="L218">
        <v>28000</v>
      </c>
      <c r="M218">
        <v>34000</v>
      </c>
      <c r="N218">
        <v>50</v>
      </c>
      <c r="O218">
        <v>1</v>
      </c>
      <c r="P218">
        <v>49</v>
      </c>
      <c r="Q218">
        <v>34000</v>
      </c>
      <c r="R218">
        <v>6000</v>
      </c>
      <c r="S218">
        <v>17.647058000000001</v>
      </c>
    </row>
    <row r="219" spans="1:19" x14ac:dyDescent="0.25">
      <c r="A219">
        <v>218</v>
      </c>
      <c r="B219" s="1">
        <v>44822</v>
      </c>
      <c r="C219" t="s">
        <v>28</v>
      </c>
      <c r="D219" t="s">
        <v>134</v>
      </c>
      <c r="E219" t="s">
        <v>135</v>
      </c>
      <c r="F219" t="s">
        <v>136</v>
      </c>
      <c r="G219" t="s">
        <v>112</v>
      </c>
      <c r="H219" t="s">
        <v>113</v>
      </c>
      <c r="I219" t="s">
        <v>105</v>
      </c>
      <c r="J219" t="s">
        <v>137</v>
      </c>
      <c r="K219" t="s">
        <v>138</v>
      </c>
      <c r="L219">
        <v>28000</v>
      </c>
      <c r="M219">
        <v>35000</v>
      </c>
      <c r="N219">
        <v>50</v>
      </c>
      <c r="O219">
        <v>1</v>
      </c>
      <c r="P219">
        <v>49</v>
      </c>
      <c r="Q219">
        <v>35000</v>
      </c>
      <c r="R219">
        <v>7000</v>
      </c>
      <c r="S219">
        <v>20</v>
      </c>
    </row>
    <row r="220" spans="1:19" x14ac:dyDescent="0.25">
      <c r="A220">
        <v>219</v>
      </c>
      <c r="B220" s="1">
        <v>44805</v>
      </c>
      <c r="C220" t="s">
        <v>116</v>
      </c>
      <c r="D220" t="s">
        <v>178</v>
      </c>
      <c r="E220" t="s">
        <v>179</v>
      </c>
      <c r="F220" t="s">
        <v>180</v>
      </c>
      <c r="G220" t="s">
        <v>120</v>
      </c>
      <c r="H220" t="s">
        <v>121</v>
      </c>
      <c r="I220" t="s">
        <v>85</v>
      </c>
      <c r="J220" t="s">
        <v>176</v>
      </c>
      <c r="K220" t="s">
        <v>177</v>
      </c>
      <c r="L220">
        <v>20000</v>
      </c>
      <c r="M220">
        <v>28000</v>
      </c>
      <c r="N220">
        <v>34</v>
      </c>
      <c r="O220">
        <v>1</v>
      </c>
      <c r="P220">
        <v>33</v>
      </c>
      <c r="Q220">
        <v>28000</v>
      </c>
      <c r="R220">
        <v>8000</v>
      </c>
      <c r="S220">
        <v>28.571428000000001</v>
      </c>
    </row>
    <row r="221" spans="1:19" x14ac:dyDescent="0.25">
      <c r="A221">
        <v>220</v>
      </c>
      <c r="B221" s="1">
        <v>44836</v>
      </c>
      <c r="C221" t="s">
        <v>19</v>
      </c>
      <c r="D221" t="s">
        <v>139</v>
      </c>
      <c r="E221" t="s">
        <v>140</v>
      </c>
      <c r="F221" t="s">
        <v>141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>
        <v>25000</v>
      </c>
      <c r="M221">
        <v>35000</v>
      </c>
      <c r="N221">
        <v>50</v>
      </c>
      <c r="O221">
        <v>1</v>
      </c>
      <c r="P221">
        <v>49</v>
      </c>
      <c r="Q221">
        <v>35000</v>
      </c>
      <c r="R221">
        <v>10000</v>
      </c>
      <c r="S221">
        <v>28.571428000000001</v>
      </c>
    </row>
    <row r="222" spans="1:19" x14ac:dyDescent="0.25">
      <c r="A222">
        <v>221</v>
      </c>
      <c r="B222" s="1">
        <v>44837</v>
      </c>
      <c r="C222" t="s">
        <v>37</v>
      </c>
      <c r="D222" t="s">
        <v>199</v>
      </c>
      <c r="E222" t="s">
        <v>200</v>
      </c>
      <c r="F222" t="s">
        <v>201</v>
      </c>
      <c r="G222" t="s">
        <v>41</v>
      </c>
      <c r="H222" t="s">
        <v>42</v>
      </c>
      <c r="I222" t="s">
        <v>34</v>
      </c>
      <c r="J222" t="s">
        <v>185</v>
      </c>
      <c r="K222" t="s">
        <v>186</v>
      </c>
      <c r="L222">
        <v>30000</v>
      </c>
      <c r="M222">
        <v>38000</v>
      </c>
      <c r="N222">
        <v>50</v>
      </c>
      <c r="O222">
        <v>2</v>
      </c>
      <c r="P222">
        <v>48</v>
      </c>
      <c r="Q222">
        <v>76000</v>
      </c>
      <c r="R222">
        <v>16000</v>
      </c>
      <c r="S222">
        <v>21.052631000000002</v>
      </c>
    </row>
    <row r="223" spans="1:19" x14ac:dyDescent="0.25">
      <c r="A223">
        <v>222</v>
      </c>
      <c r="B223" s="1">
        <v>44838</v>
      </c>
      <c r="C223" t="s">
        <v>88</v>
      </c>
      <c r="D223" t="s">
        <v>142</v>
      </c>
      <c r="E223" t="s">
        <v>143</v>
      </c>
      <c r="F223" t="s">
        <v>144</v>
      </c>
      <c r="G223" t="s">
        <v>48</v>
      </c>
      <c r="H223" t="s">
        <v>49</v>
      </c>
      <c r="I223" t="s">
        <v>34</v>
      </c>
      <c r="J223" t="s">
        <v>92</v>
      </c>
      <c r="K223" t="s">
        <v>93</v>
      </c>
      <c r="L223">
        <v>35000</v>
      </c>
      <c r="M223">
        <v>43000</v>
      </c>
      <c r="N223">
        <v>50</v>
      </c>
      <c r="O223">
        <v>1</v>
      </c>
      <c r="P223">
        <v>49</v>
      </c>
      <c r="Q223">
        <v>43000</v>
      </c>
      <c r="R223">
        <v>8000</v>
      </c>
      <c r="S223">
        <v>18.604651</v>
      </c>
    </row>
    <row r="224" spans="1:19" x14ac:dyDescent="0.25">
      <c r="A224">
        <v>223</v>
      </c>
      <c r="B224" s="1">
        <v>44839</v>
      </c>
      <c r="C224" t="s">
        <v>60</v>
      </c>
      <c r="D224" t="s">
        <v>61</v>
      </c>
      <c r="E224" t="s">
        <v>62</v>
      </c>
      <c r="F224" t="s">
        <v>63</v>
      </c>
      <c r="G224" t="s">
        <v>23</v>
      </c>
      <c r="H224" t="s">
        <v>24</v>
      </c>
      <c r="I224" t="s">
        <v>25</v>
      </c>
      <c r="J224" t="s">
        <v>26</v>
      </c>
      <c r="K224" t="s">
        <v>27</v>
      </c>
      <c r="L224">
        <v>27000</v>
      </c>
      <c r="M224">
        <v>33000</v>
      </c>
      <c r="N224">
        <v>50</v>
      </c>
      <c r="O224">
        <v>1</v>
      </c>
      <c r="P224">
        <v>49</v>
      </c>
      <c r="Q224">
        <v>33000</v>
      </c>
      <c r="R224">
        <v>6000</v>
      </c>
      <c r="S224">
        <v>18.181818</v>
      </c>
    </row>
    <row r="225" spans="1:19" x14ac:dyDescent="0.25">
      <c r="A225">
        <v>224</v>
      </c>
      <c r="B225" s="1">
        <v>44840</v>
      </c>
      <c r="C225" t="s">
        <v>108</v>
      </c>
      <c r="D225" t="s">
        <v>145</v>
      </c>
      <c r="E225" t="s">
        <v>146</v>
      </c>
      <c r="F225" t="s">
        <v>147</v>
      </c>
      <c r="G225" t="s">
        <v>98</v>
      </c>
      <c r="H225" t="s">
        <v>99</v>
      </c>
      <c r="I225" t="s">
        <v>25</v>
      </c>
      <c r="J225" t="s">
        <v>100</v>
      </c>
      <c r="K225" t="s">
        <v>101</v>
      </c>
      <c r="L225">
        <v>35000</v>
      </c>
      <c r="M225">
        <v>39000</v>
      </c>
      <c r="N225">
        <v>50</v>
      </c>
      <c r="O225">
        <v>1</v>
      </c>
      <c r="P225">
        <v>49</v>
      </c>
      <c r="Q225">
        <v>39000</v>
      </c>
      <c r="R225">
        <v>4000</v>
      </c>
      <c r="S225">
        <v>10.256410000000001</v>
      </c>
    </row>
    <row r="226" spans="1:19" x14ac:dyDescent="0.25">
      <c r="A226">
        <v>225</v>
      </c>
      <c r="B226" s="1">
        <v>44841</v>
      </c>
      <c r="C226" t="s">
        <v>60</v>
      </c>
      <c r="D226" t="s">
        <v>148</v>
      </c>
      <c r="E226" t="s">
        <v>149</v>
      </c>
      <c r="F226" t="s">
        <v>150</v>
      </c>
      <c r="G226" t="s">
        <v>55</v>
      </c>
      <c r="H226" t="s">
        <v>56</v>
      </c>
      <c r="I226" t="s">
        <v>105</v>
      </c>
      <c r="J226" t="s">
        <v>106</v>
      </c>
      <c r="K226" t="s">
        <v>107</v>
      </c>
      <c r="L226">
        <v>24000</v>
      </c>
      <c r="M226">
        <v>28000</v>
      </c>
      <c r="N226">
        <v>50</v>
      </c>
      <c r="O226">
        <v>1</v>
      </c>
      <c r="P226">
        <v>49</v>
      </c>
      <c r="Q226">
        <v>28000</v>
      </c>
      <c r="R226">
        <v>4000</v>
      </c>
      <c r="S226">
        <v>14.285714</v>
      </c>
    </row>
    <row r="227" spans="1:19" x14ac:dyDescent="0.25">
      <c r="A227">
        <v>226</v>
      </c>
      <c r="B227" s="1">
        <v>44842</v>
      </c>
      <c r="C227" t="s">
        <v>94</v>
      </c>
      <c r="D227" t="s">
        <v>151</v>
      </c>
      <c r="E227" t="s">
        <v>152</v>
      </c>
      <c r="F227" t="s">
        <v>153</v>
      </c>
      <c r="G227" t="s">
        <v>112</v>
      </c>
      <c r="H227" t="s">
        <v>113</v>
      </c>
      <c r="I227" t="s">
        <v>85</v>
      </c>
      <c r="J227" t="s">
        <v>114</v>
      </c>
      <c r="K227" t="s">
        <v>115</v>
      </c>
      <c r="L227">
        <v>18000</v>
      </c>
      <c r="M227">
        <v>21000</v>
      </c>
      <c r="N227">
        <v>50</v>
      </c>
      <c r="O227">
        <v>1</v>
      </c>
      <c r="P227">
        <v>49</v>
      </c>
      <c r="Q227">
        <v>21000</v>
      </c>
      <c r="R227">
        <v>3000</v>
      </c>
      <c r="S227">
        <v>14.285714</v>
      </c>
    </row>
    <row r="228" spans="1:19" x14ac:dyDescent="0.25">
      <c r="A228">
        <v>227</v>
      </c>
      <c r="B228" s="1">
        <v>44874</v>
      </c>
      <c r="C228" t="s">
        <v>37</v>
      </c>
      <c r="D228" t="s">
        <v>202</v>
      </c>
      <c r="E228" t="s">
        <v>203</v>
      </c>
      <c r="F228" t="s">
        <v>204</v>
      </c>
      <c r="G228" t="s">
        <v>190</v>
      </c>
      <c r="H228" t="s">
        <v>191</v>
      </c>
      <c r="I228" t="s">
        <v>34</v>
      </c>
      <c r="J228" t="s">
        <v>192</v>
      </c>
      <c r="K228" t="s">
        <v>193</v>
      </c>
      <c r="L228">
        <v>33000</v>
      </c>
      <c r="M228">
        <v>37000</v>
      </c>
      <c r="N228">
        <v>50</v>
      </c>
      <c r="O228">
        <v>2</v>
      </c>
      <c r="P228">
        <v>48</v>
      </c>
      <c r="Q228">
        <v>74000</v>
      </c>
      <c r="R228">
        <v>8000</v>
      </c>
      <c r="S228">
        <v>10.81081</v>
      </c>
    </row>
    <row r="229" spans="1:19" x14ac:dyDescent="0.25">
      <c r="A229">
        <v>228</v>
      </c>
      <c r="B229" s="1">
        <v>44875</v>
      </c>
      <c r="C229" t="s">
        <v>64</v>
      </c>
      <c r="D229" t="s">
        <v>65</v>
      </c>
      <c r="E229" t="s">
        <v>66</v>
      </c>
      <c r="F229" t="s">
        <v>67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>
        <v>37000</v>
      </c>
      <c r="M229">
        <v>43000</v>
      </c>
      <c r="N229">
        <v>50</v>
      </c>
      <c r="O229">
        <v>1</v>
      </c>
      <c r="P229">
        <v>49</v>
      </c>
      <c r="Q229">
        <v>43000</v>
      </c>
      <c r="R229">
        <v>6000</v>
      </c>
      <c r="S229">
        <v>13.953488</v>
      </c>
    </row>
    <row r="230" spans="1:19" x14ac:dyDescent="0.25">
      <c r="A230">
        <v>229</v>
      </c>
      <c r="B230" s="1">
        <v>44876</v>
      </c>
      <c r="C230" t="s">
        <v>64</v>
      </c>
      <c r="D230" t="s">
        <v>154</v>
      </c>
      <c r="E230" t="s">
        <v>155</v>
      </c>
      <c r="F230" t="s">
        <v>156</v>
      </c>
      <c r="G230" t="s">
        <v>120</v>
      </c>
      <c r="H230" t="s">
        <v>121</v>
      </c>
      <c r="I230" t="s">
        <v>57</v>
      </c>
      <c r="J230" t="s">
        <v>122</v>
      </c>
      <c r="K230" t="s">
        <v>123</v>
      </c>
      <c r="L230">
        <v>51000</v>
      </c>
      <c r="M230">
        <v>66000</v>
      </c>
      <c r="N230">
        <v>50</v>
      </c>
      <c r="O230">
        <v>1</v>
      </c>
      <c r="P230">
        <v>49</v>
      </c>
      <c r="Q230">
        <v>66000</v>
      </c>
      <c r="R230">
        <v>15000</v>
      </c>
      <c r="S230">
        <v>22.727271999999999</v>
      </c>
    </row>
    <row r="231" spans="1:19" x14ac:dyDescent="0.25">
      <c r="A231">
        <v>230</v>
      </c>
      <c r="B231" s="1">
        <v>44907</v>
      </c>
      <c r="C231" t="s">
        <v>88</v>
      </c>
      <c r="D231" t="s">
        <v>157</v>
      </c>
      <c r="E231" t="s">
        <v>158</v>
      </c>
      <c r="F231" t="s">
        <v>159</v>
      </c>
      <c r="G231" t="s">
        <v>83</v>
      </c>
      <c r="H231" t="s">
        <v>84</v>
      </c>
      <c r="I231" t="s">
        <v>85</v>
      </c>
      <c r="J231" t="s">
        <v>127</v>
      </c>
      <c r="K231" t="s">
        <v>128</v>
      </c>
      <c r="L231">
        <v>38000</v>
      </c>
      <c r="M231">
        <v>45000</v>
      </c>
      <c r="N231">
        <v>50</v>
      </c>
      <c r="O231">
        <v>1</v>
      </c>
      <c r="P231">
        <v>49</v>
      </c>
      <c r="Q231">
        <v>45000</v>
      </c>
      <c r="R231">
        <v>7000</v>
      </c>
      <c r="S231">
        <v>15.555555</v>
      </c>
    </row>
    <row r="232" spans="1:19" x14ac:dyDescent="0.25">
      <c r="A232">
        <v>231</v>
      </c>
      <c r="B232" s="1">
        <v>44908</v>
      </c>
      <c r="C232" t="s">
        <v>64</v>
      </c>
      <c r="D232" t="s">
        <v>68</v>
      </c>
      <c r="E232" t="s">
        <v>69</v>
      </c>
      <c r="F232" t="s">
        <v>70</v>
      </c>
      <c r="G232" t="s">
        <v>41</v>
      </c>
      <c r="H232" t="s">
        <v>42</v>
      </c>
      <c r="I232" t="s">
        <v>34</v>
      </c>
      <c r="J232" t="s">
        <v>43</v>
      </c>
      <c r="K232" t="s">
        <v>44</v>
      </c>
      <c r="L232">
        <v>22000</v>
      </c>
      <c r="M232">
        <v>28000</v>
      </c>
      <c r="N232">
        <v>50</v>
      </c>
      <c r="O232">
        <v>1</v>
      </c>
      <c r="P232">
        <v>49</v>
      </c>
      <c r="Q232">
        <v>28000</v>
      </c>
      <c r="R232">
        <v>6000</v>
      </c>
      <c r="S232">
        <v>21.428571000000002</v>
      </c>
    </row>
    <row r="233" spans="1:19" x14ac:dyDescent="0.25">
      <c r="A233">
        <v>232</v>
      </c>
      <c r="B233" s="1">
        <v>44909</v>
      </c>
      <c r="C233" t="s">
        <v>60</v>
      </c>
      <c r="D233" t="s">
        <v>71</v>
      </c>
      <c r="E233" t="s">
        <v>72</v>
      </c>
      <c r="F233" t="s">
        <v>73</v>
      </c>
      <c r="G233" t="s">
        <v>48</v>
      </c>
      <c r="H233" t="s">
        <v>49</v>
      </c>
      <c r="I233" t="s">
        <v>34</v>
      </c>
      <c r="J233" t="s">
        <v>50</v>
      </c>
      <c r="K233" t="s">
        <v>51</v>
      </c>
      <c r="L233">
        <v>32000</v>
      </c>
      <c r="M233">
        <v>38000</v>
      </c>
      <c r="N233">
        <v>50</v>
      </c>
      <c r="O233">
        <v>1</v>
      </c>
      <c r="P233">
        <v>49</v>
      </c>
      <c r="Q233">
        <v>38000</v>
      </c>
      <c r="R233">
        <v>6000</v>
      </c>
      <c r="S233">
        <v>15.789472999999999</v>
      </c>
    </row>
    <row r="234" spans="1:19" x14ac:dyDescent="0.25">
      <c r="A234">
        <v>233</v>
      </c>
      <c r="B234" s="1">
        <v>44910</v>
      </c>
      <c r="C234" t="s">
        <v>37</v>
      </c>
      <c r="D234" t="s">
        <v>205</v>
      </c>
      <c r="E234" t="s">
        <v>206</v>
      </c>
      <c r="F234" t="s">
        <v>207</v>
      </c>
      <c r="G234" t="s">
        <v>23</v>
      </c>
      <c r="H234" t="s">
        <v>24</v>
      </c>
      <c r="I234" t="s">
        <v>105</v>
      </c>
      <c r="J234" t="s">
        <v>197</v>
      </c>
      <c r="K234" t="s">
        <v>198</v>
      </c>
      <c r="L234">
        <v>50000</v>
      </c>
      <c r="M234">
        <v>65000</v>
      </c>
      <c r="N234">
        <v>50</v>
      </c>
      <c r="O234">
        <v>2</v>
      </c>
      <c r="P234">
        <v>48</v>
      </c>
      <c r="Q234">
        <v>130000</v>
      </c>
      <c r="R234">
        <v>30000</v>
      </c>
      <c r="S234">
        <v>23.076923000000001</v>
      </c>
    </row>
    <row r="235" spans="1:19" x14ac:dyDescent="0.25">
      <c r="A235">
        <v>234</v>
      </c>
      <c r="B235" s="1">
        <v>44911</v>
      </c>
      <c r="C235" t="s">
        <v>64</v>
      </c>
      <c r="D235" t="s">
        <v>160</v>
      </c>
      <c r="E235" t="s">
        <v>161</v>
      </c>
      <c r="F235" t="s">
        <v>162</v>
      </c>
      <c r="G235" t="s">
        <v>98</v>
      </c>
      <c r="H235" t="s">
        <v>99</v>
      </c>
      <c r="I235" t="s">
        <v>57</v>
      </c>
      <c r="J235" t="s">
        <v>132</v>
      </c>
      <c r="K235" t="s">
        <v>133</v>
      </c>
      <c r="L235">
        <v>55000</v>
      </c>
      <c r="M235">
        <v>65000</v>
      </c>
      <c r="N235">
        <v>50</v>
      </c>
      <c r="O235">
        <v>1</v>
      </c>
      <c r="P235">
        <v>49</v>
      </c>
      <c r="Q235">
        <v>65000</v>
      </c>
      <c r="R235">
        <v>10000</v>
      </c>
      <c r="S235">
        <v>15.384615</v>
      </c>
    </row>
    <row r="236" spans="1:19" x14ac:dyDescent="0.25">
      <c r="A236">
        <v>235</v>
      </c>
      <c r="B236" s="1">
        <v>44912</v>
      </c>
      <c r="C236" t="s">
        <v>19</v>
      </c>
      <c r="D236" t="s">
        <v>74</v>
      </c>
      <c r="E236" t="s">
        <v>75</v>
      </c>
      <c r="F236" t="s">
        <v>76</v>
      </c>
      <c r="G236" t="s">
        <v>55</v>
      </c>
      <c r="H236" t="s">
        <v>56</v>
      </c>
      <c r="I236" t="s">
        <v>57</v>
      </c>
      <c r="J236" t="s">
        <v>58</v>
      </c>
      <c r="K236" t="s">
        <v>59</v>
      </c>
      <c r="L236">
        <v>28000</v>
      </c>
      <c r="M236">
        <v>34000</v>
      </c>
      <c r="N236">
        <v>50</v>
      </c>
      <c r="O236">
        <v>1</v>
      </c>
      <c r="P236">
        <v>49</v>
      </c>
      <c r="Q236">
        <v>34000</v>
      </c>
      <c r="R236">
        <v>6000</v>
      </c>
      <c r="S236">
        <v>17.647058000000001</v>
      </c>
    </row>
    <row r="237" spans="1:19" x14ac:dyDescent="0.25">
      <c r="A237">
        <v>236</v>
      </c>
      <c r="B237" s="1">
        <v>44913</v>
      </c>
      <c r="C237" t="s">
        <v>28</v>
      </c>
      <c r="D237" t="s">
        <v>163</v>
      </c>
      <c r="E237" t="s">
        <v>164</v>
      </c>
      <c r="F237" t="s">
        <v>165</v>
      </c>
      <c r="G237" t="s">
        <v>112</v>
      </c>
      <c r="H237" t="s">
        <v>113</v>
      </c>
      <c r="I237" t="s">
        <v>105</v>
      </c>
      <c r="J237" t="s">
        <v>137</v>
      </c>
      <c r="K237" t="s">
        <v>138</v>
      </c>
      <c r="L237">
        <v>28000</v>
      </c>
      <c r="M237">
        <v>35000</v>
      </c>
      <c r="N237">
        <v>50</v>
      </c>
      <c r="O237">
        <v>1</v>
      </c>
      <c r="P237">
        <v>49</v>
      </c>
      <c r="Q237">
        <v>35000</v>
      </c>
      <c r="R237">
        <v>7000</v>
      </c>
      <c r="S237">
        <v>20</v>
      </c>
    </row>
    <row r="238" spans="1:19" x14ac:dyDescent="0.25">
      <c r="A238">
        <v>237</v>
      </c>
      <c r="B238" s="1">
        <v>44920</v>
      </c>
      <c r="C238" t="s">
        <v>108</v>
      </c>
      <c r="D238" t="s">
        <v>208</v>
      </c>
      <c r="E238" t="s">
        <v>209</v>
      </c>
      <c r="F238" t="s">
        <v>210</v>
      </c>
      <c r="G238" t="s">
        <v>23</v>
      </c>
      <c r="H238" t="s">
        <v>24</v>
      </c>
      <c r="I238" t="s">
        <v>105</v>
      </c>
      <c r="J238" t="s">
        <v>197</v>
      </c>
      <c r="K238" t="s">
        <v>198</v>
      </c>
      <c r="L238">
        <v>50000</v>
      </c>
      <c r="M238">
        <v>65000</v>
      </c>
      <c r="N238">
        <v>50</v>
      </c>
      <c r="O238">
        <v>2</v>
      </c>
      <c r="P238">
        <v>48</v>
      </c>
      <c r="Q238">
        <v>130000</v>
      </c>
      <c r="R238">
        <v>30000</v>
      </c>
      <c r="S238">
        <v>23.076923000000001</v>
      </c>
    </row>
    <row r="239" spans="1:19" x14ac:dyDescent="0.25">
      <c r="A239">
        <v>238</v>
      </c>
      <c r="B239" s="1">
        <v>44922</v>
      </c>
      <c r="C239" t="s">
        <v>166</v>
      </c>
      <c r="D239" t="s">
        <v>167</v>
      </c>
      <c r="E239" t="s">
        <v>168</v>
      </c>
      <c r="F239" t="s">
        <v>169</v>
      </c>
      <c r="G239" t="s">
        <v>98</v>
      </c>
      <c r="H239" t="s">
        <v>99</v>
      </c>
      <c r="I239" t="s">
        <v>57</v>
      </c>
      <c r="J239" t="s">
        <v>132</v>
      </c>
      <c r="K239" t="s">
        <v>133</v>
      </c>
      <c r="L239">
        <v>55000</v>
      </c>
      <c r="M239">
        <v>65000</v>
      </c>
      <c r="N239">
        <v>50</v>
      </c>
      <c r="O239">
        <v>1</v>
      </c>
      <c r="P239">
        <v>49</v>
      </c>
      <c r="Q239">
        <v>65000</v>
      </c>
      <c r="R239">
        <v>10000</v>
      </c>
      <c r="S239">
        <v>15.384615</v>
      </c>
    </row>
    <row r="240" spans="1:19" x14ac:dyDescent="0.25">
      <c r="A240">
        <v>239</v>
      </c>
      <c r="B240" s="1">
        <v>44923</v>
      </c>
      <c r="C240" t="s">
        <v>37</v>
      </c>
      <c r="D240" t="s">
        <v>77</v>
      </c>
      <c r="E240" t="s">
        <v>78</v>
      </c>
      <c r="F240" t="s">
        <v>79</v>
      </c>
      <c r="G240" t="s">
        <v>55</v>
      </c>
      <c r="H240" t="s">
        <v>56</v>
      </c>
      <c r="I240" t="s">
        <v>57</v>
      </c>
      <c r="J240" t="s">
        <v>58</v>
      </c>
      <c r="K240" t="s">
        <v>59</v>
      </c>
      <c r="L240">
        <v>28000</v>
      </c>
      <c r="M240">
        <v>34000</v>
      </c>
      <c r="N240">
        <v>50</v>
      </c>
      <c r="O240">
        <v>1</v>
      </c>
      <c r="P240">
        <v>49</v>
      </c>
      <c r="Q240">
        <v>34000</v>
      </c>
      <c r="R240">
        <v>6000</v>
      </c>
      <c r="S240">
        <v>17.647058000000001</v>
      </c>
    </row>
    <row r="241" spans="1:19" x14ac:dyDescent="0.25">
      <c r="A241">
        <v>240</v>
      </c>
      <c r="B241" s="1">
        <v>44926</v>
      </c>
      <c r="C241" t="s">
        <v>37</v>
      </c>
      <c r="D241" t="s">
        <v>170</v>
      </c>
      <c r="E241" t="s">
        <v>171</v>
      </c>
      <c r="F241" t="s">
        <v>172</v>
      </c>
      <c r="G241" t="s">
        <v>112</v>
      </c>
      <c r="H241" t="s">
        <v>113</v>
      </c>
      <c r="I241" t="s">
        <v>105</v>
      </c>
      <c r="J241" t="s">
        <v>137</v>
      </c>
      <c r="K241" t="s">
        <v>138</v>
      </c>
      <c r="L241">
        <v>28000</v>
      </c>
      <c r="M241">
        <v>35000</v>
      </c>
      <c r="N241">
        <v>50</v>
      </c>
      <c r="O241">
        <v>1</v>
      </c>
      <c r="P241">
        <v>49</v>
      </c>
      <c r="Q241">
        <v>35000</v>
      </c>
      <c r="R241">
        <v>7000</v>
      </c>
      <c r="S241">
        <v>20</v>
      </c>
    </row>
    <row r="242" spans="1:19" x14ac:dyDescent="0.25">
      <c r="A242">
        <v>241</v>
      </c>
      <c r="B242" s="1">
        <v>44927</v>
      </c>
      <c r="C242" t="s">
        <v>37</v>
      </c>
      <c r="D242" t="s">
        <v>173</v>
      </c>
      <c r="E242" t="s">
        <v>174</v>
      </c>
      <c r="F242" t="s">
        <v>175</v>
      </c>
      <c r="G242" t="s">
        <v>120</v>
      </c>
      <c r="H242" t="s">
        <v>121</v>
      </c>
      <c r="I242" t="s">
        <v>85</v>
      </c>
      <c r="J242" t="s">
        <v>176</v>
      </c>
      <c r="K242" t="s">
        <v>177</v>
      </c>
      <c r="L242">
        <v>20000</v>
      </c>
      <c r="M242">
        <v>28000</v>
      </c>
      <c r="N242">
        <v>34</v>
      </c>
      <c r="O242">
        <v>1</v>
      </c>
      <c r="P242">
        <v>33</v>
      </c>
      <c r="Q242">
        <v>28000</v>
      </c>
      <c r="R242">
        <v>8000</v>
      </c>
      <c r="S242">
        <v>28.571428000000001</v>
      </c>
    </row>
    <row r="243" spans="1:19" x14ac:dyDescent="0.25">
      <c r="A243">
        <v>242</v>
      </c>
      <c r="B243" s="1">
        <v>44928</v>
      </c>
      <c r="C243" t="s">
        <v>64</v>
      </c>
      <c r="D243" t="s">
        <v>80</v>
      </c>
      <c r="E243" t="s">
        <v>81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>
        <v>25000</v>
      </c>
      <c r="M243">
        <v>35000</v>
      </c>
      <c r="N243">
        <v>50</v>
      </c>
      <c r="O243">
        <v>1</v>
      </c>
      <c r="P243">
        <v>49</v>
      </c>
      <c r="Q243">
        <v>35000</v>
      </c>
      <c r="R243">
        <v>10000</v>
      </c>
      <c r="S243">
        <v>28.571428000000001</v>
      </c>
    </row>
    <row r="244" spans="1:19" x14ac:dyDescent="0.25">
      <c r="A244">
        <v>243</v>
      </c>
      <c r="B244" s="1">
        <v>44929</v>
      </c>
      <c r="C244" t="s">
        <v>181</v>
      </c>
      <c r="D244" t="s">
        <v>182</v>
      </c>
      <c r="E244" t="s">
        <v>183</v>
      </c>
      <c r="F244" t="s">
        <v>184</v>
      </c>
      <c r="G244" t="s">
        <v>41</v>
      </c>
      <c r="H244" t="s">
        <v>42</v>
      </c>
      <c r="I244" t="s">
        <v>34</v>
      </c>
      <c r="J244" t="s">
        <v>185</v>
      </c>
      <c r="K244" t="s">
        <v>186</v>
      </c>
      <c r="L244">
        <v>30000</v>
      </c>
      <c r="M244">
        <v>38000</v>
      </c>
      <c r="N244">
        <v>50</v>
      </c>
      <c r="O244">
        <v>2</v>
      </c>
      <c r="P244">
        <v>48</v>
      </c>
      <c r="Q244">
        <v>76000</v>
      </c>
      <c r="R244">
        <v>16000</v>
      </c>
      <c r="S244">
        <v>21.052631000000002</v>
      </c>
    </row>
    <row r="245" spans="1:19" x14ac:dyDescent="0.25">
      <c r="A245">
        <v>244</v>
      </c>
      <c r="B245" s="1">
        <v>44930</v>
      </c>
      <c r="C245" t="s">
        <v>88</v>
      </c>
      <c r="D245" t="s">
        <v>89</v>
      </c>
      <c r="E245" t="s">
        <v>90</v>
      </c>
      <c r="F245" t="s">
        <v>91</v>
      </c>
      <c r="G245" t="s">
        <v>48</v>
      </c>
      <c r="H245" t="s">
        <v>49</v>
      </c>
      <c r="I245" t="s">
        <v>34</v>
      </c>
      <c r="J245" t="s">
        <v>92</v>
      </c>
      <c r="K245" t="s">
        <v>93</v>
      </c>
      <c r="L245">
        <v>35000</v>
      </c>
      <c r="M245">
        <v>43000</v>
      </c>
      <c r="N245">
        <v>50</v>
      </c>
      <c r="O245">
        <v>1</v>
      </c>
      <c r="P245">
        <v>49</v>
      </c>
      <c r="Q245">
        <v>43000</v>
      </c>
      <c r="R245">
        <v>8000</v>
      </c>
      <c r="S245">
        <v>18.604651</v>
      </c>
    </row>
    <row r="246" spans="1:19" x14ac:dyDescent="0.25">
      <c r="A246">
        <v>245</v>
      </c>
      <c r="B246" s="1">
        <v>44962</v>
      </c>
      <c r="C246" t="s">
        <v>19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27</v>
      </c>
      <c r="L246">
        <v>27000</v>
      </c>
      <c r="M246">
        <v>33000</v>
      </c>
      <c r="N246">
        <v>50</v>
      </c>
      <c r="O246">
        <v>1</v>
      </c>
      <c r="P246">
        <v>49</v>
      </c>
      <c r="Q246">
        <v>33000</v>
      </c>
      <c r="R246">
        <v>6000</v>
      </c>
      <c r="S246">
        <v>18.181818</v>
      </c>
    </row>
    <row r="247" spans="1:19" x14ac:dyDescent="0.25">
      <c r="A247">
        <v>246</v>
      </c>
      <c r="B247" s="1">
        <v>44963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25</v>
      </c>
      <c r="J247" t="s">
        <v>100</v>
      </c>
      <c r="K247" t="s">
        <v>101</v>
      </c>
      <c r="L247">
        <v>35000</v>
      </c>
      <c r="M247">
        <v>39000</v>
      </c>
      <c r="N247">
        <v>50</v>
      </c>
      <c r="O247">
        <v>1</v>
      </c>
      <c r="P247">
        <v>49</v>
      </c>
      <c r="Q247">
        <v>39000</v>
      </c>
      <c r="R247">
        <v>4000</v>
      </c>
      <c r="S247">
        <v>10.256410000000001</v>
      </c>
    </row>
    <row r="248" spans="1:19" x14ac:dyDescent="0.25">
      <c r="A248">
        <v>247</v>
      </c>
      <c r="B248" s="1">
        <v>44964</v>
      </c>
      <c r="C248" t="s">
        <v>60</v>
      </c>
      <c r="D248" t="s">
        <v>102</v>
      </c>
      <c r="E248" t="s">
        <v>103</v>
      </c>
      <c r="F248" t="s">
        <v>104</v>
      </c>
      <c r="G248" t="s">
        <v>55</v>
      </c>
      <c r="H248" t="s">
        <v>56</v>
      </c>
      <c r="I248" t="s">
        <v>105</v>
      </c>
      <c r="J248" t="s">
        <v>106</v>
      </c>
      <c r="K248" t="s">
        <v>107</v>
      </c>
      <c r="L248">
        <v>24000</v>
      </c>
      <c r="M248">
        <v>28000</v>
      </c>
      <c r="N248">
        <v>50</v>
      </c>
      <c r="O248">
        <v>1</v>
      </c>
      <c r="P248">
        <v>49</v>
      </c>
      <c r="Q248">
        <v>28000</v>
      </c>
      <c r="R248">
        <v>4000</v>
      </c>
      <c r="S248">
        <v>14.285714</v>
      </c>
    </row>
    <row r="249" spans="1:19" x14ac:dyDescent="0.25">
      <c r="A249">
        <v>248</v>
      </c>
      <c r="B249" s="1">
        <v>44965</v>
      </c>
      <c r="C249" t="s">
        <v>108</v>
      </c>
      <c r="D249" t="s">
        <v>109</v>
      </c>
      <c r="E249" t="s">
        <v>110</v>
      </c>
      <c r="F249" t="s">
        <v>111</v>
      </c>
      <c r="G249" t="s">
        <v>112</v>
      </c>
      <c r="H249" t="s">
        <v>113</v>
      </c>
      <c r="I249" t="s">
        <v>85</v>
      </c>
      <c r="J249" t="s">
        <v>114</v>
      </c>
      <c r="K249" t="s">
        <v>115</v>
      </c>
      <c r="L249">
        <v>18000</v>
      </c>
      <c r="M249">
        <v>21000</v>
      </c>
      <c r="N249">
        <v>50</v>
      </c>
      <c r="O249">
        <v>1</v>
      </c>
      <c r="P249">
        <v>49</v>
      </c>
      <c r="Q249">
        <v>21000</v>
      </c>
      <c r="R249">
        <v>3000</v>
      </c>
      <c r="S249">
        <v>14.285714</v>
      </c>
    </row>
    <row r="250" spans="1:19" x14ac:dyDescent="0.25">
      <c r="A250">
        <v>249</v>
      </c>
      <c r="B250" s="1">
        <v>44994</v>
      </c>
      <c r="C250" t="s">
        <v>166</v>
      </c>
      <c r="D250" t="s">
        <v>187</v>
      </c>
      <c r="E250" t="s">
        <v>188</v>
      </c>
      <c r="F250" t="s">
        <v>189</v>
      </c>
      <c r="G250" t="s">
        <v>190</v>
      </c>
      <c r="H250" t="s">
        <v>191</v>
      </c>
      <c r="I250" t="s">
        <v>34</v>
      </c>
      <c r="J250" t="s">
        <v>192</v>
      </c>
      <c r="K250" t="s">
        <v>193</v>
      </c>
      <c r="L250">
        <v>33000</v>
      </c>
      <c r="M250">
        <v>37000</v>
      </c>
      <c r="N250">
        <v>50</v>
      </c>
      <c r="O250">
        <v>2</v>
      </c>
      <c r="P250">
        <v>48</v>
      </c>
      <c r="Q250">
        <v>74000</v>
      </c>
      <c r="R250">
        <v>8000</v>
      </c>
      <c r="S250">
        <v>10.81081</v>
      </c>
    </row>
    <row r="251" spans="1:19" x14ac:dyDescent="0.25">
      <c r="A251">
        <v>250</v>
      </c>
      <c r="B251" s="1">
        <v>44995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>
        <v>37000</v>
      </c>
      <c r="M251">
        <v>43000</v>
      </c>
      <c r="N251">
        <v>50</v>
      </c>
      <c r="O251">
        <v>1</v>
      </c>
      <c r="P251">
        <v>49</v>
      </c>
      <c r="Q251">
        <v>43000</v>
      </c>
      <c r="R251">
        <v>6000</v>
      </c>
      <c r="S251">
        <v>13.953488</v>
      </c>
    </row>
    <row r="252" spans="1:19" x14ac:dyDescent="0.25">
      <c r="A252">
        <v>251</v>
      </c>
      <c r="B252" s="1">
        <v>44996</v>
      </c>
      <c r="C252" t="s">
        <v>116</v>
      </c>
      <c r="D252" t="s">
        <v>117</v>
      </c>
      <c r="E252" t="s">
        <v>118</v>
      </c>
      <c r="F252" t="s">
        <v>119</v>
      </c>
      <c r="G252" t="s">
        <v>120</v>
      </c>
      <c r="H252" t="s">
        <v>121</v>
      </c>
      <c r="I252" t="s">
        <v>57</v>
      </c>
      <c r="J252" t="s">
        <v>122</v>
      </c>
      <c r="K252" t="s">
        <v>123</v>
      </c>
      <c r="L252">
        <v>51000</v>
      </c>
      <c r="M252">
        <v>66000</v>
      </c>
      <c r="N252">
        <v>50</v>
      </c>
      <c r="O252">
        <v>1</v>
      </c>
      <c r="P252">
        <v>49</v>
      </c>
      <c r="Q252">
        <v>66000</v>
      </c>
      <c r="R252">
        <v>15000</v>
      </c>
      <c r="S252">
        <v>22.727271999999999</v>
      </c>
    </row>
    <row r="253" spans="1:19" x14ac:dyDescent="0.25">
      <c r="A253">
        <v>252</v>
      </c>
      <c r="B253" s="1">
        <v>44997</v>
      </c>
      <c r="C253" t="s">
        <v>37</v>
      </c>
      <c r="D253" t="s">
        <v>124</v>
      </c>
      <c r="E253" t="s">
        <v>125</v>
      </c>
      <c r="F253" t="s">
        <v>126</v>
      </c>
      <c r="G253" t="s">
        <v>83</v>
      </c>
      <c r="H253" t="s">
        <v>84</v>
      </c>
      <c r="I253" t="s">
        <v>85</v>
      </c>
      <c r="J253" t="s">
        <v>127</v>
      </c>
      <c r="K253" t="s">
        <v>128</v>
      </c>
      <c r="L253">
        <v>38000</v>
      </c>
      <c r="M253">
        <v>45000</v>
      </c>
      <c r="N253">
        <v>50</v>
      </c>
      <c r="O253">
        <v>1</v>
      </c>
      <c r="P253">
        <v>49</v>
      </c>
      <c r="Q253">
        <v>45000</v>
      </c>
      <c r="R253">
        <v>7000</v>
      </c>
      <c r="S253">
        <v>15.555555</v>
      </c>
    </row>
    <row r="254" spans="1:19" x14ac:dyDescent="0.25">
      <c r="A254">
        <v>253</v>
      </c>
      <c r="B254" s="1">
        <v>44998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34</v>
      </c>
      <c r="J254" t="s">
        <v>43</v>
      </c>
      <c r="K254" t="s">
        <v>44</v>
      </c>
      <c r="L254">
        <v>22000</v>
      </c>
      <c r="M254">
        <v>28000</v>
      </c>
      <c r="N254">
        <v>50</v>
      </c>
      <c r="O254">
        <v>1</v>
      </c>
      <c r="P254">
        <v>49</v>
      </c>
      <c r="Q254">
        <v>28000</v>
      </c>
      <c r="R254">
        <v>6000</v>
      </c>
      <c r="S254">
        <v>21.428571000000002</v>
      </c>
    </row>
    <row r="255" spans="1:19" x14ac:dyDescent="0.25">
      <c r="A255">
        <v>254</v>
      </c>
      <c r="B255" s="1">
        <v>45030</v>
      </c>
      <c r="C255" t="s">
        <v>37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34</v>
      </c>
      <c r="J255" t="s">
        <v>50</v>
      </c>
      <c r="K255" t="s">
        <v>51</v>
      </c>
      <c r="L255">
        <v>32000</v>
      </c>
      <c r="M255">
        <v>38000</v>
      </c>
      <c r="N255">
        <v>50</v>
      </c>
      <c r="O255">
        <v>1</v>
      </c>
      <c r="P255">
        <v>49</v>
      </c>
      <c r="Q255">
        <v>38000</v>
      </c>
      <c r="R255">
        <v>6000</v>
      </c>
      <c r="S255">
        <v>15.789472999999999</v>
      </c>
    </row>
    <row r="256" spans="1:19" x14ac:dyDescent="0.25">
      <c r="A256">
        <v>255</v>
      </c>
      <c r="B256" s="1">
        <v>45031</v>
      </c>
      <c r="C256" t="s">
        <v>19</v>
      </c>
      <c r="D256" t="s">
        <v>194</v>
      </c>
      <c r="E256" t="s">
        <v>195</v>
      </c>
      <c r="F256" t="s">
        <v>196</v>
      </c>
      <c r="G256" t="s">
        <v>23</v>
      </c>
      <c r="H256" t="s">
        <v>24</v>
      </c>
      <c r="I256" t="s">
        <v>105</v>
      </c>
      <c r="J256" t="s">
        <v>197</v>
      </c>
      <c r="K256" t="s">
        <v>198</v>
      </c>
      <c r="L256">
        <v>50000</v>
      </c>
      <c r="M256">
        <v>65000</v>
      </c>
      <c r="N256">
        <v>50</v>
      </c>
      <c r="O256">
        <v>2</v>
      </c>
      <c r="P256">
        <v>48</v>
      </c>
      <c r="Q256">
        <v>130000</v>
      </c>
      <c r="R256">
        <v>30000</v>
      </c>
      <c r="S256">
        <v>23.076923000000001</v>
      </c>
    </row>
    <row r="257" spans="1:19" x14ac:dyDescent="0.25">
      <c r="A257">
        <v>256</v>
      </c>
      <c r="B257" s="1">
        <v>45032</v>
      </c>
      <c r="C257" t="s">
        <v>94</v>
      </c>
      <c r="D257" t="s">
        <v>129</v>
      </c>
      <c r="E257" t="s">
        <v>130</v>
      </c>
      <c r="F257" t="s">
        <v>131</v>
      </c>
      <c r="G257" t="s">
        <v>98</v>
      </c>
      <c r="H257" t="s">
        <v>99</v>
      </c>
      <c r="I257" t="s">
        <v>57</v>
      </c>
      <c r="J257" t="s">
        <v>132</v>
      </c>
      <c r="K257" t="s">
        <v>133</v>
      </c>
      <c r="L257">
        <v>55000</v>
      </c>
      <c r="M257">
        <v>65000</v>
      </c>
      <c r="N257">
        <v>50</v>
      </c>
      <c r="O257">
        <v>1</v>
      </c>
      <c r="P257">
        <v>49</v>
      </c>
      <c r="Q257">
        <v>65000</v>
      </c>
      <c r="R257">
        <v>10000</v>
      </c>
      <c r="S257">
        <v>15.384615</v>
      </c>
    </row>
    <row r="258" spans="1:19" x14ac:dyDescent="0.25">
      <c r="A258">
        <v>257</v>
      </c>
      <c r="B258" s="1">
        <v>45033</v>
      </c>
      <c r="C258" t="s">
        <v>37</v>
      </c>
      <c r="D258" t="s">
        <v>52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 t="s">
        <v>58</v>
      </c>
      <c r="K258" t="s">
        <v>59</v>
      </c>
      <c r="L258">
        <v>28000</v>
      </c>
      <c r="M258">
        <v>34000</v>
      </c>
      <c r="N258">
        <v>50</v>
      </c>
      <c r="O258">
        <v>1</v>
      </c>
      <c r="P258">
        <v>49</v>
      </c>
      <c r="Q258">
        <v>34000</v>
      </c>
      <c r="R258">
        <v>6000</v>
      </c>
      <c r="S258">
        <v>17.647058000000001</v>
      </c>
    </row>
    <row r="259" spans="1:19" x14ac:dyDescent="0.25">
      <c r="A259">
        <v>258</v>
      </c>
      <c r="B259" s="1">
        <v>45034</v>
      </c>
      <c r="C259" t="s">
        <v>28</v>
      </c>
      <c r="D259" t="s">
        <v>134</v>
      </c>
      <c r="E259" t="s">
        <v>135</v>
      </c>
      <c r="F259" t="s">
        <v>136</v>
      </c>
      <c r="G259" t="s">
        <v>112</v>
      </c>
      <c r="H259" t="s">
        <v>113</v>
      </c>
      <c r="I259" t="s">
        <v>105</v>
      </c>
      <c r="J259" t="s">
        <v>137</v>
      </c>
      <c r="K259" t="s">
        <v>138</v>
      </c>
      <c r="L259">
        <v>28000</v>
      </c>
      <c r="M259">
        <v>35000</v>
      </c>
      <c r="N259">
        <v>50</v>
      </c>
      <c r="O259">
        <v>1</v>
      </c>
      <c r="P259">
        <v>49</v>
      </c>
      <c r="Q259">
        <v>35000</v>
      </c>
      <c r="R259">
        <v>7000</v>
      </c>
      <c r="S259">
        <v>20</v>
      </c>
    </row>
    <row r="260" spans="1:19" x14ac:dyDescent="0.25">
      <c r="A260">
        <v>259</v>
      </c>
      <c r="B260" s="1">
        <v>44927</v>
      </c>
      <c r="C260" t="s">
        <v>116</v>
      </c>
      <c r="D260" t="s">
        <v>178</v>
      </c>
      <c r="E260" t="s">
        <v>179</v>
      </c>
      <c r="F260" t="s">
        <v>180</v>
      </c>
      <c r="G260" t="s">
        <v>120</v>
      </c>
      <c r="H260" t="s">
        <v>121</v>
      </c>
      <c r="I260" t="s">
        <v>85</v>
      </c>
      <c r="J260" t="s">
        <v>176</v>
      </c>
      <c r="K260" t="s">
        <v>177</v>
      </c>
      <c r="L260">
        <v>20000</v>
      </c>
      <c r="M260">
        <v>28000</v>
      </c>
      <c r="N260">
        <v>34</v>
      </c>
      <c r="O260">
        <v>1</v>
      </c>
      <c r="P260">
        <v>33</v>
      </c>
      <c r="Q260">
        <v>28000</v>
      </c>
      <c r="R260">
        <v>8000</v>
      </c>
      <c r="S260">
        <v>28.571428000000001</v>
      </c>
    </row>
    <row r="261" spans="1:19" x14ac:dyDescent="0.25">
      <c r="A261">
        <v>260</v>
      </c>
      <c r="B261" s="1">
        <v>44928</v>
      </c>
      <c r="C261" t="s">
        <v>19</v>
      </c>
      <c r="D261" t="s">
        <v>139</v>
      </c>
      <c r="E261" t="s">
        <v>140</v>
      </c>
      <c r="F261" t="s">
        <v>141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>
        <v>25000</v>
      </c>
      <c r="M261">
        <v>35000</v>
      </c>
      <c r="N261">
        <v>50</v>
      </c>
      <c r="O261">
        <v>1</v>
      </c>
      <c r="P261">
        <v>49</v>
      </c>
      <c r="Q261">
        <v>35000</v>
      </c>
      <c r="R261">
        <v>10000</v>
      </c>
      <c r="S261">
        <v>28.571428000000001</v>
      </c>
    </row>
    <row r="262" spans="1:19" x14ac:dyDescent="0.25">
      <c r="A262">
        <v>261</v>
      </c>
      <c r="B262" s="1">
        <v>44929</v>
      </c>
      <c r="C262" t="s">
        <v>37</v>
      </c>
      <c r="D262" t="s">
        <v>199</v>
      </c>
      <c r="E262" t="s">
        <v>200</v>
      </c>
      <c r="F262" t="s">
        <v>201</v>
      </c>
      <c r="G262" t="s">
        <v>41</v>
      </c>
      <c r="H262" t="s">
        <v>42</v>
      </c>
      <c r="I262" t="s">
        <v>34</v>
      </c>
      <c r="J262" t="s">
        <v>185</v>
      </c>
      <c r="K262" t="s">
        <v>186</v>
      </c>
      <c r="L262">
        <v>30000</v>
      </c>
      <c r="M262">
        <v>38000</v>
      </c>
      <c r="N262">
        <v>50</v>
      </c>
      <c r="O262">
        <v>2</v>
      </c>
      <c r="P262">
        <v>48</v>
      </c>
      <c r="Q262">
        <v>76000</v>
      </c>
      <c r="R262">
        <v>16000</v>
      </c>
      <c r="S262">
        <v>21.052631000000002</v>
      </c>
    </row>
    <row r="263" spans="1:19" x14ac:dyDescent="0.25">
      <c r="A263">
        <v>262</v>
      </c>
      <c r="B263" s="1">
        <v>44930</v>
      </c>
      <c r="C263" t="s">
        <v>88</v>
      </c>
      <c r="D263" t="s">
        <v>142</v>
      </c>
      <c r="E263" t="s">
        <v>143</v>
      </c>
      <c r="F263" t="s">
        <v>144</v>
      </c>
      <c r="G263" t="s">
        <v>48</v>
      </c>
      <c r="H263" t="s">
        <v>49</v>
      </c>
      <c r="I263" t="s">
        <v>34</v>
      </c>
      <c r="J263" t="s">
        <v>92</v>
      </c>
      <c r="K263" t="s">
        <v>93</v>
      </c>
      <c r="L263">
        <v>35000</v>
      </c>
      <c r="M263">
        <v>43000</v>
      </c>
      <c r="N263">
        <v>50</v>
      </c>
      <c r="O263">
        <v>1</v>
      </c>
      <c r="P263">
        <v>49</v>
      </c>
      <c r="Q263">
        <v>43000</v>
      </c>
      <c r="R263">
        <v>8000</v>
      </c>
      <c r="S263">
        <v>18.604651</v>
      </c>
    </row>
    <row r="264" spans="1:19" x14ac:dyDescent="0.25">
      <c r="A264">
        <v>263</v>
      </c>
      <c r="B264" s="1">
        <v>44962</v>
      </c>
      <c r="C264" t="s">
        <v>60</v>
      </c>
      <c r="D264" t="s">
        <v>61</v>
      </c>
      <c r="E264" t="s">
        <v>62</v>
      </c>
      <c r="F264" t="s">
        <v>63</v>
      </c>
      <c r="G264" t="s">
        <v>23</v>
      </c>
      <c r="H264" t="s">
        <v>24</v>
      </c>
      <c r="I264" t="s">
        <v>25</v>
      </c>
      <c r="J264" t="s">
        <v>26</v>
      </c>
      <c r="K264" t="s">
        <v>27</v>
      </c>
      <c r="L264">
        <v>27000</v>
      </c>
      <c r="M264">
        <v>33000</v>
      </c>
      <c r="N264">
        <v>50</v>
      </c>
      <c r="O264">
        <v>1</v>
      </c>
      <c r="P264">
        <v>49</v>
      </c>
      <c r="Q264">
        <v>33000</v>
      </c>
      <c r="R264">
        <v>6000</v>
      </c>
      <c r="S264">
        <v>18.181818</v>
      </c>
    </row>
    <row r="265" spans="1:19" x14ac:dyDescent="0.25">
      <c r="A265">
        <v>264</v>
      </c>
      <c r="B265" s="1">
        <v>44963</v>
      </c>
      <c r="C265" t="s">
        <v>108</v>
      </c>
      <c r="D265" t="s">
        <v>145</v>
      </c>
      <c r="E265" t="s">
        <v>146</v>
      </c>
      <c r="F265" t="s">
        <v>147</v>
      </c>
      <c r="G265" t="s">
        <v>98</v>
      </c>
      <c r="H265" t="s">
        <v>99</v>
      </c>
      <c r="I265" t="s">
        <v>25</v>
      </c>
      <c r="J265" t="s">
        <v>100</v>
      </c>
      <c r="K265" t="s">
        <v>101</v>
      </c>
      <c r="L265">
        <v>35000</v>
      </c>
      <c r="M265">
        <v>39000</v>
      </c>
      <c r="N265">
        <v>50</v>
      </c>
      <c r="O265">
        <v>1</v>
      </c>
      <c r="P265">
        <v>49</v>
      </c>
      <c r="Q265">
        <v>39000</v>
      </c>
      <c r="R265">
        <v>4000</v>
      </c>
      <c r="S265">
        <v>10.256410000000001</v>
      </c>
    </row>
    <row r="266" spans="1:19" x14ac:dyDescent="0.25">
      <c r="A266">
        <v>265</v>
      </c>
      <c r="B266" s="1">
        <v>44964</v>
      </c>
      <c r="C266" t="s">
        <v>60</v>
      </c>
      <c r="D266" t="s">
        <v>148</v>
      </c>
      <c r="E266" t="s">
        <v>149</v>
      </c>
      <c r="F266" t="s">
        <v>150</v>
      </c>
      <c r="G266" t="s">
        <v>55</v>
      </c>
      <c r="H266" t="s">
        <v>56</v>
      </c>
      <c r="I266" t="s">
        <v>105</v>
      </c>
      <c r="J266" t="s">
        <v>106</v>
      </c>
      <c r="K266" t="s">
        <v>107</v>
      </c>
      <c r="L266">
        <v>24000</v>
      </c>
      <c r="M266">
        <v>28000</v>
      </c>
      <c r="N266">
        <v>50</v>
      </c>
      <c r="O266">
        <v>1</v>
      </c>
      <c r="P266">
        <v>49</v>
      </c>
      <c r="Q266">
        <v>28000</v>
      </c>
      <c r="R266">
        <v>4000</v>
      </c>
      <c r="S266">
        <v>14.285714</v>
      </c>
    </row>
    <row r="267" spans="1:19" x14ac:dyDescent="0.25">
      <c r="A267">
        <v>266</v>
      </c>
      <c r="B267" s="1">
        <v>44965</v>
      </c>
      <c r="C267" t="s">
        <v>94</v>
      </c>
      <c r="D267" t="s">
        <v>151</v>
      </c>
      <c r="E267" t="s">
        <v>152</v>
      </c>
      <c r="F267" t="s">
        <v>153</v>
      </c>
      <c r="G267" t="s">
        <v>112</v>
      </c>
      <c r="H267" t="s">
        <v>113</v>
      </c>
      <c r="I267" t="s">
        <v>85</v>
      </c>
      <c r="J267" t="s">
        <v>114</v>
      </c>
      <c r="K267" t="s">
        <v>115</v>
      </c>
      <c r="L267">
        <v>18000</v>
      </c>
      <c r="M267">
        <v>21000</v>
      </c>
      <c r="N267">
        <v>50</v>
      </c>
      <c r="O267">
        <v>1</v>
      </c>
      <c r="P267">
        <v>49</v>
      </c>
      <c r="Q267">
        <v>21000</v>
      </c>
      <c r="R267">
        <v>3000</v>
      </c>
      <c r="S267">
        <v>14.285714</v>
      </c>
    </row>
    <row r="268" spans="1:19" x14ac:dyDescent="0.25">
      <c r="A268">
        <v>267</v>
      </c>
      <c r="B268" s="1">
        <v>44994</v>
      </c>
      <c r="C268" t="s">
        <v>37</v>
      </c>
      <c r="D268" t="s">
        <v>202</v>
      </c>
      <c r="E268" t="s">
        <v>203</v>
      </c>
      <c r="F268" t="s">
        <v>204</v>
      </c>
      <c r="G268" t="s">
        <v>190</v>
      </c>
      <c r="H268" t="s">
        <v>191</v>
      </c>
      <c r="I268" t="s">
        <v>34</v>
      </c>
      <c r="J268" t="s">
        <v>192</v>
      </c>
      <c r="K268" t="s">
        <v>193</v>
      </c>
      <c r="L268">
        <v>33000</v>
      </c>
      <c r="M268">
        <v>37000</v>
      </c>
      <c r="N268">
        <v>50</v>
      </c>
      <c r="O268">
        <v>2</v>
      </c>
      <c r="P268">
        <v>48</v>
      </c>
      <c r="Q268">
        <v>74000</v>
      </c>
      <c r="R268">
        <v>8000</v>
      </c>
      <c r="S268">
        <v>10.81081</v>
      </c>
    </row>
    <row r="269" spans="1:19" x14ac:dyDescent="0.25">
      <c r="A269">
        <v>268</v>
      </c>
      <c r="B269" s="1">
        <v>44995</v>
      </c>
      <c r="C269" t="s">
        <v>64</v>
      </c>
      <c r="D269" t="s">
        <v>65</v>
      </c>
      <c r="E269" t="s">
        <v>66</v>
      </c>
      <c r="F269" t="s">
        <v>67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>
        <v>37000</v>
      </c>
      <c r="M269">
        <v>43000</v>
      </c>
      <c r="N269">
        <v>50</v>
      </c>
      <c r="O269">
        <v>1</v>
      </c>
      <c r="P269">
        <v>49</v>
      </c>
      <c r="Q269">
        <v>43000</v>
      </c>
      <c r="R269">
        <v>6000</v>
      </c>
      <c r="S269">
        <v>13.953488</v>
      </c>
    </row>
    <row r="270" spans="1:19" x14ac:dyDescent="0.25">
      <c r="A270">
        <v>269</v>
      </c>
      <c r="B270" s="1">
        <v>44996</v>
      </c>
      <c r="C270" t="s">
        <v>64</v>
      </c>
      <c r="D270" t="s">
        <v>154</v>
      </c>
      <c r="E270" t="s">
        <v>155</v>
      </c>
      <c r="F270" t="s">
        <v>156</v>
      </c>
      <c r="G270" t="s">
        <v>120</v>
      </c>
      <c r="H270" t="s">
        <v>121</v>
      </c>
      <c r="I270" t="s">
        <v>57</v>
      </c>
      <c r="J270" t="s">
        <v>122</v>
      </c>
      <c r="K270" t="s">
        <v>123</v>
      </c>
      <c r="L270">
        <v>51000</v>
      </c>
      <c r="M270">
        <v>66000</v>
      </c>
      <c r="N270">
        <v>50</v>
      </c>
      <c r="O270">
        <v>1</v>
      </c>
      <c r="P270">
        <v>49</v>
      </c>
      <c r="Q270">
        <v>66000</v>
      </c>
      <c r="R270">
        <v>15000</v>
      </c>
      <c r="S270">
        <v>22.727271999999999</v>
      </c>
    </row>
    <row r="271" spans="1:19" x14ac:dyDescent="0.25">
      <c r="A271">
        <v>270</v>
      </c>
      <c r="B271" s="1">
        <v>44997</v>
      </c>
      <c r="C271" t="s">
        <v>88</v>
      </c>
      <c r="D271" t="s">
        <v>157</v>
      </c>
      <c r="E271" t="s">
        <v>158</v>
      </c>
      <c r="F271" t="s">
        <v>159</v>
      </c>
      <c r="G271" t="s">
        <v>83</v>
      </c>
      <c r="H271" t="s">
        <v>84</v>
      </c>
      <c r="I271" t="s">
        <v>85</v>
      </c>
      <c r="J271" t="s">
        <v>127</v>
      </c>
      <c r="K271" t="s">
        <v>128</v>
      </c>
      <c r="L271">
        <v>38000</v>
      </c>
      <c r="M271">
        <v>45000</v>
      </c>
      <c r="N271">
        <v>50</v>
      </c>
      <c r="O271">
        <v>1</v>
      </c>
      <c r="P271">
        <v>49</v>
      </c>
      <c r="Q271">
        <v>45000</v>
      </c>
      <c r="R271">
        <v>7000</v>
      </c>
      <c r="S271">
        <v>15.555555</v>
      </c>
    </row>
    <row r="272" spans="1:19" x14ac:dyDescent="0.25">
      <c r="A272">
        <v>271</v>
      </c>
      <c r="B272" s="1">
        <v>44998</v>
      </c>
      <c r="C272" t="s">
        <v>64</v>
      </c>
      <c r="D272" t="s">
        <v>68</v>
      </c>
      <c r="E272" t="s">
        <v>69</v>
      </c>
      <c r="F272" t="s">
        <v>70</v>
      </c>
      <c r="G272" t="s">
        <v>41</v>
      </c>
      <c r="H272" t="s">
        <v>42</v>
      </c>
      <c r="I272" t="s">
        <v>34</v>
      </c>
      <c r="J272" t="s">
        <v>43</v>
      </c>
      <c r="K272" t="s">
        <v>44</v>
      </c>
      <c r="L272">
        <v>22000</v>
      </c>
      <c r="M272">
        <v>28000</v>
      </c>
      <c r="N272">
        <v>50</v>
      </c>
      <c r="O272">
        <v>1</v>
      </c>
      <c r="P272">
        <v>49</v>
      </c>
      <c r="Q272">
        <v>28000</v>
      </c>
      <c r="R272">
        <v>6000</v>
      </c>
      <c r="S272">
        <v>21.428571000000002</v>
      </c>
    </row>
    <row r="273" spans="1:19" x14ac:dyDescent="0.25">
      <c r="A273">
        <v>272</v>
      </c>
      <c r="B273" s="1">
        <v>45030</v>
      </c>
      <c r="C273" t="s">
        <v>60</v>
      </c>
      <c r="D273" t="s">
        <v>71</v>
      </c>
      <c r="E273" t="s">
        <v>72</v>
      </c>
      <c r="F273" t="s">
        <v>73</v>
      </c>
      <c r="G273" t="s">
        <v>48</v>
      </c>
      <c r="H273" t="s">
        <v>49</v>
      </c>
      <c r="I273" t="s">
        <v>34</v>
      </c>
      <c r="J273" t="s">
        <v>50</v>
      </c>
      <c r="K273" t="s">
        <v>51</v>
      </c>
      <c r="L273">
        <v>32000</v>
      </c>
      <c r="M273">
        <v>38000</v>
      </c>
      <c r="N273">
        <v>50</v>
      </c>
      <c r="O273">
        <v>1</v>
      </c>
      <c r="P273">
        <v>49</v>
      </c>
      <c r="Q273">
        <v>38000</v>
      </c>
      <c r="R273">
        <v>6000</v>
      </c>
      <c r="S273">
        <v>15.789472999999999</v>
      </c>
    </row>
    <row r="274" spans="1:19" x14ac:dyDescent="0.25">
      <c r="A274">
        <v>273</v>
      </c>
      <c r="B274" s="1">
        <v>45031</v>
      </c>
      <c r="C274" t="s">
        <v>37</v>
      </c>
      <c r="D274" t="s">
        <v>205</v>
      </c>
      <c r="E274" t="s">
        <v>206</v>
      </c>
      <c r="F274" t="s">
        <v>207</v>
      </c>
      <c r="G274" t="s">
        <v>23</v>
      </c>
      <c r="H274" t="s">
        <v>24</v>
      </c>
      <c r="I274" t="s">
        <v>105</v>
      </c>
      <c r="J274" t="s">
        <v>197</v>
      </c>
      <c r="K274" t="s">
        <v>198</v>
      </c>
      <c r="L274">
        <v>50000</v>
      </c>
      <c r="M274">
        <v>65000</v>
      </c>
      <c r="N274">
        <v>50</v>
      </c>
      <c r="O274">
        <v>2</v>
      </c>
      <c r="P274">
        <v>48</v>
      </c>
      <c r="Q274">
        <v>130000</v>
      </c>
      <c r="R274">
        <v>30000</v>
      </c>
      <c r="S274">
        <v>23.076923000000001</v>
      </c>
    </row>
    <row r="275" spans="1:19" x14ac:dyDescent="0.25">
      <c r="A275">
        <v>274</v>
      </c>
      <c r="B275" s="1">
        <v>45032</v>
      </c>
      <c r="C275" t="s">
        <v>64</v>
      </c>
      <c r="D275" t="s">
        <v>160</v>
      </c>
      <c r="E275" t="s">
        <v>161</v>
      </c>
      <c r="F275" t="s">
        <v>162</v>
      </c>
      <c r="G275" t="s">
        <v>98</v>
      </c>
      <c r="H275" t="s">
        <v>99</v>
      </c>
      <c r="I275" t="s">
        <v>57</v>
      </c>
      <c r="J275" t="s">
        <v>132</v>
      </c>
      <c r="K275" t="s">
        <v>133</v>
      </c>
      <c r="L275">
        <v>55000</v>
      </c>
      <c r="M275">
        <v>65000</v>
      </c>
      <c r="N275">
        <v>50</v>
      </c>
      <c r="O275">
        <v>1</v>
      </c>
      <c r="P275">
        <v>49</v>
      </c>
      <c r="Q275">
        <v>65000</v>
      </c>
      <c r="R275">
        <v>10000</v>
      </c>
      <c r="S275">
        <v>15.384615</v>
      </c>
    </row>
    <row r="276" spans="1:19" x14ac:dyDescent="0.25">
      <c r="A276">
        <v>275</v>
      </c>
      <c r="B276" s="1">
        <v>45033</v>
      </c>
      <c r="C276" t="s">
        <v>19</v>
      </c>
      <c r="D276" t="s">
        <v>74</v>
      </c>
      <c r="E276" t="s">
        <v>75</v>
      </c>
      <c r="F276" t="s">
        <v>76</v>
      </c>
      <c r="G276" t="s">
        <v>55</v>
      </c>
      <c r="H276" t="s">
        <v>56</v>
      </c>
      <c r="I276" t="s">
        <v>57</v>
      </c>
      <c r="J276" t="s">
        <v>58</v>
      </c>
      <c r="K276" t="s">
        <v>59</v>
      </c>
      <c r="L276">
        <v>28000</v>
      </c>
      <c r="M276">
        <v>34000</v>
      </c>
      <c r="N276">
        <v>50</v>
      </c>
      <c r="O276">
        <v>1</v>
      </c>
      <c r="P276">
        <v>49</v>
      </c>
      <c r="Q276">
        <v>34000</v>
      </c>
      <c r="R276">
        <v>6000</v>
      </c>
      <c r="S276">
        <v>17.647058000000001</v>
      </c>
    </row>
    <row r="277" spans="1:19" x14ac:dyDescent="0.25">
      <c r="A277">
        <v>276</v>
      </c>
      <c r="B277" s="1">
        <v>45034</v>
      </c>
      <c r="C277" t="s">
        <v>28</v>
      </c>
      <c r="D277" t="s">
        <v>163</v>
      </c>
      <c r="E277" t="s">
        <v>164</v>
      </c>
      <c r="F277" t="s">
        <v>165</v>
      </c>
      <c r="G277" t="s">
        <v>112</v>
      </c>
      <c r="H277" t="s">
        <v>113</v>
      </c>
      <c r="I277" t="s">
        <v>105</v>
      </c>
      <c r="J277" t="s">
        <v>137</v>
      </c>
      <c r="K277" t="s">
        <v>138</v>
      </c>
      <c r="L277">
        <v>28000</v>
      </c>
      <c r="M277">
        <v>35000</v>
      </c>
      <c r="N277">
        <v>50</v>
      </c>
      <c r="O277">
        <v>1</v>
      </c>
      <c r="P277">
        <v>49</v>
      </c>
      <c r="Q277">
        <v>35000</v>
      </c>
      <c r="R277">
        <v>7000</v>
      </c>
      <c r="S277">
        <v>20</v>
      </c>
    </row>
    <row r="278" spans="1:19" x14ac:dyDescent="0.25">
      <c r="A278">
        <v>277</v>
      </c>
      <c r="B278" s="1">
        <v>45031</v>
      </c>
      <c r="C278" t="s">
        <v>108</v>
      </c>
      <c r="D278" t="s">
        <v>208</v>
      </c>
      <c r="E278" t="s">
        <v>209</v>
      </c>
      <c r="F278" t="s">
        <v>210</v>
      </c>
      <c r="G278" t="s">
        <v>23</v>
      </c>
      <c r="H278" t="s">
        <v>24</v>
      </c>
      <c r="I278" t="s">
        <v>105</v>
      </c>
      <c r="J278" t="s">
        <v>197</v>
      </c>
      <c r="K278" t="s">
        <v>198</v>
      </c>
      <c r="L278">
        <v>50000</v>
      </c>
      <c r="M278">
        <v>65000</v>
      </c>
      <c r="N278">
        <v>50</v>
      </c>
      <c r="O278">
        <v>2</v>
      </c>
      <c r="P278">
        <v>48</v>
      </c>
      <c r="Q278">
        <v>130000</v>
      </c>
      <c r="R278">
        <v>30000</v>
      </c>
      <c r="S278">
        <v>23.076923000000001</v>
      </c>
    </row>
    <row r="279" spans="1:19" x14ac:dyDescent="0.25">
      <c r="A279">
        <v>278</v>
      </c>
      <c r="B279" s="1">
        <v>45032</v>
      </c>
      <c r="C279" t="s">
        <v>166</v>
      </c>
      <c r="D279" t="s">
        <v>167</v>
      </c>
      <c r="E279" t="s">
        <v>168</v>
      </c>
      <c r="F279" t="s">
        <v>169</v>
      </c>
      <c r="G279" t="s">
        <v>98</v>
      </c>
      <c r="H279" t="s">
        <v>99</v>
      </c>
      <c r="I279" t="s">
        <v>57</v>
      </c>
      <c r="J279" t="s">
        <v>132</v>
      </c>
      <c r="K279" t="s">
        <v>133</v>
      </c>
      <c r="L279">
        <v>55000</v>
      </c>
      <c r="M279">
        <v>65000</v>
      </c>
      <c r="N279">
        <v>50</v>
      </c>
      <c r="O279">
        <v>1</v>
      </c>
      <c r="P279">
        <v>49</v>
      </c>
      <c r="Q279">
        <v>65000</v>
      </c>
      <c r="R279">
        <v>10000</v>
      </c>
      <c r="S279">
        <v>15.384615</v>
      </c>
    </row>
    <row r="280" spans="1:19" x14ac:dyDescent="0.25">
      <c r="A280">
        <v>279</v>
      </c>
      <c r="B280" s="1">
        <v>45033</v>
      </c>
      <c r="C280" t="s">
        <v>37</v>
      </c>
      <c r="D280" t="s">
        <v>77</v>
      </c>
      <c r="E280" t="s">
        <v>78</v>
      </c>
      <c r="F280" t="s">
        <v>79</v>
      </c>
      <c r="G280" t="s">
        <v>55</v>
      </c>
      <c r="H280" t="s">
        <v>56</v>
      </c>
      <c r="I280" t="s">
        <v>57</v>
      </c>
      <c r="J280" t="s">
        <v>58</v>
      </c>
      <c r="K280" t="s">
        <v>59</v>
      </c>
      <c r="L280">
        <v>28000</v>
      </c>
      <c r="M280">
        <v>34000</v>
      </c>
      <c r="N280">
        <v>50</v>
      </c>
      <c r="O280">
        <v>1</v>
      </c>
      <c r="P280">
        <v>49</v>
      </c>
      <c r="Q280">
        <v>34000</v>
      </c>
      <c r="R280">
        <v>6000</v>
      </c>
      <c r="S280">
        <v>17.647058000000001</v>
      </c>
    </row>
    <row r="281" spans="1:19" x14ac:dyDescent="0.25">
      <c r="A281">
        <v>280</v>
      </c>
      <c r="B281" s="1">
        <v>45034</v>
      </c>
      <c r="C281" t="s">
        <v>37</v>
      </c>
      <c r="D281" t="s">
        <v>170</v>
      </c>
      <c r="E281" t="s">
        <v>171</v>
      </c>
      <c r="F281" t="s">
        <v>172</v>
      </c>
      <c r="G281" t="s">
        <v>112</v>
      </c>
      <c r="H281" t="s">
        <v>113</v>
      </c>
      <c r="I281" t="s">
        <v>105</v>
      </c>
      <c r="J281" t="s">
        <v>137</v>
      </c>
      <c r="K281" t="s">
        <v>138</v>
      </c>
      <c r="L281">
        <v>28000</v>
      </c>
      <c r="M281">
        <v>35000</v>
      </c>
      <c r="N281">
        <v>50</v>
      </c>
      <c r="O281">
        <v>1</v>
      </c>
      <c r="P281">
        <v>49</v>
      </c>
      <c r="Q281">
        <v>35000</v>
      </c>
      <c r="R281">
        <v>7000</v>
      </c>
      <c r="S281">
        <v>20</v>
      </c>
    </row>
    <row r="282" spans="1:19" x14ac:dyDescent="0.25">
      <c r="A282">
        <v>281</v>
      </c>
      <c r="B282" s="1">
        <v>45044</v>
      </c>
      <c r="C282" t="s">
        <v>37</v>
      </c>
      <c r="D282" t="s">
        <v>173</v>
      </c>
      <c r="E282" t="s">
        <v>174</v>
      </c>
      <c r="F282" t="s">
        <v>175</v>
      </c>
      <c r="G282" t="s">
        <v>120</v>
      </c>
      <c r="H282" t="s">
        <v>121</v>
      </c>
      <c r="I282" t="s">
        <v>85</v>
      </c>
      <c r="J282" t="s">
        <v>176</v>
      </c>
      <c r="K282" t="s">
        <v>177</v>
      </c>
      <c r="L282">
        <v>20000</v>
      </c>
      <c r="M282">
        <v>28000</v>
      </c>
      <c r="N282">
        <v>34</v>
      </c>
      <c r="O282">
        <v>4</v>
      </c>
      <c r="P282">
        <v>30</v>
      </c>
      <c r="Q282">
        <v>112000</v>
      </c>
      <c r="R282">
        <v>32000</v>
      </c>
      <c r="S282">
        <v>28.571428000000001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2FB-1FE4-43D3-BFD2-43F27E532DBD}">
  <sheetPr>
    <tabColor rgb="FF227B13"/>
  </sheetPr>
  <dimension ref="A1:Y36"/>
  <sheetViews>
    <sheetView topLeftCell="K22" zoomScale="85" zoomScaleNormal="85" workbookViewId="0">
      <selection activeCell="X26" sqref="X26"/>
    </sheetView>
  </sheetViews>
  <sheetFormatPr baseColWidth="10" defaultRowHeight="15" x14ac:dyDescent="0.25"/>
  <cols>
    <col min="1" max="1" width="17.5703125" bestFit="1" customWidth="1"/>
    <col min="2" max="2" width="17" bestFit="1" customWidth="1"/>
    <col min="3" max="3" width="19.5703125" customWidth="1"/>
    <col min="5" max="5" width="19.28515625" bestFit="1" customWidth="1"/>
    <col min="6" max="6" width="17" bestFit="1" customWidth="1"/>
    <col min="7" max="7" width="13.42578125" bestFit="1" customWidth="1"/>
    <col min="11" max="11" width="19.7109375" customWidth="1"/>
    <col min="15" max="15" width="15.28515625" customWidth="1"/>
    <col min="19" max="19" width="24.42578125" customWidth="1"/>
    <col min="23" max="24" width="17" customWidth="1"/>
    <col min="25" max="25" width="15.28515625" customWidth="1"/>
  </cols>
  <sheetData>
    <row r="1" spans="1:19" ht="15.75" x14ac:dyDescent="0.25">
      <c r="A1" s="11" t="s">
        <v>216</v>
      </c>
      <c r="B1" s="11"/>
      <c r="C1" s="11"/>
      <c r="E1" s="11" t="s">
        <v>215</v>
      </c>
      <c r="F1" s="11"/>
      <c r="G1" s="11"/>
      <c r="I1" s="11" t="s">
        <v>217</v>
      </c>
      <c r="J1" s="11"/>
      <c r="K1" s="11"/>
      <c r="M1" s="11" t="s">
        <v>238</v>
      </c>
      <c r="N1" s="11"/>
      <c r="O1" s="11"/>
      <c r="Q1" s="11" t="s">
        <v>239</v>
      </c>
      <c r="R1" s="11"/>
      <c r="S1" s="11"/>
    </row>
    <row r="2" spans="1:19" x14ac:dyDescent="0.25">
      <c r="A2" s="13" t="s">
        <v>242</v>
      </c>
      <c r="B2" s="14" t="s">
        <v>243</v>
      </c>
      <c r="C2" s="14" t="s">
        <v>16</v>
      </c>
      <c r="E2" s="13" t="s">
        <v>242</v>
      </c>
      <c r="F2" s="14" t="s">
        <v>243</v>
      </c>
      <c r="G2" s="14" t="s">
        <v>16</v>
      </c>
      <c r="I2" s="13" t="s">
        <v>245</v>
      </c>
      <c r="J2" s="14" t="s">
        <v>243</v>
      </c>
      <c r="K2" s="14" t="s">
        <v>16</v>
      </c>
      <c r="M2" s="2" t="s">
        <v>211</v>
      </c>
      <c r="N2" t="s">
        <v>214</v>
      </c>
      <c r="O2" t="s">
        <v>213</v>
      </c>
      <c r="Q2" s="13" t="s">
        <v>244</v>
      </c>
      <c r="R2" s="14" t="s">
        <v>243</v>
      </c>
      <c r="S2" s="14" t="s">
        <v>16</v>
      </c>
    </row>
    <row r="3" spans="1:19" x14ac:dyDescent="0.25">
      <c r="A3" s="3" t="s">
        <v>208</v>
      </c>
      <c r="B3" s="15">
        <v>4</v>
      </c>
      <c r="C3" s="5">
        <v>260000</v>
      </c>
      <c r="E3" s="3" t="s">
        <v>178</v>
      </c>
      <c r="F3" s="15">
        <v>2</v>
      </c>
      <c r="G3" s="5">
        <v>56000</v>
      </c>
      <c r="I3" s="3" t="s">
        <v>197</v>
      </c>
      <c r="J3" s="15">
        <v>12</v>
      </c>
      <c r="K3" s="5">
        <v>780000</v>
      </c>
      <c r="M3" s="3" t="s">
        <v>231</v>
      </c>
      <c r="N3" s="6">
        <v>94</v>
      </c>
      <c r="O3" s="5">
        <v>3972000</v>
      </c>
      <c r="Q3" s="3" t="s">
        <v>224</v>
      </c>
      <c r="R3" s="15">
        <v>17</v>
      </c>
      <c r="S3" s="5">
        <v>868000</v>
      </c>
    </row>
    <row r="4" spans="1:19" x14ac:dyDescent="0.25">
      <c r="A4" s="3" t="s">
        <v>205</v>
      </c>
      <c r="B4" s="15">
        <v>4</v>
      </c>
      <c r="C4" s="5">
        <v>260000</v>
      </c>
      <c r="E4" s="3" t="s">
        <v>20</v>
      </c>
      <c r="F4" s="15">
        <v>2</v>
      </c>
      <c r="G4" s="5">
        <v>66000</v>
      </c>
      <c r="I4" s="3" t="s">
        <v>132</v>
      </c>
      <c r="J4" s="15">
        <v>6</v>
      </c>
      <c r="K4" s="5">
        <v>390000</v>
      </c>
      <c r="M4" s="3" t="s">
        <v>212</v>
      </c>
      <c r="N4" s="6">
        <v>94</v>
      </c>
      <c r="O4" s="5">
        <v>3972000</v>
      </c>
      <c r="Q4" s="3" t="s">
        <v>230</v>
      </c>
      <c r="R4" s="15">
        <v>13</v>
      </c>
      <c r="S4" s="5">
        <v>639000</v>
      </c>
    </row>
    <row r="5" spans="1:19" x14ac:dyDescent="0.25">
      <c r="A5" s="3" t="s">
        <v>194</v>
      </c>
      <c r="B5" s="15">
        <v>4</v>
      </c>
      <c r="C5" s="5">
        <v>260000</v>
      </c>
      <c r="E5" s="3" t="s">
        <v>52</v>
      </c>
      <c r="F5" s="15">
        <v>2</v>
      </c>
      <c r="G5" s="5">
        <v>68000</v>
      </c>
      <c r="I5" s="3" t="s">
        <v>185</v>
      </c>
      <c r="J5" s="15">
        <v>8</v>
      </c>
      <c r="K5" s="5">
        <v>304000</v>
      </c>
      <c r="Q5" s="3" t="s">
        <v>233</v>
      </c>
      <c r="R5" s="15">
        <v>12</v>
      </c>
      <c r="S5" s="5">
        <v>512000</v>
      </c>
    </row>
    <row r="6" spans="1:19" x14ac:dyDescent="0.25">
      <c r="A6" s="3" t="s">
        <v>182</v>
      </c>
      <c r="B6" s="15">
        <v>4</v>
      </c>
      <c r="C6" s="5">
        <v>152000</v>
      </c>
      <c r="E6" s="3" t="s">
        <v>80</v>
      </c>
      <c r="F6" s="15">
        <v>2</v>
      </c>
      <c r="G6" s="5">
        <v>70000</v>
      </c>
      <c r="I6" s="3" t="s">
        <v>192</v>
      </c>
      <c r="J6" s="15">
        <v>8</v>
      </c>
      <c r="K6" s="5">
        <v>296000</v>
      </c>
      <c r="Q6" s="3" t="s">
        <v>232</v>
      </c>
      <c r="R6" s="15">
        <v>10</v>
      </c>
      <c r="S6" s="5">
        <v>364000</v>
      </c>
    </row>
    <row r="7" spans="1:19" x14ac:dyDescent="0.25">
      <c r="A7" s="3" t="s">
        <v>199</v>
      </c>
      <c r="B7" s="15">
        <v>4</v>
      </c>
      <c r="C7" s="5">
        <v>152000</v>
      </c>
      <c r="E7" s="3" t="s">
        <v>170</v>
      </c>
      <c r="F7" s="15">
        <v>2</v>
      </c>
      <c r="G7" s="5">
        <v>70000</v>
      </c>
      <c r="I7" s="3" t="s">
        <v>122</v>
      </c>
      <c r="J7" s="15">
        <v>4</v>
      </c>
      <c r="K7" s="5">
        <v>264000</v>
      </c>
      <c r="Q7" s="3" t="s">
        <v>227</v>
      </c>
      <c r="R7" s="15">
        <v>6</v>
      </c>
      <c r="S7" s="5">
        <v>292000</v>
      </c>
    </row>
    <row r="8" spans="1:19" x14ac:dyDescent="0.25">
      <c r="A8" s="3" t="s">
        <v>202</v>
      </c>
      <c r="B8" s="15">
        <v>4</v>
      </c>
      <c r="C8" s="5">
        <v>148000</v>
      </c>
      <c r="E8" s="3" t="s">
        <v>45</v>
      </c>
      <c r="F8" s="15">
        <v>2</v>
      </c>
      <c r="G8" s="5">
        <v>76000</v>
      </c>
      <c r="I8" s="3" t="s">
        <v>137</v>
      </c>
      <c r="J8" s="15">
        <v>6</v>
      </c>
      <c r="K8" s="5">
        <v>210000</v>
      </c>
      <c r="Q8" s="3" t="s">
        <v>229</v>
      </c>
      <c r="R8" s="15">
        <v>8</v>
      </c>
      <c r="S8" s="5">
        <v>275000</v>
      </c>
    </row>
    <row r="9" spans="1:19" ht="15.75" x14ac:dyDescent="0.25">
      <c r="A9" s="3" t="s">
        <v>187</v>
      </c>
      <c r="B9" s="15">
        <v>4</v>
      </c>
      <c r="C9" s="5">
        <v>148000</v>
      </c>
      <c r="E9" s="3" t="s">
        <v>65</v>
      </c>
      <c r="F9" s="15">
        <v>2</v>
      </c>
      <c r="G9" s="5">
        <v>86000</v>
      </c>
      <c r="I9" s="3" t="s">
        <v>58</v>
      </c>
      <c r="J9" s="15">
        <v>6</v>
      </c>
      <c r="K9" s="5">
        <v>204000</v>
      </c>
      <c r="M9" s="11" t="s">
        <v>240</v>
      </c>
      <c r="N9" s="11"/>
      <c r="O9" s="11"/>
      <c r="Q9" s="3" t="s">
        <v>222</v>
      </c>
      <c r="R9" s="15">
        <v>8</v>
      </c>
      <c r="S9" s="5">
        <v>242000</v>
      </c>
    </row>
    <row r="10" spans="1:19" x14ac:dyDescent="0.25">
      <c r="A10" s="3" t="s">
        <v>38</v>
      </c>
      <c r="B10" s="15">
        <v>2</v>
      </c>
      <c r="C10" s="5">
        <v>56000</v>
      </c>
      <c r="E10" s="3" t="s">
        <v>167</v>
      </c>
      <c r="F10" s="15">
        <v>2</v>
      </c>
      <c r="G10" s="5">
        <v>130000</v>
      </c>
      <c r="I10" s="3" t="s">
        <v>127</v>
      </c>
      <c r="J10" s="15">
        <v>4</v>
      </c>
      <c r="K10" s="5">
        <v>180000</v>
      </c>
      <c r="M10" s="2" t="s">
        <v>211</v>
      </c>
      <c r="N10" t="s">
        <v>214</v>
      </c>
      <c r="O10" t="s">
        <v>213</v>
      </c>
      <c r="Q10" s="3" t="s">
        <v>236</v>
      </c>
      <c r="R10" s="15">
        <v>4</v>
      </c>
      <c r="S10" s="5">
        <v>183000</v>
      </c>
    </row>
    <row r="11" spans="1:19" x14ac:dyDescent="0.25">
      <c r="A11" s="3" t="s">
        <v>68</v>
      </c>
      <c r="B11" s="15">
        <v>2</v>
      </c>
      <c r="C11" s="5">
        <v>56000</v>
      </c>
      <c r="E11" s="3" t="s">
        <v>160</v>
      </c>
      <c r="F11" s="15">
        <v>2</v>
      </c>
      <c r="G11" s="5">
        <v>130000</v>
      </c>
      <c r="I11" s="3" t="s">
        <v>92</v>
      </c>
      <c r="J11" s="15">
        <v>4</v>
      </c>
      <c r="K11" s="5">
        <v>172000</v>
      </c>
      <c r="M11" s="3" t="s">
        <v>223</v>
      </c>
      <c r="N11" s="6">
        <v>25</v>
      </c>
      <c r="O11" s="5">
        <v>1150000</v>
      </c>
      <c r="Q11" s="3" t="s">
        <v>234</v>
      </c>
      <c r="R11" s="15">
        <v>5</v>
      </c>
      <c r="S11" s="5">
        <v>182000</v>
      </c>
    </row>
    <row r="12" spans="1:19" x14ac:dyDescent="0.25">
      <c r="A12" s="3" t="s">
        <v>109</v>
      </c>
      <c r="B12" s="15">
        <v>2</v>
      </c>
      <c r="C12" s="5">
        <v>42000</v>
      </c>
      <c r="E12" s="3" t="s">
        <v>117</v>
      </c>
      <c r="F12" s="15">
        <v>2</v>
      </c>
      <c r="G12" s="5">
        <v>132000</v>
      </c>
      <c r="I12" s="3" t="s">
        <v>35</v>
      </c>
      <c r="J12" s="15">
        <v>4</v>
      </c>
      <c r="K12" s="5">
        <v>172000</v>
      </c>
      <c r="M12" s="3" t="s">
        <v>221</v>
      </c>
      <c r="N12" s="6">
        <v>30</v>
      </c>
      <c r="O12" s="5">
        <v>1118000</v>
      </c>
      <c r="Q12" s="3" t="s">
        <v>235</v>
      </c>
      <c r="R12" s="15">
        <v>4</v>
      </c>
      <c r="S12" s="5">
        <v>177000</v>
      </c>
    </row>
    <row r="13" spans="1:19" x14ac:dyDescent="0.25">
      <c r="A13" s="3" t="s">
        <v>212</v>
      </c>
      <c r="B13" s="15">
        <v>34</v>
      </c>
      <c r="C13" s="5">
        <v>1534000</v>
      </c>
      <c r="E13" s="14" t="s">
        <v>212</v>
      </c>
      <c r="F13" s="15">
        <v>20</v>
      </c>
      <c r="G13" s="5">
        <v>884000</v>
      </c>
      <c r="I13" s="3" t="s">
        <v>100</v>
      </c>
      <c r="J13" s="15">
        <v>4</v>
      </c>
      <c r="K13" s="5">
        <v>156000</v>
      </c>
      <c r="M13" s="3" t="s">
        <v>228</v>
      </c>
      <c r="N13" s="6">
        <v>25</v>
      </c>
      <c r="O13" s="5">
        <v>1097000</v>
      </c>
      <c r="Q13" s="3" t="s">
        <v>237</v>
      </c>
      <c r="R13" s="15">
        <v>4</v>
      </c>
      <c r="S13" s="5">
        <v>138000</v>
      </c>
    </row>
    <row r="14" spans="1:19" x14ac:dyDescent="0.25">
      <c r="I14" s="3" t="s">
        <v>50</v>
      </c>
      <c r="J14" s="15">
        <v>4</v>
      </c>
      <c r="K14" s="5">
        <v>152000</v>
      </c>
      <c r="M14" s="3" t="s">
        <v>226</v>
      </c>
      <c r="N14" s="6">
        <v>14</v>
      </c>
      <c r="O14" s="5">
        <v>607000</v>
      </c>
      <c r="Q14" s="3" t="s">
        <v>225</v>
      </c>
      <c r="R14" s="15">
        <v>3</v>
      </c>
      <c r="S14" s="5">
        <v>100000</v>
      </c>
    </row>
    <row r="15" spans="1:19" x14ac:dyDescent="0.25">
      <c r="I15" s="3" t="s">
        <v>86</v>
      </c>
      <c r="J15" s="15">
        <v>4</v>
      </c>
      <c r="K15" s="5">
        <v>140000</v>
      </c>
      <c r="M15" s="3" t="s">
        <v>212</v>
      </c>
      <c r="N15" s="6">
        <v>94</v>
      </c>
      <c r="O15" s="5">
        <v>3972000</v>
      </c>
      <c r="Q15" s="3" t="s">
        <v>212</v>
      </c>
      <c r="R15" s="15">
        <v>94</v>
      </c>
      <c r="S15" s="5">
        <v>3972000</v>
      </c>
    </row>
    <row r="16" spans="1:19" ht="15.75" x14ac:dyDescent="0.25">
      <c r="A16" s="11" t="s">
        <v>218</v>
      </c>
      <c r="B16" s="11"/>
      <c r="C16" s="11"/>
      <c r="E16" s="11" t="s">
        <v>219</v>
      </c>
      <c r="F16" s="11"/>
      <c r="G16" s="11"/>
      <c r="I16" s="3" t="s">
        <v>26</v>
      </c>
      <c r="J16" s="15">
        <v>4</v>
      </c>
      <c r="K16" s="5">
        <v>132000</v>
      </c>
    </row>
    <row r="17" spans="1:25" x14ac:dyDescent="0.25">
      <c r="A17" s="13" t="s">
        <v>8</v>
      </c>
      <c r="B17" s="14" t="s">
        <v>243</v>
      </c>
      <c r="C17" s="14" t="s">
        <v>16</v>
      </c>
      <c r="E17" s="2" t="s">
        <v>211</v>
      </c>
      <c r="F17" t="s">
        <v>214</v>
      </c>
      <c r="G17" t="s">
        <v>213</v>
      </c>
      <c r="I17" s="3" t="s">
        <v>176</v>
      </c>
      <c r="J17" s="15">
        <v>4</v>
      </c>
      <c r="K17" s="5">
        <v>112000</v>
      </c>
    </row>
    <row r="18" spans="1:25" x14ac:dyDescent="0.25">
      <c r="A18" s="3" t="s">
        <v>34</v>
      </c>
      <c r="B18" s="15">
        <v>32</v>
      </c>
      <c r="C18" s="5">
        <v>1208000</v>
      </c>
      <c r="E18" s="3" t="s">
        <v>37</v>
      </c>
      <c r="F18" s="6">
        <v>26</v>
      </c>
      <c r="G18" s="5">
        <v>1044000</v>
      </c>
      <c r="I18" s="3" t="s">
        <v>43</v>
      </c>
      <c r="J18" s="15">
        <v>4</v>
      </c>
      <c r="K18" s="5">
        <v>112000</v>
      </c>
    </row>
    <row r="19" spans="1:25" x14ac:dyDescent="0.25">
      <c r="A19" s="3" t="s">
        <v>105</v>
      </c>
      <c r="B19" s="15">
        <v>22</v>
      </c>
      <c r="C19" s="5">
        <v>1102000</v>
      </c>
      <c r="E19" s="3" t="s">
        <v>64</v>
      </c>
      <c r="F19" s="6">
        <v>10</v>
      </c>
      <c r="G19" s="5">
        <v>474000</v>
      </c>
      <c r="I19" s="3" t="s">
        <v>106</v>
      </c>
      <c r="J19" s="15">
        <v>4</v>
      </c>
      <c r="K19" s="5">
        <v>112000</v>
      </c>
    </row>
    <row r="20" spans="1:25" x14ac:dyDescent="0.25">
      <c r="A20" s="3" t="s">
        <v>57</v>
      </c>
      <c r="B20" s="15">
        <v>16</v>
      </c>
      <c r="C20" s="5">
        <v>858000</v>
      </c>
      <c r="E20" s="3" t="s">
        <v>19</v>
      </c>
      <c r="F20" s="6">
        <v>10</v>
      </c>
      <c r="G20" s="5">
        <v>464000</v>
      </c>
      <c r="I20" s="3" t="s">
        <v>114</v>
      </c>
      <c r="J20" s="15">
        <v>4</v>
      </c>
      <c r="K20" s="5">
        <v>84000</v>
      </c>
    </row>
    <row r="21" spans="1:25" x14ac:dyDescent="0.25">
      <c r="A21" s="3" t="s">
        <v>85</v>
      </c>
      <c r="B21" s="15">
        <v>16</v>
      </c>
      <c r="C21" s="5">
        <v>516000</v>
      </c>
      <c r="E21" s="3" t="s">
        <v>108</v>
      </c>
      <c r="F21" s="6">
        <v>8</v>
      </c>
      <c r="G21" s="5">
        <v>380000</v>
      </c>
      <c r="I21" s="3" t="s">
        <v>212</v>
      </c>
      <c r="J21" s="15">
        <v>94</v>
      </c>
      <c r="K21" s="5">
        <v>3972000</v>
      </c>
    </row>
    <row r="22" spans="1:25" x14ac:dyDescent="0.25">
      <c r="A22" s="3" t="s">
        <v>25</v>
      </c>
      <c r="B22" s="15">
        <v>8</v>
      </c>
      <c r="C22" s="5">
        <v>288000</v>
      </c>
      <c r="E22" s="3" t="s">
        <v>166</v>
      </c>
      <c r="F22" s="6">
        <v>6</v>
      </c>
      <c r="G22" s="5">
        <v>278000</v>
      </c>
    </row>
    <row r="23" spans="1:25" x14ac:dyDescent="0.25">
      <c r="A23" s="3" t="s">
        <v>212</v>
      </c>
      <c r="B23" s="15">
        <v>94</v>
      </c>
      <c r="C23" s="5">
        <v>3972000</v>
      </c>
      <c r="E23" s="3" t="s">
        <v>88</v>
      </c>
      <c r="F23" s="6">
        <v>6</v>
      </c>
      <c r="G23" s="5">
        <v>262000</v>
      </c>
    </row>
    <row r="24" spans="1:25" ht="15.75" x14ac:dyDescent="0.25">
      <c r="E24" s="3" t="s">
        <v>60</v>
      </c>
      <c r="F24" s="6">
        <v>8</v>
      </c>
      <c r="G24" s="5">
        <v>254000</v>
      </c>
      <c r="I24" s="11" t="s">
        <v>220</v>
      </c>
      <c r="J24" s="11"/>
      <c r="K24" s="11"/>
      <c r="W24" s="11" t="s">
        <v>240</v>
      </c>
      <c r="X24" s="11"/>
      <c r="Y24" s="7"/>
    </row>
    <row r="25" spans="1:25" x14ac:dyDescent="0.25">
      <c r="E25" s="3" t="s">
        <v>94</v>
      </c>
      <c r="F25" s="6">
        <v>6</v>
      </c>
      <c r="G25" s="5">
        <v>250000</v>
      </c>
      <c r="I25" s="13" t="s">
        <v>6</v>
      </c>
      <c r="J25" s="14" t="s">
        <v>243</v>
      </c>
      <c r="K25" s="14" t="s">
        <v>16</v>
      </c>
      <c r="W25" s="4" t="s">
        <v>213</v>
      </c>
      <c r="X25" s="8" t="s">
        <v>16</v>
      </c>
    </row>
    <row r="26" spans="1:25" x14ac:dyDescent="0.25">
      <c r="E26" s="3" t="s">
        <v>28</v>
      </c>
      <c r="F26" s="6">
        <v>6</v>
      </c>
      <c r="G26" s="5">
        <v>226000</v>
      </c>
      <c r="I26" s="3" t="s">
        <v>23</v>
      </c>
      <c r="J26" s="15">
        <v>16</v>
      </c>
      <c r="K26" s="5">
        <v>912000</v>
      </c>
      <c r="W26" s="5">
        <v>3972000</v>
      </c>
      <c r="X26" s="9">
        <f>GETPIVOTDATA("[Measures].[Suma de Total]",$W$25)</f>
        <v>3972000</v>
      </c>
    </row>
    <row r="27" spans="1:25" x14ac:dyDescent="0.25">
      <c r="E27" s="3" t="s">
        <v>116</v>
      </c>
      <c r="F27" s="6">
        <v>4</v>
      </c>
      <c r="G27" s="5">
        <v>188000</v>
      </c>
      <c r="I27" s="3" t="s">
        <v>98</v>
      </c>
      <c r="J27" s="15">
        <v>10</v>
      </c>
      <c r="K27" s="5">
        <v>546000</v>
      </c>
    </row>
    <row r="28" spans="1:25" ht="15.75" x14ac:dyDescent="0.25">
      <c r="E28" s="3" t="s">
        <v>181</v>
      </c>
      <c r="F28" s="6">
        <v>4</v>
      </c>
      <c r="G28" s="5">
        <v>152000</v>
      </c>
      <c r="I28" s="3" t="s">
        <v>41</v>
      </c>
      <c r="J28" s="15">
        <v>12</v>
      </c>
      <c r="K28" s="5">
        <v>416000</v>
      </c>
      <c r="W28" s="11" t="s">
        <v>240</v>
      </c>
      <c r="X28" s="11"/>
    </row>
    <row r="29" spans="1:25" x14ac:dyDescent="0.25">
      <c r="E29" s="3" t="s">
        <v>212</v>
      </c>
      <c r="F29" s="6">
        <v>94</v>
      </c>
      <c r="G29" s="5">
        <v>3972000</v>
      </c>
      <c r="I29" s="3" t="s">
        <v>120</v>
      </c>
      <c r="J29" s="15">
        <v>8</v>
      </c>
      <c r="K29" s="5">
        <v>376000</v>
      </c>
      <c r="W29" s="4" t="s">
        <v>214</v>
      </c>
      <c r="X29" s="8" t="s">
        <v>241</v>
      </c>
    </row>
    <row r="30" spans="1:25" x14ac:dyDescent="0.25">
      <c r="I30" s="3" t="s">
        <v>48</v>
      </c>
      <c r="J30" s="15">
        <v>8</v>
      </c>
      <c r="K30" s="5">
        <v>324000</v>
      </c>
      <c r="W30" s="5">
        <v>94</v>
      </c>
      <c r="X30" s="10">
        <f>GETPIVOTDATA("[Measures].[Suma de Cantidad]",$W$29)</f>
        <v>94</v>
      </c>
    </row>
    <row r="31" spans="1:25" x14ac:dyDescent="0.25">
      <c r="I31" s="3" t="s">
        <v>83</v>
      </c>
      <c r="J31" s="15">
        <v>8</v>
      </c>
      <c r="K31" s="5">
        <v>320000</v>
      </c>
    </row>
    <row r="32" spans="1:25" x14ac:dyDescent="0.25">
      <c r="I32" s="3" t="s">
        <v>55</v>
      </c>
      <c r="J32" s="15">
        <v>10</v>
      </c>
      <c r="K32" s="5">
        <v>316000</v>
      </c>
    </row>
    <row r="33" spans="9:11" x14ac:dyDescent="0.25">
      <c r="I33" s="3" t="s">
        <v>190</v>
      </c>
      <c r="J33" s="15">
        <v>8</v>
      </c>
      <c r="K33" s="5">
        <v>296000</v>
      </c>
    </row>
    <row r="34" spans="9:11" x14ac:dyDescent="0.25">
      <c r="I34" s="3" t="s">
        <v>112</v>
      </c>
      <c r="J34" s="15">
        <v>10</v>
      </c>
      <c r="K34" s="5">
        <v>294000</v>
      </c>
    </row>
    <row r="35" spans="9:11" x14ac:dyDescent="0.25">
      <c r="I35" s="3" t="s">
        <v>32</v>
      </c>
      <c r="J35" s="15">
        <v>4</v>
      </c>
      <c r="K35" s="5">
        <v>172000</v>
      </c>
    </row>
    <row r="36" spans="9:11" x14ac:dyDescent="0.25">
      <c r="I36" s="3" t="s">
        <v>212</v>
      </c>
      <c r="J36" s="15">
        <v>94</v>
      </c>
      <c r="K36" s="5">
        <v>3972000</v>
      </c>
    </row>
  </sheetData>
  <mergeCells count="11">
    <mergeCell ref="A1:C1"/>
    <mergeCell ref="E1:G1"/>
    <mergeCell ref="I1:K1"/>
    <mergeCell ref="M1:O1"/>
    <mergeCell ref="A16:C16"/>
    <mergeCell ref="E16:G16"/>
    <mergeCell ref="Q1:S1"/>
    <mergeCell ref="W24:X24"/>
    <mergeCell ref="W28:X28"/>
    <mergeCell ref="I24:K24"/>
    <mergeCell ref="M9:O9"/>
  </mergeCells>
  <conditionalFormatting pivot="1" sqref="G3:G12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{0792BFE9-1B63-49B0-AFCA-28870A6C794C}</x14:id>
        </ext>
      </extLst>
    </cfRule>
  </conditionalFormatting>
  <conditionalFormatting pivot="1" sqref="C3:C10 C12">
    <cfRule type="dataBar" priority="17">
      <dataBar>
        <cfvo type="min"/>
        <cfvo type="max"/>
        <color rgb="FF227B13"/>
      </dataBar>
      <extLst>
        <ext xmlns:x14="http://schemas.microsoft.com/office/spreadsheetml/2009/9/main" uri="{B025F937-C7B1-47D3-B67F-A62EFF666E3E}">
          <x14:id>{5EE9B427-F48E-40F9-9EAC-251FF161CEC1}</x14:id>
        </ext>
      </extLst>
    </cfRule>
  </conditionalFormatting>
  <conditionalFormatting pivot="1" sqref="G3:G12">
    <cfRule type="dataBar" priority="16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{2F8CD863-1A7D-40DC-BCE2-E83F1CE17B03}</x14:id>
        </ext>
      </extLst>
    </cfRule>
  </conditionalFormatting>
  <conditionalFormatting pivot="1" sqref="K3:K20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{E719DC89-5816-4217-AF30-C371655BD759}</x14:id>
        </ext>
      </extLst>
    </cfRule>
  </conditionalFormatting>
  <conditionalFormatting pivot="1" sqref="K3:K20">
    <cfRule type="dataBar" priority="13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{A6631F0B-2047-49FE-BBF4-6753C607CD31}</x14:id>
        </ext>
      </extLst>
    </cfRule>
  </conditionalFormatting>
  <conditionalFormatting pivot="1" sqref="C18:C22">
    <cfRule type="dataBar" priority="10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{3B5ED9EE-608A-47B1-8B92-7216F213DBFE}</x14:id>
        </ext>
      </extLst>
    </cfRule>
  </conditionalFormatting>
  <conditionalFormatting pivot="1" sqref="G18:G28">
    <cfRule type="dataBar" priority="8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{8873FCE0-4741-4F04-8C81-91497EAB7AD9}</x14:id>
        </ext>
      </extLst>
    </cfRule>
  </conditionalFormatting>
  <conditionalFormatting pivot="1" sqref="K26:K35">
    <cfRule type="dataBar" priority="6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{CFD9A800-2B67-4DBA-9864-AA5DB5FFC9DD}</x14:id>
        </ext>
      </extLst>
    </cfRule>
  </conditionalFormatting>
  <conditionalFormatting pivot="1" sqref="O3">
    <cfRule type="dataBar" priority="4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{17AAF216-15AD-4A0E-B90D-664012583E51}</x14:id>
        </ext>
      </extLst>
    </cfRule>
  </conditionalFormatting>
  <conditionalFormatting pivot="1" sqref="O11 O12 O14 O13">
    <cfRule type="dataBar" priority="3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{3B240391-3DD4-44FB-A806-470296A20B8E}</x14:id>
        </ext>
      </extLst>
    </cfRule>
  </conditionalFormatting>
  <conditionalFormatting pivot="1" sqref="S9 S6 S5 S3 S11 S14 S13 S12 S7 S8 S10 S4">
    <cfRule type="dataBar" priority="2">
      <dataBar>
        <cfvo type="min"/>
        <cfvo type="max"/>
        <color rgb="FF167C20"/>
      </dataBar>
      <extLst>
        <ext xmlns:x14="http://schemas.microsoft.com/office/spreadsheetml/2009/9/main" uri="{B025F937-C7B1-47D3-B67F-A62EFF666E3E}">
          <x14:id>{672F3EFC-68E7-43BE-AFC9-82F7796077CA}</x14:id>
        </ext>
      </extLst>
    </cfRule>
  </conditionalFormatting>
  <pageMargins left="0.7" right="0.7" top="0.75" bottom="0.75" header="0.3" footer="0.3"/>
  <drawing r:id="rId1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792BFE9-1B63-49B0-AFCA-28870A6C79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G3:G12</xm:sqref>
        </x14:conditionalFormatting>
        <x14:conditionalFormatting xmlns:xm="http://schemas.microsoft.com/office/excel/2006/main" pivot="1">
          <x14:cfRule type="dataBar" id="{5EE9B427-F48E-40F9-9EAC-251FF161CE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C3:C10 C12</xm:sqref>
        </x14:conditionalFormatting>
        <x14:conditionalFormatting xmlns:xm="http://schemas.microsoft.com/office/excel/2006/main" pivot="1">
          <x14:cfRule type="dataBar" id="{2F8CD863-1A7D-40DC-BCE2-E83F1CE17B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G3:G12</xm:sqref>
        </x14:conditionalFormatting>
        <x14:conditionalFormatting xmlns:xm="http://schemas.microsoft.com/office/excel/2006/main" pivot="1">
          <x14:cfRule type="dataBar" id="{E719DC89-5816-4217-AF30-C371655BD7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K3:K20</xm:sqref>
        </x14:conditionalFormatting>
        <x14:conditionalFormatting xmlns:xm="http://schemas.microsoft.com/office/excel/2006/main" pivot="1">
          <x14:cfRule type="dataBar" id="{A6631F0B-2047-49FE-BBF4-6753C607CD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K3:K20</xm:sqref>
        </x14:conditionalFormatting>
        <x14:conditionalFormatting xmlns:xm="http://schemas.microsoft.com/office/excel/2006/main" pivot="1">
          <x14:cfRule type="dataBar" id="{3B5ED9EE-608A-47B1-8B92-7216F213D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C18:C22</xm:sqref>
        </x14:conditionalFormatting>
        <x14:conditionalFormatting xmlns:xm="http://schemas.microsoft.com/office/excel/2006/main" pivot="1">
          <x14:cfRule type="dataBar" id="{8873FCE0-4741-4F04-8C81-91497EAB7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G18:G28</xm:sqref>
        </x14:conditionalFormatting>
        <x14:conditionalFormatting xmlns:xm="http://schemas.microsoft.com/office/excel/2006/main" pivot="1">
          <x14:cfRule type="dataBar" id="{CFD9A800-2B67-4DBA-9864-AA5DB5FFC9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K26:K35</xm:sqref>
        </x14:conditionalFormatting>
        <x14:conditionalFormatting xmlns:xm="http://schemas.microsoft.com/office/excel/2006/main" pivot="1">
          <x14:cfRule type="dataBar" id="{17AAF216-15AD-4A0E-B90D-664012583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</xm:sqref>
        </x14:conditionalFormatting>
        <x14:conditionalFormatting xmlns:xm="http://schemas.microsoft.com/office/excel/2006/main" pivot="1">
          <x14:cfRule type="dataBar" id="{3B240391-3DD4-44FB-A806-470296A20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O11 O12 O14 O13</xm:sqref>
        </x14:conditionalFormatting>
        <x14:conditionalFormatting xmlns:xm="http://schemas.microsoft.com/office/excel/2006/main" pivot="1">
          <x14:cfRule type="dataBar" id="{672F3EFC-68E7-43BE-AFC9-82F779607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S9 S6 S5 S3 S11 S14 S13 S12 S7 S8 S10 S4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F188-7528-4CFD-AA37-13C2E630DA80}">
  <sheetPr>
    <tabColor rgb="FFFFFF00"/>
  </sheetPr>
  <dimension ref="A1:T42"/>
  <sheetViews>
    <sheetView tabSelected="1" zoomScale="70" zoomScaleNormal="70" workbookViewId="0">
      <selection sqref="A1:T42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0B76-56BA-4FFA-BCEB-B8DB38E62722}">
  <sheetPr>
    <tabColor rgb="FFFF0000"/>
  </sheetPr>
  <dimension ref="A1:T42"/>
  <sheetViews>
    <sheetView zoomScale="70" zoomScaleNormal="70" workbookViewId="0">
      <selection activeCell="U13" sqref="U13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D540-C83F-425F-B36C-91AC21D0ED8A}">
  <sheetPr>
    <tabColor rgb="FFFF0000"/>
  </sheetPr>
  <dimension ref="A1:T42"/>
  <sheetViews>
    <sheetView zoomScale="70" zoomScaleNormal="70" workbookViewId="0">
      <selection sqref="A1:T42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33F2-6A6D-4970-AD88-967FEFB340BA}">
  <sheetPr>
    <tabColor rgb="FFFF0000"/>
  </sheetPr>
  <dimension ref="A1:T42"/>
  <sheetViews>
    <sheetView zoomScale="70" zoomScaleNormal="70" workbookViewId="0">
      <selection sqref="A1:T42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24F-49A2-43A9-A387-CF002D7A55AD}">
  <sheetPr>
    <tabColor rgb="FFFF0000"/>
  </sheetPr>
  <dimension ref="A1:T42"/>
  <sheetViews>
    <sheetView zoomScale="70" zoomScaleNormal="70" workbookViewId="0">
      <selection sqref="A1:T42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BB80-91CF-417D-8196-8F7CD2342F52}">
  <sheetPr>
    <tabColor rgb="FFFF0000"/>
  </sheetPr>
  <dimension ref="A1:T42"/>
  <sheetViews>
    <sheetView topLeftCell="A8" zoomScale="70" zoomScaleNormal="70" workbookViewId="0">
      <selection sqref="A1:T42"/>
    </sheetView>
  </sheetViews>
  <sheetFormatPr baseColWidth="10" defaultRowHeight="15" x14ac:dyDescent="0.25"/>
  <sheetData>
    <row r="1" spans="1:20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</sheetData>
  <mergeCells count="1">
    <mergeCell ref="A1:T42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67D332D-58E2-41FA-8BE5-3A1DA60C52CE}">
  <ds:schemaRefs/>
</ds:datastoreItem>
</file>

<file path=customXml/itemProps2.xml><?xml version="1.0" encoding="utf-8"?>
<ds:datastoreItem xmlns:ds="http://schemas.openxmlformats.org/officeDocument/2006/customXml" ds:itemID="{4281D7EC-55D7-4AB4-9DDF-FC933349D653}">
  <ds:schemaRefs/>
</ds:datastoreItem>
</file>

<file path=customXml/itemProps3.xml><?xml version="1.0" encoding="utf-8"?>
<ds:datastoreItem xmlns:ds="http://schemas.openxmlformats.org/officeDocument/2006/customXml" ds:itemID="{1CD897D5-EC4C-464C-92A4-B473AA48FC87}">
  <ds:schemaRefs/>
</ds:datastoreItem>
</file>

<file path=customXml/itemProps4.xml><?xml version="1.0" encoding="utf-8"?>
<ds:datastoreItem xmlns:ds="http://schemas.openxmlformats.org/officeDocument/2006/customXml" ds:itemID="{F4F696F4-D7DA-462C-872A-04C4CDD87467}">
  <ds:schemaRefs/>
</ds:datastoreItem>
</file>

<file path=customXml/itemProps5.xml><?xml version="1.0" encoding="utf-8"?>
<ds:datastoreItem xmlns:ds="http://schemas.openxmlformats.org/officeDocument/2006/customXml" ds:itemID="{7AABB053-2FCB-4C32-A043-B6B8855D25BE}">
  <ds:schemaRefs/>
</ds:datastoreItem>
</file>

<file path=customXml/itemProps6.xml><?xml version="1.0" encoding="utf-8"?>
<ds:datastoreItem xmlns:ds="http://schemas.openxmlformats.org/officeDocument/2006/customXml" ds:itemID="{7105B2F8-203A-4570-8B94-B40B339F311D}">
  <ds:schemaRefs/>
</ds:datastoreItem>
</file>

<file path=customXml/itemProps7.xml><?xml version="1.0" encoding="utf-8"?>
<ds:datastoreItem xmlns:ds="http://schemas.openxmlformats.org/officeDocument/2006/customXml" ds:itemID="{9528CE2A-BC1F-4BBB-83D6-35BB6B8B4676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544D5E76-087F-49B7-95E7-1E418D499231}">
  <ds:schemaRefs/>
</ds:datastoreItem>
</file>

<file path=customXml/itemProps9.xml><?xml version="1.0" encoding="utf-8"?>
<ds:datastoreItem xmlns:ds="http://schemas.openxmlformats.org/officeDocument/2006/customXml" ds:itemID="{7EC411A5-9C0B-4CAE-A8AD-E51D7AEF6320}">
  <ds:schemaRefs/>
</ds:datastoreItem>
</file>

<file path=customXml/itemProps10.xml><?xml version="1.0" encoding="utf-8"?>
<ds:datastoreItem xmlns:ds="http://schemas.openxmlformats.org/officeDocument/2006/customXml" ds:itemID="{8EB33B71-3625-4496-A089-70F37401129D}">
  <ds:schemaRefs/>
</ds:datastoreItem>
</file>

<file path=customXml/itemProps11.xml><?xml version="1.0" encoding="utf-8"?>
<ds:datastoreItem xmlns:ds="http://schemas.openxmlformats.org/officeDocument/2006/customXml" ds:itemID="{69C4B7EC-FB4A-430E-B685-DB660423480B}">
  <ds:schemaRefs/>
</ds:datastoreItem>
</file>

<file path=customXml/itemProps12.xml><?xml version="1.0" encoding="utf-8"?>
<ds:datastoreItem xmlns:ds="http://schemas.openxmlformats.org/officeDocument/2006/customXml" ds:itemID="{E418DB98-68FA-41BE-96FE-C285AE93043F}">
  <ds:schemaRefs/>
</ds:datastoreItem>
</file>

<file path=customXml/itemProps13.xml><?xml version="1.0" encoding="utf-8"?>
<ds:datastoreItem xmlns:ds="http://schemas.openxmlformats.org/officeDocument/2006/customXml" ds:itemID="{05A73591-FEE8-499E-8FEF-5AFEBE14E1F7}">
  <ds:schemaRefs/>
</ds:datastoreItem>
</file>

<file path=customXml/itemProps14.xml><?xml version="1.0" encoding="utf-8"?>
<ds:datastoreItem xmlns:ds="http://schemas.openxmlformats.org/officeDocument/2006/customXml" ds:itemID="{0BBA4636-D1EA-444C-8B4E-FA11C270077A}">
  <ds:schemaRefs/>
</ds:datastoreItem>
</file>

<file path=customXml/itemProps15.xml><?xml version="1.0" encoding="utf-8"?>
<ds:datastoreItem xmlns:ds="http://schemas.openxmlformats.org/officeDocument/2006/customXml" ds:itemID="{3384E00C-83FC-4977-B560-12D9D75C5CC7}">
  <ds:schemaRefs/>
</ds:datastoreItem>
</file>

<file path=customXml/itemProps16.xml><?xml version="1.0" encoding="utf-8"?>
<ds:datastoreItem xmlns:ds="http://schemas.openxmlformats.org/officeDocument/2006/customXml" ds:itemID="{426BD044-9D39-413F-90D9-677CFF5859CB}">
  <ds:schemaRefs/>
</ds:datastoreItem>
</file>

<file path=customXml/itemProps17.xml><?xml version="1.0" encoding="utf-8"?>
<ds:datastoreItem xmlns:ds="http://schemas.openxmlformats.org/officeDocument/2006/customXml" ds:itemID="{6A3AEA44-8339-4B98-8C16-7D3D572DBA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Datos</vt:lpstr>
      <vt:lpstr>Analisis</vt:lpstr>
      <vt:lpstr>Dashboard</vt:lpstr>
      <vt:lpstr>Top Cliente</vt:lpstr>
      <vt:lpstr>Ventas Vendedor</vt:lpstr>
      <vt:lpstr>Ventas Mes</vt:lpstr>
      <vt:lpstr>Ventas Modelos</vt:lpstr>
      <vt:lpstr>Ventas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usuaario</dc:creator>
  <cp:lastModifiedBy>usuaario</cp:lastModifiedBy>
  <dcterms:created xsi:type="dcterms:W3CDTF">2023-12-02T20:33:32Z</dcterms:created>
  <dcterms:modified xsi:type="dcterms:W3CDTF">2023-12-03T08:32:30Z</dcterms:modified>
</cp:coreProperties>
</file>