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codeName="ThisWorkbook" autoCompressPictures="0"/>
  <bookViews>
    <workbookView xWindow="0" yWindow="0" windowWidth="28800" windowHeight="16140" tabRatio="500" activeTab="5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4" i="12" l="1"/>
  <c r="E94" i="9"/>
  <c r="C94" i="9"/>
  <c r="L93" i="4"/>
  <c r="M93" i="4"/>
  <c r="C38" i="9"/>
  <c r="E38" i="9"/>
  <c r="C40" i="9"/>
  <c r="E40" i="9"/>
  <c r="A29" i="12"/>
  <c r="A27" i="12"/>
  <c r="C36" i="9"/>
  <c r="C37" i="9"/>
  <c r="C39" i="9"/>
  <c r="B39" i="9"/>
  <c r="B37" i="9"/>
  <c r="E37" i="9"/>
  <c r="A26" i="12"/>
  <c r="E39" i="9"/>
  <c r="A28" i="12"/>
  <c r="L38" i="4"/>
  <c r="M38" i="4"/>
  <c r="L37" i="4"/>
  <c r="M37" i="4"/>
  <c r="B100" i="9"/>
  <c r="C100" i="9"/>
  <c r="E100" i="9"/>
  <c r="A78" i="12"/>
  <c r="B99" i="9"/>
  <c r="E99" i="9"/>
  <c r="C99" i="9"/>
  <c r="B98" i="9"/>
  <c r="E98" i="9"/>
  <c r="C98" i="9"/>
  <c r="L99" i="4"/>
  <c r="M99" i="4"/>
  <c r="B97" i="9"/>
  <c r="C97" i="9"/>
  <c r="E97" i="9"/>
  <c r="A77" i="12"/>
  <c r="C96" i="9"/>
  <c r="B96" i="9"/>
  <c r="E96" i="9"/>
  <c r="A76" i="12"/>
  <c r="C95" i="9"/>
  <c r="B95" i="9"/>
  <c r="E95" i="9"/>
  <c r="A75" i="12"/>
  <c r="L94" i="4"/>
  <c r="M94" i="4"/>
  <c r="L95" i="4"/>
  <c r="M95" i="4"/>
  <c r="L96" i="4"/>
  <c r="M96" i="4"/>
  <c r="E57" i="4"/>
  <c r="E55" i="4"/>
  <c r="L58" i="4"/>
  <c r="M58" i="4"/>
  <c r="L65" i="4"/>
  <c r="M65" i="4"/>
  <c r="E64" i="4"/>
  <c r="E63" i="4"/>
  <c r="L66" i="4"/>
  <c r="L62" i="4"/>
  <c r="M62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62" i="9"/>
  <c r="B62" i="9"/>
  <c r="E62" i="9"/>
  <c r="B86" i="9"/>
  <c r="E86" i="9"/>
  <c r="C86" i="9"/>
  <c r="B35" i="9"/>
  <c r="C35" i="9"/>
  <c r="E35" i="9"/>
  <c r="A24" i="12"/>
  <c r="M35" i="4"/>
  <c r="B48" i="9"/>
  <c r="E48" i="9"/>
  <c r="B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59" i="9"/>
  <c r="C59" i="9"/>
  <c r="E59" i="9"/>
  <c r="B60" i="9"/>
  <c r="C60" i="9"/>
  <c r="E60" i="9"/>
  <c r="B61" i="9"/>
  <c r="C61" i="9"/>
  <c r="E61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C69" i="9"/>
  <c r="E69" i="9"/>
  <c r="B70" i="9"/>
  <c r="C70" i="9"/>
  <c r="E70" i="9"/>
  <c r="B71" i="9"/>
  <c r="C71" i="9"/>
  <c r="E71" i="9"/>
  <c r="B72" i="9"/>
  <c r="E72" i="9"/>
  <c r="B73" i="9"/>
  <c r="E73" i="9"/>
  <c r="B74" i="9"/>
  <c r="C74" i="9"/>
  <c r="E74" i="9"/>
  <c r="B75" i="9"/>
  <c r="C75" i="9"/>
  <c r="E75" i="9"/>
  <c r="C76" i="9"/>
  <c r="B76" i="9"/>
  <c r="E76" i="9"/>
  <c r="B77" i="9"/>
  <c r="E77" i="9"/>
  <c r="B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3" i="9"/>
  <c r="C83" i="9"/>
  <c r="E83" i="9"/>
  <c r="B84" i="9"/>
  <c r="C84" i="9"/>
  <c r="E84" i="9"/>
  <c r="B85" i="9"/>
  <c r="C85" i="9"/>
  <c r="E85" i="9"/>
  <c r="B87" i="9"/>
  <c r="E87" i="9"/>
  <c r="B88" i="9"/>
  <c r="C88" i="9"/>
  <c r="E88" i="9"/>
  <c r="B89" i="9"/>
  <c r="C89" i="9"/>
  <c r="E89" i="9"/>
  <c r="B90" i="9"/>
  <c r="C90" i="9"/>
  <c r="E90" i="9"/>
  <c r="B91" i="9"/>
  <c r="C91" i="9"/>
  <c r="E91" i="9"/>
  <c r="B92" i="9"/>
  <c r="C92" i="9"/>
  <c r="E92" i="9"/>
  <c r="B93" i="9"/>
  <c r="C93" i="9"/>
  <c r="E93" i="9"/>
  <c r="B43" i="9"/>
  <c r="C43" i="9"/>
  <c r="E43" i="9"/>
  <c r="B44" i="9"/>
  <c r="C44" i="9"/>
  <c r="E44" i="9"/>
  <c r="B45" i="9"/>
  <c r="C45" i="9"/>
  <c r="E45" i="9"/>
  <c r="B46" i="9"/>
  <c r="C46" i="9"/>
  <c r="E46" i="9"/>
  <c r="B47" i="9"/>
  <c r="C47" i="9"/>
  <c r="E47" i="9"/>
  <c r="B42" i="9"/>
  <c r="C42" i="9"/>
  <c r="E42" i="9"/>
  <c r="A73" i="12"/>
  <c r="A42" i="12"/>
  <c r="A54" i="12"/>
  <c r="A62" i="12"/>
  <c r="A65" i="12"/>
  <c r="A70" i="12"/>
  <c r="A33" i="12"/>
  <c r="A34" i="12"/>
  <c r="A35" i="12"/>
  <c r="A48" i="12"/>
  <c r="A49" i="12"/>
  <c r="A50" i="12"/>
  <c r="A51" i="12"/>
  <c r="A52" i="12"/>
  <c r="A53" i="12"/>
  <c r="A56" i="12"/>
  <c r="A57" i="12"/>
  <c r="A58" i="12"/>
  <c r="A60" i="12"/>
  <c r="A61" i="12"/>
  <c r="A63" i="12"/>
  <c r="A64" i="12"/>
  <c r="A66" i="12"/>
  <c r="A67" i="12"/>
  <c r="A68" i="12"/>
  <c r="A71" i="12"/>
  <c r="A72" i="12"/>
  <c r="A39" i="12"/>
  <c r="A40" i="12"/>
  <c r="A41" i="12"/>
  <c r="A43" i="12"/>
  <c r="A44" i="12"/>
  <c r="A45" i="12"/>
  <c r="A55" i="12"/>
  <c r="A36" i="12"/>
  <c r="A59" i="12"/>
  <c r="A69" i="12"/>
  <c r="A30" i="12"/>
  <c r="A31" i="12"/>
  <c r="A37" i="12"/>
  <c r="A38" i="12"/>
  <c r="A46" i="12"/>
  <c r="A47" i="12"/>
  <c r="A32" i="12"/>
  <c r="L70" i="4"/>
  <c r="M70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E36" i="9"/>
  <c r="A25" i="12"/>
  <c r="B16" i="9"/>
  <c r="C16" i="9"/>
  <c r="E16" i="9"/>
  <c r="B17" i="9"/>
  <c r="C17" i="9"/>
  <c r="E17" i="9"/>
  <c r="B41" i="9"/>
  <c r="C41" i="9"/>
  <c r="E41" i="9"/>
  <c r="C48" i="9"/>
  <c r="C49" i="9"/>
  <c r="C72" i="9"/>
  <c r="C73" i="9"/>
  <c r="C77" i="9"/>
  <c r="C78" i="9"/>
  <c r="C87" i="9"/>
  <c r="L88" i="4"/>
  <c r="L89" i="4"/>
  <c r="L90" i="4"/>
  <c r="L91" i="4"/>
  <c r="L92" i="4"/>
  <c r="L8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81" i="4"/>
  <c r="L80" i="4"/>
  <c r="L79" i="4"/>
  <c r="L78" i="4"/>
  <c r="L75" i="4"/>
  <c r="L74" i="4"/>
  <c r="L73" i="4"/>
  <c r="L69" i="4"/>
  <c r="L68" i="4"/>
  <c r="L84" i="4"/>
  <c r="L67" i="4"/>
  <c r="L61" i="4"/>
  <c r="L83" i="4"/>
  <c r="L60" i="4"/>
  <c r="L59" i="4"/>
  <c r="L56" i="4"/>
  <c r="L54" i="4"/>
  <c r="L53" i="4"/>
  <c r="L52" i="4"/>
  <c r="L82" i="4"/>
  <c r="L51" i="4"/>
  <c r="L50" i="4"/>
  <c r="L49" i="4"/>
  <c r="L46" i="4"/>
  <c r="L45" i="4"/>
  <c r="L44" i="4"/>
  <c r="L43" i="4"/>
  <c r="L42" i="4"/>
  <c r="L41" i="4"/>
  <c r="M92" i="4"/>
  <c r="M91" i="4"/>
  <c r="M90" i="4"/>
  <c r="M89" i="4"/>
  <c r="M88" i="4"/>
  <c r="M87" i="4"/>
  <c r="M81" i="4"/>
  <c r="M79" i="4"/>
  <c r="M80" i="4"/>
  <c r="M78" i="4"/>
  <c r="M74" i="4"/>
  <c r="M75" i="4"/>
  <c r="M73" i="4"/>
  <c r="M50" i="4"/>
  <c r="M51" i="4"/>
  <c r="M82" i="4"/>
  <c r="M52" i="4"/>
  <c r="M53" i="4"/>
  <c r="M54" i="4"/>
  <c r="M56" i="4"/>
  <c r="M59" i="4"/>
  <c r="M60" i="4"/>
  <c r="M83" i="4"/>
  <c r="M61" i="4"/>
  <c r="M66" i="4"/>
  <c r="M67" i="4"/>
  <c r="M84" i="4"/>
  <c r="M68" i="4"/>
  <c r="M69" i="4"/>
  <c r="M49" i="4"/>
  <c r="M46" i="4"/>
  <c r="M45" i="4"/>
  <c r="M44" i="4"/>
  <c r="M43" i="4"/>
  <c r="M42" i="4"/>
  <c r="M41" i="4"/>
  <c r="M18" i="4"/>
</calcChain>
</file>

<file path=xl/sharedStrings.xml><?xml version="1.0" encoding="utf-8"?>
<sst xmlns="http://schemas.openxmlformats.org/spreadsheetml/2006/main" count="291" uniqueCount="155">
  <si>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</si>
  <si>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</si>
  <si>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</si>
  <si>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</si>
  <si>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</si>
  <si>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</si>
  <si>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</si>
  <si>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</si>
  <si>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</si>
  <si>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</si>
  <si>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</si>
  <si>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</si>
  <si>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</si>
  <si>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</si>
  <si>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</si>
  <si>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</si>
  <si>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</si>
  <si>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</si>
  <si>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</si>
  <si>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</si>
  <si>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</si>
  <si>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</si>
  <si>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</si>
  <si>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</si>
  <si>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</si>
  <si>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</si>
  <si>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</si>
  <si>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</si>
  <si>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</si>
  <si>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</si>
  <si>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</si>
  <si>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</si>
  <si>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</si>
  <si>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</si>
  <si>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</si>
  <si>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</si>
  <si>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</si>
  <si>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</si>
  <si>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</si>
  <si>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</si>
  <si>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</si>
  <si>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</si>
  <si>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</si>
  <si>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</si>
  <si>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</si>
  <si>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</si>
  <si>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</si>
  <si>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</si>
  <si>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</si>
  <si>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</si>
  <si>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</si>
  <si>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</si>
  <si>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</si>
  <si>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</si>
  <si>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</si>
  <si>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</si>
  <si>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</si>
  <si>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</si>
  <si>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</si>
  <si>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</si>
  <si>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</si>
  <si>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</si>
  <si>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</si>
  <si>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</si>
  <si>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</si>
  <si>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</si>
  <si>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</si>
  <si>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</si>
  <si>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</si>
  <si>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</si>
  <si>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</si>
  <si>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</si>
  <si>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</si>
  <si>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</si>
  <si>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</si>
  <si>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</si>
  <si>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</si>
  <si>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</si>
  <si>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</si>
  <si>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</si>
  <si>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</si>
  <si>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</si>
  <si>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</si>
  <si>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</si>
  <si>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</si>
  <si>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</si>
  <si>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</si>
  <si>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</si>
  <si>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</si>
  <si>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</si>
  <si>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</si>
  <si>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</si>
  <si>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</si>
  <si>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</si>
  <si>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</si>
  <si>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</si>
  <si>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</si>
  <si>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</si>
  <si>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</si>
  <si>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</si>
  <si>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</si>
  <si>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</si>
  <si>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</si>
  <si>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</si>
  <si>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</si>
  <si>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</si>
  <si>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</si>
  <si>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</si>
  <si>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</si>
  <si>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</si>
  <si>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</si>
  <si>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</si>
  <si>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</si>
  <si>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</si>
  <si>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</si>
  <si>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</si>
  <si>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</si>
  <si>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</si>
  <si>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</si>
  <si>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</si>
  <si>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</si>
  <si>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</si>
  <si>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</si>
  <si>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</si>
  <si>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</si>
  <si>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</si>
  <si>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</si>
  <si>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</si>
  <si>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</si>
  <si>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</si>
  <si>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</si>
  <si>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</si>
  <si>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</si>
  <si>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</si>
  <si>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</si>
  <si>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</si>
  <si>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</si>
  <si>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</si>
  <si>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</si>
  <si>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</si>
  <si>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</si>
  <si>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</si>
  <si>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</si>
  <si>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</si>
  <si>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</si>
  <si>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</si>
  <si>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</si>
  <si>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</si>
  <si>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</si>
  <si>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</si>
  <si>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</si>
  <si>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</si>
  <si>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</si>
  <si>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</si>
  <si>
    <t>interconnector_capacity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</si>
</sst>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65" fontId="0" fillId="0" borderId="26" xfId="0" applyNumberForma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7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topLeftCell="A8" workbookViewId="0"/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D7" sqref="D7:D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>
        <v>42580</v>
      </c>
      <c r="C9" s="73" t="s">
        <v>151</v>
      </c>
      <c r="D9" s="74">
        <v>0.04</v>
      </c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100"/>
  <sheetViews>
    <sheetView topLeftCell="A66" workbookViewId="0">
      <selection activeCell="C93" sqref="C93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5" t="s">
        <v>108</v>
      </c>
      <c r="C5" s="146"/>
      <c r="D5" s="146"/>
      <c r="E5" s="146"/>
      <c r="F5" s="146"/>
      <c r="G5" s="146"/>
      <c r="H5" s="146"/>
      <c r="I5" s="147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 ht="16" thickBot="1">
      <c r="B37" s="34"/>
      <c r="C37" s="35" t="s">
        <v>150</v>
      </c>
      <c r="D37" s="35" t="s">
        <v>37</v>
      </c>
      <c r="E37" s="110"/>
      <c r="F37" s="35"/>
      <c r="G37" s="35"/>
      <c r="H37" s="35"/>
      <c r="I37"/>
      <c r="J37" s="35"/>
      <c r="K37" s="35" t="s">
        <v>149</v>
      </c>
      <c r="L37" s="40" t="b">
        <f>IF(OR((AND(COUNTBLANK(E37)=0,E37="true")),AND(COUNTBLANK(E37)=0,E37="false")),TRUE,FALSE)</f>
        <v>0</v>
      </c>
      <c r="M37" s="35" t="str">
        <f t="shared" ref="M37" si="2">IF(L37=TRUE," ","Please set value to 'TRUE' or 'FALSE'")</f>
        <v>Please set value to 'TRUE' or 'FALSE'</v>
      </c>
      <c r="N37" s="85"/>
      <c r="O37" s="86" t="s">
        <v>150</v>
      </c>
    </row>
    <row r="38" spans="1:15" ht="16" thickBot="1">
      <c r="B38" s="34"/>
      <c r="C38" s="35" t="s">
        <v>147</v>
      </c>
      <c r="D38" s="35" t="s">
        <v>37</v>
      </c>
      <c r="E38" s="110"/>
      <c r="F38" s="35"/>
      <c r="G38" s="35"/>
      <c r="H38" s="35"/>
      <c r="I38"/>
      <c r="J38" s="35"/>
      <c r="K38" s="35" t="s">
        <v>148</v>
      </c>
      <c r="L38" s="40" t="b">
        <f>IF(OR((AND(COUNTBLANK(E38)=0,E38="true")),AND(COUNTBLANK(E38)=0,E38="false")),TRUE,FALSE)</f>
        <v>0</v>
      </c>
      <c r="M38" s="35" t="str">
        <f t="shared" ref="M38" si="3">IF(L38=TRUE," ","Please set value to 'TRUE' or 'FALSE'")</f>
        <v>Please set value to 'TRUE' or 'FALSE'</v>
      </c>
      <c r="N38" s="85"/>
      <c r="O38" s="86" t="s">
        <v>147</v>
      </c>
    </row>
    <row r="39" spans="1:15">
      <c r="B39" s="38"/>
      <c r="C39" s="12"/>
      <c r="D39" s="12"/>
      <c r="E39" s="51"/>
      <c r="F39" s="12"/>
      <c r="G39" s="12"/>
      <c r="H39" s="12"/>
      <c r="I39" s="12"/>
      <c r="J39" s="12"/>
      <c r="K39" s="12"/>
      <c r="L39" s="12"/>
      <c r="M39" s="12"/>
      <c r="N39" s="85"/>
      <c r="O39" s="15"/>
    </row>
    <row r="40" spans="1:15" ht="16" thickBot="1">
      <c r="B40" s="34" t="s">
        <v>114</v>
      </c>
      <c r="C40" s="7"/>
      <c r="D40" s="7"/>
      <c r="E40" s="49"/>
      <c r="F40" s="7"/>
      <c r="G40" s="7"/>
      <c r="H40" s="7"/>
      <c r="I40" s="7"/>
      <c r="J40" s="7"/>
      <c r="K40" s="7"/>
      <c r="L40" s="7"/>
      <c r="M40" s="7"/>
      <c r="N40" s="85"/>
      <c r="O40" s="15"/>
    </row>
    <row r="41" spans="1:15" ht="16" thickBot="1">
      <c r="B41" s="34"/>
      <c r="C41" s="35" t="s">
        <v>70</v>
      </c>
      <c r="D41" s="35" t="s">
        <v>2</v>
      </c>
      <c r="E41" s="64"/>
      <c r="F41"/>
      <c r="G41"/>
      <c r="H41"/>
      <c r="I41" s="57"/>
      <c r="J41" s="35"/>
      <c r="K41" s="41" t="s">
        <v>110</v>
      </c>
      <c r="L41" s="40" t="b">
        <f t="shared" ref="L41:L46" si="4">IF(COUNTBLANK(E41)=1,FALSE,TRUE)</f>
        <v>0</v>
      </c>
      <c r="M41" s="35" t="str">
        <f t="shared" ref="M41:M46" si="5">IF(L41=TRUE," ","Please set value")</f>
        <v>Please set value</v>
      </c>
      <c r="N41" s="85"/>
      <c r="O41" s="86" t="s">
        <v>70</v>
      </c>
    </row>
    <row r="42" spans="1:15" ht="16" thickBot="1">
      <c r="B42" s="34"/>
      <c r="C42" s="35" t="s">
        <v>71</v>
      </c>
      <c r="D42" s="35" t="s">
        <v>1</v>
      </c>
      <c r="E42" s="64"/>
      <c r="F42"/>
      <c r="G42"/>
      <c r="H42"/>
      <c r="I42" s="57"/>
      <c r="J42" s="35"/>
      <c r="K42" s="35"/>
      <c r="L42" s="40" t="b">
        <f t="shared" si="4"/>
        <v>0</v>
      </c>
      <c r="M42" s="35" t="str">
        <f t="shared" si="5"/>
        <v>Please set value</v>
      </c>
      <c r="N42" s="85"/>
      <c r="O42" s="86" t="s">
        <v>71</v>
      </c>
    </row>
    <row r="43" spans="1:15" ht="16" thickBot="1">
      <c r="B43" s="34"/>
      <c r="C43" s="35" t="s">
        <v>72</v>
      </c>
      <c r="D43" s="35" t="s">
        <v>2</v>
      </c>
      <c r="E43" s="64"/>
      <c r="F43"/>
      <c r="G43"/>
      <c r="H43"/>
      <c r="I43" s="57"/>
      <c r="J43" s="35"/>
      <c r="K43" s="35" t="s">
        <v>115</v>
      </c>
      <c r="L43" s="40" t="b">
        <f t="shared" si="4"/>
        <v>0</v>
      </c>
      <c r="M43" s="35" t="str">
        <f t="shared" si="5"/>
        <v>Please set value</v>
      </c>
      <c r="N43" s="85"/>
      <c r="O43" s="86" t="s">
        <v>72</v>
      </c>
    </row>
    <row r="44" spans="1:15" ht="16" thickBot="1">
      <c r="B44" s="34"/>
      <c r="C44" s="35" t="s">
        <v>131</v>
      </c>
      <c r="D44" s="35" t="s">
        <v>37</v>
      </c>
      <c r="E44" s="64"/>
      <c r="F44"/>
      <c r="G44"/>
      <c r="H44"/>
      <c r="I44" s="57"/>
      <c r="J44" s="35"/>
      <c r="K44" s="35"/>
      <c r="L44" s="40" t="b">
        <f t="shared" si="4"/>
        <v>0</v>
      </c>
      <c r="M44" s="35" t="str">
        <f t="shared" si="5"/>
        <v>Please set value</v>
      </c>
      <c r="N44" s="85"/>
      <c r="O44" s="86" t="s">
        <v>131</v>
      </c>
    </row>
    <row r="45" spans="1:15" ht="16" thickBot="1">
      <c r="B45" s="34"/>
      <c r="C45" s="35" t="s">
        <v>68</v>
      </c>
      <c r="D45" s="35" t="s">
        <v>2</v>
      </c>
      <c r="E45" s="65"/>
      <c r="F45"/>
      <c r="G45"/>
      <c r="H45"/>
      <c r="I45" s="57"/>
      <c r="J45" s="35"/>
      <c r="K45" s="35"/>
      <c r="L45" s="40" t="b">
        <f t="shared" si="4"/>
        <v>0</v>
      </c>
      <c r="M45" s="35" t="str">
        <f t="shared" si="5"/>
        <v>Please set value</v>
      </c>
      <c r="N45" s="85"/>
      <c r="O45" s="86" t="s">
        <v>68</v>
      </c>
    </row>
    <row r="46" spans="1:15" ht="16" thickBot="1">
      <c r="B46" s="34"/>
      <c r="C46" s="35" t="s">
        <v>69</v>
      </c>
      <c r="D46" s="35" t="s">
        <v>2</v>
      </c>
      <c r="E46" s="65"/>
      <c r="F46"/>
      <c r="G46"/>
      <c r="H46"/>
      <c r="I46" s="57"/>
      <c r="J46" s="35"/>
      <c r="K46" s="35"/>
      <c r="L46" s="40" t="b">
        <f t="shared" si="4"/>
        <v>0</v>
      </c>
      <c r="M46" s="35" t="str">
        <f t="shared" si="5"/>
        <v>Please set value</v>
      </c>
      <c r="N46" s="85"/>
      <c r="O46" s="15" t="s">
        <v>69</v>
      </c>
    </row>
    <row r="47" spans="1:15">
      <c r="B47" s="38"/>
      <c r="C47" s="12"/>
      <c r="D47" s="12"/>
      <c r="E47" s="51"/>
      <c r="F47" s="12"/>
      <c r="G47" s="12"/>
      <c r="H47" s="12"/>
      <c r="I47" s="12"/>
      <c r="J47" s="12"/>
      <c r="K47" s="12"/>
      <c r="L47" s="12"/>
      <c r="M47" s="12"/>
      <c r="N47" s="85"/>
      <c r="O47" s="15"/>
    </row>
    <row r="48" spans="1:15" ht="16" thickBot="1">
      <c r="B48" s="34" t="s">
        <v>113</v>
      </c>
      <c r="C48" s="7"/>
      <c r="D48" s="7"/>
      <c r="E48" s="49"/>
      <c r="F48" s="7"/>
      <c r="G48" s="7"/>
      <c r="H48" s="7"/>
      <c r="I48" s="7"/>
      <c r="J48" s="7"/>
      <c r="K48" s="7"/>
      <c r="L48" s="7"/>
      <c r="M48" s="7"/>
      <c r="N48" s="85"/>
      <c r="O48" s="15"/>
    </row>
    <row r="49" spans="2:15" ht="16" thickBot="1">
      <c r="B49" s="34"/>
      <c r="C49" s="35" t="s">
        <v>73</v>
      </c>
      <c r="D49" s="41" t="s">
        <v>37</v>
      </c>
      <c r="E49" s="66"/>
      <c r="F49" s="35"/>
      <c r="G49" s="59"/>
      <c r="H49" s="35"/>
      <c r="I49" s="57"/>
      <c r="J49" s="35"/>
      <c r="K49" s="35"/>
      <c r="L49" s="40" t="b">
        <f t="shared" ref="L49:L70" si="6">IF(COUNTBLANK(E49)=1,FALSE,TRUE)</f>
        <v>0</v>
      </c>
      <c r="M49" s="35" t="str">
        <f>IF(L49=TRUE," ","Please set value")</f>
        <v>Please set value</v>
      </c>
      <c r="N49" s="85"/>
      <c r="O49" s="15" t="s">
        <v>73</v>
      </c>
    </row>
    <row r="50" spans="2:15" ht="16" thickBot="1">
      <c r="B50" s="34"/>
      <c r="C50" s="35" t="s">
        <v>74</v>
      </c>
      <c r="D50" s="41" t="s">
        <v>37</v>
      </c>
      <c r="E50" s="66"/>
      <c r="F50" s="35"/>
      <c r="G50" s="59"/>
      <c r="H50" s="35"/>
      <c r="I50" s="57"/>
      <c r="J50" s="35"/>
      <c r="K50" s="35"/>
      <c r="L50" s="40" t="b">
        <f t="shared" si="6"/>
        <v>0</v>
      </c>
      <c r="M50" s="35" t="str">
        <f t="shared" ref="M50:M70" si="7">IF(L50=TRUE," ","Please set value")</f>
        <v>Please set value</v>
      </c>
      <c r="N50" s="85"/>
      <c r="O50" s="15" t="s">
        <v>74</v>
      </c>
    </row>
    <row r="51" spans="2:15" ht="16" thickBot="1">
      <c r="B51" s="34"/>
      <c r="C51" s="35" t="s">
        <v>75</v>
      </c>
      <c r="D51" s="41" t="s">
        <v>37</v>
      </c>
      <c r="E51" s="53"/>
      <c r="F51" s="35"/>
      <c r="G51" s="59"/>
      <c r="H51" s="35"/>
      <c r="I51" s="57"/>
      <c r="J51" s="35"/>
      <c r="K51" s="35"/>
      <c r="L51" s="40" t="b">
        <f t="shared" si="6"/>
        <v>0</v>
      </c>
      <c r="M51" s="35" t="str">
        <f t="shared" si="7"/>
        <v>Please set value</v>
      </c>
      <c r="N51" s="85"/>
      <c r="O51" s="15" t="s">
        <v>75</v>
      </c>
    </row>
    <row r="52" spans="2:15" ht="16" thickBot="1">
      <c r="B52" s="34"/>
      <c r="C52" s="35" t="s">
        <v>77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6"/>
        <v>0</v>
      </c>
      <c r="M52" s="35" t="str">
        <f t="shared" si="7"/>
        <v>Please set value</v>
      </c>
      <c r="N52" s="85"/>
      <c r="O52" s="15" t="s">
        <v>77</v>
      </c>
    </row>
    <row r="53" spans="2:15" ht="16" thickBot="1">
      <c r="B53" s="34"/>
      <c r="C53" s="35" t="s">
        <v>78</v>
      </c>
      <c r="D53" s="35"/>
      <c r="E53" s="53"/>
      <c r="F53" s="35"/>
      <c r="G53" s="59"/>
      <c r="H53" s="35"/>
      <c r="I53" s="57"/>
      <c r="J53" s="35"/>
      <c r="K53" s="35"/>
      <c r="L53" s="40" t="b">
        <f t="shared" si="6"/>
        <v>0</v>
      </c>
      <c r="M53" s="35" t="str">
        <f t="shared" si="7"/>
        <v>Please set value</v>
      </c>
      <c r="N53" s="85"/>
      <c r="O53" s="15" t="s">
        <v>78</v>
      </c>
    </row>
    <row r="54" spans="2:15" ht="16" thickBot="1">
      <c r="B54" s="34"/>
      <c r="C54" s="35" t="s">
        <v>79</v>
      </c>
      <c r="D54" s="35"/>
      <c r="E54" s="53"/>
      <c r="F54" s="35"/>
      <c r="G54" s="59"/>
      <c r="H54" s="35"/>
      <c r="I54" s="57"/>
      <c r="J54" s="35"/>
      <c r="K54" s="35"/>
      <c r="L54" s="40" t="b">
        <f t="shared" si="6"/>
        <v>0</v>
      </c>
      <c r="M54" s="41" t="str">
        <f t="shared" si="7"/>
        <v>Please set value</v>
      </c>
      <c r="N54" s="85"/>
      <c r="O54" s="15" t="s">
        <v>79</v>
      </c>
    </row>
    <row r="55" spans="2:15" ht="16" thickBot="1">
      <c r="B55" s="34"/>
      <c r="C55" s="35" t="s">
        <v>80</v>
      </c>
      <c r="D55" s="35"/>
      <c r="E55" s="130">
        <f>'6_residences'!C11</f>
        <v>0</v>
      </c>
      <c r="F55"/>
      <c r="G55" s="59"/>
      <c r="H55" s="35"/>
      <c r="I55" s="131"/>
      <c r="J55" s="35"/>
      <c r="K55" s="58" t="s">
        <v>137</v>
      </c>
      <c r="L55" s="129"/>
      <c r="M55" s="129"/>
      <c r="N55" s="85"/>
      <c r="O55" s="15"/>
    </row>
    <row r="56" spans="2:15" ht="16" thickBot="1">
      <c r="B56" s="34"/>
      <c r="C56" s="35" t="s">
        <v>81</v>
      </c>
      <c r="D56" s="35"/>
      <c r="E56" s="53"/>
      <c r="F56"/>
      <c r="G56" s="59"/>
      <c r="H56" s="35"/>
      <c r="I56" s="57"/>
      <c r="J56" s="35"/>
      <c r="K56" s="35"/>
      <c r="L56" s="40" t="b">
        <f t="shared" si="6"/>
        <v>0</v>
      </c>
      <c r="M56" s="41" t="str">
        <f t="shared" si="7"/>
        <v>Please set value</v>
      </c>
      <c r="N56" s="85"/>
      <c r="O56" s="15" t="s">
        <v>81</v>
      </c>
    </row>
    <row r="57" spans="2:15" ht="16" thickBot="1">
      <c r="B57" s="34"/>
      <c r="C57" s="35" t="s">
        <v>82</v>
      </c>
      <c r="D57" s="35"/>
      <c r="E57" s="130">
        <f>'6_residences'!C10</f>
        <v>0</v>
      </c>
      <c r="F57"/>
      <c r="G57" s="59"/>
      <c r="H57" s="35"/>
      <c r="I57" s="131"/>
      <c r="J57" s="35"/>
      <c r="K57" s="35" t="s">
        <v>137</v>
      </c>
      <c r="L57" s="129"/>
      <c r="M57" s="129"/>
      <c r="N57" s="85"/>
      <c r="O57" s="15"/>
    </row>
    <row r="58" spans="2:15" ht="16" thickBot="1">
      <c r="B58" s="34"/>
      <c r="C58" s="35" t="s">
        <v>83</v>
      </c>
      <c r="D58" s="41" t="s">
        <v>37</v>
      </c>
      <c r="E58" s="66"/>
      <c r="F58"/>
      <c r="G58" s="59"/>
      <c r="H58" s="35"/>
      <c r="I58" s="16"/>
      <c r="J58" s="35"/>
      <c r="K58" s="129"/>
      <c r="L58" s="40" t="b">
        <f>IF(COUNTBLANK(E58)=1,FALSE,TRUE)</f>
        <v>0</v>
      </c>
      <c r="M58" s="35" t="str">
        <f>IF(L58=TRUE," ","Please set value")</f>
        <v>Please set value</v>
      </c>
      <c r="N58" s="85"/>
      <c r="O58" s="15" t="s">
        <v>83</v>
      </c>
    </row>
    <row r="59" spans="2:15" ht="16" thickBot="1">
      <c r="B59" s="34"/>
      <c r="C59" s="35" t="s">
        <v>84</v>
      </c>
      <c r="D59" s="41" t="s">
        <v>37</v>
      </c>
      <c r="E59" s="66"/>
      <c r="F59"/>
      <c r="G59" s="59"/>
      <c r="H59" s="35"/>
      <c r="I59" s="57"/>
      <c r="J59" s="35"/>
      <c r="K59" s="35"/>
      <c r="L59" s="40" t="b">
        <f t="shared" si="6"/>
        <v>0</v>
      </c>
      <c r="M59" s="35" t="str">
        <f t="shared" si="7"/>
        <v>Please set value</v>
      </c>
      <c r="N59" s="85"/>
      <c r="O59" s="15" t="s">
        <v>84</v>
      </c>
    </row>
    <row r="60" spans="2:15" ht="16" thickBot="1">
      <c r="B60" s="34"/>
      <c r="C60" s="35" t="s">
        <v>85</v>
      </c>
      <c r="D60" s="41"/>
      <c r="E60" s="53"/>
      <c r="F60" s="35"/>
      <c r="G60" s="59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15" t="s">
        <v>85</v>
      </c>
    </row>
    <row r="61" spans="2:15" ht="16" thickBot="1">
      <c r="B61" s="34"/>
      <c r="C61" s="35" t="s">
        <v>134</v>
      </c>
      <c r="D61" s="62"/>
      <c r="E61" s="63"/>
      <c r="F61" s="35"/>
      <c r="G61"/>
      <c r="H61" s="35"/>
      <c r="I61" s="57"/>
      <c r="J61" s="35"/>
      <c r="K61" s="35"/>
      <c r="L61" s="40" t="b">
        <f t="shared" si="6"/>
        <v>0</v>
      </c>
      <c r="M61" s="35" t="str">
        <f t="shared" si="7"/>
        <v>Please set value</v>
      </c>
      <c r="N61" s="85"/>
      <c r="O61" s="15" t="s">
        <v>134</v>
      </c>
    </row>
    <row r="62" spans="2:15" ht="16" thickBot="1">
      <c r="B62" s="34"/>
      <c r="C62" s="35" t="s">
        <v>130</v>
      </c>
      <c r="D62" s="87"/>
      <c r="E62" s="63"/>
      <c r="F62" s="35"/>
      <c r="G62"/>
      <c r="H62" s="35"/>
      <c r="I62" s="57"/>
      <c r="J62" s="35"/>
      <c r="K62" s="35"/>
      <c r="L62" s="40" t="b">
        <f t="shared" si="6"/>
        <v>0</v>
      </c>
      <c r="M62" s="35" t="str">
        <f t="shared" si="7"/>
        <v>Please set value</v>
      </c>
      <c r="N62" s="85"/>
      <c r="O62" s="15" t="s">
        <v>130</v>
      </c>
    </row>
    <row r="63" spans="2:15">
      <c r="B63" s="34"/>
      <c r="C63" s="35" t="s">
        <v>87</v>
      </c>
      <c r="D63" s="87"/>
      <c r="E63" s="127">
        <f>'6_residences'!C9*Dashboard!E62</f>
        <v>0</v>
      </c>
      <c r="F63" s="35"/>
      <c r="G63"/>
      <c r="H63" s="35"/>
      <c r="I63" s="35"/>
      <c r="J63" s="35"/>
      <c r="K63" s="35" t="s">
        <v>138</v>
      </c>
      <c r="L63" s="126"/>
      <c r="M63" s="35"/>
      <c r="N63" s="85"/>
      <c r="O63" s="15"/>
    </row>
    <row r="64" spans="2:15" ht="16" thickBot="1">
      <c r="B64" s="34"/>
      <c r="C64" s="35" t="s">
        <v>88</v>
      </c>
      <c r="D64" s="87"/>
      <c r="E64" s="127">
        <f>'6_residences'!C8*Dashboard!E62</f>
        <v>0</v>
      </c>
      <c r="F64" s="35"/>
      <c r="G64"/>
      <c r="H64" s="35"/>
      <c r="I64" s="35"/>
      <c r="J64" s="35"/>
      <c r="K64" s="35" t="s">
        <v>138</v>
      </c>
      <c r="L64" s="126"/>
      <c r="M64" s="35"/>
      <c r="N64" s="85"/>
      <c r="O64" s="15"/>
    </row>
    <row r="65" spans="2:15" ht="16" thickBot="1">
      <c r="B65" s="34"/>
      <c r="C65" s="35" t="s">
        <v>89</v>
      </c>
      <c r="D65" s="41" t="s">
        <v>37</v>
      </c>
      <c r="E65" s="66"/>
      <c r="F65" s="35"/>
      <c r="G65" s="59"/>
      <c r="H65" s="35"/>
      <c r="I65" s="57"/>
      <c r="J65" s="35"/>
      <c r="K65" s="128"/>
      <c r="L65" s="40" t="b">
        <f>IF(COUNTBLANK(E65)=1,FALSE,TRUE)</f>
        <v>0</v>
      </c>
      <c r="M65" s="35" t="str">
        <f>IF(L65=TRUE," ","Please set value")</f>
        <v>Please set value</v>
      </c>
      <c r="N65" s="85"/>
      <c r="O65" s="132" t="s">
        <v>89</v>
      </c>
    </row>
    <row r="66" spans="2:15" ht="16" thickBot="1">
      <c r="B66" s="34"/>
      <c r="C66" s="35" t="s">
        <v>90</v>
      </c>
      <c r="D66" s="41" t="s">
        <v>37</v>
      </c>
      <c r="E66" s="66"/>
      <c r="F66" s="35"/>
      <c r="G66" s="59"/>
      <c r="H66" s="35"/>
      <c r="I66" s="16"/>
      <c r="J66" s="35"/>
      <c r="K66" s="129"/>
      <c r="L66" s="40" t="b">
        <f>IF(COUNTBLANK(E66)=1,FALSE,TRUE)</f>
        <v>0</v>
      </c>
      <c r="M66" s="35" t="str">
        <f>IF(L66=TRUE," ","Please set value")</f>
        <v>Please set value</v>
      </c>
      <c r="N66" s="85"/>
      <c r="O66" s="15" t="s">
        <v>90</v>
      </c>
    </row>
    <row r="67" spans="2:15" ht="16" thickBot="1">
      <c r="B67" s="34"/>
      <c r="C67" s="35" t="s">
        <v>91</v>
      </c>
      <c r="D67" s="41" t="s">
        <v>37</v>
      </c>
      <c r="E67" s="53"/>
      <c r="F67" s="35"/>
      <c r="G67" s="59"/>
      <c r="H67" s="35"/>
      <c r="I67" s="57"/>
      <c r="J67" s="35"/>
      <c r="K67" s="41"/>
      <c r="L67" s="40" t="b">
        <f t="shared" si="6"/>
        <v>0</v>
      </c>
      <c r="M67" s="35" t="str">
        <f t="shared" si="7"/>
        <v>Please set value</v>
      </c>
      <c r="N67" s="85"/>
      <c r="O67" s="15" t="s">
        <v>91</v>
      </c>
    </row>
    <row r="68" spans="2:15" ht="16" thickBot="1">
      <c r="B68" s="34"/>
      <c r="C68" s="35" t="s">
        <v>132</v>
      </c>
      <c r="D68" s="35"/>
      <c r="E68" s="60"/>
      <c r="F68" s="35"/>
      <c r="G68"/>
      <c r="H68" s="35"/>
      <c r="I68" s="57"/>
      <c r="J68" s="35"/>
      <c r="K68" s="35"/>
      <c r="L68" s="40" t="b">
        <f t="shared" si="6"/>
        <v>0</v>
      </c>
      <c r="M68" s="35" t="str">
        <f t="shared" si="7"/>
        <v>Please set value</v>
      </c>
      <c r="N68" s="85"/>
      <c r="O68" s="15" t="s">
        <v>132</v>
      </c>
    </row>
    <row r="69" spans="2:15" ht="16" thickBot="1">
      <c r="B69" s="31"/>
      <c r="C69" s="35" t="s">
        <v>133</v>
      </c>
      <c r="D69" s="35"/>
      <c r="E69" s="60"/>
      <c r="F69" s="35"/>
      <c r="G69"/>
      <c r="H69" s="35"/>
      <c r="I69" s="57"/>
      <c r="J69" s="35"/>
      <c r="K69" s="35"/>
      <c r="L69" s="40" t="b">
        <f t="shared" si="6"/>
        <v>0</v>
      </c>
      <c r="M69" s="35" t="str">
        <f t="shared" si="7"/>
        <v>Please set value</v>
      </c>
      <c r="N69" s="85"/>
      <c r="O69" s="15" t="s">
        <v>133</v>
      </c>
    </row>
    <row r="70" spans="2:15" ht="16" thickBot="1">
      <c r="B70" s="31"/>
      <c r="C70" t="s">
        <v>106</v>
      </c>
      <c r="D70"/>
      <c r="E70" s="53"/>
      <c r="F70"/>
      <c r="G70" s="58"/>
      <c r="H70"/>
      <c r="I70" s="57"/>
      <c r="J70"/>
      <c r="K70"/>
      <c r="L70" s="40" t="b">
        <f t="shared" si="6"/>
        <v>0</v>
      </c>
      <c r="M70" s="35" t="str">
        <f t="shared" si="7"/>
        <v>Please set value</v>
      </c>
      <c r="N70" s="85"/>
      <c r="O70" s="15" t="s">
        <v>106</v>
      </c>
    </row>
    <row r="71" spans="2:15">
      <c r="B71" s="31"/>
      <c r="C71" s="7"/>
      <c r="D71" s="7"/>
      <c r="E71" s="54"/>
      <c r="F71" s="7"/>
      <c r="G71" s="7"/>
      <c r="H71" s="7"/>
      <c r="I71" s="7"/>
      <c r="J71" s="7"/>
      <c r="K71" s="7"/>
      <c r="L71" s="7"/>
      <c r="M71" s="7"/>
      <c r="N71" s="85"/>
      <c r="O71" s="15"/>
    </row>
    <row r="72" spans="2:15" ht="16" thickBot="1">
      <c r="B72" s="42" t="s">
        <v>29</v>
      </c>
      <c r="C72" s="4"/>
      <c r="D72" s="4"/>
      <c r="E72" s="55"/>
      <c r="F72" s="4"/>
      <c r="G72" s="4"/>
      <c r="H72" s="4"/>
      <c r="I72" s="4"/>
      <c r="J72" s="4"/>
      <c r="K72" s="4"/>
      <c r="L72" s="4"/>
      <c r="M72" s="4"/>
      <c r="N72" s="85"/>
      <c r="O72" s="15"/>
    </row>
    <row r="73" spans="2:15" ht="16" thickBot="1">
      <c r="B73" s="31"/>
      <c r="C73" s="35" t="s">
        <v>93</v>
      </c>
      <c r="D73" s="35" t="s">
        <v>3</v>
      </c>
      <c r="E73" s="53"/>
      <c r="F73" s="35"/>
      <c r="G73"/>
      <c r="H73" s="35"/>
      <c r="I73" s="57"/>
      <c r="J73" s="35"/>
      <c r="K73" s="35"/>
      <c r="L73" s="40" t="b">
        <f>IF(COUNTBLANK(E73)=1,FALSE,TRUE)</f>
        <v>0</v>
      </c>
      <c r="M73" s="35" t="str">
        <f>IF(L73=TRUE," ","Please set value")</f>
        <v>Please set value</v>
      </c>
      <c r="N73" s="85"/>
      <c r="O73" s="15" t="s">
        <v>93</v>
      </c>
    </row>
    <row r="74" spans="2:15" ht="16" thickBot="1">
      <c r="B74" s="31"/>
      <c r="C74" s="35" t="s">
        <v>94</v>
      </c>
      <c r="D74" s="35"/>
      <c r="E74" s="66"/>
      <c r="F74" s="35"/>
      <c r="G74" s="59"/>
      <c r="H74" s="35"/>
      <c r="I74" s="57"/>
      <c r="J74" s="35"/>
      <c r="K74" s="35"/>
      <c r="L74" s="40" t="b">
        <f>IF(COUNTBLANK(E74)=1,FALSE,TRUE)</f>
        <v>0</v>
      </c>
      <c r="M74" s="35" t="str">
        <f t="shared" ref="M74:M75" si="8">IF(L74=TRUE," ","Please set value")</f>
        <v>Please set value</v>
      </c>
      <c r="N74" s="85"/>
      <c r="O74" s="15" t="s">
        <v>94</v>
      </c>
    </row>
    <row r="75" spans="2:15" ht="16" thickBot="1">
      <c r="B75" s="31"/>
      <c r="C75" s="35" t="s">
        <v>95</v>
      </c>
      <c r="D75" s="35"/>
      <c r="E75" s="61"/>
      <c r="F75" s="35"/>
      <c r="G75" s="59"/>
      <c r="H75" s="35"/>
      <c r="I75" s="57"/>
      <c r="J75" s="35"/>
      <c r="K75" s="35"/>
      <c r="L75" s="40" t="b">
        <f>IF(COUNTBLANK(E75)=1,FALSE,TRUE)</f>
        <v>0</v>
      </c>
      <c r="M75" s="35" t="str">
        <f t="shared" si="8"/>
        <v>Please set value</v>
      </c>
      <c r="N75" s="85"/>
      <c r="O75" s="15" t="s">
        <v>95</v>
      </c>
    </row>
    <row r="76" spans="2:15">
      <c r="B76" s="43"/>
      <c r="C76" s="12"/>
      <c r="D76" s="12"/>
      <c r="E76" s="56"/>
      <c r="F76" s="12"/>
      <c r="G76" s="12"/>
      <c r="H76" s="12"/>
      <c r="I76" s="12"/>
      <c r="J76" s="12"/>
      <c r="K76" s="12"/>
      <c r="L76" s="12"/>
      <c r="M76" s="12"/>
      <c r="N76" s="85"/>
      <c r="O76" s="15"/>
    </row>
    <row r="77" spans="2:15" ht="16" thickBot="1">
      <c r="B77" s="31" t="s">
        <v>67</v>
      </c>
      <c r="C77" s="7"/>
      <c r="D77" s="7"/>
      <c r="E77" s="54"/>
      <c r="F77" s="7"/>
      <c r="G77" s="7"/>
      <c r="H77" s="7"/>
      <c r="I77" s="7"/>
      <c r="J77" s="7"/>
      <c r="K77" s="7"/>
      <c r="L77" s="7"/>
      <c r="M77" s="7"/>
      <c r="N77" s="85"/>
      <c r="O77" s="15"/>
    </row>
    <row r="78" spans="2:15" ht="16" thickBot="1">
      <c r="B78" s="31"/>
      <c r="C78" s="35" t="s">
        <v>96</v>
      </c>
      <c r="D78" s="35"/>
      <c r="E78" s="53"/>
      <c r="F78"/>
      <c r="G78" s="59"/>
      <c r="H78" s="35"/>
      <c r="I78" s="57"/>
      <c r="J78" s="35"/>
      <c r="K78" s="35"/>
      <c r="L78" s="40" t="b">
        <f t="shared" ref="L78:L84" si="9">IF(COUNTBLANK(E78)=1,FALSE,TRUE)</f>
        <v>0</v>
      </c>
      <c r="M78" s="35" t="str">
        <f t="shared" ref="M78:M81" si="10">IF(L78=TRUE," ","Please set value")</f>
        <v>Please set value</v>
      </c>
      <c r="N78" s="85"/>
      <c r="O78" s="15" t="s">
        <v>96</v>
      </c>
    </row>
    <row r="79" spans="2:15" ht="16" thickBot="1">
      <c r="B79" s="31"/>
      <c r="C79" s="35" t="s">
        <v>97</v>
      </c>
      <c r="D79" s="35"/>
      <c r="E79" s="53"/>
      <c r="F79"/>
      <c r="G79" s="59"/>
      <c r="H79" s="35"/>
      <c r="I79" s="57"/>
      <c r="J79" s="35"/>
      <c r="K79" s="35"/>
      <c r="L79" s="40" t="b">
        <f t="shared" si="9"/>
        <v>0</v>
      </c>
      <c r="M79" s="35" t="str">
        <f t="shared" si="10"/>
        <v>Please set value</v>
      </c>
      <c r="N79" s="85"/>
      <c r="O79" s="15" t="s">
        <v>97</v>
      </c>
    </row>
    <row r="80" spans="2:15" ht="16" thickBot="1">
      <c r="B80" s="31"/>
      <c r="C80" s="35" t="s">
        <v>98</v>
      </c>
      <c r="D80" s="35"/>
      <c r="E80" s="53"/>
      <c r="F80"/>
      <c r="G80" s="59"/>
      <c r="H80" s="35"/>
      <c r="I80" s="57"/>
      <c r="J80" s="35"/>
      <c r="K80" s="35"/>
      <c r="L80" s="40" t="b">
        <f t="shared" si="9"/>
        <v>0</v>
      </c>
      <c r="M80" s="35" t="str">
        <f t="shared" si="10"/>
        <v>Please set value</v>
      </c>
      <c r="N80" s="85"/>
      <c r="O80" s="15" t="s">
        <v>98</v>
      </c>
    </row>
    <row r="81" spans="2:15" ht="16" thickBot="1">
      <c r="B81" s="31"/>
      <c r="C81" s="35" t="s">
        <v>99</v>
      </c>
      <c r="D81" s="35"/>
      <c r="E81" s="53"/>
      <c r="F81"/>
      <c r="G81" s="58"/>
      <c r="H81" s="35"/>
      <c r="I81" s="57"/>
      <c r="J81" s="35"/>
      <c r="K81" s="35"/>
      <c r="L81" s="40" t="b">
        <f t="shared" si="9"/>
        <v>0</v>
      </c>
      <c r="M81" s="35" t="str">
        <f t="shared" si="10"/>
        <v>Please set value</v>
      </c>
      <c r="N81" s="85"/>
      <c r="O81" s="15" t="s">
        <v>99</v>
      </c>
    </row>
    <row r="82" spans="2:15" ht="16" thickBot="1">
      <c r="B82" s="34"/>
      <c r="C82" s="35" t="s">
        <v>76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9"/>
        <v>0</v>
      </c>
      <c r="M82" s="35" t="str">
        <f>IF(L82=TRUE," ","Please set value")</f>
        <v>Please set value</v>
      </c>
      <c r="N82" s="85"/>
      <c r="O82" s="15" t="s">
        <v>76</v>
      </c>
    </row>
    <row r="83" spans="2:15" ht="16" thickBot="1">
      <c r="B83" s="34"/>
      <c r="C83" s="35" t="s">
        <v>86</v>
      </c>
      <c r="D83" s="35"/>
      <c r="E83" s="67"/>
      <c r="F83" s="35"/>
      <c r="G83" s="59"/>
      <c r="H83" s="35"/>
      <c r="I83" s="57"/>
      <c r="J83" s="35"/>
      <c r="K83" s="35"/>
      <c r="L83" s="40" t="b">
        <f t="shared" si="9"/>
        <v>0</v>
      </c>
      <c r="M83" s="35" t="str">
        <f>IF(L83=TRUE," ","Please set value")</f>
        <v>Please set value</v>
      </c>
      <c r="N83" s="85"/>
      <c r="O83" s="15" t="s">
        <v>86</v>
      </c>
    </row>
    <row r="84" spans="2:15" ht="16" thickBot="1">
      <c r="B84" s="34"/>
      <c r="C84" s="35" t="s">
        <v>92</v>
      </c>
      <c r="D84" s="35"/>
      <c r="E84" s="67"/>
      <c r="F84" s="35"/>
      <c r="G84" s="59"/>
      <c r="H84" s="35"/>
      <c r="I84" s="57"/>
      <c r="J84" s="35"/>
      <c r="K84" s="35"/>
      <c r="L84" s="40" t="b">
        <f t="shared" si="9"/>
        <v>0</v>
      </c>
      <c r="M84" s="35" t="str">
        <f>IF(L84=TRUE," ","Please set value")</f>
        <v>Please set value</v>
      </c>
      <c r="N84" s="85"/>
      <c r="O84" s="15" t="s">
        <v>92</v>
      </c>
    </row>
    <row r="85" spans="2:15">
      <c r="B85" s="31"/>
      <c r="C85" s="7"/>
      <c r="D85" s="7"/>
      <c r="E85" s="54"/>
      <c r="F85" s="7"/>
      <c r="G85" s="7"/>
      <c r="H85" s="7"/>
      <c r="I85" s="7"/>
      <c r="J85" s="7"/>
      <c r="K85" s="7"/>
      <c r="L85" s="7"/>
      <c r="M85" s="7"/>
      <c r="N85" s="85"/>
      <c r="O85" s="15"/>
    </row>
    <row r="86" spans="2:15" ht="16" thickBot="1">
      <c r="B86" s="42" t="s">
        <v>116</v>
      </c>
      <c r="C86" s="4"/>
      <c r="D86" s="4"/>
      <c r="E86" s="55"/>
      <c r="F86" s="4"/>
      <c r="G86" s="4"/>
      <c r="H86" s="4"/>
      <c r="I86" s="4"/>
      <c r="J86" s="4"/>
      <c r="K86" s="4"/>
      <c r="L86" s="4"/>
      <c r="M86" s="4"/>
      <c r="N86" s="85"/>
      <c r="O86" s="15"/>
    </row>
    <row r="87" spans="2:15" ht="16" thickBot="1">
      <c r="B87" s="31"/>
      <c r="C87" t="s">
        <v>100</v>
      </c>
      <c r="D87"/>
      <c r="E87" s="53"/>
      <c r="F87"/>
      <c r="G87" s="58"/>
      <c r="H87"/>
      <c r="I87" s="57"/>
      <c r="J87"/>
      <c r="K87"/>
      <c r="L87" s="40" t="b">
        <f>IF(COUNTBLANK(E87)=1,FALSE,TRUE)</f>
        <v>0</v>
      </c>
      <c r="M87" s="35" t="str">
        <f t="shared" ref="M87:M96" si="11">IF(L87=TRUE," ","Please set value")</f>
        <v>Please set value</v>
      </c>
      <c r="N87" s="85"/>
      <c r="O87" s="15" t="s">
        <v>100</v>
      </c>
    </row>
    <row r="88" spans="2:15" ht="16" thickBot="1">
      <c r="B88" s="31"/>
      <c r="C88" t="s">
        <v>101</v>
      </c>
      <c r="D88"/>
      <c r="E88" s="53"/>
      <c r="F88"/>
      <c r="G88" s="58"/>
      <c r="H88"/>
      <c r="I88" s="57"/>
      <c r="J88"/>
      <c r="K88"/>
      <c r="L88" s="40" t="b">
        <f t="shared" ref="L88:L96" si="12">IF(COUNTBLANK(E88)=1,FALSE,TRUE)</f>
        <v>0</v>
      </c>
      <c r="M88" s="35" t="str">
        <f t="shared" si="11"/>
        <v>Please set value</v>
      </c>
      <c r="N88" s="85"/>
      <c r="O88" s="15" t="s">
        <v>101</v>
      </c>
    </row>
    <row r="89" spans="2:15" ht="16" thickBot="1">
      <c r="B89" s="31"/>
      <c r="C89" t="s">
        <v>102</v>
      </c>
      <c r="D89"/>
      <c r="E89" s="53"/>
      <c r="F89"/>
      <c r="G89" s="58"/>
      <c r="H89"/>
      <c r="I89" s="57"/>
      <c r="J89"/>
      <c r="K89"/>
      <c r="L89" s="40" t="b">
        <f t="shared" si="12"/>
        <v>0</v>
      </c>
      <c r="M89" s="35" t="str">
        <f t="shared" si="11"/>
        <v>Please set value</v>
      </c>
      <c r="N89" s="85"/>
      <c r="O89" s="15" t="s">
        <v>102</v>
      </c>
    </row>
    <row r="90" spans="2:15" ht="16" thickBot="1">
      <c r="B90" s="31"/>
      <c r="C90" t="s">
        <v>103</v>
      </c>
      <c r="D90"/>
      <c r="E90" s="53"/>
      <c r="F90"/>
      <c r="G90" s="58"/>
      <c r="H90"/>
      <c r="I90" s="57"/>
      <c r="J90"/>
      <c r="K90"/>
      <c r="L90" s="40" t="b">
        <f t="shared" si="12"/>
        <v>0</v>
      </c>
      <c r="M90" s="35" t="str">
        <f t="shared" si="11"/>
        <v>Please set value</v>
      </c>
      <c r="N90" s="85"/>
      <c r="O90" s="15" t="s">
        <v>103</v>
      </c>
    </row>
    <row r="91" spans="2:15" ht="16" thickBot="1">
      <c r="B91" s="31"/>
      <c r="C91" t="s">
        <v>104</v>
      </c>
      <c r="D91"/>
      <c r="E91" s="53"/>
      <c r="F91"/>
      <c r="G91" s="58"/>
      <c r="H91"/>
      <c r="I91" s="57"/>
      <c r="J91"/>
      <c r="K91"/>
      <c r="L91" s="40" t="b">
        <f t="shared" si="12"/>
        <v>0</v>
      </c>
      <c r="M91" s="35" t="str">
        <f t="shared" si="11"/>
        <v>Please set value</v>
      </c>
      <c r="N91" s="85"/>
      <c r="O91" s="15" t="s">
        <v>104</v>
      </c>
    </row>
    <row r="92" spans="2:15" ht="16" thickBot="1">
      <c r="B92" s="31"/>
      <c r="C92" t="s">
        <v>105</v>
      </c>
      <c r="D92"/>
      <c r="E92" s="53"/>
      <c r="F92"/>
      <c r="G92" s="58"/>
      <c r="H92"/>
      <c r="I92" s="57"/>
      <c r="J92"/>
      <c r="K92"/>
      <c r="L92" s="40" t="b">
        <f t="shared" si="12"/>
        <v>0</v>
      </c>
      <c r="M92" s="35" t="str">
        <f t="shared" si="11"/>
        <v>Please set value</v>
      </c>
      <c r="N92" s="85"/>
      <c r="O92" s="15" t="s">
        <v>105</v>
      </c>
    </row>
    <row r="93" spans="2:15" ht="16" thickBot="1">
      <c r="B93" s="31"/>
      <c r="C93" t="s">
        <v>154</v>
      </c>
      <c r="D93"/>
      <c r="E93" s="144"/>
      <c r="F93"/>
      <c r="G93" s="58"/>
      <c r="H93"/>
      <c r="I93" s="134"/>
      <c r="J93"/>
      <c r="K93"/>
      <c r="L93" s="40" t="b">
        <f t="shared" ref="L93" si="13">IF(COUNTBLANK(E93)=1,FALSE,TRUE)</f>
        <v>0</v>
      </c>
      <c r="M93" s="35" t="str">
        <f t="shared" ref="M93" si="14">IF(L93=TRUE," ","Please set value")</f>
        <v>Please set value</v>
      </c>
      <c r="N93" s="85"/>
      <c r="O93" s="15" t="s">
        <v>154</v>
      </c>
    </row>
    <row r="94" spans="2:15" ht="16" thickBot="1">
      <c r="B94" s="31"/>
      <c r="C94" t="s">
        <v>140</v>
      </c>
      <c r="D94"/>
      <c r="E94" s="138"/>
      <c r="F94"/>
      <c r="G94" s="58"/>
      <c r="H94"/>
      <c r="I94" s="134"/>
      <c r="J94"/>
      <c r="K94"/>
      <c r="L94" s="40" t="b">
        <f t="shared" si="12"/>
        <v>0</v>
      </c>
      <c r="M94" s="35" t="str">
        <f t="shared" si="11"/>
        <v>Please set value</v>
      </c>
      <c r="N94" s="85"/>
      <c r="O94" s="136" t="s">
        <v>140</v>
      </c>
    </row>
    <row r="95" spans="2:15" ht="16" thickBot="1">
      <c r="B95" s="31"/>
      <c r="C95" t="s">
        <v>139</v>
      </c>
      <c r="D95"/>
      <c r="E95" s="66"/>
      <c r="F95"/>
      <c r="G95" s="58"/>
      <c r="H95"/>
      <c r="I95" s="57"/>
      <c r="J95"/>
      <c r="K95"/>
      <c r="L95" s="40" t="b">
        <f t="shared" si="12"/>
        <v>0</v>
      </c>
      <c r="M95" s="35" t="str">
        <f t="shared" si="11"/>
        <v>Please set value</v>
      </c>
      <c r="N95" s="85"/>
      <c r="O95" s="132" t="s">
        <v>139</v>
      </c>
    </row>
    <row r="96" spans="2:15" ht="16" thickBot="1">
      <c r="B96" s="31"/>
      <c r="C96" s="129" t="s">
        <v>141</v>
      </c>
      <c r="D96"/>
      <c r="E96" s="133"/>
      <c r="F96"/>
      <c r="G96" s="58"/>
      <c r="H96"/>
      <c r="I96" s="135"/>
      <c r="J96"/>
      <c r="K96"/>
      <c r="L96" s="40" t="b">
        <f t="shared" si="12"/>
        <v>0</v>
      </c>
      <c r="M96" s="35" t="str">
        <f t="shared" si="11"/>
        <v>Please set value</v>
      </c>
      <c r="N96" s="85"/>
      <c r="O96" s="137" t="s">
        <v>141</v>
      </c>
    </row>
    <row r="97" spans="2:15">
      <c r="B97" s="31"/>
      <c r="C97" s="7"/>
      <c r="D97" s="7"/>
      <c r="E97" s="54"/>
      <c r="F97" s="7"/>
      <c r="G97" s="7"/>
      <c r="H97" s="7"/>
      <c r="I97" s="7"/>
      <c r="J97" s="7"/>
      <c r="K97" s="7"/>
      <c r="L97" s="7"/>
      <c r="M97" s="7"/>
      <c r="N97" s="85"/>
      <c r="O97" s="15"/>
    </row>
    <row r="98" spans="2:15" ht="16" thickBot="1">
      <c r="B98" s="42" t="s">
        <v>146</v>
      </c>
      <c r="C98" s="4"/>
      <c r="D98" s="4"/>
      <c r="E98" s="55"/>
      <c r="F98" s="4"/>
      <c r="G98" s="4"/>
      <c r="H98" s="4"/>
      <c r="I98" s="4"/>
      <c r="J98" s="4"/>
      <c r="K98" s="4"/>
      <c r="L98" s="4"/>
      <c r="M98" s="4"/>
      <c r="N98" s="85"/>
      <c r="O98" s="15"/>
    </row>
    <row r="99" spans="2:15" ht="16" thickBot="1">
      <c r="B99" s="31"/>
      <c r="C99" t="s">
        <v>145</v>
      </c>
      <c r="D99"/>
      <c r="E99" s="53"/>
      <c r="F99"/>
      <c r="G99" s="58"/>
      <c r="H99"/>
      <c r="I99" s="57"/>
      <c r="J99"/>
      <c r="K99"/>
      <c r="L99" s="40" t="b">
        <f>IF(COUNTBLANK(E99)=1,FALSE,TRUE)</f>
        <v>0</v>
      </c>
      <c r="M99" s="35" t="str">
        <f t="shared" ref="M99" si="15">IF(L99=TRUE," ","Please set value")</f>
        <v>Please set value</v>
      </c>
      <c r="N99" s="85"/>
      <c r="O99" s="15" t="s">
        <v>145</v>
      </c>
    </row>
    <row r="100" spans="2:15" ht="16" thickBot="1">
      <c r="B100" s="44"/>
      <c r="C100" s="36"/>
      <c r="D100" s="36"/>
      <c r="E100" s="52"/>
      <c r="F100" s="36"/>
      <c r="G100" s="36"/>
      <c r="H100" s="36"/>
      <c r="I100" s="36"/>
      <c r="J100" s="36"/>
      <c r="K100" s="36"/>
      <c r="L100" s="36"/>
      <c r="M100" s="36"/>
      <c r="N100" s="31"/>
      <c r="O100" s="7"/>
    </row>
  </sheetData>
  <mergeCells count="1">
    <mergeCell ref="B5:I5"/>
  </mergeCells>
  <conditionalFormatting sqref="L78:L84 L41:L46 L73:L75 L18:L36 L49:L54 L56 L58:L69 L91:L92 L94:L96">
    <cfRule type="cellIs" dxfId="6" priority="17" operator="equal">
      <formula>TRUE</formula>
    </cfRule>
  </conditionalFormatting>
  <conditionalFormatting sqref="L87:L90">
    <cfRule type="cellIs" dxfId="5" priority="7" operator="equal">
      <formula>TRUE</formula>
    </cfRule>
  </conditionalFormatting>
  <conditionalFormatting sqref="L70">
    <cfRule type="cellIs" dxfId="4" priority="5" operator="equal">
      <formula>TRUE</formula>
    </cfRule>
  </conditionalFormatting>
  <conditionalFormatting sqref="L99">
    <cfRule type="cellIs" dxfId="3" priority="4" operator="equal">
      <formula>TRUE</formula>
    </cfRule>
  </conditionalFormatting>
  <conditionalFormatting sqref="L37">
    <cfRule type="cellIs" dxfId="2" priority="3" operator="equal">
      <formula>TRUE</formula>
    </cfRule>
  </conditionalFormatting>
  <conditionalFormatting sqref="L38">
    <cfRule type="cellIs" dxfId="1" priority="2" operator="equal">
      <formula>TRUE</formula>
    </cfRule>
  </conditionalFormatting>
  <conditionalFormatting sqref="L93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41:E45 E48:E60 D61:D64 E65:E67 E70:E100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>
      <selection activeCell="C53" sqref="C53"/>
    </sheetView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45" t="s">
        <v>136</v>
      </c>
      <c r="C5" s="147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4"/>
  <sheetViews>
    <sheetView topLeftCell="A79" workbookViewId="0">
      <selection activeCell="B94" sqref="B94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41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3" t="str">
        <f>IF(COUNTBLANK(Dashboard!O37)=0,Dashboard!O37,"")</f>
        <v>has_aggregated_chemical_industry</v>
      </c>
      <c r="C37" s="35" t="str">
        <f>IF(COUNTBLANK(Dashboard!E37)=0,Dashboard!E37,"")</f>
        <v/>
      </c>
      <c r="D37" s="35"/>
      <c r="E37" s="104" t="str">
        <f>IF(COUNTBLANK(B37)=0,"- "&amp;B37&amp;" = "&amp;LOWER(C37),"")</f>
        <v xml:space="preserve">- has_aggregated_chemical_industry = </v>
      </c>
    </row>
    <row r="38" spans="2:5">
      <c r="B38" s="103" t="s">
        <v>152</v>
      </c>
      <c r="C38" s="143" t="str">
        <f>IF(Dashboard!E37="true","false", IF(Dashboard!E37="false","true","ERROR"))</f>
        <v>ERROR</v>
      </c>
      <c r="D38" s="35"/>
      <c r="E38" s="105" t="str">
        <f t="shared" si="0"/>
        <v>- has_detailed_chemical_industry = error</v>
      </c>
    </row>
    <row r="39" spans="2:5">
      <c r="B39" s="103" t="str">
        <f>IF(COUNTBLANK(Dashboard!O38)=0,Dashboard!O38,"")</f>
        <v>has_aggregated_other_industry</v>
      </c>
      <c r="C39" s="35" t="str">
        <f>IF(COUNTBLANK(Dashboard!E38)=0,Dashboard!E38,"")</f>
        <v/>
      </c>
      <c r="D39" s="35"/>
      <c r="E39" s="105" t="str">
        <f t="shared" si="0"/>
        <v xml:space="preserve">- has_aggregated_other_industry = </v>
      </c>
    </row>
    <row r="40" spans="2:5">
      <c r="B40" s="103" t="s">
        <v>153</v>
      </c>
      <c r="C40" s="143" t="str">
        <f>IF(Dashboard!E38="true","false", IF(Dashboard!E38="false","true","ERROR"))</f>
        <v>ERROR</v>
      </c>
      <c r="D40" s="35"/>
      <c r="E40" s="105" t="str">
        <f t="shared" si="0"/>
        <v>- has_detailed_other_industry = error</v>
      </c>
    </row>
    <row r="41" spans="2:5">
      <c r="B41" s="102" t="str">
        <f>IF(COUNTBLANK(Dashboard!C40)=0,Dashboard!C40,"")</f>
        <v/>
      </c>
      <c r="C41" s="90" t="str">
        <f>IF(COUNTBLANK(Dashboard!E40)=0,Dashboard!E40,"")</f>
        <v/>
      </c>
      <c r="D41" s="7"/>
      <c r="E41" s="105" t="str">
        <f t="shared" si="0"/>
        <v/>
      </c>
    </row>
    <row r="42" spans="2:5">
      <c r="B42" s="103" t="str">
        <f>IF(COUNTBLANK(Dashboard!C41)=0,Dashboard!C41,"")</f>
        <v>areable_land</v>
      </c>
      <c r="C42" s="35" t="str">
        <f>IF(COUNTBLANK(Dashboard!E41)=0,Dashboard!E41,"")</f>
        <v/>
      </c>
      <c r="D42" s="35">
        <v>1</v>
      </c>
      <c r="E42" s="104" t="e">
        <f t="shared" ref="E42:E73" si="2">IF(COUNTBLANK(B42)=0,"- "&amp;B42&amp;" = "&amp;FIXED(C42,D42,1),"")</f>
        <v>#VALUE!</v>
      </c>
    </row>
    <row r="43" spans="2:5">
      <c r="B43" s="103" t="str">
        <f>IF(COUNTBLANK(Dashboard!C42)=0,Dashboard!C42,"")</f>
        <v>coast_line</v>
      </c>
      <c r="C43" s="35" t="str">
        <f>IF(COUNTBLANK(Dashboard!E42)=0,Dashboard!E42,"")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IF(COUNTBLANK(Dashboard!C43)=0,Dashboard!C43,"")</f>
        <v>land_available_for_solar</v>
      </c>
      <c r="C44" s="35" t="str">
        <f>IF(COUNTBLANK(Dashboard!E43)=0,Dashboard!E43,"")</f>
        <v/>
      </c>
      <c r="D44" s="35">
        <v>3</v>
      </c>
      <c r="E44" s="104" t="e">
        <f t="shared" si="2"/>
        <v>#VALUE!</v>
      </c>
    </row>
    <row r="45" spans="2:5">
      <c r="B45" s="103" t="str">
        <f>IF(COUNTBLANK(Dashboard!C44)=0,Dashboard!C44,"")</f>
        <v>number_of_inhabitants</v>
      </c>
      <c r="C45" s="35" t="str">
        <f>IF(COUNTBLANK(Dashboard!E44)=0,Dashboard!E44,"")</f>
        <v/>
      </c>
      <c r="D45" s="35">
        <v>1</v>
      </c>
      <c r="E45" s="104" t="e">
        <f t="shared" si="2"/>
        <v>#VALUE!</v>
      </c>
    </row>
    <row r="46" spans="2:5">
      <c r="B46" s="103" t="str">
        <f>IF(COUNTBLANK(Dashboard!C45)=0,Dashboard!C45,"")</f>
        <v>offshore_suitable_for_wind</v>
      </c>
      <c r="C46" s="35" t="str">
        <f>IF(COUNTBLANK(Dashboard!E45)=0,Dashboard!E45,"")</f>
        <v/>
      </c>
      <c r="D46" s="35">
        <v>1</v>
      </c>
      <c r="E46" s="104" t="e">
        <f t="shared" si="2"/>
        <v>#VALUE!</v>
      </c>
    </row>
    <row r="47" spans="2:5">
      <c r="B47" s="103" t="str">
        <f>IF(COUNTBLANK(Dashboard!C46)=0,Dashboard!C46,"")</f>
        <v>onshore_suitable_for_wind</v>
      </c>
      <c r="C47" s="35" t="str">
        <f>IF(COUNTBLANK(Dashboard!E46)=0,Dashboard!E46,"")</f>
        <v/>
      </c>
      <c r="D47" s="35">
        <v>1</v>
      </c>
      <c r="E47" s="104" t="e">
        <f t="shared" si="2"/>
        <v>#VALUE!</v>
      </c>
    </row>
    <row r="48" spans="2:5">
      <c r="B48" s="102" t="str">
        <f>IF(COUNTBLANK(Dashboard!C47)=0,Dashboard!C47,"")</f>
        <v/>
      </c>
      <c r="C48" s="90" t="str">
        <f>IF(COUNTBLANK(Dashboard!E47)=0,Dashboard!E47,"")</f>
        <v/>
      </c>
      <c r="D48" s="7"/>
      <c r="E48" s="105" t="str">
        <f t="shared" si="2"/>
        <v/>
      </c>
    </row>
    <row r="49" spans="2:5">
      <c r="B49" s="102" t="str">
        <f>IF(COUNTBLANK(Dashboard!C48)=0,Dashboard!C48,"")</f>
        <v/>
      </c>
      <c r="C49" s="90" t="str">
        <f>IF(COUNTBLANK(Dashboard!E48)=0,Dashboard!E48,"")</f>
        <v/>
      </c>
      <c r="D49" s="7"/>
      <c r="E49" s="105" t="str">
        <f t="shared" si="2"/>
        <v/>
      </c>
    </row>
    <row r="50" spans="2:5">
      <c r="B50" s="103" t="str">
        <f>IF(COUNTBLANK(Dashboard!C49)=0,Dashboard!C49,"")</f>
        <v>buildings_insulation_constant_1</v>
      </c>
      <c r="C50" s="35" t="str">
        <f>IF(COUNTBLANK(Dashboard!E49)=0,Dashboard!E49,"")</f>
        <v/>
      </c>
      <c r="D50" s="35">
        <v>2</v>
      </c>
      <c r="E50" s="104" t="e">
        <f t="shared" si="2"/>
        <v>#VALUE!</v>
      </c>
    </row>
    <row r="51" spans="2:5">
      <c r="B51" s="103" t="str">
        <f>IF(COUNTBLANK(Dashboard!C50)=0,Dashboard!C50,"")</f>
        <v>buildings_insulation_constant_2</v>
      </c>
      <c r="C51" s="35" t="str">
        <f>IF(COUNTBLANK(Dashboard!E50)=0,Dashboard!E50,"")</f>
        <v/>
      </c>
      <c r="D51" s="35">
        <v>2</v>
      </c>
      <c r="E51" s="104" t="e">
        <f t="shared" si="2"/>
        <v>#VALUE!</v>
      </c>
    </row>
    <row r="52" spans="2:5">
      <c r="B52" s="103" t="str">
        <f>IF(COUNTBLANK(Dashboard!C51)=0,Dashboard!C51,"")</f>
        <v>buildings_insulation_cost_constant</v>
      </c>
      <c r="C52" s="35" t="str">
        <f>IF(COUNTBLANK(Dashboard!E51)=0,Dashboard!E51,"")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IF(COUNTBLANK(Dashboard!C52)=0,Dashboard!C52,"")</f>
        <v>insulation_level_buildings_max</v>
      </c>
      <c r="C53" s="35" t="str">
        <f>IF(COUNTBLANK(Dashboard!E52)=0,Dashboard!E52,"")</f>
        <v/>
      </c>
      <c r="D53" s="35">
        <v>1</v>
      </c>
      <c r="E53" s="104" t="e">
        <f t="shared" si="2"/>
        <v>#VALUE!</v>
      </c>
    </row>
    <row r="54" spans="2:5">
      <c r="B54" s="103" t="str">
        <f>IF(COUNTBLANK(Dashboard!C53)=0,Dashboard!C53,"")</f>
        <v>insulation_level_buildings_min</v>
      </c>
      <c r="C54" s="35" t="str">
        <f>IF(COUNTBLANK(Dashboard!E53)=0,Dashboard!E53,"")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IF(COUNTBLANK(Dashboard!C54)=0,Dashboard!C54,"")</f>
        <v>insulation_level_new_houses_max</v>
      </c>
      <c r="C55" s="35" t="str">
        <f>IF(COUNTBLANK(Dashboard!E54)=0,Dashboard!E54,"")</f>
        <v/>
      </c>
      <c r="D55" s="35">
        <v>1</v>
      </c>
      <c r="E55" s="104" t="e">
        <f t="shared" si="2"/>
        <v>#VALUE!</v>
      </c>
    </row>
    <row r="56" spans="2:5">
      <c r="B56" s="103" t="str">
        <f>IF(COUNTBLANK(Dashboard!C55)=0,Dashboard!C55,"")</f>
        <v>insulation_level_new_houses_min</v>
      </c>
      <c r="C56" s="35">
        <f>IF(COUNTBLANK(Dashboard!E55)=0,Dashboard!E55,"")</f>
        <v>0</v>
      </c>
      <c r="D56" s="35">
        <v>1</v>
      </c>
      <c r="E56" s="104" t="str">
        <f t="shared" si="2"/>
        <v>- insulation_level_new_houses_min = 0.0</v>
      </c>
    </row>
    <row r="57" spans="2:5">
      <c r="B57" s="103" t="str">
        <f>IF(COUNTBLANK(Dashboard!C56)=0,Dashboard!C56,"")</f>
        <v>insulation_level_old_houses_max</v>
      </c>
      <c r="C57" s="35" t="str">
        <f>IF(COUNTBLANK(Dashboard!E56)=0,Dashboard!E56,"")</f>
        <v/>
      </c>
      <c r="D57" s="35">
        <v>1</v>
      </c>
      <c r="E57" s="104" t="e">
        <f t="shared" si="2"/>
        <v>#VALUE!</v>
      </c>
    </row>
    <row r="58" spans="2:5">
      <c r="B58" s="103" t="str">
        <f>IF(COUNTBLANK(Dashboard!C57)=0,Dashboard!C57,"")</f>
        <v>insulation_level_old_houses_min</v>
      </c>
      <c r="C58" s="35">
        <f>IF(COUNTBLANK(Dashboard!E57)=0,Dashboard!E57,"")</f>
        <v>0</v>
      </c>
      <c r="D58" s="35">
        <v>1</v>
      </c>
      <c r="E58" s="104" t="str">
        <f t="shared" si="2"/>
        <v>- insulation_level_old_houses_min = 0.0</v>
      </c>
    </row>
    <row r="59" spans="2:5">
      <c r="B59" s="103" t="str">
        <f>IF(COUNTBLANK(Dashboard!C58)=0,Dashboard!C58,"")</f>
        <v>new_houses_insulation_constant_1</v>
      </c>
      <c r="C59" s="35" t="str">
        <f>IF(COUNTBLANK(Dashboard!E58)=0,Dashboard!E58,"")</f>
        <v/>
      </c>
      <c r="D59" s="35">
        <v>2</v>
      </c>
      <c r="E59" s="104" t="e">
        <f t="shared" si="2"/>
        <v>#VALUE!</v>
      </c>
    </row>
    <row r="60" spans="2:5">
      <c r="B60" s="103" t="str">
        <f>IF(COUNTBLANK(Dashboard!C59)=0,Dashboard!C59,"")</f>
        <v>new_houses_insulation_constant_2</v>
      </c>
      <c r="C60" s="35" t="str">
        <f>IF(COUNTBLANK(Dashboard!E59)=0,Dashboard!E59,"")</f>
        <v/>
      </c>
      <c r="D60" s="35">
        <v>2</v>
      </c>
      <c r="E60" s="104" t="e">
        <f t="shared" si="2"/>
        <v>#VALUE!</v>
      </c>
    </row>
    <row r="61" spans="2:5">
      <c r="B61" s="103" t="str">
        <f>IF(COUNTBLANK(Dashboard!C60)=0,Dashboard!C60,"")</f>
        <v>new_houses_insulation_cost_constant</v>
      </c>
      <c r="C61" s="35" t="str">
        <f>IF(COUNTBLANK(Dashboard!E60)=0,Dashboard!E60,"")</f>
        <v/>
      </c>
      <c r="D61" s="35">
        <v>1</v>
      </c>
      <c r="E61" s="104" t="e">
        <f t="shared" si="2"/>
        <v>#VALUE!</v>
      </c>
    </row>
    <row r="62" spans="2:5">
      <c r="B62" s="103" t="str">
        <f>IF(COUNTBLANK(Dashboard!C61)=0,Dashboard!C61,"")</f>
        <v>number_of_buildings</v>
      </c>
      <c r="C62" s="35" t="str">
        <f>IF(COUNTBLANK(Dashboard!E61)=0,Dashboard!E61,"")</f>
        <v/>
      </c>
      <c r="D62" s="35">
        <v>1</v>
      </c>
      <c r="E62" s="104" t="e">
        <f t="shared" si="2"/>
        <v>#VALUE!</v>
      </c>
    </row>
    <row r="63" spans="2:5">
      <c r="B63" s="103" t="str">
        <f>IF(COUNTBLANK(Dashboard!C62)=0,Dashboard!C62,"")</f>
        <v>number_of_residences</v>
      </c>
      <c r="C63" s="35" t="str">
        <f>IF(COUNTBLANK(Dashboard!E62)=0,Dashboard!E62,"")</f>
        <v/>
      </c>
      <c r="D63" s="35">
        <v>1</v>
      </c>
      <c r="E63" s="104" t="e">
        <f t="shared" si="2"/>
        <v>#VALUE!</v>
      </c>
    </row>
    <row r="64" spans="2:5">
      <c r="B64" s="103" t="str">
        <f>IF(COUNTBLANK(Dashboard!C63)=0,Dashboard!C63,"")</f>
        <v>number_of_new_residences</v>
      </c>
      <c r="C64" s="35">
        <f>IF(COUNTBLANK(Dashboard!E63)=0,Dashboard!E63,"")</f>
        <v>0</v>
      </c>
      <c r="D64" s="35">
        <v>1</v>
      </c>
      <c r="E64" s="104" t="str">
        <f t="shared" si="2"/>
        <v>- number_of_new_residences = 0.0</v>
      </c>
    </row>
    <row r="65" spans="2:5">
      <c r="B65" s="103" t="str">
        <f>IF(COUNTBLANK(Dashboard!C64)=0,Dashboard!C64,"")</f>
        <v>number_of_old_residences</v>
      </c>
      <c r="C65" s="35">
        <f>IF(COUNTBLANK(Dashboard!E64)=0,Dashboard!E64,"")</f>
        <v>0</v>
      </c>
      <c r="D65" s="35">
        <v>1</v>
      </c>
      <c r="E65" s="104" t="str">
        <f t="shared" si="2"/>
        <v>- number_of_old_residences = 0.0</v>
      </c>
    </row>
    <row r="66" spans="2:5">
      <c r="B66" s="103" t="str">
        <f>IF(COUNTBLANK(Dashboard!C65)=0,Dashboard!C65,"")</f>
        <v>old_houses_insulation_constant_1</v>
      </c>
      <c r="C66" s="35" t="str">
        <f>IF(COUNTBLANK(Dashboard!E65)=0,Dashboard!E65,"")</f>
        <v/>
      </c>
      <c r="D66" s="35">
        <v>2</v>
      </c>
      <c r="E66" s="104" t="e">
        <f t="shared" si="2"/>
        <v>#VALUE!</v>
      </c>
    </row>
    <row r="67" spans="2:5">
      <c r="B67" s="103" t="str">
        <f>IF(COUNTBLANK(Dashboard!C66)=0,Dashboard!C66,"")</f>
        <v>old_houses_insulation_constant_2</v>
      </c>
      <c r="C67" s="35" t="str">
        <f>IF(COUNTBLANK(Dashboard!E66)=0,Dashboard!E66,"")</f>
        <v/>
      </c>
      <c r="D67" s="35">
        <v>2</v>
      </c>
      <c r="E67" s="104" t="e">
        <f t="shared" si="2"/>
        <v>#VALUE!</v>
      </c>
    </row>
    <row r="68" spans="2:5">
      <c r="B68" s="103" t="str">
        <f>IF(COUNTBLANK(Dashboard!C67)=0,Dashboard!C67,"")</f>
        <v>old_houses_insulation_cost_constant</v>
      </c>
      <c r="C68" s="35" t="str">
        <f>IF(COUNTBLANK(Dashboard!E67)=0,Dashboard!E67,"")</f>
        <v/>
      </c>
      <c r="D68" s="35">
        <v>1</v>
      </c>
      <c r="E68" s="104" t="e">
        <f t="shared" si="2"/>
        <v>#VALUE!</v>
      </c>
    </row>
    <row r="69" spans="2:5">
      <c r="B69" s="103" t="str">
        <f>IF(COUNTBLANK(Dashboard!C68)=0,Dashboard!C68,"")</f>
        <v>residences_roof_surface_available_for_pv</v>
      </c>
      <c r="C69" s="35" t="str">
        <f>IF(COUNTBLANK(Dashboard!E68)=0,Dashboard!E68,"")</f>
        <v/>
      </c>
      <c r="D69" s="35">
        <v>1</v>
      </c>
      <c r="E69" s="104" t="e">
        <f t="shared" si="2"/>
        <v>#VALUE!</v>
      </c>
    </row>
    <row r="70" spans="2:5">
      <c r="B70" s="103" t="str">
        <f>IF(COUNTBLANK(Dashboard!C69)=0,Dashboard!C69,"")</f>
        <v>buildings_roof_surface_available_for_pv</v>
      </c>
      <c r="C70" s="35" t="str">
        <f>IF(COUNTBLANK(Dashboard!E69)=0,Dashboard!E69,"")</f>
        <v/>
      </c>
      <c r="D70" s="35">
        <v>1</v>
      </c>
      <c r="E70" s="104" t="e">
        <f t="shared" si="2"/>
        <v>#VALUE!</v>
      </c>
    </row>
    <row r="71" spans="2:5">
      <c r="B71" s="103" t="str">
        <f>IF(COUNTBLANK(Dashboard!C70)=0,Dashboard!C70,"")</f>
        <v>technical_lifetime_insulation</v>
      </c>
      <c r="C71" s="35" t="str">
        <f>IF(COUNTBLANK(Dashboard!E70)=0,Dashboard!E70,"")</f>
        <v/>
      </c>
      <c r="D71" s="35">
        <v>1</v>
      </c>
      <c r="E71" s="104" t="e">
        <f t="shared" si="2"/>
        <v>#VALUE!</v>
      </c>
    </row>
    <row r="72" spans="2:5">
      <c r="B72" s="102" t="str">
        <f>IF(COUNTBLANK(Dashboard!C71)=0,Dashboard!C71,"")</f>
        <v/>
      </c>
      <c r="C72" s="90" t="str">
        <f>IF(COUNTBLANK(Dashboard!E71)=0,Dashboard!E71,"")</f>
        <v/>
      </c>
      <c r="D72" s="7"/>
      <c r="E72" s="105" t="str">
        <f t="shared" si="2"/>
        <v/>
      </c>
    </row>
    <row r="73" spans="2:5">
      <c r="B73" s="102" t="str">
        <f>IF(COUNTBLANK(Dashboard!C72)=0,Dashboard!C72,"")</f>
        <v/>
      </c>
      <c r="C73" s="90" t="str">
        <f>IF(COUNTBLANK(Dashboard!E72)=0,Dashboard!E72,"")</f>
        <v/>
      </c>
      <c r="D73" s="7"/>
      <c r="E73" s="105" t="str">
        <f t="shared" si="2"/>
        <v/>
      </c>
    </row>
    <row r="74" spans="2:5">
      <c r="B74" s="103" t="str">
        <f>IF(COUNTBLANK(Dashboard!C73)=0,Dashboard!C73,"")</f>
        <v>co2_emission_1990</v>
      </c>
      <c r="C74" s="35" t="str">
        <f>IF(COUNTBLANK(Dashboard!E73)=0,Dashboard!E73,"")</f>
        <v/>
      </c>
      <c r="D74" s="35">
        <v>5</v>
      </c>
      <c r="E74" s="104" t="e">
        <f t="shared" ref="E74:E100" si="3">IF(COUNTBLANK(B74)=0,"- "&amp;B74&amp;" = "&amp;FIXED(C74,D74,1),"")</f>
        <v>#VALUE!</v>
      </c>
    </row>
    <row r="75" spans="2:5">
      <c r="B75" s="103" t="str">
        <f>IF(COUNTBLANK(Dashboard!C74)=0,Dashboard!C74,"")</f>
        <v>co2_percentage_free</v>
      </c>
      <c r="C75" s="35" t="str">
        <f>IF(COUNTBLANK(Dashboard!E74)=0,Dashboard!E74,"")</f>
        <v/>
      </c>
      <c r="D75" s="35">
        <v>2</v>
      </c>
      <c r="E75" s="104" t="e">
        <f t="shared" si="3"/>
        <v>#VALUE!</v>
      </c>
    </row>
    <row r="76" spans="2:5">
      <c r="B76" s="103" t="str">
        <f>IF(COUNTBLANK(Dashboard!C75)=0,Dashboard!C75,"")</f>
        <v>co2_price</v>
      </c>
      <c r="C76" s="35" t="str">
        <f>IF(COUNTBLANK(Dashboard!E75)=0,Dashboard!E75,"")</f>
        <v/>
      </c>
      <c r="D76" s="35">
        <v>5</v>
      </c>
      <c r="E76" s="104" t="e">
        <f t="shared" si="3"/>
        <v>#VALUE!</v>
      </c>
    </row>
    <row r="77" spans="2:5">
      <c r="B77" s="102" t="str">
        <f>IF(COUNTBLANK(Dashboard!C76)=0,Dashboard!C76,"")</f>
        <v/>
      </c>
      <c r="C77" s="90" t="str">
        <f>IF(COUNTBLANK(Dashboard!E76)=0,Dashboard!E76,"")</f>
        <v/>
      </c>
      <c r="D77" s="7"/>
      <c r="E77" s="105" t="str">
        <f t="shared" si="3"/>
        <v/>
      </c>
    </row>
    <row r="78" spans="2:5">
      <c r="B78" s="102" t="str">
        <f>IF(COUNTBLANK(Dashboard!C77)=0,Dashboard!C77,"")</f>
        <v/>
      </c>
      <c r="C78" s="90" t="str">
        <f>IF(COUNTBLANK(Dashboard!E77)=0,Dashboard!E77,"")</f>
        <v/>
      </c>
      <c r="D78" s="7"/>
      <c r="E78" s="105" t="str">
        <f t="shared" si="3"/>
        <v/>
      </c>
    </row>
    <row r="79" spans="2:5">
      <c r="B79" s="103" t="str">
        <f>IF(COUNTBLANK(Dashboard!C78)=0,Dashboard!C78,"")</f>
        <v>economic_multiplier</v>
      </c>
      <c r="C79" s="35" t="str">
        <f>IF(COUNTBLANK(Dashboard!E78)=0,Dashboard!E78,"")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IF(COUNTBLANK(Dashboard!C79)=0,Dashboard!C79,"")</f>
        <v>employment_fraction_production</v>
      </c>
      <c r="C80" s="35" t="str">
        <f>IF(COUNTBLANK(Dashboard!E79)=0,Dashboard!E79,"")</f>
        <v/>
      </c>
      <c r="D80" s="35">
        <v>1</v>
      </c>
      <c r="E80" s="104" t="e">
        <f t="shared" si="3"/>
        <v>#VALUE!</v>
      </c>
    </row>
    <row r="81" spans="2:5">
      <c r="B81" s="103" t="str">
        <f>IF(COUNTBLANK(Dashboard!C80)=0,Dashboard!C80,"")</f>
        <v>employment_local_fraction</v>
      </c>
      <c r="C81" s="35" t="str">
        <f>IF(COUNTBLANK(Dashboard!E80)=0,Dashboard!E80,"")</f>
        <v/>
      </c>
      <c r="D81" s="35">
        <v>1</v>
      </c>
      <c r="E81" s="104" t="e">
        <f t="shared" si="3"/>
        <v>#VALUE!</v>
      </c>
    </row>
    <row r="82" spans="2:5">
      <c r="B82" s="103" t="str">
        <f>IF(COUNTBLANK(Dashboard!C81)=0,Dashboard!C81,"")</f>
        <v>man_hours_per_man_year</v>
      </c>
      <c r="C82" s="35" t="str">
        <f>IF(COUNTBLANK(Dashboard!E81)=0,Dashboard!E81,"")</f>
        <v/>
      </c>
      <c r="D82" s="35">
        <v>1</v>
      </c>
      <c r="E82" s="104" t="e">
        <f t="shared" si="3"/>
        <v>#VALUE!</v>
      </c>
    </row>
    <row r="83" spans="2:5">
      <c r="B83" s="103" t="str">
        <f>IF(COUNTBLANK(Dashboard!C82)=0,Dashboard!C82,"")</f>
        <v>buildings_insulation_employment_constant</v>
      </c>
      <c r="C83" s="35" t="str">
        <f>IF(COUNTBLANK(Dashboard!E82)=0,Dashboard!E82,"")</f>
        <v/>
      </c>
      <c r="D83" s="35">
        <v>4</v>
      </c>
      <c r="E83" s="104" t="e">
        <f t="shared" si="3"/>
        <v>#VALUE!</v>
      </c>
    </row>
    <row r="84" spans="2:5">
      <c r="B84" s="103" t="str">
        <f>IF(COUNTBLANK(Dashboard!C83)=0,Dashboard!C83,"")</f>
        <v>new_houses_insulation_employment_constant</v>
      </c>
      <c r="C84" s="35" t="str">
        <f>IF(COUNTBLANK(Dashboard!E83)=0,Dashboard!E83,"")</f>
        <v/>
      </c>
      <c r="D84" s="35">
        <v>3</v>
      </c>
      <c r="E84" s="104" t="e">
        <f t="shared" si="3"/>
        <v>#VALUE!</v>
      </c>
    </row>
    <row r="85" spans="2:5">
      <c r="B85" s="103" t="str">
        <f>IF(COUNTBLANK(Dashboard!C84)=0,Dashboard!C84,"")</f>
        <v>old_houses_insulation_employment_constant</v>
      </c>
      <c r="C85" s="35" t="str">
        <f>IF(COUNTBLANK(Dashboard!E84)=0,Dashboard!E84,"")</f>
        <v/>
      </c>
      <c r="D85" s="35">
        <v>3</v>
      </c>
      <c r="E85" s="104" t="e">
        <f t="shared" si="3"/>
        <v>#VALUE!</v>
      </c>
    </row>
    <row r="86" spans="2:5">
      <c r="B86" s="102" t="str">
        <f>IF(COUNTBLANK(Dashboard!C85)=0,Dashboard!C85,"")</f>
        <v/>
      </c>
      <c r="C86" s="90" t="str">
        <f>IF(COUNTBLANK(Dashboard!E85)=0,Dashboard!E85,"")</f>
        <v/>
      </c>
      <c r="D86" s="7"/>
      <c r="E86" s="105" t="str">
        <f t="shared" si="3"/>
        <v/>
      </c>
    </row>
    <row r="87" spans="2:5">
      <c r="B87" s="102" t="str">
        <f>IF(COUNTBLANK(Dashboard!C86)=0,Dashboard!C86,"")</f>
        <v/>
      </c>
      <c r="C87" s="90" t="str">
        <f>IF(COUNTBLANK(Dashboard!E86)=0,Dashboard!E86,"")</f>
        <v/>
      </c>
      <c r="D87" s="7"/>
      <c r="E87" s="105" t="str">
        <f t="shared" si="3"/>
        <v/>
      </c>
    </row>
    <row r="88" spans="2:5">
      <c r="B88" s="103" t="str">
        <f>IF(COUNTBLANK(Dashboard!C87)=0,Dashboard!C87,"")</f>
        <v>annual_infrastructure_cost_electricity</v>
      </c>
      <c r="C88" s="35" t="str">
        <f>IF(COUNTBLANK(Dashboard!E87)=0,Dashboard!E87,"")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IF(COUNTBLANK(Dashboard!C88)=0,Dashboard!C88,"")</f>
        <v>annual_infrastructure_cost_gas</v>
      </c>
      <c r="C89" s="35" t="str">
        <f>IF(COUNTBLANK(Dashboard!E88)=0,Dashboard!E88,"")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IF(COUNTBLANK(Dashboard!C89)=0,Dashboard!C89,"")</f>
        <v>capacity_buffer_decentral_in_mj_s</v>
      </c>
      <c r="C90" s="35" t="str">
        <f>IF(COUNTBLANK(Dashboard!E89)=0,Dashboard!E89,"")</f>
        <v/>
      </c>
      <c r="D90" s="35">
        <v>1</v>
      </c>
      <c r="E90" s="104" t="e">
        <f t="shared" si="3"/>
        <v>#VALUE!</v>
      </c>
    </row>
    <row r="91" spans="2:5">
      <c r="B91" s="103" t="str">
        <f>IF(COUNTBLANK(Dashboard!C90)=0,Dashboard!C90,"")</f>
        <v>capacity_buffer_in_mj_s</v>
      </c>
      <c r="C91" s="35" t="str">
        <f>IF(COUNTBLANK(Dashboard!E90)=0,Dashboard!E90,"")</f>
        <v/>
      </c>
      <c r="D91" s="35">
        <v>1</v>
      </c>
      <c r="E91" s="104" t="e">
        <f t="shared" si="3"/>
        <v>#VALUE!</v>
      </c>
    </row>
    <row r="92" spans="2:5">
      <c r="B92" s="103" t="str">
        <f>IF(COUNTBLANK(Dashboard!C91)=0,Dashboard!C91,"")</f>
        <v>export_electricity_primary_demand_factor</v>
      </c>
      <c r="C92" s="35" t="str">
        <f>IF(COUNTBLANK(Dashboard!E91)=0,Dashboard!E91,"")</f>
        <v/>
      </c>
      <c r="D92" s="35">
        <v>1</v>
      </c>
      <c r="E92" s="104" t="e">
        <f t="shared" si="3"/>
        <v>#VALUE!</v>
      </c>
    </row>
    <row r="93" spans="2:5">
      <c r="B93" s="103" t="str">
        <f>IF(COUNTBLANK(Dashboard!C92)=0,Dashboard!C92,"")</f>
        <v>import_electricity_primary_demand_factor</v>
      </c>
      <c r="C93" s="35" t="str">
        <f>IF(COUNTBLANK(Dashboard!E92)=0,Dashboard!E92,"")</f>
        <v/>
      </c>
      <c r="D93" s="35">
        <v>2</v>
      </c>
      <c r="E93" s="104" t="e">
        <f t="shared" si="3"/>
        <v>#VALUE!</v>
      </c>
    </row>
    <row r="94" spans="2:5">
      <c r="B94" s="103" t="s">
        <v>154</v>
      </c>
      <c r="C94" s="35" t="str">
        <f>IF(COUNTBLANK(Dashboard!E93)=0,Dashboard!E93,"")</f>
        <v/>
      </c>
      <c r="D94" s="41">
        <v>1</v>
      </c>
      <c r="E94" s="104" t="e">
        <f t="shared" si="3"/>
        <v>#VALUE!</v>
      </c>
    </row>
    <row r="95" spans="2:5">
      <c r="B95" s="103" t="str">
        <f>IF(COUNTBLANK(Dashboard!C94)=0,Dashboard!C94,"")</f>
        <v>investment_hv_net_low</v>
      </c>
      <c r="C95" s="35" t="str">
        <f>IF(COUNTBLANK(Dashboard!E94)=0,Dashboard!E94,"")</f>
        <v/>
      </c>
      <c r="D95" s="41">
        <v>2</v>
      </c>
      <c r="E95" s="104" t="e">
        <f t="shared" si="3"/>
        <v>#VALUE!</v>
      </c>
    </row>
    <row r="96" spans="2:5">
      <c r="B96" s="103" t="str">
        <f>IF(COUNTBLANK(Dashboard!C95)=0,Dashboard!C95,"")</f>
        <v>investment_hv_net_high</v>
      </c>
      <c r="C96" s="35" t="str">
        <f>IF(COUNTBLANK(Dashboard!E95)=0,Dashboard!E95,"")</f>
        <v/>
      </c>
      <c r="D96" s="41">
        <v>2</v>
      </c>
      <c r="E96" s="104" t="e">
        <f t="shared" si="3"/>
        <v>#VALUE!</v>
      </c>
    </row>
    <row r="97" spans="2:5">
      <c r="B97" s="103" t="str">
        <f>IF(COUNTBLANK(Dashboard!C96)=0,Dashboard!C96,"")</f>
        <v>investment_hv_net_per_turbine</v>
      </c>
      <c r="C97" s="35" t="str">
        <f>IF(COUNTBLANK(Dashboard!E96)=0,Dashboard!E96,"")</f>
        <v/>
      </c>
      <c r="D97" s="41">
        <v>1</v>
      </c>
      <c r="E97" s="104" t="e">
        <f t="shared" si="3"/>
        <v>#VALUE!</v>
      </c>
    </row>
    <row r="98" spans="2:5">
      <c r="B98" s="102" t="str">
        <f>IF(COUNTBLANK(Dashboard!C97)=0,Dashboard!C97,"")</f>
        <v/>
      </c>
      <c r="C98" s="90" t="str">
        <f>IF(COUNTBLANK(Dashboard!E97)=0,Dashboard!E97,"")</f>
        <v/>
      </c>
      <c r="D98" s="7"/>
      <c r="E98" s="105" t="str">
        <f t="shared" ref="E98:E99" si="4">IF(COUNTBLANK(B98)=0,"- "&amp;B98&amp;" = "&amp;FIXED(C98,D98,1),"")</f>
        <v/>
      </c>
    </row>
    <row r="99" spans="2:5">
      <c r="B99" s="102" t="str">
        <f>IF(COUNTBLANK(Dashboard!C98)=0,Dashboard!C98,"")</f>
        <v/>
      </c>
      <c r="C99" s="90" t="str">
        <f>IF(COUNTBLANK(Dashboard!E98)=0,Dashboard!E98,"")</f>
        <v/>
      </c>
      <c r="D99" s="7"/>
      <c r="E99" s="105" t="str">
        <f t="shared" si="4"/>
        <v/>
      </c>
    </row>
    <row r="100" spans="2:5">
      <c r="B100" s="103" t="str">
        <f>IF(COUNTBLANK(Dashboard!C99)=0,Dashboard!C99,"")</f>
        <v>number_of_cars</v>
      </c>
      <c r="C100" s="35" t="str">
        <f>IF(COUNTBLANK(Dashboard!E99)=0,Dashboard!E99,"")</f>
        <v/>
      </c>
      <c r="D100" s="41">
        <v>1</v>
      </c>
      <c r="E100" s="104" t="e">
        <f t="shared" si="3"/>
        <v>#VALUE!</v>
      </c>
    </row>
    <row r="101" spans="2:5" ht="16" thickBot="1">
      <c r="B101" s="44"/>
      <c r="C101" s="96"/>
      <c r="D101" s="36"/>
      <c r="E101" s="97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  <row r="121" spans="2:5">
      <c r="B121" s="88"/>
      <c r="E121" s="89"/>
    </row>
    <row r="122" spans="2:5">
      <c r="B122" s="88"/>
      <c r="E122" s="89"/>
    </row>
    <row r="123" spans="2:5">
      <c r="B123" s="88"/>
      <c r="E123" s="89"/>
    </row>
    <row r="124" spans="2:5">
      <c r="B124" s="88"/>
      <c r="E124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8"/>
  <sheetViews>
    <sheetView tabSelected="1" topLeftCell="A42" workbookViewId="0">
      <selection activeCell="A74" sqref="A74"/>
    </sheetView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str">
        <f>'compile results'!E37</f>
        <v xml:space="preserve">- has_aggregated_chemical_industry = </v>
      </c>
    </row>
    <row r="27" spans="1:1">
      <c r="A27" s="35" t="str">
        <f>'compile results'!E38</f>
        <v>- has_detailed_chemical_industry = error</v>
      </c>
    </row>
    <row r="28" spans="1:1">
      <c r="A28" s="35" t="str">
        <f>'compile results'!E39</f>
        <v xml:space="preserve">- has_aggregated_other_industry = </v>
      </c>
    </row>
    <row r="29" spans="1:1">
      <c r="A29" s="35" t="str">
        <f>'compile results'!E40</f>
        <v>- has_detailed_other_industry = error</v>
      </c>
    </row>
    <row r="30" spans="1:1">
      <c r="A30" s="35" t="e">
        <f>'compile results'!E88</f>
        <v>#VALUE!</v>
      </c>
    </row>
    <row r="31" spans="1:1">
      <c r="A31" s="35" t="e">
        <f>'compile results'!E89</f>
        <v>#VALUE!</v>
      </c>
    </row>
    <row r="32" spans="1:1">
      <c r="A32" s="35" t="e">
        <f>'compile results'!E42</f>
        <v>#VALUE!</v>
      </c>
    </row>
    <row r="33" spans="1:1">
      <c r="A33" s="35" t="e">
        <f>'compile results'!E50</f>
        <v>#VALUE!</v>
      </c>
    </row>
    <row r="34" spans="1:1">
      <c r="A34" s="35" t="e">
        <f>'compile results'!E51</f>
        <v>#VALUE!</v>
      </c>
    </row>
    <row r="35" spans="1:1">
      <c r="A35" s="35" t="e">
        <f>'compile results'!E52</f>
        <v>#VALUE!</v>
      </c>
    </row>
    <row r="36" spans="1:1">
      <c r="A36" s="35" t="e">
        <f>'compile results'!E83</f>
        <v>#VALUE!</v>
      </c>
    </row>
    <row r="37" spans="1:1">
      <c r="A37" s="35" t="e">
        <f>'compile results'!E90</f>
        <v>#VALUE!</v>
      </c>
    </row>
    <row r="38" spans="1:1">
      <c r="A38" s="35" t="e">
        <f>'compile results'!E91</f>
        <v>#VALUE!</v>
      </c>
    </row>
    <row r="39" spans="1:1">
      <c r="A39" s="35" t="e">
        <f>'compile results'!E74</f>
        <v>#VALUE!</v>
      </c>
    </row>
    <row r="40" spans="1:1">
      <c r="A40" s="35" t="e">
        <f>'compile results'!E75</f>
        <v>#VALUE!</v>
      </c>
    </row>
    <row r="41" spans="1:1">
      <c r="A41" s="35" t="e">
        <f>'compile results'!E76</f>
        <v>#VALUE!</v>
      </c>
    </row>
    <row r="42" spans="1:1">
      <c r="A42" s="35" t="e">
        <f>'compile results'!E43</f>
        <v>#VALUE!</v>
      </c>
    </row>
    <row r="43" spans="1:1">
      <c r="A43" s="35" t="e">
        <f>'compile results'!E79</f>
        <v>#VALUE!</v>
      </c>
    </row>
    <row r="44" spans="1:1">
      <c r="A44" s="35" t="e">
        <f>'compile results'!E80</f>
        <v>#VALUE!</v>
      </c>
    </row>
    <row r="45" spans="1:1">
      <c r="A45" s="35" t="e">
        <f>'compile results'!E81</f>
        <v>#VALUE!</v>
      </c>
    </row>
    <row r="46" spans="1:1">
      <c r="A46" s="35" t="e">
        <f>'compile results'!E92</f>
        <v>#VALUE!</v>
      </c>
    </row>
    <row r="47" spans="1:1">
      <c r="A47" s="35" t="e">
        <f>'compile results'!E93</f>
        <v>#VALUE!</v>
      </c>
    </row>
    <row r="48" spans="1:1">
      <c r="A48" s="35" t="e">
        <f>'compile results'!E53</f>
        <v>#VALUE!</v>
      </c>
    </row>
    <row r="49" spans="1:1">
      <c r="A49" s="35" t="e">
        <f>'compile results'!E54</f>
        <v>#VALUE!</v>
      </c>
    </row>
    <row r="50" spans="1:1">
      <c r="A50" s="35" t="e">
        <f>'compile results'!E55</f>
        <v>#VALUE!</v>
      </c>
    </row>
    <row r="51" spans="1:1">
      <c r="A51" s="35" t="str">
        <f>'compile results'!E56</f>
        <v>- insulation_level_new_houses_min = 0.0</v>
      </c>
    </row>
    <row r="52" spans="1:1">
      <c r="A52" s="35" t="e">
        <f>'compile results'!E57</f>
        <v>#VALUE!</v>
      </c>
    </row>
    <row r="53" spans="1:1">
      <c r="A53" s="35" t="str">
        <f>'compile results'!E58</f>
        <v>- insulation_level_old_houses_min = 0.0</v>
      </c>
    </row>
    <row r="54" spans="1:1">
      <c r="A54" s="35" t="e">
        <f>'compile results'!E44</f>
        <v>#VALUE!</v>
      </c>
    </row>
    <row r="55" spans="1:1">
      <c r="A55" s="35" t="e">
        <f>'compile results'!E82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results'!E61</f>
        <v>#VALUE!</v>
      </c>
    </row>
    <row r="59" spans="1:1">
      <c r="A59" s="35" t="e">
        <f>'compile results'!E84</f>
        <v>#VALUE!</v>
      </c>
    </row>
    <row r="60" spans="1:1">
      <c r="A60" s="35" t="e">
        <f>'compile results'!E62</f>
        <v>#VALUE!</v>
      </c>
    </row>
    <row r="61" spans="1:1">
      <c r="A61" s="35" t="e">
        <f>'compile results'!E63</f>
        <v>#VALUE!</v>
      </c>
    </row>
    <row r="62" spans="1:1">
      <c r="A62" s="35" t="e">
        <f>'compile results'!E45</f>
        <v>#VALUE!</v>
      </c>
    </row>
    <row r="63" spans="1:1">
      <c r="A63" s="35" t="str">
        <f>'compile results'!E64</f>
        <v>- number_of_new_residences = 0.0</v>
      </c>
    </row>
    <row r="64" spans="1:1">
      <c r="A64" s="35" t="str">
        <f>'compile results'!E65</f>
        <v>- number_of_old_residences = 0.0</v>
      </c>
    </row>
    <row r="65" spans="1:1">
      <c r="A65" s="35" t="e">
        <f>'compile results'!E46</f>
        <v>#VALUE!</v>
      </c>
    </row>
    <row r="66" spans="1:1">
      <c r="A66" s="35" t="e">
        <f>'compile results'!E66</f>
        <v>#VALUE!</v>
      </c>
    </row>
    <row r="67" spans="1:1">
      <c r="A67" s="35" t="e">
        <f>'compile results'!E67</f>
        <v>#VALUE!</v>
      </c>
    </row>
    <row r="68" spans="1:1">
      <c r="A68" s="35" t="e">
        <f>'compile results'!E68</f>
        <v>#VALUE!</v>
      </c>
    </row>
    <row r="69" spans="1:1">
      <c r="A69" s="35" t="e">
        <f>'compile results'!E85</f>
        <v>#VALUE!</v>
      </c>
    </row>
    <row r="70" spans="1:1">
      <c r="A70" s="35" t="e">
        <f>'compile results'!E47</f>
        <v>#VALUE!</v>
      </c>
    </row>
    <row r="71" spans="1:1">
      <c r="A71" s="35" t="e">
        <f>'compile results'!E69</f>
        <v>#VALUE!</v>
      </c>
    </row>
    <row r="72" spans="1:1">
      <c r="A72" s="35" t="e">
        <f>'compile results'!E70</f>
        <v>#VALUE!</v>
      </c>
    </row>
    <row r="73" spans="1:1">
      <c r="A73" s="35" t="e">
        <f>'compile results'!E71</f>
        <v>#VALUE!</v>
      </c>
    </row>
    <row r="74" spans="1:1">
      <c r="A74" s="35" t="e">
        <f>'compile results'!E94</f>
        <v>#VALUE!</v>
      </c>
    </row>
    <row r="75" spans="1:1">
      <c r="A75" s="35" t="e">
        <f>'compile results'!E95</f>
        <v>#VALUE!</v>
      </c>
    </row>
    <row r="76" spans="1:1">
      <c r="A76" s="35" t="e">
        <f>'compile results'!E96</f>
        <v>#VALUE!</v>
      </c>
    </row>
    <row r="77" spans="1:1">
      <c r="A77" s="35" t="e">
        <f>'compile results'!E97</f>
        <v>#VALUE!</v>
      </c>
    </row>
    <row r="78" spans="1:1">
      <c r="A78" s="35" t="e">
        <f>'compile results'!E100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2016-09-15T14:55:36Z</dcterms:modified>
</cp:coreProperties>
</file>