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fcAlignmentDriver\TestFiles\Helmert\"/>
    </mc:Choice>
  </mc:AlternateContent>
  <xr:revisionPtr revIDLastSave="0" documentId="13_ncr:1_{3F3F696A-C4BC-4B81-953F-A203558205F6}" xr6:coauthVersionLast="47" xr6:coauthVersionMax="47" xr10:uidLastSave="{00000000-0000-0000-0000-000000000000}"/>
  <bookViews>
    <workbookView xWindow="-120" yWindow="-120" windowWidth="24240" windowHeight="13140" xr2:uid="{AF37FABD-C7E0-4F95-9EB1-715D4534B44D}"/>
  </bookViews>
  <sheets>
    <sheet name="Sheet1" sheetId="1" r:id="rId1"/>
    <sheet name="Sheet2" sheetId="3" r:id="rId2"/>
    <sheet name="Curvatur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3" l="1"/>
  <c r="B9" i="3"/>
  <c r="C9" i="3" s="1"/>
  <c r="E9" i="3" s="1"/>
  <c r="B10" i="3"/>
  <c r="C10" i="3" s="1"/>
  <c r="D10" i="3" s="1"/>
  <c r="B11" i="3"/>
  <c r="B12" i="3"/>
  <c r="B13" i="3"/>
  <c r="B14" i="3"/>
  <c r="B15" i="3"/>
  <c r="B16" i="3"/>
  <c r="B17" i="3"/>
  <c r="C17" i="3" s="1"/>
  <c r="B18" i="3"/>
  <c r="C18" i="3" s="1"/>
  <c r="D18" i="3" s="1"/>
  <c r="B19" i="3"/>
  <c r="B20" i="3"/>
  <c r="B21" i="3"/>
  <c r="B22" i="3"/>
  <c r="B23" i="3"/>
  <c r="C23" i="3" s="1"/>
  <c r="D23" i="3" s="1"/>
  <c r="B24" i="3"/>
  <c r="B25" i="3"/>
  <c r="C25" i="3" s="1"/>
  <c r="E25" i="3" s="1"/>
  <c r="B26" i="3"/>
  <c r="C26" i="3" s="1"/>
  <c r="D26" i="3" s="1"/>
  <c r="B27" i="3"/>
  <c r="B28" i="3"/>
  <c r="B29" i="3"/>
  <c r="B30" i="3"/>
  <c r="B31" i="3"/>
  <c r="B32" i="3"/>
  <c r="C32" i="3" s="1"/>
  <c r="D32" i="3" s="1"/>
  <c r="B33" i="3"/>
  <c r="C33" i="3" s="1"/>
  <c r="D33" i="3" s="1"/>
  <c r="F33" i="3" s="1"/>
  <c r="B34" i="3"/>
  <c r="C34" i="3" s="1"/>
  <c r="D34" i="3" s="1"/>
  <c r="B35" i="3"/>
  <c r="B36" i="3"/>
  <c r="B37" i="3"/>
  <c r="B38" i="3"/>
  <c r="B39" i="3"/>
  <c r="B40" i="3"/>
  <c r="C40" i="3" s="1"/>
  <c r="D40" i="3" s="1"/>
  <c r="F40" i="3" s="1"/>
  <c r="B41" i="3"/>
  <c r="C41" i="3" s="1"/>
  <c r="D41" i="3" s="1"/>
  <c r="F41" i="3" s="1"/>
  <c r="B42" i="3"/>
  <c r="C42" i="3" s="1"/>
  <c r="B43" i="3"/>
  <c r="B44" i="3"/>
  <c r="B45" i="3"/>
  <c r="B46" i="3"/>
  <c r="B47" i="3"/>
  <c r="C47" i="3" s="1"/>
  <c r="D47" i="3" s="1"/>
  <c r="B48" i="3"/>
  <c r="B49" i="3"/>
  <c r="C49" i="3" s="1"/>
  <c r="D49" i="3" s="1"/>
  <c r="F49" i="3" s="1"/>
  <c r="B50" i="3"/>
  <c r="C50" i="3" s="1"/>
  <c r="B51" i="3"/>
  <c r="B52" i="3"/>
  <c r="B53" i="3"/>
  <c r="B54" i="3"/>
  <c r="B55" i="3"/>
  <c r="C55" i="3" s="1"/>
  <c r="D55" i="3" s="1"/>
  <c r="F55" i="3" s="1"/>
  <c r="B56" i="3"/>
  <c r="C56" i="3" s="1"/>
  <c r="D56" i="3" s="1"/>
  <c r="F56" i="3" s="1"/>
  <c r="B7" i="3"/>
  <c r="C7" i="3" s="1"/>
  <c r="D7" i="3" s="1"/>
  <c r="F8" i="3" s="1"/>
  <c r="B6" i="3"/>
  <c r="F36" i="3"/>
  <c r="F44" i="3"/>
  <c r="C35" i="3"/>
  <c r="D35" i="3" s="1"/>
  <c r="C36" i="3"/>
  <c r="D36" i="3" s="1"/>
  <c r="C37" i="3"/>
  <c r="E37" i="3" s="1"/>
  <c r="C38" i="3"/>
  <c r="D38" i="3" s="1"/>
  <c r="C39" i="3"/>
  <c r="D39" i="3" s="1"/>
  <c r="F39" i="3" s="1"/>
  <c r="C43" i="3"/>
  <c r="D43" i="3" s="1"/>
  <c r="C44" i="3"/>
  <c r="D44" i="3" s="1"/>
  <c r="C45" i="3"/>
  <c r="E45" i="3" s="1"/>
  <c r="C46" i="3"/>
  <c r="D46" i="3" s="1"/>
  <c r="C48" i="3"/>
  <c r="D48" i="3" s="1"/>
  <c r="C51" i="3"/>
  <c r="D51" i="3" s="1"/>
  <c r="C52" i="3"/>
  <c r="D52" i="3" s="1"/>
  <c r="F52" i="3" s="1"/>
  <c r="C53" i="3"/>
  <c r="E53" i="3" s="1"/>
  <c r="C54" i="3"/>
  <c r="D54" i="3" s="1"/>
  <c r="C8" i="3"/>
  <c r="D8" i="3" s="1"/>
  <c r="C11" i="3"/>
  <c r="E11" i="3" s="1"/>
  <c r="D11" i="3"/>
  <c r="F12" i="3" s="1"/>
  <c r="C12" i="3"/>
  <c r="D12" i="3" s="1"/>
  <c r="C13" i="3"/>
  <c r="E13" i="3" s="1"/>
  <c r="C14" i="3"/>
  <c r="D14" i="3" s="1"/>
  <c r="C15" i="3"/>
  <c r="D15" i="3" s="1"/>
  <c r="F15" i="3" s="1"/>
  <c r="E15" i="3"/>
  <c r="C16" i="3"/>
  <c r="D16" i="3" s="1"/>
  <c r="C19" i="3"/>
  <c r="D19" i="3"/>
  <c r="F19" i="3" s="1"/>
  <c r="E19" i="3"/>
  <c r="C20" i="3"/>
  <c r="D20" i="3" s="1"/>
  <c r="F20" i="3" s="1"/>
  <c r="C21" i="3"/>
  <c r="E21" i="3" s="1"/>
  <c r="C22" i="3"/>
  <c r="D22" i="3" s="1"/>
  <c r="C24" i="3"/>
  <c r="D24" i="3" s="1"/>
  <c r="C27" i="3"/>
  <c r="E27" i="3" s="1"/>
  <c r="D27" i="3"/>
  <c r="C28" i="3"/>
  <c r="D28" i="3" s="1"/>
  <c r="C29" i="3"/>
  <c r="E29" i="3" s="1"/>
  <c r="C30" i="3"/>
  <c r="D30" i="3" s="1"/>
  <c r="C31" i="3"/>
  <c r="D31" i="3" s="1"/>
  <c r="F31" i="3" s="1"/>
  <c r="E31" i="3"/>
  <c r="C6" i="3"/>
  <c r="E6" i="3" s="1"/>
  <c r="K24" i="2"/>
  <c r="H8" i="2"/>
  <c r="I8" i="2"/>
  <c r="J8" i="2"/>
  <c r="H9" i="2"/>
  <c r="I9" i="2"/>
  <c r="K9" i="2" s="1"/>
  <c r="J9" i="2"/>
  <c r="H10" i="2"/>
  <c r="K10" i="2" s="1"/>
  <c r="I10" i="2"/>
  <c r="J10" i="2"/>
  <c r="H11" i="2"/>
  <c r="I11" i="2"/>
  <c r="J11" i="2"/>
  <c r="H12" i="2"/>
  <c r="K12" i="2" s="1"/>
  <c r="I12" i="2"/>
  <c r="J12" i="2"/>
  <c r="H13" i="2"/>
  <c r="I13" i="2"/>
  <c r="J13" i="2"/>
  <c r="H14" i="2"/>
  <c r="I14" i="2"/>
  <c r="K14" i="2" s="1"/>
  <c r="J14" i="2"/>
  <c r="H15" i="2"/>
  <c r="I15" i="2"/>
  <c r="J15" i="2"/>
  <c r="H16" i="2"/>
  <c r="I16" i="2"/>
  <c r="K16" i="2" s="1"/>
  <c r="J16" i="2"/>
  <c r="H17" i="2"/>
  <c r="I17" i="2"/>
  <c r="K17" i="2" s="1"/>
  <c r="J17" i="2"/>
  <c r="H18" i="2"/>
  <c r="K18" i="2" s="1"/>
  <c r="I18" i="2"/>
  <c r="J18" i="2"/>
  <c r="H19" i="2"/>
  <c r="I19" i="2"/>
  <c r="J19" i="2"/>
  <c r="H20" i="2"/>
  <c r="K20" i="2" s="1"/>
  <c r="I20" i="2"/>
  <c r="J20" i="2"/>
  <c r="H21" i="2"/>
  <c r="I21" i="2"/>
  <c r="J21" i="2"/>
  <c r="H22" i="2"/>
  <c r="I22" i="2"/>
  <c r="K22" i="2" s="1"/>
  <c r="J22" i="2"/>
  <c r="H23" i="2"/>
  <c r="I23" i="2"/>
  <c r="J23" i="2"/>
  <c r="H24" i="2"/>
  <c r="I24" i="2"/>
  <c r="J24" i="2"/>
  <c r="H25" i="2"/>
  <c r="I25" i="2"/>
  <c r="K25" i="2" s="1"/>
  <c r="J25" i="2"/>
  <c r="H26" i="2"/>
  <c r="K26" i="2" s="1"/>
  <c r="I26" i="2"/>
  <c r="J26" i="2"/>
  <c r="H27" i="2"/>
  <c r="I27" i="2"/>
  <c r="J27" i="2"/>
  <c r="H28" i="2"/>
  <c r="K28" i="2" s="1"/>
  <c r="I28" i="2"/>
  <c r="J28" i="2"/>
  <c r="H29" i="2"/>
  <c r="I29" i="2"/>
  <c r="J29" i="2"/>
  <c r="H30" i="2"/>
  <c r="I30" i="2"/>
  <c r="K30" i="2" s="1"/>
  <c r="J30" i="2"/>
  <c r="H31" i="2"/>
  <c r="I31" i="2"/>
  <c r="J31" i="2"/>
  <c r="H32" i="2"/>
  <c r="I32" i="2"/>
  <c r="K32" i="2" s="1"/>
  <c r="J32" i="2"/>
  <c r="H33" i="2"/>
  <c r="I33" i="2"/>
  <c r="K33" i="2" s="1"/>
  <c r="J33" i="2"/>
  <c r="H34" i="2"/>
  <c r="K34" i="2" s="1"/>
  <c r="I34" i="2"/>
  <c r="J34" i="2"/>
  <c r="H35" i="2"/>
  <c r="I35" i="2"/>
  <c r="J35" i="2"/>
  <c r="H36" i="2"/>
  <c r="K36" i="2" s="1"/>
  <c r="I36" i="2"/>
  <c r="J36" i="2"/>
  <c r="H37" i="2"/>
  <c r="I37" i="2"/>
  <c r="J37" i="2"/>
  <c r="H38" i="2"/>
  <c r="I38" i="2"/>
  <c r="K38" i="2" s="1"/>
  <c r="J38" i="2"/>
  <c r="H39" i="2"/>
  <c r="I39" i="2"/>
  <c r="J39" i="2"/>
  <c r="H40" i="2"/>
  <c r="I40" i="2"/>
  <c r="K40" i="2" s="1"/>
  <c r="J40" i="2"/>
  <c r="H41" i="2"/>
  <c r="I41" i="2"/>
  <c r="K41" i="2" s="1"/>
  <c r="J41" i="2"/>
  <c r="H42" i="2"/>
  <c r="K42" i="2" s="1"/>
  <c r="I42" i="2"/>
  <c r="J42" i="2"/>
  <c r="H43" i="2"/>
  <c r="I43" i="2"/>
  <c r="J43" i="2"/>
  <c r="H44" i="2"/>
  <c r="K44" i="2" s="1"/>
  <c r="I44" i="2"/>
  <c r="J44" i="2"/>
  <c r="H45" i="2"/>
  <c r="I45" i="2"/>
  <c r="J45" i="2"/>
  <c r="H46" i="2"/>
  <c r="I46" i="2"/>
  <c r="K46" i="2" s="1"/>
  <c r="J46" i="2"/>
  <c r="H47" i="2"/>
  <c r="I47" i="2"/>
  <c r="J47" i="2"/>
  <c r="H48" i="2"/>
  <c r="I48" i="2"/>
  <c r="K48" i="2" s="1"/>
  <c r="J48" i="2"/>
  <c r="H49" i="2"/>
  <c r="I49" i="2"/>
  <c r="K49" i="2" s="1"/>
  <c r="J49" i="2"/>
  <c r="H50" i="2"/>
  <c r="K50" i="2" s="1"/>
  <c r="I50" i="2"/>
  <c r="J50" i="2"/>
  <c r="H51" i="2"/>
  <c r="I51" i="2"/>
  <c r="J51" i="2"/>
  <c r="H52" i="2"/>
  <c r="K52" i="2" s="1"/>
  <c r="I52" i="2"/>
  <c r="J52" i="2"/>
  <c r="H53" i="2"/>
  <c r="I53" i="2"/>
  <c r="J53" i="2"/>
  <c r="H54" i="2"/>
  <c r="I54" i="2"/>
  <c r="K54" i="2" s="1"/>
  <c r="J54" i="2"/>
  <c r="H55" i="2"/>
  <c r="I55" i="2"/>
  <c r="J55" i="2"/>
  <c r="H56" i="2"/>
  <c r="I56" i="2"/>
  <c r="K56" i="2" s="1"/>
  <c r="J56" i="2"/>
  <c r="J7" i="2"/>
  <c r="I7" i="2"/>
  <c r="K7" i="2" s="1"/>
  <c r="H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7" i="2"/>
  <c r="G30" i="1"/>
  <c r="F30" i="1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6" i="2"/>
  <c r="B5" i="1"/>
  <c r="B6" i="1"/>
  <c r="C6" i="1" s="1"/>
  <c r="D6" i="1" s="1"/>
  <c r="B7" i="1"/>
  <c r="B8" i="1"/>
  <c r="C8" i="1" s="1"/>
  <c r="D8" i="1" s="1"/>
  <c r="B9" i="1"/>
  <c r="B10" i="1"/>
  <c r="C10" i="1" s="1"/>
  <c r="D10" i="1" s="1"/>
  <c r="B11" i="1"/>
  <c r="B12" i="1"/>
  <c r="C12" i="1" s="1"/>
  <c r="D12" i="1" s="1"/>
  <c r="B13" i="1"/>
  <c r="B14" i="1"/>
  <c r="C14" i="1" s="1"/>
  <c r="D14" i="1" s="1"/>
  <c r="B15" i="1"/>
  <c r="B16" i="1"/>
  <c r="C16" i="1" s="1"/>
  <c r="D16" i="1" s="1"/>
  <c r="B17" i="1"/>
  <c r="B18" i="1"/>
  <c r="C18" i="1" s="1"/>
  <c r="E18" i="1" s="1"/>
  <c r="B19" i="1"/>
  <c r="B20" i="1"/>
  <c r="C20" i="1" s="1"/>
  <c r="D20" i="1" s="1"/>
  <c r="B21" i="1"/>
  <c r="B22" i="1"/>
  <c r="C22" i="1" s="1"/>
  <c r="E22" i="1" s="1"/>
  <c r="B23" i="1"/>
  <c r="B24" i="1"/>
  <c r="B25" i="1"/>
  <c r="B26" i="1"/>
  <c r="C26" i="1" s="1"/>
  <c r="E26" i="1" s="1"/>
  <c r="B27" i="1"/>
  <c r="B28" i="1"/>
  <c r="C28" i="1" s="1"/>
  <c r="D28" i="1" s="1"/>
  <c r="B29" i="1"/>
  <c r="B4" i="1"/>
  <c r="C4" i="1" s="1"/>
  <c r="E4" i="1" s="1"/>
  <c r="L1" i="1"/>
  <c r="C5" i="1"/>
  <c r="E5" i="1" s="1"/>
  <c r="C7" i="1"/>
  <c r="E7" i="1" s="1"/>
  <c r="C9" i="1"/>
  <c r="E9" i="1" s="1"/>
  <c r="C11" i="1"/>
  <c r="D11" i="1" s="1"/>
  <c r="C13" i="1"/>
  <c r="D13" i="1" s="1"/>
  <c r="C15" i="1"/>
  <c r="E15" i="1" s="1"/>
  <c r="C17" i="1"/>
  <c r="E17" i="1" s="1"/>
  <c r="C19" i="1"/>
  <c r="D19" i="1" s="1"/>
  <c r="C21" i="1"/>
  <c r="D21" i="1" s="1"/>
  <c r="C23" i="1"/>
  <c r="D23" i="1" s="1"/>
  <c r="C24" i="1"/>
  <c r="D24" i="1" s="1"/>
  <c r="C25" i="1"/>
  <c r="D25" i="1" s="1"/>
  <c r="C27" i="1"/>
  <c r="D27" i="1" s="1"/>
  <c r="C29" i="1"/>
  <c r="E29" i="1" s="1"/>
  <c r="E17" i="3" l="1"/>
  <c r="G17" i="3" s="1"/>
  <c r="D17" i="3"/>
  <c r="F17" i="3" s="1"/>
  <c r="F32" i="3"/>
  <c r="F48" i="3"/>
  <c r="F47" i="3"/>
  <c r="F24" i="3"/>
  <c r="F23" i="3"/>
  <c r="G37" i="3"/>
  <c r="F46" i="3"/>
  <c r="F27" i="3"/>
  <c r="G27" i="3"/>
  <c r="F16" i="3"/>
  <c r="G15" i="3"/>
  <c r="D50" i="3"/>
  <c r="E50" i="3"/>
  <c r="D42" i="3"/>
  <c r="F42" i="3" s="1"/>
  <c r="E42" i="3"/>
  <c r="G42" i="3" s="1"/>
  <c r="F34" i="3"/>
  <c r="F35" i="3"/>
  <c r="F28" i="3"/>
  <c r="F11" i="3"/>
  <c r="D29" i="3"/>
  <c r="F29" i="3" s="1"/>
  <c r="D13" i="3"/>
  <c r="F13" i="3" s="1"/>
  <c r="D21" i="3"/>
  <c r="F21" i="3" s="1"/>
  <c r="D6" i="3"/>
  <c r="F7" i="3" s="1"/>
  <c r="D25" i="3"/>
  <c r="F25" i="3" s="1"/>
  <c r="E36" i="3"/>
  <c r="E23" i="3"/>
  <c r="E34" i="3"/>
  <c r="D9" i="3"/>
  <c r="F9" i="3" s="1"/>
  <c r="E52" i="3"/>
  <c r="G52" i="3" s="1"/>
  <c r="E44" i="3"/>
  <c r="G44" i="3" s="1"/>
  <c r="E55" i="3"/>
  <c r="E51" i="3"/>
  <c r="G51" i="3" s="1"/>
  <c r="E47" i="3"/>
  <c r="G47" i="3" s="1"/>
  <c r="E43" i="3"/>
  <c r="E39" i="3"/>
  <c r="E35" i="3"/>
  <c r="G35" i="3" s="1"/>
  <c r="E30" i="3"/>
  <c r="G30" i="3" s="1"/>
  <c r="E22" i="3"/>
  <c r="G22" i="3" s="1"/>
  <c r="E14" i="3"/>
  <c r="G14" i="3" s="1"/>
  <c r="E24" i="3"/>
  <c r="G24" i="3" s="1"/>
  <c r="E16" i="3"/>
  <c r="G16" i="3" s="1"/>
  <c r="E8" i="3"/>
  <c r="G9" i="3" s="1"/>
  <c r="D53" i="3"/>
  <c r="F53" i="3" s="1"/>
  <c r="D45" i="3"/>
  <c r="F45" i="3" s="1"/>
  <c r="D37" i="3"/>
  <c r="F37" i="3" s="1"/>
  <c r="E49" i="3"/>
  <c r="E41" i="3"/>
  <c r="E33" i="3"/>
  <c r="G33" i="3" s="1"/>
  <c r="E54" i="3"/>
  <c r="G54" i="3" s="1"/>
  <c r="E46" i="3"/>
  <c r="G46" i="3" s="1"/>
  <c r="E38" i="3"/>
  <c r="G38" i="3" s="1"/>
  <c r="E56" i="3"/>
  <c r="G56" i="3" s="1"/>
  <c r="E40" i="3"/>
  <c r="G40" i="3" s="1"/>
  <c r="E48" i="3"/>
  <c r="G48" i="3" s="1"/>
  <c r="E32" i="3"/>
  <c r="G32" i="3" s="1"/>
  <c r="E26" i="3"/>
  <c r="G26" i="3" s="1"/>
  <c r="E18" i="3"/>
  <c r="E10" i="3"/>
  <c r="G10" i="3" s="1"/>
  <c r="E7" i="3"/>
  <c r="G8" i="3" s="1"/>
  <c r="E28" i="3"/>
  <c r="G28" i="3" s="1"/>
  <c r="E20" i="3"/>
  <c r="G20" i="3" s="1"/>
  <c r="E12" i="3"/>
  <c r="G12" i="3" s="1"/>
  <c r="K53" i="2"/>
  <c r="K45" i="2"/>
  <c r="K37" i="2"/>
  <c r="K29" i="2"/>
  <c r="K21" i="2"/>
  <c r="K13" i="2"/>
  <c r="K51" i="2"/>
  <c r="K43" i="2"/>
  <c r="K35" i="2"/>
  <c r="K27" i="2"/>
  <c r="K19" i="2"/>
  <c r="K11" i="2"/>
  <c r="K8" i="2"/>
  <c r="K55" i="2"/>
  <c r="K47" i="2"/>
  <c r="K39" i="2"/>
  <c r="K31" i="2"/>
  <c r="K23" i="2"/>
  <c r="K15" i="2"/>
  <c r="F24" i="1"/>
  <c r="F20" i="1"/>
  <c r="D5" i="1"/>
  <c r="F6" i="1" s="1"/>
  <c r="E19" i="1"/>
  <c r="G19" i="1" s="1"/>
  <c r="E13" i="1"/>
  <c r="F25" i="1"/>
  <c r="E23" i="1"/>
  <c r="G23" i="1" s="1"/>
  <c r="D9" i="1"/>
  <c r="F9" i="1" s="1"/>
  <c r="F13" i="1"/>
  <c r="D7" i="1"/>
  <c r="F7" i="1" s="1"/>
  <c r="D22" i="1"/>
  <c r="F22" i="1" s="1"/>
  <c r="F12" i="1"/>
  <c r="D17" i="1"/>
  <c r="F17" i="1" s="1"/>
  <c r="E11" i="1"/>
  <c r="F14" i="1"/>
  <c r="D18" i="1"/>
  <c r="F19" i="1" s="1"/>
  <c r="F28" i="1"/>
  <c r="F11" i="1"/>
  <c r="F21" i="1"/>
  <c r="G18" i="1"/>
  <c r="G5" i="1"/>
  <c r="E28" i="1"/>
  <c r="E14" i="1"/>
  <c r="E10" i="1"/>
  <c r="G10" i="1" s="1"/>
  <c r="E6" i="1"/>
  <c r="D4" i="1"/>
  <c r="E24" i="1"/>
  <c r="D29" i="1"/>
  <c r="F29" i="1" s="1"/>
  <c r="E27" i="1"/>
  <c r="G27" i="1" s="1"/>
  <c r="D26" i="1"/>
  <c r="F26" i="1" s="1"/>
  <c r="E25" i="1"/>
  <c r="E21" i="1"/>
  <c r="G22" i="1" s="1"/>
  <c r="E20" i="1"/>
  <c r="D15" i="1"/>
  <c r="E12" i="1"/>
  <c r="E16" i="1"/>
  <c r="G16" i="1" s="1"/>
  <c r="E8" i="1"/>
  <c r="G8" i="1" s="1"/>
  <c r="G31" i="3" l="1"/>
  <c r="G39" i="3"/>
  <c r="G34" i="3"/>
  <c r="G21" i="3"/>
  <c r="G25" i="3"/>
  <c r="G13" i="3"/>
  <c r="G43" i="3"/>
  <c r="G23" i="3"/>
  <c r="G50" i="3"/>
  <c r="F22" i="3"/>
  <c r="F30" i="3"/>
  <c r="G18" i="3"/>
  <c r="G36" i="3"/>
  <c r="F10" i="3"/>
  <c r="F51" i="3"/>
  <c r="F50" i="3"/>
  <c r="G53" i="3"/>
  <c r="G19" i="3"/>
  <c r="G49" i="3"/>
  <c r="F18" i="3"/>
  <c r="F43" i="3"/>
  <c r="G45" i="3"/>
  <c r="G29" i="3"/>
  <c r="F38" i="3"/>
  <c r="G41" i="3"/>
  <c r="G55" i="3"/>
  <c r="F57" i="3"/>
  <c r="F26" i="3"/>
  <c r="F54" i="3"/>
  <c r="G11" i="3"/>
  <c r="F14" i="3"/>
  <c r="G7" i="3"/>
  <c r="J5" i="1"/>
  <c r="F5" i="1"/>
  <c r="G20" i="1"/>
  <c r="F10" i="1"/>
  <c r="G14" i="1"/>
  <c r="F23" i="1"/>
  <c r="G24" i="1"/>
  <c r="F18" i="1"/>
  <c r="G12" i="1"/>
  <c r="F8" i="1"/>
  <c r="G28" i="1"/>
  <c r="G9" i="1"/>
  <c r="G25" i="1"/>
  <c r="G17" i="1"/>
  <c r="G26" i="1"/>
  <c r="F27" i="1"/>
  <c r="G29" i="1"/>
  <c r="F16" i="1"/>
  <c r="F15" i="1"/>
  <c r="G7" i="1"/>
  <c r="G6" i="1"/>
  <c r="J6" i="1" s="1"/>
  <c r="G15" i="1"/>
  <c r="G21" i="1"/>
  <c r="G11" i="1"/>
  <c r="G13" i="1"/>
  <c r="G57" i="3" l="1"/>
  <c r="I7" i="1"/>
  <c r="I6" i="1"/>
  <c r="I5" i="1"/>
  <c r="J7" i="1"/>
</calcChain>
</file>

<file path=xl/sharedStrings.xml><?xml version="1.0" encoding="utf-8"?>
<sst xmlns="http://schemas.openxmlformats.org/spreadsheetml/2006/main" count="31" uniqueCount="12">
  <si>
    <t>A2</t>
  </si>
  <si>
    <t>t</t>
  </si>
  <si>
    <r>
      <rPr>
        <sz val="11"/>
        <color theme="1"/>
        <rFont val="Symbol"/>
        <family val="1"/>
        <charset val="2"/>
      </rPr>
      <t>q(</t>
    </r>
    <r>
      <rPr>
        <sz val="11"/>
        <color theme="1"/>
        <rFont val="Calibri"/>
        <family val="2"/>
        <scheme val="minor"/>
      </rPr>
      <t>t)</t>
    </r>
  </si>
  <si>
    <r>
      <t>cos(</t>
    </r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Calibri"/>
        <family val="2"/>
        <scheme val="minor"/>
      </rPr>
      <t>(t))</t>
    </r>
  </si>
  <si>
    <r>
      <t>sin(</t>
    </r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Calibri"/>
        <family val="2"/>
        <scheme val="minor"/>
      </rPr>
      <t>(t))</t>
    </r>
  </si>
  <si>
    <r>
      <t>0.5(cos(</t>
    </r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Calibri"/>
        <family val="2"/>
        <scheme val="minor"/>
      </rPr>
      <t>(b))+cos(</t>
    </r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Calibri"/>
        <family val="2"/>
        <scheme val="minor"/>
      </rPr>
      <t>(a))*(b-a)</t>
    </r>
  </si>
  <si>
    <r>
      <t>0.5(sin(</t>
    </r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Calibri"/>
        <family val="2"/>
        <scheme val="minor"/>
      </rPr>
      <t>(b))+sin(</t>
    </r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Calibri"/>
        <family val="2"/>
        <scheme val="minor"/>
      </rPr>
      <t>(a))*(b-a)</t>
    </r>
  </si>
  <si>
    <t>x</t>
  </si>
  <si>
    <t>y</t>
  </si>
  <si>
    <t>q(t)-PI/2</t>
  </si>
  <si>
    <t>A1</t>
  </si>
  <si>
    <t>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</si>
</sst>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Sheet1!$B$4:$B$29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Sheet1!$C$4:$C$29</c:f>
              <c:numCache>
                <c:formatCode>General</c:formatCode>
                <c:ptCount val="26"/>
                <c:pt idx="0">
                  <c:v>0</c:v>
                </c:pt>
                <c:pt idx="1">
                  <c:v>1.8144368465060532E-10</c:v>
                </c:pt>
                <c:pt idx="2">
                  <c:v>1.4515494772048425E-9</c:v>
                </c:pt>
                <c:pt idx="3">
                  <c:v>4.8989794855663433E-9</c:v>
                </c:pt>
                <c:pt idx="4">
                  <c:v>1.161239581763874E-8</c:v>
                </c:pt>
                <c:pt idx="5">
                  <c:v>2.2680460581325663E-8</c:v>
                </c:pt>
                <c:pt idx="6">
                  <c:v>3.9191835884530747E-8</c:v>
                </c:pt>
                <c:pt idx="7">
                  <c:v>6.2235183835157628E-8</c:v>
                </c:pt>
                <c:pt idx="8">
                  <c:v>9.2899166541109922E-8</c:v>
                </c:pt>
                <c:pt idx="9">
                  <c:v>1.3227244611029127E-7</c:v>
                </c:pt>
                <c:pt idx="10">
                  <c:v>1.814436846506053E-7</c:v>
                </c:pt>
                <c:pt idx="11">
                  <c:v>2.4150154426995567E-7</c:v>
                </c:pt>
                <c:pt idx="12">
                  <c:v>3.1353468707624597E-7</c:v>
                </c:pt>
                <c:pt idx="13">
                  <c:v>3.9863177517737987E-7</c:v>
                </c:pt>
                <c:pt idx="14">
                  <c:v>4.9788147068126102E-7</c:v>
                </c:pt>
                <c:pt idx="15">
                  <c:v>6.123724356957929E-7</c:v>
                </c:pt>
                <c:pt idx="16">
                  <c:v>7.4319333232887938E-7</c:v>
                </c:pt>
                <c:pt idx="17">
                  <c:v>8.9143282268842391E-7</c:v>
                </c:pt>
                <c:pt idx="18">
                  <c:v>1.0581795688823302E-6</c:v>
                </c:pt>
                <c:pt idx="19">
                  <c:v>1.2445222330185019E-6</c:v>
                </c:pt>
                <c:pt idx="20">
                  <c:v>1.4515494772048424E-6</c:v>
                </c:pt>
                <c:pt idx="21">
                  <c:v>1.6803499635492559E-6</c:v>
                </c:pt>
                <c:pt idx="22">
                  <c:v>1.9320123541596454E-6</c:v>
                </c:pt>
                <c:pt idx="23">
                  <c:v>2.207625311143915E-6</c:v>
                </c:pt>
                <c:pt idx="24">
                  <c:v>2.5082774966099678E-6</c:v>
                </c:pt>
                <c:pt idx="25">
                  <c:v>2.8350575726657082E-6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46-4147-91E5-AFC24AE7B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364464"/>
        <c:axId val="793666560"/>
      </c:scatterChart>
      <c:valAx>
        <c:axId val="62636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666560"/>
        <c:crosses val="autoZero"/>
        <c:crossBetween val="midCat"/>
      </c:valAx>
      <c:valAx>
        <c:axId val="79366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364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Sheet2!$B$6:$B$56</c:f>
              <c:numCache>
                <c:formatCode>General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xVal>
          <c:yVal>
            <c:numRef>
              <c:f>Sheet2!$C$6:$C$56</c:f>
              <c:numCache>
                <c:formatCode>0.00E+00</c:formatCode>
                <c:ptCount val="51"/>
                <c:pt idx="0">
                  <c:v>-4.5823796404170894E-7</c:v>
                </c:pt>
                <c:pt idx="1">
                  <c:v>-9.4868579334477242E-7</c:v>
                </c:pt>
                <c:pt idx="2">
                  <c:v>-1.4768776114060333E-6</c:v>
                </c:pt>
                <c:pt idx="3">
                  <c:v>-2.0439020803144321E-6</c:v>
                </c:pt>
                <c:pt idx="4">
                  <c:v>-2.6508478621589062E-6</c:v>
                </c:pt>
                <c:pt idx="5">
                  <c:v>-3.2988036190283995E-6</c:v>
                </c:pt>
                <c:pt idx="6">
                  <c:v>-3.988858013011856E-6</c:v>
                </c:pt>
                <c:pt idx="7">
                  <c:v>-4.7220997061982062E-6</c:v>
                </c:pt>
                <c:pt idx="8">
                  <c:v>-5.499617360676394E-6</c:v>
                </c:pt>
                <c:pt idx="9">
                  <c:v>-6.3224996385353703E-6</c:v>
                </c:pt>
                <c:pt idx="10">
                  <c:v>-7.1918352018640621E-6</c:v>
                </c:pt>
                <c:pt idx="11">
                  <c:v>-8.1087127127514236E-6</c:v>
                </c:pt>
                <c:pt idx="12">
                  <c:v>-9.0742208332863852E-6</c:v>
                </c:pt>
                <c:pt idx="13">
                  <c:v>-1.0089448225557891E-5</c:v>
                </c:pt>
                <c:pt idx="14">
                  <c:v>-1.1155483551654878E-5</c:v>
                </c:pt>
                <c:pt idx="15">
                  <c:v>-1.227341547366629E-5</c:v>
                </c:pt>
                <c:pt idx="16">
                  <c:v>-1.3444332653681072E-5</c:v>
                </c:pt>
                <c:pt idx="17">
                  <c:v>-1.466932375378816E-5</c:v>
                </c:pt>
                <c:pt idx="18">
                  <c:v>-1.5949477436076492E-5</c:v>
                </c:pt>
                <c:pt idx="19">
                  <c:v>-1.7285882362635012E-5</c:v>
                </c:pt>
                <c:pt idx="20">
                  <c:v>-1.867962719555265E-5</c:v>
                </c:pt>
                <c:pt idx="21">
                  <c:v>-2.0131800596918378E-5</c:v>
                </c:pt>
                <c:pt idx="22">
                  <c:v>-2.1643491228821098E-5</c:v>
                </c:pt>
                <c:pt idx="23">
                  <c:v>-2.3215787753349782E-5</c:v>
                </c:pt>
                <c:pt idx="24">
                  <c:v>-2.4849778832593347E-5</c:v>
                </c:pt>
                <c:pt idx="25">
                  <c:v>-2.6546553128640749E-5</c:v>
                </c:pt>
                <c:pt idx="26">
                  <c:v>-2.8307199303580928E-5</c:v>
                </c:pt>
                <c:pt idx="27">
                  <c:v>-3.0132806019502798E-5</c:v>
                </c:pt>
                <c:pt idx="28">
                  <c:v>-3.2024461938495346E-5</c:v>
                </c:pt>
                <c:pt idx="29">
                  <c:v>-3.3983255722647481E-5</c:v>
                </c:pt>
                <c:pt idx="30">
                  <c:v>-3.601027603404814E-5</c:v>
                </c:pt>
                <c:pt idx="31">
                  <c:v>-3.8106611534786295E-5</c:v>
                </c:pt>
                <c:pt idx="32">
                  <c:v>-4.0273350886950848E-5</c:v>
                </c:pt>
                <c:pt idx="33">
                  <c:v>-4.2511582752630778E-5</c:v>
                </c:pt>
                <c:pt idx="34">
                  <c:v>-4.4822395793914989E-5</c:v>
                </c:pt>
                <c:pt idx="35">
                  <c:v>-4.7206878672892443E-5</c:v>
                </c:pt>
                <c:pt idx="36">
                  <c:v>-4.9666120051652059E-5</c:v>
                </c:pt>
                <c:pt idx="37">
                  <c:v>-5.2201208592282821E-5</c:v>
                </c:pt>
                <c:pt idx="38">
                  <c:v>-5.4813232956873632E-5</c:v>
                </c:pt>
                <c:pt idx="39">
                  <c:v>-5.750328180751345E-5</c:v>
                </c:pt>
                <c:pt idx="40">
                  <c:v>-6.0272443806291191E-5</c:v>
                </c:pt>
                <c:pt idx="41">
                  <c:v>-6.3121807615295827E-5</c:v>
                </c:pt>
                <c:pt idx="42">
                  <c:v>-6.6052461896616303E-5</c:v>
                </c:pt>
                <c:pt idx="43">
                  <c:v>-6.906549531234152E-5</c:v>
                </c:pt>
                <c:pt idx="44">
                  <c:v>-7.2161996524560437E-5</c:v>
                </c:pt>
                <c:pt idx="45">
                  <c:v>-7.5343054195362025E-5</c:v>
                </c:pt>
                <c:pt idx="46">
                  <c:v>-7.8609756986835173E-5</c:v>
                </c:pt>
                <c:pt idx="47">
                  <c:v>-8.1963193561068853E-5</c:v>
                </c:pt>
                <c:pt idx="48">
                  <c:v>-8.5404452580152023E-5</c:v>
                </c:pt>
                <c:pt idx="49">
                  <c:v>-8.8934622706173571E-5</c:v>
                </c:pt>
                <c:pt idx="50">
                  <c:v>-9.2554792601222497E-5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23-4222-ABAC-31865AE8A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21663"/>
        <c:axId val="1639103695"/>
      </c:scatterChart>
      <c:valAx>
        <c:axId val="43921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103695"/>
        <c:crosses val="autoZero"/>
        <c:crossBetween val="midCat"/>
      </c:valAx>
      <c:valAx>
        <c:axId val="163910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21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Curvature!$A$6:$A$56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Curvature!$B$6:$B$56</c:f>
              <c:numCache>
                <c:formatCode>General</c:formatCode>
                <c:ptCount val="51"/>
                <c:pt idx="0">
                  <c:v>0</c:v>
                </c:pt>
                <c:pt idx="1">
                  <c:v>5.4433105395181592E-10</c:v>
                </c:pt>
                <c:pt idx="2">
                  <c:v>2.1773242158072637E-9</c:v>
                </c:pt>
                <c:pt idx="3">
                  <c:v>4.8989794855663433E-9</c:v>
                </c:pt>
                <c:pt idx="4">
                  <c:v>8.7092968632290548E-9</c:v>
                </c:pt>
                <c:pt idx="5">
                  <c:v>1.36082763487954E-8</c:v>
                </c:pt>
                <c:pt idx="6">
                  <c:v>1.9595917942265373E-8</c:v>
                </c:pt>
                <c:pt idx="7">
                  <c:v>2.6672221643638982E-8</c:v>
                </c:pt>
                <c:pt idx="8">
                  <c:v>3.4837187452916219E-8</c:v>
                </c:pt>
                <c:pt idx="9">
                  <c:v>4.4090815370097095E-8</c:v>
                </c:pt>
                <c:pt idx="10">
                  <c:v>5.4433105395181599E-8</c:v>
                </c:pt>
                <c:pt idx="11">
                  <c:v>6.5864057528169732E-8</c:v>
                </c:pt>
                <c:pt idx="12">
                  <c:v>7.8383671769061493E-8</c:v>
                </c:pt>
                <c:pt idx="13">
                  <c:v>9.1991948117856896E-8</c:v>
                </c:pt>
                <c:pt idx="14">
                  <c:v>1.0668888657455593E-7</c:v>
                </c:pt>
                <c:pt idx="15">
                  <c:v>1.224744871391586E-7</c:v>
                </c:pt>
                <c:pt idx="16">
                  <c:v>1.3934874981166488E-7</c:v>
                </c:pt>
                <c:pt idx="17">
                  <c:v>1.5731167459207482E-7</c:v>
                </c:pt>
                <c:pt idx="18">
                  <c:v>1.7636326148038838E-7</c:v>
                </c:pt>
                <c:pt idx="19">
                  <c:v>1.9650351047660555E-7</c:v>
                </c:pt>
                <c:pt idx="20">
                  <c:v>2.177324215807264E-7</c:v>
                </c:pt>
                <c:pt idx="21">
                  <c:v>2.4004999479275085E-7</c:v>
                </c:pt>
                <c:pt idx="22">
                  <c:v>2.6345623011267893E-7</c:v>
                </c:pt>
                <c:pt idx="23">
                  <c:v>2.8795112754051067E-7</c:v>
                </c:pt>
                <c:pt idx="24">
                  <c:v>3.1353468707624597E-7</c:v>
                </c:pt>
                <c:pt idx="25">
                  <c:v>3.40206908719885E-7</c:v>
                </c:pt>
                <c:pt idx="26">
                  <c:v>3.6796779247142759E-7</c:v>
                </c:pt>
                <c:pt idx="27">
                  <c:v>3.9681733833087384E-7</c:v>
                </c:pt>
                <c:pt idx="28">
                  <c:v>4.2675554629822371E-7</c:v>
                </c:pt>
                <c:pt idx="29">
                  <c:v>4.577824163734772E-7</c:v>
                </c:pt>
                <c:pt idx="30">
                  <c:v>4.8989794855663441E-7</c:v>
                </c:pt>
                <c:pt idx="31">
                  <c:v>5.2310214284769517E-7</c:v>
                </c:pt>
                <c:pt idx="32">
                  <c:v>5.5739499924665951E-7</c:v>
                </c:pt>
                <c:pt idx="33">
                  <c:v>5.9277651775352761E-7</c:v>
                </c:pt>
                <c:pt idx="34">
                  <c:v>6.2924669836829928E-7</c:v>
                </c:pt>
                <c:pt idx="35">
                  <c:v>6.6680554109097451E-7</c:v>
                </c:pt>
                <c:pt idx="36">
                  <c:v>7.0545304592155352E-7</c:v>
                </c:pt>
                <c:pt idx="37">
                  <c:v>7.4518921286003609E-7</c:v>
                </c:pt>
                <c:pt idx="38">
                  <c:v>7.8601404190642222E-7</c:v>
                </c:pt>
                <c:pt idx="39">
                  <c:v>8.2792753306071212E-7</c:v>
                </c:pt>
                <c:pt idx="40">
                  <c:v>8.7092968632290559E-7</c:v>
                </c:pt>
                <c:pt idx="41">
                  <c:v>9.1502050169300261E-7</c:v>
                </c:pt>
                <c:pt idx="42">
                  <c:v>9.6019997917100342E-7</c:v>
                </c:pt>
                <c:pt idx="43">
                  <c:v>1.0064681187569078E-6</c:v>
                </c:pt>
                <c:pt idx="44">
                  <c:v>1.0538249204507157E-6</c:v>
                </c:pt>
                <c:pt idx="45">
                  <c:v>1.1022703842524274E-6</c:v>
                </c:pt>
                <c:pt idx="46">
                  <c:v>1.1518045101620427E-6</c:v>
                </c:pt>
                <c:pt idx="47">
                  <c:v>1.2024272981795615E-6</c:v>
                </c:pt>
                <c:pt idx="48">
                  <c:v>1.2541387483049839E-6</c:v>
                </c:pt>
                <c:pt idx="49">
                  <c:v>1.3069388605383101E-6</c:v>
                </c:pt>
                <c:pt idx="50">
                  <c:v>1.36082763487954E-6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83-48EC-9617-1A8655788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339024"/>
        <c:axId val="700332576"/>
      </c:scatterChart>
      <c:valAx>
        <c:axId val="62633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332576"/>
        <c:crosses val="autoZero"/>
        <c:crossBetween val="midCat"/>
      </c:valAx>
      <c:valAx>
        <c:axId val="70033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33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2</xdr:row>
      <xdr:rowOff>128587</xdr:rowOff>
    </xdr:from>
    <xdr:to>
      <xdr:col>18</xdr:col>
      <xdr:colOff>133350</xdr:colOff>
      <xdr:row>17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EF8E89-6B21-576F-8B19-3C11CD328E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6</xdr:row>
      <xdr:rowOff>4762</xdr:rowOff>
    </xdr:from>
    <xdr:to>
      <xdr:col>21</xdr:col>
      <xdr:colOff>257175</xdr:colOff>
      <xdr:row>18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DFC98D-E68A-8E0D-A86D-863D6442F1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85725</xdr:colOff>
      <xdr:row>30</xdr:row>
      <xdr:rowOff>185737</xdr:rowOff>
    </xdr:from>
    <xdr:to>
      <xdr:col>20</xdr:col>
      <xdr:colOff>390525</xdr:colOff>
      <xdr:row>45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F7BDB9-6EDD-A45C-55F3-01BAE3F7E4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80FA-E0D5-4A4B-A35B-401FD71BF427}">
  <dimension ref="A1:L31"/>
  <sheetViews>
    <sheetView tabSelected="1" workbookViewId="0">
      <selection activeCell="A3" sqref="A3:G3"/>
    </sheetView>
  </sheetViews>
  <sheetFormatPr defaultRowHeight="15"/>
  <cols>
    <col min="4" max="4" width="11.5703125" bestFit="1" customWidth="1"/>
    <col min="5" max="5" width="10.28515625" bestFit="1" customWidth="1"/>
    <col min="6" max="7" width="27" bestFit="1" customWidth="1"/>
    <col min="10" max="10" width="12" bestFit="1" customWidth="1"/>
    <col min="12" max="12" width="12" bestFit="1" customWidth="1"/>
  </cols>
  <sheetData>
    <row r="1" spans="1:12">
      <c r="A1" t="s">
        <v>0</v>
      </c>
      <c r="B1">
        <v>1224.7448713915901</v>
      </c>
      <c r="I1" t="s">
        <v>1</v>
      </c>
      <c r="J1">
        <v>2053.3234295124039</v>
      </c>
      <c r="K1" t="s">
        <v>9</v>
      </c>
      <c r="L1">
        <f>J1^3/(3*B1^3)-PI()/2</f>
        <v>-2.145597466318705E-5</v>
      </c>
    </row>
    <row r="3" spans="1:12">
      <c r="A3" t="s">
        <v>1</v>
      </c>
      <c r="B3" t="s">
        <v>1</v>
      </c>
      <c r="C3" s="1" t="s">
        <v>2</v>
      </c>
      <c r="D3" t="s">
        <v>3</v>
      </c>
      <c r="E3" t="s">
        <v>4</v>
      </c>
      <c r="F3" t="s">
        <v>5</v>
      </c>
      <c r="G3" t="s">
        <v>6</v>
      </c>
      <c r="I3" t="s">
        <v>7</v>
      </c>
      <c r="J3" t="s">
        <v>8</v>
      </c>
    </row>
    <row r="4" spans="1:12">
      <c r="A4">
        <v>0</v>
      </c>
      <c r="B4">
        <f>A4</f>
        <v>0</v>
      </c>
      <c r="C4">
        <f>B4^3/(3*$B$1^3)</f>
        <v>0</v>
      </c>
      <c r="D4" s="2">
        <f>COS(C4)</f>
        <v>1</v>
      </c>
      <c r="E4" s="2">
        <f t="shared" ref="E4:E29" si="0">SIN(C4)</f>
        <v>0</v>
      </c>
      <c r="I4">
        <v>0</v>
      </c>
      <c r="J4">
        <v>0</v>
      </c>
    </row>
    <row r="5" spans="1:12">
      <c r="A5">
        <v>1</v>
      </c>
      <c r="B5">
        <f t="shared" ref="B5:B29" si="1">A5</f>
        <v>1</v>
      </c>
      <c r="C5">
        <f t="shared" ref="C5:C29" si="2">B5^3/(3*$B$1^3)</f>
        <v>1.8144368465060532E-10</v>
      </c>
      <c r="D5" s="2">
        <f t="shared" ref="D5:D27" si="3">COS(C5)</f>
        <v>1</v>
      </c>
      <c r="E5" s="2">
        <f t="shared" si="0"/>
        <v>1.8144368465060532E-10</v>
      </c>
      <c r="F5" s="2">
        <f t="shared" ref="F5:F29" si="4">0.5*(D5+D4)*(A5-A4)</f>
        <v>1</v>
      </c>
      <c r="G5" s="3">
        <f t="shared" ref="G5:G29" si="5">0.5*(E5+E4)*(A5-A4)</f>
        <v>9.0721842325302658E-11</v>
      </c>
      <c r="I5">
        <f>SUM(F4:F5)</f>
        <v>1</v>
      </c>
      <c r="J5">
        <f>SUM(G4:G5)</f>
        <v>9.0721842325302658E-11</v>
      </c>
    </row>
    <row r="6" spans="1:12">
      <c r="A6">
        <v>2</v>
      </c>
      <c r="B6">
        <f t="shared" si="1"/>
        <v>2</v>
      </c>
      <c r="C6">
        <f t="shared" si="2"/>
        <v>1.4515494772048425E-9</v>
      </c>
      <c r="D6" s="2">
        <f t="shared" si="3"/>
        <v>1</v>
      </c>
      <c r="E6" s="2">
        <f t="shared" si="0"/>
        <v>1.4515494772048425E-9</v>
      </c>
      <c r="F6" s="2">
        <f t="shared" si="4"/>
        <v>1</v>
      </c>
      <c r="G6" s="3">
        <f t="shared" si="5"/>
        <v>8.1649658092772389E-10</v>
      </c>
      <c r="I6">
        <f>SUM(F4:F6)</f>
        <v>2</v>
      </c>
      <c r="J6">
        <f>SUM(G4:G6)</f>
        <v>9.0721842325302651E-10</v>
      </c>
    </row>
    <row r="7" spans="1:12">
      <c r="A7">
        <v>3</v>
      </c>
      <c r="B7">
        <f t="shared" si="1"/>
        <v>3</v>
      </c>
      <c r="C7">
        <f t="shared" si="2"/>
        <v>4.8989794855663433E-9</v>
      </c>
      <c r="D7" s="2">
        <f t="shared" si="3"/>
        <v>1</v>
      </c>
      <c r="E7" s="2">
        <f t="shared" si="0"/>
        <v>4.8989794855663433E-9</v>
      </c>
      <c r="F7" s="2">
        <f t="shared" si="4"/>
        <v>1</v>
      </c>
      <c r="G7" s="3">
        <f t="shared" si="5"/>
        <v>3.175264481385593E-9</v>
      </c>
      <c r="I7">
        <f>SUM(F4:F7)</f>
        <v>3</v>
      </c>
      <c r="J7">
        <f>SUM(G4:G7)</f>
        <v>4.0824829046386194E-9</v>
      </c>
    </row>
    <row r="8" spans="1:12">
      <c r="A8">
        <v>4</v>
      </c>
      <c r="B8">
        <f t="shared" si="1"/>
        <v>4</v>
      </c>
      <c r="C8">
        <f t="shared" si="2"/>
        <v>1.161239581763874E-8</v>
      </c>
      <c r="D8" s="2">
        <f t="shared" si="3"/>
        <v>1</v>
      </c>
      <c r="E8" s="2">
        <f t="shared" si="0"/>
        <v>1.161239581763874E-8</v>
      </c>
      <c r="F8" s="2">
        <f t="shared" si="4"/>
        <v>1</v>
      </c>
      <c r="G8" s="3">
        <f t="shared" si="5"/>
        <v>8.2556876516025418E-9</v>
      </c>
    </row>
    <row r="9" spans="1:12">
      <c r="A9">
        <v>5</v>
      </c>
      <c r="B9">
        <f t="shared" si="1"/>
        <v>5</v>
      </c>
      <c r="C9">
        <f t="shared" si="2"/>
        <v>2.2680460581325663E-8</v>
      </c>
      <c r="D9" s="2">
        <f t="shared" si="3"/>
        <v>0.99999999999999978</v>
      </c>
      <c r="E9" s="2">
        <f t="shared" si="0"/>
        <v>2.268046058132566E-8</v>
      </c>
      <c r="F9" s="2">
        <f t="shared" si="4"/>
        <v>0.99999999999999989</v>
      </c>
      <c r="G9" s="3">
        <f t="shared" si="5"/>
        <v>1.7146428199482199E-8</v>
      </c>
    </row>
    <row r="10" spans="1:12">
      <c r="A10">
        <v>6</v>
      </c>
      <c r="B10">
        <f t="shared" si="1"/>
        <v>6</v>
      </c>
      <c r="C10">
        <f t="shared" si="2"/>
        <v>3.9191835884530747E-8</v>
      </c>
      <c r="D10" s="2">
        <f t="shared" si="3"/>
        <v>0.99999999999999922</v>
      </c>
      <c r="E10" s="2">
        <f t="shared" si="0"/>
        <v>3.9191835884530733E-8</v>
      </c>
      <c r="F10" s="2">
        <f t="shared" si="4"/>
        <v>0.99999999999999956</v>
      </c>
      <c r="G10" s="3">
        <f t="shared" si="5"/>
        <v>3.0936148232928198E-8</v>
      </c>
    </row>
    <row r="11" spans="1:12">
      <c r="A11">
        <v>7</v>
      </c>
      <c r="B11">
        <f t="shared" si="1"/>
        <v>7</v>
      </c>
      <c r="C11">
        <f t="shared" si="2"/>
        <v>6.2235183835157628E-8</v>
      </c>
      <c r="D11" s="2">
        <f t="shared" si="3"/>
        <v>0.99999999999999811</v>
      </c>
      <c r="E11" s="2">
        <f t="shared" si="0"/>
        <v>6.2235183835157588E-8</v>
      </c>
      <c r="F11" s="2">
        <f t="shared" si="4"/>
        <v>0.99999999999999867</v>
      </c>
      <c r="G11" s="3">
        <f t="shared" si="5"/>
        <v>5.0713509859844161E-8</v>
      </c>
    </row>
    <row r="12" spans="1:12">
      <c r="A12">
        <v>8</v>
      </c>
      <c r="B12">
        <f t="shared" si="1"/>
        <v>8</v>
      </c>
      <c r="C12">
        <f t="shared" si="2"/>
        <v>9.2899166541109922E-8</v>
      </c>
      <c r="D12" s="2">
        <f t="shared" si="3"/>
        <v>0.99999999999999567</v>
      </c>
      <c r="E12" s="2">
        <f t="shared" si="0"/>
        <v>9.289916654110979E-8</v>
      </c>
      <c r="F12" s="2">
        <f t="shared" si="4"/>
        <v>0.99999999999999689</v>
      </c>
      <c r="G12" s="3">
        <f t="shared" si="5"/>
        <v>7.7567175188133689E-8</v>
      </c>
    </row>
    <row r="13" spans="1:12">
      <c r="A13">
        <v>9</v>
      </c>
      <c r="B13">
        <f t="shared" si="1"/>
        <v>9</v>
      </c>
      <c r="C13">
        <f t="shared" si="2"/>
        <v>1.3227244611029127E-7</v>
      </c>
      <c r="D13" s="2">
        <f t="shared" si="3"/>
        <v>0.99999999999999123</v>
      </c>
      <c r="E13" s="2">
        <f t="shared" si="0"/>
        <v>1.3227244611029087E-7</v>
      </c>
      <c r="F13" s="2">
        <f t="shared" si="4"/>
        <v>0.99999999999999345</v>
      </c>
      <c r="G13" s="3">
        <f t="shared" si="5"/>
        <v>1.1258580632570033E-7</v>
      </c>
    </row>
    <row r="14" spans="1:12">
      <c r="A14">
        <v>10</v>
      </c>
      <c r="B14">
        <f t="shared" si="1"/>
        <v>10</v>
      </c>
      <c r="C14">
        <f t="shared" si="2"/>
        <v>1.814436846506053E-7</v>
      </c>
      <c r="D14" s="2">
        <f t="shared" si="3"/>
        <v>0.99999999999998357</v>
      </c>
      <c r="E14" s="2">
        <f t="shared" si="0"/>
        <v>1.814436846506043E-7</v>
      </c>
      <c r="F14" s="2">
        <f t="shared" si="4"/>
        <v>0.99999999999998734</v>
      </c>
      <c r="G14" s="3">
        <f t="shared" si="5"/>
        <v>1.5685806538044759E-7</v>
      </c>
    </row>
    <row r="15" spans="1:12">
      <c r="A15">
        <v>11</v>
      </c>
      <c r="B15">
        <f t="shared" si="1"/>
        <v>11</v>
      </c>
      <c r="C15">
        <f t="shared" si="2"/>
        <v>2.4150154426995567E-7</v>
      </c>
      <c r="D15" s="2">
        <f t="shared" si="3"/>
        <v>0.9999999999999708</v>
      </c>
      <c r="E15" s="2">
        <f t="shared" si="0"/>
        <v>2.4150154426995335E-7</v>
      </c>
      <c r="F15" s="2">
        <f t="shared" si="4"/>
        <v>0.99999999999997713</v>
      </c>
      <c r="G15" s="3">
        <f t="shared" si="5"/>
        <v>2.1147261446027882E-7</v>
      </c>
    </row>
    <row r="16" spans="1:12">
      <c r="A16">
        <v>12</v>
      </c>
      <c r="B16">
        <f t="shared" si="1"/>
        <v>12</v>
      </c>
      <c r="C16">
        <f t="shared" si="2"/>
        <v>3.1353468707624597E-7</v>
      </c>
      <c r="D16" s="2">
        <f t="shared" si="3"/>
        <v>0.99999999999995082</v>
      </c>
      <c r="E16" s="2">
        <f t="shared" si="0"/>
        <v>3.1353468707624084E-7</v>
      </c>
      <c r="F16" s="2">
        <f t="shared" si="4"/>
        <v>0.99999999999996081</v>
      </c>
      <c r="G16" s="3">
        <f t="shared" si="5"/>
        <v>2.7751811567309712E-7</v>
      </c>
    </row>
    <row r="17" spans="1:7">
      <c r="A17">
        <v>13</v>
      </c>
      <c r="B17">
        <f t="shared" si="1"/>
        <v>13</v>
      </c>
      <c r="C17">
        <f t="shared" si="2"/>
        <v>3.9863177517737987E-7</v>
      </c>
      <c r="D17" s="2">
        <f t="shared" si="3"/>
        <v>0.99999999999992051</v>
      </c>
      <c r="E17" s="2">
        <f t="shared" si="0"/>
        <v>3.9863177517736933E-7</v>
      </c>
      <c r="F17" s="2">
        <f t="shared" si="4"/>
        <v>0.99999999999993561</v>
      </c>
      <c r="G17" s="3">
        <f t="shared" si="5"/>
        <v>3.5608323112680508E-7</v>
      </c>
    </row>
    <row r="18" spans="1:7">
      <c r="A18">
        <v>14</v>
      </c>
      <c r="B18">
        <f t="shared" si="1"/>
        <v>14</v>
      </c>
      <c r="C18">
        <f t="shared" si="2"/>
        <v>4.9788147068126102E-7</v>
      </c>
      <c r="D18" s="2">
        <f t="shared" si="3"/>
        <v>0.9999999999998761</v>
      </c>
      <c r="E18" s="2">
        <f t="shared" si="0"/>
        <v>4.9788147068124048E-7</v>
      </c>
      <c r="F18" s="2">
        <f t="shared" si="4"/>
        <v>0.9999999999998983</v>
      </c>
      <c r="G18" s="3">
        <f t="shared" si="5"/>
        <v>4.4825662292930493E-7</v>
      </c>
    </row>
    <row r="19" spans="1:7">
      <c r="A19">
        <v>15</v>
      </c>
      <c r="B19">
        <f t="shared" si="1"/>
        <v>15</v>
      </c>
      <c r="C19">
        <f t="shared" si="2"/>
        <v>6.123724356957929E-7</v>
      </c>
      <c r="D19" s="2">
        <f t="shared" si="3"/>
        <v>0.99999999999981248</v>
      </c>
      <c r="E19" s="2">
        <f t="shared" si="0"/>
        <v>6.1237243569575468E-7</v>
      </c>
      <c r="F19" s="2">
        <f t="shared" si="4"/>
        <v>0.99999999999984435</v>
      </c>
      <c r="G19" s="3">
        <f t="shared" si="5"/>
        <v>5.5512695318849758E-7</v>
      </c>
    </row>
    <row r="20" spans="1:7">
      <c r="A20">
        <v>16</v>
      </c>
      <c r="B20">
        <f t="shared" si="1"/>
        <v>16</v>
      </c>
      <c r="C20">
        <f t="shared" si="2"/>
        <v>7.4319333232887938E-7</v>
      </c>
      <c r="D20" s="2">
        <f t="shared" si="3"/>
        <v>0.99999999999972378</v>
      </c>
      <c r="E20" s="2">
        <f t="shared" si="0"/>
        <v>7.4319333232881098E-7</v>
      </c>
      <c r="F20" s="2">
        <f t="shared" si="4"/>
        <v>0.99999999999976819</v>
      </c>
      <c r="G20" s="3">
        <f t="shared" si="5"/>
        <v>6.7778288401228288E-7</v>
      </c>
    </row>
    <row r="21" spans="1:7">
      <c r="A21">
        <v>17</v>
      </c>
      <c r="B21">
        <f t="shared" si="1"/>
        <v>17</v>
      </c>
      <c r="C21">
        <f t="shared" si="2"/>
        <v>8.9143282268842391E-7</v>
      </c>
      <c r="D21" s="2">
        <f>COS(C21)</f>
        <v>0.99999999999960265</v>
      </c>
      <c r="E21" s="2">
        <f t="shared" si="0"/>
        <v>8.9143282268830586E-7</v>
      </c>
      <c r="F21" s="2">
        <f t="shared" si="4"/>
        <v>0.99999999999966316</v>
      </c>
      <c r="G21" s="3">
        <f t="shared" si="5"/>
        <v>8.1731307750855847E-7</v>
      </c>
    </row>
    <row r="22" spans="1:7">
      <c r="A22">
        <v>18</v>
      </c>
      <c r="B22">
        <f t="shared" si="1"/>
        <v>18</v>
      </c>
      <c r="C22">
        <f t="shared" si="2"/>
        <v>1.0581795688823302E-6</v>
      </c>
      <c r="D22" s="2">
        <f t="shared" si="3"/>
        <v>0.99999999999944011</v>
      </c>
      <c r="E22" s="2">
        <f t="shared" si="0"/>
        <v>1.0581795688821326E-6</v>
      </c>
      <c r="F22" s="2">
        <f t="shared" si="4"/>
        <v>0.99999999999952138</v>
      </c>
      <c r="G22" s="3">
        <f t="shared" si="5"/>
        <v>9.7480619578521912E-7</v>
      </c>
    </row>
    <row r="23" spans="1:7">
      <c r="A23">
        <v>19</v>
      </c>
      <c r="B23">
        <f t="shared" si="1"/>
        <v>19</v>
      </c>
      <c r="C23">
        <f t="shared" si="2"/>
        <v>1.2445222330185019E-6</v>
      </c>
      <c r="D23" s="2">
        <f t="shared" si="3"/>
        <v>0.99999999999922562</v>
      </c>
      <c r="E23" s="2">
        <f t="shared" si="0"/>
        <v>1.2445222330181807E-6</v>
      </c>
      <c r="F23" s="2">
        <f t="shared" si="4"/>
        <v>0.99999999999933287</v>
      </c>
      <c r="G23" s="3">
        <f t="shared" si="5"/>
        <v>1.1513509009501565E-6</v>
      </c>
    </row>
    <row r="24" spans="1:7">
      <c r="A24">
        <v>20</v>
      </c>
      <c r="B24">
        <f t="shared" si="1"/>
        <v>20</v>
      </c>
      <c r="C24">
        <f t="shared" si="2"/>
        <v>1.4515494772048424E-6</v>
      </c>
      <c r="D24" s="2">
        <f t="shared" si="3"/>
        <v>0.99999999999894651</v>
      </c>
      <c r="E24" s="2">
        <f t="shared" si="0"/>
        <v>1.4515494772043327E-6</v>
      </c>
      <c r="F24" s="2">
        <f t="shared" si="4"/>
        <v>0.99999999999908606</v>
      </c>
      <c r="G24" s="3">
        <f t="shared" si="5"/>
        <v>1.3480358551112567E-6</v>
      </c>
    </row>
    <row r="25" spans="1:7">
      <c r="A25">
        <v>21</v>
      </c>
      <c r="B25">
        <f t="shared" si="1"/>
        <v>21</v>
      </c>
      <c r="C25">
        <f t="shared" si="2"/>
        <v>1.6803499635492559E-6</v>
      </c>
      <c r="D25" s="2">
        <f>COS(C25)</f>
        <v>0.99999999999858824</v>
      </c>
      <c r="E25" s="2">
        <f t="shared" si="0"/>
        <v>1.6803499635484652E-6</v>
      </c>
      <c r="F25" s="2">
        <f t="shared" si="4"/>
        <v>0.99999999999876743</v>
      </c>
      <c r="G25" s="3">
        <f t="shared" si="5"/>
        <v>1.5659497203763991E-6</v>
      </c>
    </row>
    <row r="26" spans="1:7">
      <c r="A26">
        <v>22</v>
      </c>
      <c r="B26">
        <f t="shared" si="1"/>
        <v>22</v>
      </c>
      <c r="C26">
        <f t="shared" si="2"/>
        <v>1.9320123541596454E-6</v>
      </c>
      <c r="D26" s="2">
        <f t="shared" si="3"/>
        <v>0.99999999999813372</v>
      </c>
      <c r="E26" s="2">
        <f t="shared" si="0"/>
        <v>1.9320123541584435E-6</v>
      </c>
      <c r="F26" s="2">
        <f t="shared" si="4"/>
        <v>0.99999999999836098</v>
      </c>
      <c r="G26" s="3">
        <f t="shared" si="5"/>
        <v>1.8061811588534543E-6</v>
      </c>
    </row>
    <row r="27" spans="1:7">
      <c r="A27">
        <v>23</v>
      </c>
      <c r="B27">
        <f t="shared" si="1"/>
        <v>23</v>
      </c>
      <c r="C27">
        <f t="shared" si="2"/>
        <v>2.207625311143915E-6</v>
      </c>
      <c r="D27" s="2">
        <f t="shared" si="3"/>
        <v>0.99999999999756317</v>
      </c>
      <c r="E27" s="2">
        <f t="shared" si="0"/>
        <v>2.2076253111421218E-6</v>
      </c>
      <c r="F27" s="2">
        <f t="shared" si="4"/>
        <v>0.99999999999784839</v>
      </c>
      <c r="G27" s="3">
        <f t="shared" si="5"/>
        <v>2.0698188326502826E-6</v>
      </c>
    </row>
    <row r="28" spans="1:7">
      <c r="A28">
        <v>24</v>
      </c>
      <c r="B28">
        <f t="shared" si="1"/>
        <v>24</v>
      </c>
      <c r="C28">
        <f t="shared" si="2"/>
        <v>2.5082774966099678E-6</v>
      </c>
      <c r="D28" s="2">
        <f>COS(C28)</f>
        <v>0.99999999999685429</v>
      </c>
      <c r="E28" s="2">
        <f t="shared" si="0"/>
        <v>2.5082774966073377E-6</v>
      </c>
      <c r="F28" s="2">
        <f t="shared" si="4"/>
        <v>0.99999999999720868</v>
      </c>
      <c r="G28" s="3">
        <f t="shared" si="5"/>
        <v>2.3579514038747298E-6</v>
      </c>
    </row>
    <row r="29" spans="1:7">
      <c r="A29">
        <v>25</v>
      </c>
      <c r="B29">
        <f t="shared" si="1"/>
        <v>25</v>
      </c>
      <c r="C29">
        <f t="shared" si="2"/>
        <v>2.8350575726657082E-6</v>
      </c>
      <c r="D29" s="2">
        <f>COS(C29)</f>
        <v>0.99999999999598121</v>
      </c>
      <c r="E29" s="2">
        <f t="shared" si="0"/>
        <v>2.8350575726619105E-6</v>
      </c>
      <c r="F29" s="2">
        <f t="shared" si="4"/>
        <v>0.99999999999641775</v>
      </c>
      <c r="G29" s="3">
        <f t="shared" si="5"/>
        <v>2.6716675346346241E-6</v>
      </c>
    </row>
    <row r="30" spans="1:7">
      <c r="F30" s="2">
        <f>SUM(F5:F29)</f>
        <v>24.999999999985565</v>
      </c>
      <c r="G30" s="3">
        <f>SUM(G5:G29)</f>
        <v>1.7747460404877723E-5</v>
      </c>
    </row>
    <row r="31" spans="1:7">
      <c r="F31" t="s">
        <v>7</v>
      </c>
      <c r="G31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D77A-B519-4ACE-979A-F292FAFE2B1F}">
  <dimension ref="A1:G57"/>
  <sheetViews>
    <sheetView topLeftCell="A4" workbookViewId="0">
      <selection activeCell="B6" sqref="B6:C56"/>
    </sheetView>
  </sheetViews>
  <sheetFormatPr defaultRowHeight="15"/>
  <cols>
    <col min="7" max="7" width="12" bestFit="1" customWidth="1"/>
  </cols>
  <sheetData>
    <row r="1" spans="1:7">
      <c r="A1" t="s">
        <v>0</v>
      </c>
      <c r="B1">
        <v>-1224.7448713915901</v>
      </c>
    </row>
    <row r="2" spans="1:7">
      <c r="A2" t="s">
        <v>10</v>
      </c>
      <c r="B2">
        <v>7500</v>
      </c>
    </row>
    <row r="3" spans="1:7">
      <c r="A3" t="s">
        <v>11</v>
      </c>
      <c r="B3" s="3">
        <v>-3.3333333333333301E-3</v>
      </c>
    </row>
    <row r="5" spans="1:7">
      <c r="A5" t="s">
        <v>1</v>
      </c>
      <c r="B5" t="s">
        <v>1</v>
      </c>
      <c r="C5" s="1" t="s">
        <v>2</v>
      </c>
      <c r="D5" t="s">
        <v>3</v>
      </c>
      <c r="E5" t="s">
        <v>4</v>
      </c>
      <c r="F5" t="s">
        <v>5</v>
      </c>
      <c r="G5" t="s">
        <v>6</v>
      </c>
    </row>
    <row r="6" spans="1:7">
      <c r="A6">
        <v>50</v>
      </c>
      <c r="B6">
        <f>A6</f>
        <v>50</v>
      </c>
      <c r="C6" s="3">
        <f>B6^3/(3*$B$1^3)+$B$2*B6^2/(2*ABS($B$2^3)+B6/$B$3)</f>
        <v>-4.5823796404170894E-7</v>
      </c>
      <c r="D6">
        <f>COS(C6)</f>
        <v>0.99999999999989497</v>
      </c>
      <c r="E6">
        <f>SIN(C6)</f>
        <v>-4.582379640416929E-7</v>
      </c>
    </row>
    <row r="7" spans="1:7">
      <c r="A7">
        <v>51</v>
      </c>
      <c r="B7">
        <f>A7</f>
        <v>51</v>
      </c>
      <c r="C7" s="3">
        <f t="shared" ref="C7:C56" si="0">B7^3/(3*$B$1^3)+$B$2*B7^2/(2*ABS($B$2^3)+B7/$B$3)</f>
        <v>-9.4868579334477242E-7</v>
      </c>
      <c r="D7">
        <f t="shared" ref="D7:D56" si="1">COS(C7)</f>
        <v>0.99999999999955003</v>
      </c>
      <c r="E7">
        <f t="shared" ref="E7:E31" si="2">SIN(C7)</f>
        <v>-9.4868579334463012E-7</v>
      </c>
      <c r="F7">
        <f>0.5*(D7+D6)/(B7-B6)</f>
        <v>0.99999999999972244</v>
      </c>
      <c r="G7">
        <f>0.5*(E7+E6)*(B7-B6)</f>
        <v>-7.0346187869316148E-7</v>
      </c>
    </row>
    <row r="8" spans="1:7">
      <c r="A8">
        <v>52</v>
      </c>
      <c r="B8">
        <f t="shared" ref="B8:B56" si="3">A8</f>
        <v>52</v>
      </c>
      <c r="C8" s="3">
        <f t="shared" si="0"/>
        <v>-1.4768776114060333E-6</v>
      </c>
      <c r="D8">
        <f t="shared" si="1"/>
        <v>0.99999999999890943</v>
      </c>
      <c r="E8">
        <f t="shared" si="2"/>
        <v>-1.4768776114054965E-6</v>
      </c>
      <c r="F8">
        <f t="shared" ref="F8:F56" si="4">0.5*(D8+D7)/(B8-B7)</f>
        <v>0.99999999999922973</v>
      </c>
      <c r="G8">
        <f t="shared" ref="G8:G56" si="5">0.5*(E8+E7)*(B8-B7)</f>
        <v>-1.2127817023750632E-6</v>
      </c>
    </row>
    <row r="9" spans="1:7">
      <c r="A9">
        <v>53</v>
      </c>
      <c r="B9">
        <f t="shared" si="3"/>
        <v>53</v>
      </c>
      <c r="C9" s="3">
        <f t="shared" si="0"/>
        <v>-2.0439020803144321E-6</v>
      </c>
      <c r="D9">
        <f t="shared" si="1"/>
        <v>0.99999999999791123</v>
      </c>
      <c r="E9">
        <f t="shared" si="2"/>
        <v>-2.0439020803130091E-6</v>
      </c>
      <c r="F9">
        <f t="shared" si="4"/>
        <v>0.99999999999841038</v>
      </c>
      <c r="G9">
        <f t="shared" si="5"/>
        <v>-1.7603898458592527E-6</v>
      </c>
    </row>
    <row r="10" spans="1:7">
      <c r="A10">
        <v>54</v>
      </c>
      <c r="B10">
        <f t="shared" si="3"/>
        <v>54</v>
      </c>
      <c r="C10" s="3">
        <f t="shared" si="0"/>
        <v>-2.6508478621589062E-6</v>
      </c>
      <c r="D10">
        <f t="shared" si="1"/>
        <v>0.99999999999648648</v>
      </c>
      <c r="E10">
        <f t="shared" si="2"/>
        <v>-2.6508478621558018E-6</v>
      </c>
      <c r="F10">
        <f t="shared" si="4"/>
        <v>0.99999999999719891</v>
      </c>
      <c r="G10">
        <f t="shared" si="5"/>
        <v>-2.3473749712344055E-6</v>
      </c>
    </row>
    <row r="11" spans="1:7">
      <c r="A11">
        <v>55</v>
      </c>
      <c r="B11">
        <f t="shared" si="3"/>
        <v>55</v>
      </c>
      <c r="C11" s="3">
        <f t="shared" si="0"/>
        <v>-3.2988036190283995E-6</v>
      </c>
      <c r="D11">
        <f t="shared" si="1"/>
        <v>0.99999999999455891</v>
      </c>
      <c r="E11">
        <f t="shared" si="2"/>
        <v>-3.2988036190224165E-6</v>
      </c>
      <c r="F11">
        <f t="shared" si="4"/>
        <v>0.99999999999552269</v>
      </c>
      <c r="G11">
        <f t="shared" si="5"/>
        <v>-2.9748257405891094E-6</v>
      </c>
    </row>
    <row r="12" spans="1:7">
      <c r="A12">
        <v>56</v>
      </c>
      <c r="B12">
        <f t="shared" si="3"/>
        <v>56</v>
      </c>
      <c r="C12" s="3">
        <f t="shared" si="0"/>
        <v>-3.988858013011856E-6</v>
      </c>
      <c r="D12">
        <f t="shared" si="1"/>
        <v>0.99999999999204447</v>
      </c>
      <c r="E12">
        <f t="shared" si="2"/>
        <v>-3.9888580130012783E-6</v>
      </c>
      <c r="F12">
        <f t="shared" si="4"/>
        <v>0.99999999999330169</v>
      </c>
      <c r="G12">
        <f t="shared" si="5"/>
        <v>-3.6438308160118472E-6</v>
      </c>
    </row>
    <row r="13" spans="1:7">
      <c r="A13">
        <v>57</v>
      </c>
      <c r="B13">
        <f t="shared" si="3"/>
        <v>57</v>
      </c>
      <c r="C13" s="3">
        <f t="shared" si="0"/>
        <v>-4.7220997061982062E-6</v>
      </c>
      <c r="D13">
        <f t="shared" si="1"/>
        <v>0.99999999998885092</v>
      </c>
      <c r="E13">
        <f t="shared" si="2"/>
        <v>-4.7220997061806574E-6</v>
      </c>
      <c r="F13">
        <f t="shared" si="4"/>
        <v>0.99999999999044764</v>
      </c>
      <c r="G13">
        <f t="shared" si="5"/>
        <v>-4.3554788595909678E-6</v>
      </c>
    </row>
    <row r="14" spans="1:7">
      <c r="A14">
        <v>58</v>
      </c>
      <c r="B14">
        <f t="shared" si="3"/>
        <v>58</v>
      </c>
      <c r="C14" s="3">
        <f t="shared" si="0"/>
        <v>-5.499617360676394E-6</v>
      </c>
      <c r="D14">
        <f t="shared" si="1"/>
        <v>0.9999999999848771</v>
      </c>
      <c r="E14">
        <f t="shared" si="2"/>
        <v>-5.4996173606486707E-6</v>
      </c>
      <c r="F14">
        <f t="shared" si="4"/>
        <v>0.99999999998686406</v>
      </c>
      <c r="G14">
        <f t="shared" si="5"/>
        <v>-5.110858533414664E-6</v>
      </c>
    </row>
    <row r="15" spans="1:7">
      <c r="A15">
        <v>59</v>
      </c>
      <c r="B15">
        <f t="shared" si="3"/>
        <v>59</v>
      </c>
      <c r="C15" s="3">
        <f t="shared" si="0"/>
        <v>-6.3224996385353703E-6</v>
      </c>
      <c r="D15">
        <f t="shared" si="1"/>
        <v>0.99999999998001299</v>
      </c>
      <c r="E15">
        <f t="shared" si="2"/>
        <v>-6.3224996384932474E-6</v>
      </c>
      <c r="F15">
        <f t="shared" si="4"/>
        <v>0.99999999998244504</v>
      </c>
      <c r="G15">
        <f t="shared" si="5"/>
        <v>-5.911058499570959E-6</v>
      </c>
    </row>
    <row r="16" spans="1:7">
      <c r="A16">
        <v>60</v>
      </c>
      <c r="B16">
        <f t="shared" si="3"/>
        <v>60</v>
      </c>
      <c r="C16" s="3">
        <f t="shared" si="0"/>
        <v>-7.1918352018640621E-6</v>
      </c>
      <c r="D16">
        <f t="shared" si="1"/>
        <v>0.9999999999741388</v>
      </c>
      <c r="E16">
        <f t="shared" si="2"/>
        <v>-7.1918352018020653E-6</v>
      </c>
      <c r="F16">
        <f t="shared" si="4"/>
        <v>0.99999999997707589</v>
      </c>
      <c r="G16">
        <f t="shared" si="5"/>
        <v>-6.7571674201476559E-6</v>
      </c>
    </row>
    <row r="17" spans="1:7">
      <c r="A17">
        <v>61</v>
      </c>
      <c r="B17">
        <f t="shared" si="3"/>
        <v>61</v>
      </c>
      <c r="C17" s="3">
        <f t="shared" si="0"/>
        <v>-8.1087127127514236E-6</v>
      </c>
      <c r="D17">
        <f t="shared" si="1"/>
        <v>0.99999999996712441</v>
      </c>
      <c r="E17">
        <f t="shared" si="2"/>
        <v>-8.1087127126625648E-6</v>
      </c>
      <c r="F17">
        <f t="shared" si="4"/>
        <v>0.9999999999706316</v>
      </c>
      <c r="G17">
        <f t="shared" si="5"/>
        <v>-7.6502739572323146E-6</v>
      </c>
    </row>
    <row r="18" spans="1:7">
      <c r="A18">
        <v>62</v>
      </c>
      <c r="B18">
        <f t="shared" si="3"/>
        <v>62</v>
      </c>
      <c r="C18" s="3">
        <f t="shared" si="0"/>
        <v>-9.0742208332863852E-6</v>
      </c>
      <c r="D18">
        <f t="shared" si="1"/>
        <v>0.99999999995882927</v>
      </c>
      <c r="E18">
        <f t="shared" si="2"/>
        <v>-9.0742208331618544E-6</v>
      </c>
      <c r="F18">
        <f t="shared" si="4"/>
        <v>0.99999999996297684</v>
      </c>
      <c r="G18">
        <f t="shared" si="5"/>
        <v>-8.5914667729122087E-6</v>
      </c>
    </row>
    <row r="19" spans="1:7">
      <c r="A19">
        <v>63</v>
      </c>
      <c r="B19">
        <f t="shared" si="3"/>
        <v>63</v>
      </c>
      <c r="C19" s="3">
        <f t="shared" si="0"/>
        <v>-1.0089448225557891E-5</v>
      </c>
      <c r="D19">
        <f t="shared" si="1"/>
        <v>0.99999999994910149</v>
      </c>
      <c r="E19">
        <f t="shared" si="2"/>
        <v>-1.0089448225386712E-5</v>
      </c>
      <c r="F19">
        <f t="shared" si="4"/>
        <v>0.99999999995396538</v>
      </c>
      <c r="G19">
        <f t="shared" si="5"/>
        <v>-9.5818345292742833E-6</v>
      </c>
    </row>
    <row r="20" spans="1:7">
      <c r="A20">
        <v>64</v>
      </c>
      <c r="B20">
        <f t="shared" si="3"/>
        <v>64</v>
      </c>
      <c r="C20" s="3">
        <f t="shared" si="0"/>
        <v>-1.1155483551654878E-5</v>
      </c>
      <c r="D20">
        <f t="shared" si="1"/>
        <v>0.99999999993777755</v>
      </c>
      <c r="E20">
        <f t="shared" si="2"/>
        <v>-1.1155483551423504E-5</v>
      </c>
      <c r="F20">
        <f t="shared" si="4"/>
        <v>0.99999999994343947</v>
      </c>
      <c r="G20">
        <f t="shared" si="5"/>
        <v>-1.0622465888405109E-5</v>
      </c>
    </row>
    <row r="21" spans="1:7">
      <c r="A21">
        <v>65</v>
      </c>
      <c r="B21">
        <f t="shared" si="3"/>
        <v>65</v>
      </c>
      <c r="C21" s="3">
        <f t="shared" si="0"/>
        <v>-1.227341547366629E-5</v>
      </c>
      <c r="D21">
        <f t="shared" si="1"/>
        <v>0.99999999992468158</v>
      </c>
      <c r="E21">
        <f t="shared" si="2"/>
        <v>-1.2273415473358153E-5</v>
      </c>
      <c r="F21">
        <f t="shared" si="4"/>
        <v>0.99999999993122957</v>
      </c>
      <c r="G21">
        <f t="shared" si="5"/>
        <v>-1.1714449512390828E-5</v>
      </c>
    </row>
    <row r="22" spans="1:7">
      <c r="A22">
        <v>66</v>
      </c>
      <c r="B22">
        <f t="shared" si="3"/>
        <v>66</v>
      </c>
      <c r="C22" s="3">
        <f t="shared" si="0"/>
        <v>-1.3444332653681072E-5</v>
      </c>
      <c r="D22">
        <f t="shared" si="1"/>
        <v>0.99999999990962496</v>
      </c>
      <c r="E22">
        <f t="shared" si="2"/>
        <v>-1.3444332653276062E-5</v>
      </c>
      <c r="F22">
        <f t="shared" si="4"/>
        <v>0.99999999991715327</v>
      </c>
      <c r="G22">
        <f t="shared" si="5"/>
        <v>-1.2858874063317107E-5</v>
      </c>
    </row>
    <row r="23" spans="1:7">
      <c r="A23">
        <v>67</v>
      </c>
      <c r="B23">
        <f t="shared" si="3"/>
        <v>67</v>
      </c>
      <c r="C23" s="3">
        <f t="shared" si="0"/>
        <v>-1.466932375378816E-5</v>
      </c>
      <c r="D23">
        <f t="shared" si="1"/>
        <v>0.99999999989240551</v>
      </c>
      <c r="E23">
        <f t="shared" si="2"/>
        <v>-1.4669323753262048E-5</v>
      </c>
      <c r="F23">
        <f t="shared" si="4"/>
        <v>0.99999999990101518</v>
      </c>
      <c r="G23">
        <f t="shared" si="5"/>
        <v>-1.4056828203269055E-5</v>
      </c>
    </row>
    <row r="24" spans="1:7">
      <c r="A24">
        <v>68</v>
      </c>
      <c r="B24">
        <f t="shared" si="3"/>
        <v>68</v>
      </c>
      <c r="C24" s="3">
        <f t="shared" si="0"/>
        <v>-1.5949477436076492E-5</v>
      </c>
      <c r="D24">
        <f t="shared" si="1"/>
        <v>0.99999999987280708</v>
      </c>
      <c r="E24">
        <f t="shared" si="2"/>
        <v>-1.5949477435400272E-5</v>
      </c>
      <c r="F24">
        <f t="shared" si="4"/>
        <v>0.99999999988260635</v>
      </c>
      <c r="G24">
        <f t="shared" si="5"/>
        <v>-1.530940059433116E-5</v>
      </c>
    </row>
    <row r="25" spans="1:7">
      <c r="A25">
        <v>69</v>
      </c>
      <c r="B25">
        <f t="shared" si="3"/>
        <v>69</v>
      </c>
      <c r="C25" s="3">
        <f t="shared" si="0"/>
        <v>-1.7285882362635012E-5</v>
      </c>
      <c r="D25">
        <f t="shared" si="1"/>
        <v>0.99999999985059917</v>
      </c>
      <c r="E25">
        <f t="shared" si="2"/>
        <v>-1.7285882361774169E-5</v>
      </c>
      <c r="F25">
        <f t="shared" si="4"/>
        <v>0.99999999986170307</v>
      </c>
      <c r="G25">
        <f t="shared" si="5"/>
        <v>-1.6617679898587219E-5</v>
      </c>
    </row>
    <row r="26" spans="1:7">
      <c r="A26">
        <v>70</v>
      </c>
      <c r="B26">
        <f t="shared" si="3"/>
        <v>70</v>
      </c>
      <c r="C26" s="3">
        <f t="shared" si="0"/>
        <v>-1.867962719555265E-5</v>
      </c>
      <c r="D26">
        <f t="shared" si="1"/>
        <v>0.99999999982553578</v>
      </c>
      <c r="E26">
        <f t="shared" si="2"/>
        <v>-1.8679627194466341E-5</v>
      </c>
      <c r="F26">
        <f t="shared" si="4"/>
        <v>0.99999999983806753</v>
      </c>
      <c r="G26">
        <f t="shared" si="5"/>
        <v>-1.7982754778120255E-5</v>
      </c>
    </row>
    <row r="27" spans="1:7">
      <c r="A27">
        <v>71</v>
      </c>
      <c r="B27">
        <f t="shared" si="3"/>
        <v>71</v>
      </c>
      <c r="C27" s="3">
        <f t="shared" si="0"/>
        <v>-2.0131800596918378E-5</v>
      </c>
      <c r="D27">
        <f t="shared" si="1"/>
        <v>0.99999999979735532</v>
      </c>
      <c r="E27">
        <f t="shared" si="2"/>
        <v>-2.013180059555851E-5</v>
      </c>
      <c r="F27">
        <f t="shared" si="4"/>
        <v>0.99999999981144549</v>
      </c>
      <c r="G27">
        <f t="shared" si="5"/>
        <v>-1.9405713895012426E-5</v>
      </c>
    </row>
    <row r="28" spans="1:7">
      <c r="A28">
        <v>72</v>
      </c>
      <c r="B28">
        <f t="shared" si="3"/>
        <v>72</v>
      </c>
      <c r="C28" s="3">
        <f t="shared" si="0"/>
        <v>-2.1643491228821098E-5</v>
      </c>
      <c r="D28">
        <f t="shared" si="1"/>
        <v>0.99999999976577969</v>
      </c>
      <c r="E28">
        <f t="shared" si="2"/>
        <v>-2.1643491227131315E-5</v>
      </c>
      <c r="F28">
        <f t="shared" si="4"/>
        <v>0.99999999978156751</v>
      </c>
      <c r="G28">
        <f t="shared" si="5"/>
        <v>-2.0887645911344913E-5</v>
      </c>
    </row>
    <row r="29" spans="1:7">
      <c r="A29">
        <v>73</v>
      </c>
      <c r="B29">
        <f t="shared" si="3"/>
        <v>73</v>
      </c>
      <c r="C29" s="3">
        <f t="shared" si="0"/>
        <v>-2.3215787753349782E-5</v>
      </c>
      <c r="D29">
        <f t="shared" si="1"/>
        <v>0.99999999973051357</v>
      </c>
      <c r="E29">
        <f t="shared" si="2"/>
        <v>-2.3215787751264336E-5</v>
      </c>
      <c r="F29">
        <f t="shared" si="4"/>
        <v>0.99999999974814657</v>
      </c>
      <c r="G29">
        <f t="shared" si="5"/>
        <v>-2.2429639489197827E-5</v>
      </c>
    </row>
    <row r="30" spans="1:7">
      <c r="A30">
        <v>74</v>
      </c>
      <c r="B30">
        <f t="shared" si="3"/>
        <v>74</v>
      </c>
      <c r="C30" s="3">
        <f t="shared" si="0"/>
        <v>-2.4849778832593347E-5</v>
      </c>
      <c r="D30">
        <f t="shared" si="1"/>
        <v>0.9999999996912442</v>
      </c>
      <c r="E30">
        <f t="shared" si="2"/>
        <v>-2.4849778830035842E-5</v>
      </c>
      <c r="F30">
        <f t="shared" si="4"/>
        <v>0.99999999971087883</v>
      </c>
      <c r="G30">
        <f t="shared" si="5"/>
        <v>-2.4032783290650091E-5</v>
      </c>
    </row>
    <row r="31" spans="1:7">
      <c r="A31">
        <v>75</v>
      </c>
      <c r="B31">
        <f t="shared" si="3"/>
        <v>75</v>
      </c>
      <c r="C31" s="3">
        <f t="shared" si="0"/>
        <v>-2.6546553128640749E-5</v>
      </c>
      <c r="D31">
        <f t="shared" si="1"/>
        <v>0.9999999996476403</v>
      </c>
      <c r="E31">
        <f t="shared" si="2"/>
        <v>-2.654655312552277E-5</v>
      </c>
      <c r="F31">
        <f t="shared" si="4"/>
        <v>0.9999999996694422</v>
      </c>
      <c r="G31">
        <f t="shared" si="5"/>
        <v>-2.5698165977779308E-5</v>
      </c>
    </row>
    <row r="32" spans="1:7">
      <c r="A32">
        <v>76</v>
      </c>
      <c r="B32">
        <f t="shared" si="3"/>
        <v>76</v>
      </c>
      <c r="C32" s="3">
        <f t="shared" si="0"/>
        <v>-2.8307199303580928E-5</v>
      </c>
      <c r="D32">
        <f t="shared" si="1"/>
        <v>0.99999999959935126</v>
      </c>
      <c r="E32">
        <f t="shared" ref="E32:E56" si="6">SIN(C32)</f>
        <v>-2.8307199299800511E-5</v>
      </c>
      <c r="F32">
        <f t="shared" si="4"/>
        <v>0.99999999962349584</v>
      </c>
      <c r="G32">
        <f t="shared" si="5"/>
        <v>-2.7426876212661642E-5</v>
      </c>
    </row>
    <row r="33" spans="1:7">
      <c r="A33">
        <v>77</v>
      </c>
      <c r="B33">
        <f t="shared" si="3"/>
        <v>77</v>
      </c>
      <c r="C33" s="3">
        <f t="shared" si="0"/>
        <v>-3.0132806019502798E-5</v>
      </c>
      <c r="D33">
        <f t="shared" si="1"/>
        <v>0.99999999954600705</v>
      </c>
      <c r="E33">
        <f t="shared" si="6"/>
        <v>-3.0132806014942769E-5</v>
      </c>
      <c r="F33">
        <f t="shared" si="4"/>
        <v>0.99999999957267915</v>
      </c>
      <c r="G33">
        <f t="shared" si="5"/>
        <v>-2.9220002657371639E-5</v>
      </c>
    </row>
    <row r="34" spans="1:7">
      <c r="A34">
        <v>78</v>
      </c>
      <c r="B34">
        <f t="shared" si="3"/>
        <v>78</v>
      </c>
      <c r="C34" s="3">
        <f t="shared" si="0"/>
        <v>-3.2024461938495346E-5</v>
      </c>
      <c r="D34">
        <f t="shared" si="1"/>
        <v>0.99999999948721696</v>
      </c>
      <c r="E34">
        <f t="shared" si="6"/>
        <v>-3.202446193302148E-5</v>
      </c>
      <c r="F34">
        <f t="shared" si="4"/>
        <v>0.999999999516612</v>
      </c>
      <c r="G34">
        <f t="shared" si="5"/>
        <v>-3.1078633973982127E-5</v>
      </c>
    </row>
    <row r="35" spans="1:7">
      <c r="A35">
        <v>79</v>
      </c>
      <c r="B35">
        <f t="shared" si="3"/>
        <v>79</v>
      </c>
      <c r="C35" s="3">
        <f t="shared" si="0"/>
        <v>-3.3983255722647481E-5</v>
      </c>
      <c r="D35">
        <f t="shared" si="1"/>
        <v>0.99999999942256912</v>
      </c>
      <c r="E35">
        <f t="shared" si="6"/>
        <v>-3.3983255716106489E-5</v>
      </c>
      <c r="F35">
        <f t="shared" si="4"/>
        <v>0.99999999945489304</v>
      </c>
      <c r="G35">
        <f t="shared" si="5"/>
        <v>-3.3003858824563985E-5</v>
      </c>
    </row>
    <row r="36" spans="1:7">
      <c r="A36">
        <v>80</v>
      </c>
      <c r="B36">
        <f t="shared" si="3"/>
        <v>80</v>
      </c>
      <c r="C36" s="3">
        <f t="shared" si="0"/>
        <v>-3.601027603404814E-5</v>
      </c>
      <c r="D36">
        <f t="shared" si="1"/>
        <v>0.99999999935162998</v>
      </c>
      <c r="E36">
        <f t="shared" si="6"/>
        <v>-3.6010276026265479E-5</v>
      </c>
      <c r="F36">
        <f t="shared" si="4"/>
        <v>0.9999999993870996</v>
      </c>
      <c r="G36">
        <f t="shared" si="5"/>
        <v>-3.4996765871185984E-5</v>
      </c>
    </row>
    <row r="37" spans="1:7">
      <c r="A37">
        <v>81</v>
      </c>
      <c r="B37">
        <f t="shared" si="3"/>
        <v>81</v>
      </c>
      <c r="C37" s="3">
        <f t="shared" si="0"/>
        <v>-3.8106611534786295E-5</v>
      </c>
      <c r="D37">
        <f t="shared" si="1"/>
        <v>0.99999999927394312</v>
      </c>
      <c r="E37">
        <f t="shared" si="6"/>
        <v>-3.8106611525563773E-5</v>
      </c>
      <c r="F37">
        <f t="shared" si="4"/>
        <v>0.9999999993127866</v>
      </c>
      <c r="G37">
        <f t="shared" si="5"/>
        <v>-3.7058443775914626E-5</v>
      </c>
    </row>
    <row r="38" spans="1:7">
      <c r="A38">
        <v>82</v>
      </c>
      <c r="B38">
        <f t="shared" si="3"/>
        <v>82</v>
      </c>
      <c r="C38" s="3">
        <f t="shared" si="0"/>
        <v>-4.0273350886950848E-5</v>
      </c>
      <c r="D38">
        <f t="shared" si="1"/>
        <v>0.9999999991890286</v>
      </c>
      <c r="E38">
        <f t="shared" si="6"/>
        <v>-4.0273350876064002E-5</v>
      </c>
      <c r="F38">
        <f t="shared" si="4"/>
        <v>0.99999999923148586</v>
      </c>
      <c r="G38">
        <f t="shared" si="5"/>
        <v>-3.9189981200813884E-5</v>
      </c>
    </row>
    <row r="39" spans="1:7">
      <c r="A39">
        <v>83</v>
      </c>
      <c r="B39">
        <f t="shared" si="3"/>
        <v>83</v>
      </c>
      <c r="C39" s="3">
        <f t="shared" si="0"/>
        <v>-4.2511582752630778E-5</v>
      </c>
      <c r="D39">
        <f t="shared" si="1"/>
        <v>0.99999999909638271</v>
      </c>
      <c r="E39">
        <f t="shared" si="6"/>
        <v>-4.2511582739826046E-5</v>
      </c>
      <c r="F39">
        <f t="shared" si="4"/>
        <v>0.99999999914270565</v>
      </c>
      <c r="G39">
        <f t="shared" si="5"/>
        <v>-4.1392466807945027E-5</v>
      </c>
    </row>
    <row r="40" spans="1:7">
      <c r="A40">
        <v>84</v>
      </c>
      <c r="B40">
        <f t="shared" si="3"/>
        <v>84</v>
      </c>
      <c r="C40" s="3">
        <f t="shared" si="0"/>
        <v>-4.4822395793914989E-5</v>
      </c>
      <c r="D40">
        <f t="shared" si="1"/>
        <v>0.99999999899547642</v>
      </c>
      <c r="E40">
        <f t="shared" si="6"/>
        <v>-4.4822395778906602E-5</v>
      </c>
      <c r="F40">
        <f t="shared" si="4"/>
        <v>0.99999999904592962</v>
      </c>
      <c r="G40">
        <f t="shared" si="5"/>
        <v>-4.3666989259366324E-5</v>
      </c>
    </row>
    <row r="41" spans="1:7">
      <c r="A41">
        <v>85</v>
      </c>
      <c r="B41">
        <f t="shared" si="3"/>
        <v>85</v>
      </c>
      <c r="C41" s="3">
        <f t="shared" si="0"/>
        <v>-4.7206878672892443E-5</v>
      </c>
      <c r="D41">
        <f t="shared" si="1"/>
        <v>0.9999999988857553</v>
      </c>
      <c r="E41">
        <f t="shared" si="6"/>
        <v>-4.7206878655359105E-5</v>
      </c>
      <c r="F41">
        <f t="shared" si="4"/>
        <v>0.99999999894061586</v>
      </c>
      <c r="G41">
        <f t="shared" si="5"/>
        <v>-4.6014637217132857E-5</v>
      </c>
    </row>
    <row r="42" spans="1:7">
      <c r="A42">
        <v>86</v>
      </c>
      <c r="B42">
        <f t="shared" si="3"/>
        <v>86</v>
      </c>
      <c r="C42" s="3">
        <f t="shared" si="0"/>
        <v>-4.9666120051652059E-5</v>
      </c>
      <c r="D42">
        <f t="shared" si="1"/>
        <v>0.99999999876663825</v>
      </c>
      <c r="E42">
        <f t="shared" si="6"/>
        <v>-4.9666120031233293E-5</v>
      </c>
      <c r="F42">
        <f t="shared" si="4"/>
        <v>0.99999999882619672</v>
      </c>
      <c r="G42">
        <f t="shared" si="5"/>
        <v>-4.8436499343296199E-5</v>
      </c>
    </row>
    <row r="43" spans="1:7">
      <c r="A43">
        <v>87</v>
      </c>
      <c r="B43">
        <f t="shared" si="3"/>
        <v>87</v>
      </c>
      <c r="C43" s="3">
        <f t="shared" si="0"/>
        <v>-5.2201208592282821E-5</v>
      </c>
      <c r="D43">
        <f t="shared" si="1"/>
        <v>0.99999999863751687</v>
      </c>
      <c r="E43">
        <f t="shared" si="6"/>
        <v>-5.2201208568575067E-5</v>
      </c>
      <c r="F43">
        <f t="shared" si="4"/>
        <v>0.99999999870207756</v>
      </c>
      <c r="G43">
        <f t="shared" si="5"/>
        <v>-5.0933664299904183E-5</v>
      </c>
    </row>
    <row r="44" spans="1:7">
      <c r="A44">
        <v>88</v>
      </c>
      <c r="B44">
        <f t="shared" si="3"/>
        <v>88</v>
      </c>
      <c r="C44" s="3">
        <f t="shared" si="0"/>
        <v>-5.4813232956873632E-5</v>
      </c>
      <c r="D44">
        <f t="shared" si="1"/>
        <v>0.99999999849775478</v>
      </c>
      <c r="E44">
        <f t="shared" si="6"/>
        <v>-5.481323292942599E-5</v>
      </c>
      <c r="F44">
        <f t="shared" si="4"/>
        <v>0.99999999856763577</v>
      </c>
      <c r="G44">
        <f t="shared" si="5"/>
        <v>-5.3507220749000528E-5</v>
      </c>
    </row>
    <row r="45" spans="1:7">
      <c r="A45">
        <v>89</v>
      </c>
      <c r="B45">
        <f t="shared" si="3"/>
        <v>89</v>
      </c>
      <c r="C45" s="3">
        <f t="shared" si="0"/>
        <v>-5.750328180751345E-5</v>
      </c>
      <c r="D45">
        <f t="shared" si="1"/>
        <v>0.99999999834668629</v>
      </c>
      <c r="E45">
        <f t="shared" si="6"/>
        <v>-5.7503281775823128E-5</v>
      </c>
      <c r="F45">
        <f t="shared" si="4"/>
        <v>0.99999999842222054</v>
      </c>
      <c r="G45">
        <f t="shared" si="5"/>
        <v>-5.6158257352624562E-5</v>
      </c>
    </row>
    <row r="46" spans="1:7">
      <c r="A46">
        <v>90</v>
      </c>
      <c r="B46">
        <f t="shared" si="3"/>
        <v>90</v>
      </c>
      <c r="C46" s="3">
        <f t="shared" si="0"/>
        <v>-6.0272443806291191E-5</v>
      </c>
      <c r="D46">
        <f t="shared" si="1"/>
        <v>0.99999999818361629</v>
      </c>
      <c r="E46">
        <f t="shared" si="6"/>
        <v>-6.0272443769798559E-5</v>
      </c>
      <c r="F46">
        <f t="shared" si="4"/>
        <v>0.99999999826515129</v>
      </c>
      <c r="G46">
        <f t="shared" si="5"/>
        <v>-5.8887862772810843E-5</v>
      </c>
    </row>
    <row r="47" spans="1:7">
      <c r="A47">
        <v>91</v>
      </c>
      <c r="B47">
        <f t="shared" si="3"/>
        <v>91</v>
      </c>
      <c r="C47" s="3">
        <f t="shared" si="0"/>
        <v>-6.3121807615295827E-5</v>
      </c>
      <c r="D47">
        <f t="shared" si="1"/>
        <v>0.99999999800781869</v>
      </c>
      <c r="E47">
        <f t="shared" si="6"/>
        <v>-6.3121807573379135E-5</v>
      </c>
      <c r="F47">
        <f t="shared" si="4"/>
        <v>0.99999999809571749</v>
      </c>
      <c r="G47">
        <f t="shared" si="5"/>
        <v>-6.1697125671588847E-5</v>
      </c>
    </row>
    <row r="48" spans="1:7">
      <c r="A48">
        <v>92</v>
      </c>
      <c r="B48">
        <f t="shared" si="3"/>
        <v>92</v>
      </c>
      <c r="C48" s="3">
        <f t="shared" si="0"/>
        <v>-6.6052461896616303E-5</v>
      </c>
      <c r="D48">
        <f t="shared" si="1"/>
        <v>0.9999999978185361</v>
      </c>
      <c r="E48">
        <f t="shared" si="6"/>
        <v>-6.6052461848585943E-5</v>
      </c>
      <c r="F48">
        <f t="shared" si="4"/>
        <v>0.9999999979131774</v>
      </c>
      <c r="G48">
        <f t="shared" si="5"/>
        <v>-6.4587134710982532E-5</v>
      </c>
    </row>
    <row r="49" spans="1:7">
      <c r="A49">
        <v>93</v>
      </c>
      <c r="B49">
        <f t="shared" si="3"/>
        <v>93</v>
      </c>
      <c r="C49" s="3">
        <f t="shared" si="0"/>
        <v>-6.906549531234152E-5</v>
      </c>
      <c r="D49">
        <f t="shared" si="1"/>
        <v>0.99999999761497871</v>
      </c>
      <c r="E49">
        <f t="shared" si="6"/>
        <v>-6.9065495257433958E-5</v>
      </c>
      <c r="F49">
        <f t="shared" si="4"/>
        <v>0.99999999771675741</v>
      </c>
      <c r="G49">
        <f t="shared" si="5"/>
        <v>-6.755897855300995E-5</v>
      </c>
    </row>
    <row r="50" spans="1:7">
      <c r="A50">
        <v>94</v>
      </c>
      <c r="B50">
        <f t="shared" si="3"/>
        <v>94</v>
      </c>
      <c r="C50" s="3">
        <f t="shared" si="0"/>
        <v>-7.2161996524560437E-5</v>
      </c>
      <c r="D50">
        <f t="shared" si="1"/>
        <v>0.99999999739632317</v>
      </c>
      <c r="E50">
        <f t="shared" si="6"/>
        <v>-7.2161996461931593E-5</v>
      </c>
      <c r="F50">
        <f t="shared" si="4"/>
        <v>0.99999999750565094</v>
      </c>
      <c r="G50">
        <f t="shared" si="5"/>
        <v>-7.0613745859682769E-5</v>
      </c>
    </row>
    <row r="51" spans="1:7">
      <c r="A51">
        <v>95</v>
      </c>
      <c r="B51">
        <f t="shared" si="3"/>
        <v>95</v>
      </c>
      <c r="C51" s="3">
        <f t="shared" si="0"/>
        <v>-7.5343054195362025E-5</v>
      </c>
      <c r="D51">
        <f t="shared" si="1"/>
        <v>0.99999999716171206</v>
      </c>
      <c r="E51">
        <f t="shared" si="6"/>
        <v>-7.5343054124080258E-5</v>
      </c>
      <c r="F51">
        <f t="shared" si="4"/>
        <v>0.99999999727901767</v>
      </c>
      <c r="G51">
        <f t="shared" si="5"/>
        <v>-7.3752525293005933E-5</v>
      </c>
    </row>
    <row r="52" spans="1:7">
      <c r="A52">
        <v>96</v>
      </c>
      <c r="B52">
        <f t="shared" si="3"/>
        <v>96</v>
      </c>
      <c r="C52" s="3">
        <f t="shared" si="0"/>
        <v>-7.8609756986835173E-5</v>
      </c>
      <c r="D52">
        <f t="shared" si="1"/>
        <v>0.9999999969102531</v>
      </c>
      <c r="E52">
        <f t="shared" si="6"/>
        <v>-7.8609756905873758E-5</v>
      </c>
      <c r="F52">
        <f t="shared" si="4"/>
        <v>0.99999999703598252</v>
      </c>
      <c r="G52">
        <f t="shared" si="5"/>
        <v>-7.6976405514977015E-5</v>
      </c>
    </row>
    <row r="53" spans="1:7">
      <c r="A53">
        <v>97</v>
      </c>
      <c r="B53">
        <f t="shared" si="3"/>
        <v>97</v>
      </c>
      <c r="C53" s="3">
        <f t="shared" si="0"/>
        <v>-8.1963193561068853E-5</v>
      </c>
      <c r="D53">
        <f t="shared" si="1"/>
        <v>0.99999999664101746</v>
      </c>
      <c r="E53">
        <f t="shared" si="6"/>
        <v>-8.1963193469297875E-5</v>
      </c>
      <c r="F53">
        <f t="shared" si="4"/>
        <v>0.99999999677563522</v>
      </c>
      <c r="G53">
        <f t="shared" si="5"/>
        <v>-8.028647518758581E-5</v>
      </c>
    </row>
    <row r="54" spans="1:7">
      <c r="A54">
        <v>98</v>
      </c>
      <c r="B54">
        <f t="shared" si="3"/>
        <v>98</v>
      </c>
      <c r="C54" s="3">
        <f t="shared" si="0"/>
        <v>-8.5404452580152023E-5</v>
      </c>
      <c r="D54">
        <f t="shared" si="1"/>
        <v>0.99999999635303971</v>
      </c>
      <c r="E54">
        <f t="shared" si="6"/>
        <v>-8.5404452476329812E-5</v>
      </c>
      <c r="F54">
        <f t="shared" si="4"/>
        <v>0.99999999649702853</v>
      </c>
      <c r="G54">
        <f t="shared" si="5"/>
        <v>-8.3683822972813844E-5</v>
      </c>
    </row>
    <row r="55" spans="1:7">
      <c r="A55">
        <v>99</v>
      </c>
      <c r="B55">
        <f t="shared" si="3"/>
        <v>99</v>
      </c>
      <c r="C55" s="3">
        <f t="shared" si="0"/>
        <v>-8.8934622706173571E-5</v>
      </c>
      <c r="D55">
        <f t="shared" si="1"/>
        <v>0.99999999604531642</v>
      </c>
      <c r="E55">
        <f t="shared" si="6"/>
        <v>-8.8934622588937476E-5</v>
      </c>
      <c r="F55">
        <f t="shared" si="4"/>
        <v>0.99999999619917812</v>
      </c>
      <c r="G55">
        <f t="shared" si="5"/>
        <v>-8.7169537532633644E-5</v>
      </c>
    </row>
    <row r="56" spans="1:7">
      <c r="A56">
        <v>100</v>
      </c>
      <c r="B56">
        <f t="shared" si="3"/>
        <v>100</v>
      </c>
      <c r="C56" s="3">
        <f t="shared" si="0"/>
        <v>-9.2554792601222497E-5</v>
      </c>
      <c r="D56">
        <f t="shared" si="1"/>
        <v>0.9999999957168052</v>
      </c>
      <c r="E56">
        <f t="shared" si="6"/>
        <v>-9.2554792469079096E-5</v>
      </c>
      <c r="F56">
        <f t="shared" si="4"/>
        <v>0.99999999588106081</v>
      </c>
      <c r="G56">
        <f t="shared" si="5"/>
        <v>-9.0744707529008279E-5</v>
      </c>
    </row>
    <row r="57" spans="1:7">
      <c r="F57">
        <f>SUM(F7:F56)</f>
        <v>49.999999954715314</v>
      </c>
      <c r="G57">
        <f>SUM(G7:G56)</f>
        <v>-1.6602598241731742E-3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AA1C-F9F0-4F94-B7F4-C0F0A7875E22}">
  <dimension ref="A1:K56"/>
  <sheetViews>
    <sheetView workbookViewId="0">
      <selection activeCell="D1" sqref="D1:E3"/>
    </sheetView>
  </sheetViews>
  <sheetFormatPr defaultRowHeight="15"/>
  <sheetData>
    <row r="1" spans="1:11">
      <c r="A1" t="s">
        <v>0</v>
      </c>
      <c r="B1">
        <v>1224.7448713915901</v>
      </c>
      <c r="D1" t="s">
        <v>0</v>
      </c>
      <c r="E1">
        <v>-1224.7448713915901</v>
      </c>
    </row>
    <row r="2" spans="1:11">
      <c r="D2" t="s">
        <v>10</v>
      </c>
      <c r="E2">
        <v>7500</v>
      </c>
    </row>
    <row r="3" spans="1:11">
      <c r="D3" t="s">
        <v>11</v>
      </c>
      <c r="E3" s="3">
        <v>-3.3333333333333301E-3</v>
      </c>
    </row>
    <row r="5" spans="1:11">
      <c r="A5" t="s">
        <v>1</v>
      </c>
    </row>
    <row r="6" spans="1:11">
      <c r="A6">
        <v>0</v>
      </c>
      <c r="B6">
        <f>A6^2/$B$1^3</f>
        <v>0</v>
      </c>
      <c r="D6" t="s">
        <v>1</v>
      </c>
      <c r="G6" t="s">
        <v>1</v>
      </c>
    </row>
    <row r="7" spans="1:11">
      <c r="A7">
        <v>1</v>
      </c>
      <c r="B7">
        <f t="shared" ref="B7:B56" si="0">A7^2/$B$1^3</f>
        <v>5.4433105395181592E-10</v>
      </c>
      <c r="D7">
        <v>50</v>
      </c>
      <c r="E7" s="3">
        <f>D7^2/($E$1^3)+$E$2*D7/ABS($E$2^3)+1/$E$3</f>
        <v>-300.00000047193902</v>
      </c>
      <c r="G7">
        <v>50</v>
      </c>
      <c r="H7" s="3">
        <f>G7^2/($E$1^3)</f>
        <v>-1.36082763487954E-6</v>
      </c>
      <c r="I7">
        <f>G7*$E$2/ABS($E$2^3)</f>
        <v>8.8888888888888887E-7</v>
      </c>
      <c r="J7" s="3">
        <f>1/$E$3</f>
        <v>-300.00000000000028</v>
      </c>
      <c r="K7" s="3">
        <f>H7+I7+J7</f>
        <v>-300.00000047193902</v>
      </c>
    </row>
    <row r="8" spans="1:11">
      <c r="A8">
        <v>2</v>
      </c>
      <c r="B8">
        <f t="shared" si="0"/>
        <v>2.1773242158072637E-9</v>
      </c>
      <c r="D8">
        <v>51</v>
      </c>
      <c r="E8" s="3">
        <f t="shared" ref="E6:G56" si="1">D8^2/($E$1^3)+$E$2*D8/ABS($E$2^3)+1/$E$3</f>
        <v>-300.00000050913872</v>
      </c>
      <c r="G8">
        <v>51</v>
      </c>
      <c r="H8" s="3">
        <f t="shared" ref="H8:H56" si="2">G8^2/($E$1^3)</f>
        <v>-1.4158050713286733E-6</v>
      </c>
      <c r="I8">
        <f t="shared" ref="I8:I56" si="3">G8*$E$2/ABS($E$2^3)</f>
        <v>9.0666666666666663E-7</v>
      </c>
      <c r="J8" s="3">
        <f t="shared" ref="J8:J56" si="4">1/$E$3</f>
        <v>-300.00000000000028</v>
      </c>
      <c r="K8" s="3">
        <f t="shared" ref="K8:K56" si="5">H8+I8+J8</f>
        <v>-300.00000050913872</v>
      </c>
    </row>
    <row r="9" spans="1:11">
      <c r="A9">
        <v>3</v>
      </c>
      <c r="B9">
        <f t="shared" si="0"/>
        <v>4.8989794855663433E-9</v>
      </c>
      <c r="D9">
        <v>52</v>
      </c>
      <c r="E9" s="3">
        <f t="shared" si="1"/>
        <v>-300.00000054742702</v>
      </c>
      <c r="G9">
        <v>52</v>
      </c>
      <c r="H9" s="3">
        <f t="shared" si="2"/>
        <v>-1.4718711698857103E-6</v>
      </c>
      <c r="I9">
        <f t="shared" si="3"/>
        <v>9.2444444444444439E-7</v>
      </c>
      <c r="J9" s="3">
        <f t="shared" si="4"/>
        <v>-300.00000000000028</v>
      </c>
      <c r="K9" s="3">
        <f t="shared" si="5"/>
        <v>-300.00000054742702</v>
      </c>
    </row>
    <row r="10" spans="1:11">
      <c r="A10">
        <v>4</v>
      </c>
      <c r="B10">
        <f t="shared" si="0"/>
        <v>8.7092968632290548E-9</v>
      </c>
      <c r="D10">
        <v>53</v>
      </c>
      <c r="E10" s="3">
        <f t="shared" si="1"/>
        <v>-300.00000058680399</v>
      </c>
      <c r="G10">
        <v>53</v>
      </c>
      <c r="H10" s="3">
        <f t="shared" si="2"/>
        <v>-1.529025930550651E-6</v>
      </c>
      <c r="I10">
        <f t="shared" si="3"/>
        <v>9.4222222222222226E-7</v>
      </c>
      <c r="J10" s="3">
        <f t="shared" si="4"/>
        <v>-300.00000000000028</v>
      </c>
      <c r="K10" s="3">
        <f t="shared" si="5"/>
        <v>-300.00000058680399</v>
      </c>
    </row>
    <row r="11" spans="1:11">
      <c r="A11">
        <v>5</v>
      </c>
      <c r="B11">
        <f t="shared" si="0"/>
        <v>1.36082763487954E-8</v>
      </c>
      <c r="D11">
        <v>54</v>
      </c>
      <c r="E11" s="3">
        <f t="shared" si="1"/>
        <v>-300.00000062726963</v>
      </c>
      <c r="G11">
        <v>54</v>
      </c>
      <c r="H11" s="3">
        <f t="shared" si="2"/>
        <v>-1.5872693533234954E-6</v>
      </c>
      <c r="I11">
        <f t="shared" si="3"/>
        <v>9.5999999999999991E-7</v>
      </c>
      <c r="J11" s="3">
        <f t="shared" si="4"/>
        <v>-300.00000000000028</v>
      </c>
      <c r="K11" s="3">
        <f t="shared" si="5"/>
        <v>-300.00000062726963</v>
      </c>
    </row>
    <row r="12" spans="1:11">
      <c r="A12">
        <v>6</v>
      </c>
      <c r="B12">
        <f t="shared" si="0"/>
        <v>1.9595917942265373E-8</v>
      </c>
      <c r="D12">
        <v>55</v>
      </c>
      <c r="E12" s="3">
        <f t="shared" si="1"/>
        <v>-300.00000066882393</v>
      </c>
      <c r="G12">
        <v>55</v>
      </c>
      <c r="H12" s="3">
        <f t="shared" si="2"/>
        <v>-1.6466014382042433E-6</v>
      </c>
      <c r="I12">
        <f t="shared" si="3"/>
        <v>9.7777777777777778E-7</v>
      </c>
      <c r="J12" s="3">
        <f t="shared" si="4"/>
        <v>-300.00000000000028</v>
      </c>
      <c r="K12" s="3">
        <f t="shared" si="5"/>
        <v>-300.00000066882393</v>
      </c>
    </row>
    <row r="13" spans="1:11">
      <c r="A13">
        <v>7</v>
      </c>
      <c r="B13">
        <f t="shared" si="0"/>
        <v>2.6672221643638982E-8</v>
      </c>
      <c r="D13">
        <v>56</v>
      </c>
      <c r="E13" s="3">
        <f t="shared" si="1"/>
        <v>-300.0000007114669</v>
      </c>
      <c r="G13">
        <v>56</v>
      </c>
      <c r="H13" s="3">
        <f t="shared" si="2"/>
        <v>-1.7070221851928948E-6</v>
      </c>
      <c r="I13">
        <f t="shared" si="3"/>
        <v>9.9555555555555565E-7</v>
      </c>
      <c r="J13" s="3">
        <f t="shared" si="4"/>
        <v>-300.00000000000028</v>
      </c>
      <c r="K13" s="3">
        <f t="shared" si="5"/>
        <v>-300.0000007114669</v>
      </c>
    </row>
    <row r="14" spans="1:11">
      <c r="A14">
        <v>8</v>
      </c>
      <c r="B14">
        <f t="shared" si="0"/>
        <v>3.4837187452916219E-8</v>
      </c>
      <c r="D14">
        <v>57</v>
      </c>
      <c r="E14" s="3">
        <f t="shared" si="1"/>
        <v>-300.00000075519853</v>
      </c>
      <c r="G14">
        <v>57</v>
      </c>
      <c r="H14" s="3">
        <f t="shared" si="2"/>
        <v>-1.7685315942894501E-6</v>
      </c>
      <c r="I14">
        <f t="shared" si="3"/>
        <v>1.0133333333333333E-6</v>
      </c>
      <c r="J14" s="3">
        <f t="shared" si="4"/>
        <v>-300.00000000000028</v>
      </c>
      <c r="K14" s="3">
        <f t="shared" si="5"/>
        <v>-300.00000075519853</v>
      </c>
    </row>
    <row r="15" spans="1:11">
      <c r="A15">
        <v>9</v>
      </c>
      <c r="B15">
        <f t="shared" si="0"/>
        <v>4.4090815370097095E-8</v>
      </c>
      <c r="D15">
        <v>58</v>
      </c>
      <c r="E15" s="3">
        <f t="shared" si="1"/>
        <v>-300.00000080001882</v>
      </c>
      <c r="G15">
        <v>58</v>
      </c>
      <c r="H15" s="3">
        <f t="shared" si="2"/>
        <v>-1.8311296654939088E-6</v>
      </c>
      <c r="I15">
        <f t="shared" si="3"/>
        <v>1.0311111111111112E-6</v>
      </c>
      <c r="J15" s="3">
        <f t="shared" si="4"/>
        <v>-300.00000000000028</v>
      </c>
      <c r="K15" s="3">
        <f t="shared" si="5"/>
        <v>-300.00000080001882</v>
      </c>
    </row>
    <row r="16" spans="1:11">
      <c r="A16">
        <v>10</v>
      </c>
      <c r="B16">
        <f t="shared" si="0"/>
        <v>5.4433105395181599E-8</v>
      </c>
      <c r="D16">
        <v>59</v>
      </c>
      <c r="E16" s="3">
        <f t="shared" si="1"/>
        <v>-300.00000084592779</v>
      </c>
      <c r="G16">
        <v>59</v>
      </c>
      <c r="H16" s="3">
        <f t="shared" si="2"/>
        <v>-1.8948163988062714E-6</v>
      </c>
      <c r="I16">
        <f t="shared" si="3"/>
        <v>1.0488888888888888E-6</v>
      </c>
      <c r="J16" s="3">
        <f t="shared" si="4"/>
        <v>-300.00000000000028</v>
      </c>
      <c r="K16" s="3">
        <f t="shared" si="5"/>
        <v>-300.00000084592779</v>
      </c>
    </row>
    <row r="17" spans="1:11">
      <c r="A17">
        <v>11</v>
      </c>
      <c r="B17">
        <f t="shared" si="0"/>
        <v>6.5864057528169732E-8</v>
      </c>
      <c r="D17">
        <v>60</v>
      </c>
      <c r="E17" s="3">
        <f t="shared" si="1"/>
        <v>-300.00000089292541</v>
      </c>
      <c r="G17">
        <v>60</v>
      </c>
      <c r="H17" s="3">
        <f t="shared" si="2"/>
        <v>-1.9595917942265376E-6</v>
      </c>
      <c r="I17">
        <f t="shared" si="3"/>
        <v>1.0666666666666667E-6</v>
      </c>
      <c r="J17" s="3">
        <f t="shared" si="4"/>
        <v>-300.00000000000028</v>
      </c>
      <c r="K17" s="3">
        <f t="shared" si="5"/>
        <v>-300.00000089292541</v>
      </c>
    </row>
    <row r="18" spans="1:11">
      <c r="A18">
        <v>12</v>
      </c>
      <c r="B18">
        <f t="shared" si="0"/>
        <v>7.8383671769061493E-8</v>
      </c>
      <c r="D18">
        <v>61</v>
      </c>
      <c r="E18" s="3">
        <f t="shared" si="1"/>
        <v>-300.00000094101171</v>
      </c>
      <c r="G18">
        <v>61</v>
      </c>
      <c r="H18" s="3">
        <f t="shared" si="2"/>
        <v>-2.0254558517547072E-6</v>
      </c>
      <c r="I18">
        <f t="shared" si="3"/>
        <v>1.0844444444444443E-6</v>
      </c>
      <c r="J18" s="3">
        <f t="shared" si="4"/>
        <v>-300.00000000000028</v>
      </c>
      <c r="K18" s="3">
        <f t="shared" si="5"/>
        <v>-300.00000094101171</v>
      </c>
    </row>
    <row r="19" spans="1:11">
      <c r="A19">
        <v>13</v>
      </c>
      <c r="B19">
        <f t="shared" si="0"/>
        <v>9.1991948117856896E-8</v>
      </c>
      <c r="D19">
        <v>62</v>
      </c>
      <c r="E19" s="3">
        <f t="shared" si="1"/>
        <v>-300.00000099018661</v>
      </c>
      <c r="G19">
        <v>62</v>
      </c>
      <c r="H19" s="3">
        <f t="shared" si="2"/>
        <v>-2.0924085713907807E-6</v>
      </c>
      <c r="I19">
        <f t="shared" si="3"/>
        <v>1.1022222222222222E-6</v>
      </c>
      <c r="J19" s="3">
        <f t="shared" si="4"/>
        <v>-300.00000000000028</v>
      </c>
      <c r="K19" s="3">
        <f t="shared" si="5"/>
        <v>-300.00000099018661</v>
      </c>
    </row>
    <row r="20" spans="1:11">
      <c r="A20">
        <v>14</v>
      </c>
      <c r="B20">
        <f t="shared" si="0"/>
        <v>1.0668888657455593E-7</v>
      </c>
      <c r="D20">
        <v>63</v>
      </c>
      <c r="E20" s="3">
        <f t="shared" si="1"/>
        <v>-300.00000104045023</v>
      </c>
      <c r="G20">
        <v>63</v>
      </c>
      <c r="H20" s="3">
        <f t="shared" si="2"/>
        <v>-2.1604499531347574E-6</v>
      </c>
      <c r="I20">
        <f t="shared" si="3"/>
        <v>1.1200000000000001E-6</v>
      </c>
      <c r="J20" s="3">
        <f t="shared" si="4"/>
        <v>-300.00000000000028</v>
      </c>
      <c r="K20" s="3">
        <f t="shared" si="5"/>
        <v>-300.00000104045023</v>
      </c>
    </row>
    <row r="21" spans="1:11">
      <c r="A21">
        <v>15</v>
      </c>
      <c r="B21">
        <f t="shared" si="0"/>
        <v>1.224744871391586E-7</v>
      </c>
      <c r="D21">
        <v>64</v>
      </c>
      <c r="E21" s="3">
        <f t="shared" si="1"/>
        <v>-300.00000109180252</v>
      </c>
      <c r="G21">
        <v>64</v>
      </c>
      <c r="H21" s="3">
        <f t="shared" si="2"/>
        <v>-2.229579996986638E-6</v>
      </c>
      <c r="I21">
        <f t="shared" si="3"/>
        <v>1.1377777777777777E-6</v>
      </c>
      <c r="J21" s="3">
        <f t="shared" si="4"/>
        <v>-300.00000000000028</v>
      </c>
      <c r="K21" s="3">
        <f t="shared" si="5"/>
        <v>-300.00000109180252</v>
      </c>
    </row>
    <row r="22" spans="1:11">
      <c r="A22">
        <v>16</v>
      </c>
      <c r="B22">
        <f t="shared" si="0"/>
        <v>1.3934874981166488E-7</v>
      </c>
      <c r="D22">
        <v>65</v>
      </c>
      <c r="E22" s="3">
        <f t="shared" si="1"/>
        <v>-300.00000114424341</v>
      </c>
      <c r="G22">
        <v>65</v>
      </c>
      <c r="H22" s="3">
        <f t="shared" si="2"/>
        <v>-2.2997987029464222E-6</v>
      </c>
      <c r="I22">
        <f t="shared" si="3"/>
        <v>1.1555555555555556E-6</v>
      </c>
      <c r="J22" s="3">
        <f t="shared" si="4"/>
        <v>-300.00000000000028</v>
      </c>
      <c r="K22" s="3">
        <f t="shared" si="5"/>
        <v>-300.00000114424341</v>
      </c>
    </row>
    <row r="23" spans="1:11">
      <c r="A23">
        <v>17</v>
      </c>
      <c r="B23">
        <f t="shared" si="0"/>
        <v>1.5731167459207482E-7</v>
      </c>
      <c r="D23">
        <v>66</v>
      </c>
      <c r="E23" s="3">
        <f t="shared" si="1"/>
        <v>-300.00000119777303</v>
      </c>
      <c r="G23">
        <v>66</v>
      </c>
      <c r="H23" s="3">
        <f t="shared" si="2"/>
        <v>-2.3711060710141105E-6</v>
      </c>
      <c r="I23">
        <f t="shared" si="3"/>
        <v>1.1733333333333333E-6</v>
      </c>
      <c r="J23" s="3">
        <f t="shared" si="4"/>
        <v>-300.00000000000028</v>
      </c>
      <c r="K23" s="3">
        <f t="shared" si="5"/>
        <v>-300.00000119777303</v>
      </c>
    </row>
    <row r="24" spans="1:11">
      <c r="A24">
        <v>18</v>
      </c>
      <c r="B24">
        <f t="shared" si="0"/>
        <v>1.7636326148038838E-7</v>
      </c>
      <c r="D24">
        <v>67</v>
      </c>
      <c r="E24" s="3">
        <f t="shared" si="1"/>
        <v>-300.00000125239126</v>
      </c>
      <c r="G24">
        <v>67</v>
      </c>
      <c r="H24" s="3">
        <f t="shared" si="2"/>
        <v>-2.4435021011897018E-6</v>
      </c>
      <c r="I24">
        <f t="shared" si="3"/>
        <v>1.1911111111111111E-6</v>
      </c>
      <c r="J24" s="3">
        <f t="shared" si="4"/>
        <v>-300.00000000000028</v>
      </c>
      <c r="K24" s="3">
        <f t="shared" si="5"/>
        <v>-300.00000125239126</v>
      </c>
    </row>
    <row r="25" spans="1:11">
      <c r="A25">
        <v>19</v>
      </c>
      <c r="B25">
        <f t="shared" si="0"/>
        <v>1.9650351047660555E-7</v>
      </c>
      <c r="D25">
        <v>68</v>
      </c>
      <c r="E25" s="3">
        <f t="shared" si="1"/>
        <v>-300.00000130809821</v>
      </c>
      <c r="G25">
        <v>68</v>
      </c>
      <c r="H25" s="3">
        <f t="shared" si="2"/>
        <v>-2.5169867934731971E-6</v>
      </c>
      <c r="I25">
        <f t="shared" si="3"/>
        <v>1.208888888888889E-6</v>
      </c>
      <c r="J25" s="3">
        <f t="shared" si="4"/>
        <v>-300.00000000000028</v>
      </c>
      <c r="K25" s="3">
        <f t="shared" si="5"/>
        <v>-300.00000130809821</v>
      </c>
    </row>
    <row r="26" spans="1:11">
      <c r="A26">
        <v>20</v>
      </c>
      <c r="B26">
        <f t="shared" si="0"/>
        <v>2.177324215807264E-7</v>
      </c>
      <c r="D26">
        <v>69</v>
      </c>
      <c r="E26" s="3">
        <f t="shared" si="1"/>
        <v>-300.00000136489376</v>
      </c>
      <c r="G26">
        <v>69</v>
      </c>
      <c r="H26" s="3">
        <f t="shared" si="2"/>
        <v>-2.5915601478645956E-6</v>
      </c>
      <c r="I26">
        <f t="shared" si="3"/>
        <v>1.2266666666666666E-6</v>
      </c>
      <c r="J26" s="3">
        <f t="shared" si="4"/>
        <v>-300.00000000000028</v>
      </c>
      <c r="K26" s="3">
        <f t="shared" si="5"/>
        <v>-300.00000136489376</v>
      </c>
    </row>
    <row r="27" spans="1:11">
      <c r="A27">
        <v>21</v>
      </c>
      <c r="B27">
        <f t="shared" si="0"/>
        <v>2.4004999479275085E-7</v>
      </c>
      <c r="D27">
        <v>70</v>
      </c>
      <c r="E27" s="3">
        <f t="shared" si="1"/>
        <v>-300.00000142277798</v>
      </c>
      <c r="G27">
        <v>70</v>
      </c>
      <c r="H27" s="3">
        <f t="shared" si="2"/>
        <v>-2.6672221643638981E-6</v>
      </c>
      <c r="I27">
        <f t="shared" si="3"/>
        <v>1.2444444444444445E-6</v>
      </c>
      <c r="J27" s="3">
        <f t="shared" si="4"/>
        <v>-300.00000000000028</v>
      </c>
      <c r="K27" s="3">
        <f t="shared" si="5"/>
        <v>-300.00000142277798</v>
      </c>
    </row>
    <row r="28" spans="1:11">
      <c r="A28">
        <v>22</v>
      </c>
      <c r="B28">
        <f t="shared" si="0"/>
        <v>2.6345623011267893E-7</v>
      </c>
      <c r="D28">
        <v>71</v>
      </c>
      <c r="E28" s="3">
        <f t="shared" si="1"/>
        <v>-300.00000148175093</v>
      </c>
      <c r="G28">
        <v>71</v>
      </c>
      <c r="H28" s="3">
        <f t="shared" si="2"/>
        <v>-2.7439728429711041E-6</v>
      </c>
      <c r="I28">
        <f t="shared" si="3"/>
        <v>1.2622222222222222E-6</v>
      </c>
      <c r="J28" s="3">
        <f t="shared" si="4"/>
        <v>-300.00000000000028</v>
      </c>
      <c r="K28" s="3">
        <f t="shared" si="5"/>
        <v>-300.00000148175093</v>
      </c>
    </row>
    <row r="29" spans="1:11">
      <c r="A29">
        <v>23</v>
      </c>
      <c r="B29">
        <f t="shared" si="0"/>
        <v>2.8795112754051067E-7</v>
      </c>
      <c r="D29">
        <v>72</v>
      </c>
      <c r="E29" s="3">
        <f t="shared" si="1"/>
        <v>-300.00000154181248</v>
      </c>
      <c r="G29">
        <v>72</v>
      </c>
      <c r="H29" s="3">
        <f t="shared" si="2"/>
        <v>-2.8218121836862141E-6</v>
      </c>
      <c r="I29">
        <f t="shared" si="3"/>
        <v>1.28E-6</v>
      </c>
      <c r="J29" s="3">
        <f t="shared" si="4"/>
        <v>-300.00000000000028</v>
      </c>
      <c r="K29" s="3">
        <f t="shared" si="5"/>
        <v>-300.00000154181248</v>
      </c>
    </row>
    <row r="30" spans="1:11">
      <c r="A30">
        <v>24</v>
      </c>
      <c r="B30">
        <f t="shared" si="0"/>
        <v>3.1353468707624597E-7</v>
      </c>
      <c r="D30">
        <v>73</v>
      </c>
      <c r="E30" s="3">
        <f t="shared" si="1"/>
        <v>-300.0000016029627</v>
      </c>
      <c r="G30">
        <v>73</v>
      </c>
      <c r="H30" s="3">
        <f t="shared" si="2"/>
        <v>-2.9007401865092272E-6</v>
      </c>
      <c r="I30">
        <f t="shared" si="3"/>
        <v>1.2977777777777777E-6</v>
      </c>
      <c r="J30" s="3">
        <f t="shared" si="4"/>
        <v>-300.00000000000028</v>
      </c>
      <c r="K30" s="3">
        <f t="shared" si="5"/>
        <v>-300.0000016029627</v>
      </c>
    </row>
    <row r="31" spans="1:11">
      <c r="A31">
        <v>25</v>
      </c>
      <c r="B31">
        <f t="shared" si="0"/>
        <v>3.40206908719885E-7</v>
      </c>
      <c r="D31">
        <v>74</v>
      </c>
      <c r="E31" s="3">
        <f t="shared" si="1"/>
        <v>-300.00000166520158</v>
      </c>
      <c r="G31">
        <v>74</v>
      </c>
      <c r="H31" s="3">
        <f t="shared" si="2"/>
        <v>-2.9807568514401443E-6</v>
      </c>
      <c r="I31">
        <f t="shared" si="3"/>
        <v>1.3155555555555555E-6</v>
      </c>
      <c r="J31" s="3">
        <f t="shared" si="4"/>
        <v>-300.00000000000028</v>
      </c>
      <c r="K31" s="3">
        <f t="shared" si="5"/>
        <v>-300.00000166520158</v>
      </c>
    </row>
    <row r="32" spans="1:11">
      <c r="A32">
        <v>26</v>
      </c>
      <c r="B32">
        <f t="shared" si="0"/>
        <v>3.6796779247142759E-7</v>
      </c>
      <c r="D32">
        <v>75</v>
      </c>
      <c r="E32" s="3">
        <f t="shared" si="1"/>
        <v>-300.00000172852913</v>
      </c>
      <c r="G32">
        <v>75</v>
      </c>
      <c r="H32" s="3">
        <f t="shared" si="2"/>
        <v>-3.0618621784789646E-6</v>
      </c>
      <c r="I32">
        <f t="shared" si="3"/>
        <v>1.3333333333333334E-6</v>
      </c>
      <c r="J32" s="3">
        <f t="shared" si="4"/>
        <v>-300.00000000000028</v>
      </c>
      <c r="K32" s="3">
        <f t="shared" si="5"/>
        <v>-300.00000172852913</v>
      </c>
    </row>
    <row r="33" spans="1:11">
      <c r="A33">
        <v>27</v>
      </c>
      <c r="B33">
        <f t="shared" si="0"/>
        <v>3.9681733833087384E-7</v>
      </c>
      <c r="D33">
        <v>76</v>
      </c>
      <c r="E33" s="3">
        <f t="shared" si="1"/>
        <v>-300.00000179294534</v>
      </c>
      <c r="G33">
        <v>76</v>
      </c>
      <c r="H33" s="3">
        <f t="shared" si="2"/>
        <v>-3.1440561676256889E-6</v>
      </c>
      <c r="I33">
        <f t="shared" si="3"/>
        <v>1.3511111111111111E-6</v>
      </c>
      <c r="J33" s="3">
        <f t="shared" si="4"/>
        <v>-300.00000000000028</v>
      </c>
      <c r="K33" s="3">
        <f t="shared" si="5"/>
        <v>-300.00000179294534</v>
      </c>
    </row>
    <row r="34" spans="1:11">
      <c r="A34">
        <v>28</v>
      </c>
      <c r="B34">
        <f t="shared" si="0"/>
        <v>4.2675554629822371E-7</v>
      </c>
      <c r="D34">
        <v>77</v>
      </c>
      <c r="E34" s="3">
        <f t="shared" si="1"/>
        <v>-300.00000185845022</v>
      </c>
      <c r="G34">
        <v>77</v>
      </c>
      <c r="H34" s="3">
        <f t="shared" si="2"/>
        <v>-3.2273388188803167E-6</v>
      </c>
      <c r="I34">
        <f t="shared" si="3"/>
        <v>1.3688888888888889E-6</v>
      </c>
      <c r="J34" s="3">
        <f t="shared" si="4"/>
        <v>-300.00000000000028</v>
      </c>
      <c r="K34" s="3">
        <f t="shared" si="5"/>
        <v>-300.00000185845022</v>
      </c>
    </row>
    <row r="35" spans="1:11">
      <c r="A35">
        <v>29</v>
      </c>
      <c r="B35">
        <f t="shared" si="0"/>
        <v>4.577824163734772E-7</v>
      </c>
      <c r="D35">
        <v>78</v>
      </c>
      <c r="E35" s="3">
        <f t="shared" si="1"/>
        <v>-300.00000192504376</v>
      </c>
      <c r="G35">
        <v>78</v>
      </c>
      <c r="H35" s="3">
        <f t="shared" si="2"/>
        <v>-3.3117101322428485E-6</v>
      </c>
      <c r="I35">
        <f t="shared" si="3"/>
        <v>1.3866666666666666E-6</v>
      </c>
      <c r="J35" s="3">
        <f t="shared" si="4"/>
        <v>-300.00000000000028</v>
      </c>
      <c r="K35" s="3">
        <f t="shared" si="5"/>
        <v>-300.00000192504376</v>
      </c>
    </row>
    <row r="36" spans="1:11">
      <c r="A36">
        <v>30</v>
      </c>
      <c r="B36">
        <f t="shared" si="0"/>
        <v>4.8989794855663441E-7</v>
      </c>
      <c r="D36">
        <v>79</v>
      </c>
      <c r="E36" s="3">
        <f t="shared" si="1"/>
        <v>-300.00000199272597</v>
      </c>
      <c r="G36">
        <v>79</v>
      </c>
      <c r="H36" s="3">
        <f t="shared" si="2"/>
        <v>-3.3971701077132834E-6</v>
      </c>
      <c r="I36">
        <f t="shared" si="3"/>
        <v>1.4044444444444445E-6</v>
      </c>
      <c r="J36" s="3">
        <f t="shared" si="4"/>
        <v>-300.00000000000028</v>
      </c>
      <c r="K36" s="3">
        <f t="shared" si="5"/>
        <v>-300.00000199272597</v>
      </c>
    </row>
    <row r="37" spans="1:11">
      <c r="A37">
        <v>31</v>
      </c>
      <c r="B37">
        <f t="shared" si="0"/>
        <v>5.2310214284769517E-7</v>
      </c>
      <c r="D37">
        <v>80</v>
      </c>
      <c r="E37" s="3">
        <f t="shared" si="1"/>
        <v>-300.00000206149679</v>
      </c>
      <c r="G37">
        <v>80</v>
      </c>
      <c r="H37" s="3">
        <f t="shared" si="2"/>
        <v>-3.4837187452916223E-6</v>
      </c>
      <c r="I37">
        <f t="shared" si="3"/>
        <v>1.4222222222222223E-6</v>
      </c>
      <c r="J37" s="3">
        <f t="shared" si="4"/>
        <v>-300.00000000000028</v>
      </c>
      <c r="K37" s="3">
        <f t="shared" si="5"/>
        <v>-300.00000206149679</v>
      </c>
    </row>
    <row r="38" spans="1:11">
      <c r="A38">
        <v>32</v>
      </c>
      <c r="B38">
        <f t="shared" si="0"/>
        <v>5.5739499924665951E-7</v>
      </c>
      <c r="D38">
        <v>81</v>
      </c>
      <c r="E38" s="3">
        <f t="shared" si="1"/>
        <v>-300.00000213135633</v>
      </c>
      <c r="G38">
        <v>81</v>
      </c>
      <c r="H38" s="3">
        <f t="shared" si="2"/>
        <v>-3.5713560449778644E-6</v>
      </c>
      <c r="I38">
        <f t="shared" si="3"/>
        <v>1.44E-6</v>
      </c>
      <c r="J38" s="3">
        <f t="shared" si="4"/>
        <v>-300.00000000000028</v>
      </c>
      <c r="K38" s="3">
        <f t="shared" si="5"/>
        <v>-300.00000213135633</v>
      </c>
    </row>
    <row r="39" spans="1:11">
      <c r="A39">
        <v>33</v>
      </c>
      <c r="B39">
        <f t="shared" si="0"/>
        <v>5.9277651775352761E-7</v>
      </c>
      <c r="D39">
        <v>82</v>
      </c>
      <c r="E39" s="3">
        <f t="shared" si="1"/>
        <v>-300.00000220230453</v>
      </c>
      <c r="G39">
        <v>82</v>
      </c>
      <c r="H39" s="3">
        <f t="shared" si="2"/>
        <v>-3.6600820067720105E-6</v>
      </c>
      <c r="I39">
        <f t="shared" si="3"/>
        <v>1.4577777777777778E-6</v>
      </c>
      <c r="J39" s="3">
        <f t="shared" si="4"/>
        <v>-300.00000000000028</v>
      </c>
      <c r="K39" s="3">
        <f t="shared" si="5"/>
        <v>-300.00000220230453</v>
      </c>
    </row>
    <row r="40" spans="1:11">
      <c r="A40">
        <v>34</v>
      </c>
      <c r="B40">
        <f t="shared" si="0"/>
        <v>6.2924669836829928E-7</v>
      </c>
      <c r="D40">
        <v>83</v>
      </c>
      <c r="E40" s="3">
        <f t="shared" si="1"/>
        <v>-300.00000227434134</v>
      </c>
      <c r="G40">
        <v>83</v>
      </c>
      <c r="H40" s="3">
        <f t="shared" si="2"/>
        <v>-3.7498966306740601E-6</v>
      </c>
      <c r="I40">
        <f t="shared" si="3"/>
        <v>1.4755555555555555E-6</v>
      </c>
      <c r="J40" s="3">
        <f t="shared" si="4"/>
        <v>-300.00000000000028</v>
      </c>
      <c r="K40" s="3">
        <f t="shared" si="5"/>
        <v>-300.00000227434134</v>
      </c>
    </row>
    <row r="41" spans="1:11">
      <c r="A41">
        <v>35</v>
      </c>
      <c r="B41">
        <f t="shared" si="0"/>
        <v>6.6680554109097451E-7</v>
      </c>
      <c r="D41">
        <v>84</v>
      </c>
      <c r="E41" s="3">
        <f t="shared" si="1"/>
        <v>-300.00000234746688</v>
      </c>
      <c r="G41">
        <v>84</v>
      </c>
      <c r="H41" s="3">
        <f t="shared" si="2"/>
        <v>-3.8407999166840137E-6</v>
      </c>
      <c r="I41">
        <f t="shared" si="3"/>
        <v>1.4933333333333334E-6</v>
      </c>
      <c r="J41" s="3">
        <f t="shared" si="4"/>
        <v>-300.00000000000028</v>
      </c>
      <c r="K41" s="3">
        <f t="shared" si="5"/>
        <v>-300.00000234746688</v>
      </c>
    </row>
    <row r="42" spans="1:11">
      <c r="A42">
        <v>36</v>
      </c>
      <c r="B42">
        <f t="shared" si="0"/>
        <v>7.0545304592155352E-7</v>
      </c>
      <c r="D42">
        <v>85</v>
      </c>
      <c r="E42" s="3">
        <f t="shared" si="1"/>
        <v>-300.00000242168102</v>
      </c>
      <c r="G42">
        <v>85</v>
      </c>
      <c r="H42" s="3">
        <f t="shared" si="2"/>
        <v>-3.93279186480187E-6</v>
      </c>
      <c r="I42">
        <f t="shared" si="3"/>
        <v>1.511111111111111E-6</v>
      </c>
      <c r="J42" s="3">
        <f t="shared" si="4"/>
        <v>-300.00000000000028</v>
      </c>
      <c r="K42" s="3">
        <f t="shared" si="5"/>
        <v>-300.00000242168102</v>
      </c>
    </row>
    <row r="43" spans="1:11">
      <c r="A43">
        <v>37</v>
      </c>
      <c r="B43">
        <f t="shared" si="0"/>
        <v>7.4518921286003609E-7</v>
      </c>
      <c r="D43">
        <v>86</v>
      </c>
      <c r="E43" s="3">
        <f t="shared" si="1"/>
        <v>-300.00000249698388</v>
      </c>
      <c r="G43">
        <v>86</v>
      </c>
      <c r="H43" s="3">
        <f t="shared" si="2"/>
        <v>-4.0258724750276311E-6</v>
      </c>
      <c r="I43">
        <f t="shared" si="3"/>
        <v>1.5288888888888889E-6</v>
      </c>
      <c r="J43" s="3">
        <f t="shared" si="4"/>
        <v>-300.00000000000028</v>
      </c>
      <c r="K43" s="3">
        <f t="shared" si="5"/>
        <v>-300.00000249698388</v>
      </c>
    </row>
    <row r="44" spans="1:11">
      <c r="A44">
        <v>38</v>
      </c>
      <c r="B44">
        <f t="shared" si="0"/>
        <v>7.8601404190642222E-7</v>
      </c>
      <c r="D44">
        <v>87</v>
      </c>
      <c r="E44" s="3">
        <f t="shared" si="1"/>
        <v>-300.00000257337535</v>
      </c>
      <c r="G44">
        <v>87</v>
      </c>
      <c r="H44" s="3">
        <f t="shared" si="2"/>
        <v>-4.1200417473612954E-6</v>
      </c>
      <c r="I44">
        <f t="shared" si="3"/>
        <v>1.5466666666666668E-6</v>
      </c>
      <c r="J44" s="3">
        <f t="shared" si="4"/>
        <v>-300.00000000000028</v>
      </c>
      <c r="K44" s="3">
        <f t="shared" si="5"/>
        <v>-300.00000257337535</v>
      </c>
    </row>
    <row r="45" spans="1:11">
      <c r="A45">
        <v>39</v>
      </c>
      <c r="B45">
        <f t="shared" si="0"/>
        <v>8.2792753306071212E-7</v>
      </c>
      <c r="D45">
        <v>88</v>
      </c>
      <c r="E45" s="3">
        <f t="shared" si="1"/>
        <v>-300.00000265085555</v>
      </c>
      <c r="G45">
        <v>88</v>
      </c>
      <c r="H45" s="3">
        <f t="shared" si="2"/>
        <v>-4.2152996818028628E-6</v>
      </c>
      <c r="I45">
        <f t="shared" si="3"/>
        <v>1.5644444444444444E-6</v>
      </c>
      <c r="J45" s="3">
        <f t="shared" si="4"/>
        <v>-300.00000000000028</v>
      </c>
      <c r="K45" s="3">
        <f t="shared" si="5"/>
        <v>-300.00000265085555</v>
      </c>
    </row>
    <row r="46" spans="1:11">
      <c r="A46">
        <v>40</v>
      </c>
      <c r="B46">
        <f t="shared" si="0"/>
        <v>8.7092968632290559E-7</v>
      </c>
      <c r="D46">
        <v>89</v>
      </c>
      <c r="E46" s="3">
        <f t="shared" si="1"/>
        <v>-300.00000272942435</v>
      </c>
      <c r="G46">
        <v>89</v>
      </c>
      <c r="H46" s="3">
        <f t="shared" si="2"/>
        <v>-4.3116462783523343E-6</v>
      </c>
      <c r="I46">
        <f t="shared" si="3"/>
        <v>1.5822222222222223E-6</v>
      </c>
      <c r="J46" s="3">
        <f t="shared" si="4"/>
        <v>-300.00000000000028</v>
      </c>
      <c r="K46" s="3">
        <f t="shared" si="5"/>
        <v>-300.00000272942435</v>
      </c>
    </row>
    <row r="47" spans="1:11">
      <c r="A47">
        <v>41</v>
      </c>
      <c r="B47">
        <f t="shared" si="0"/>
        <v>9.1502050169300261E-7</v>
      </c>
      <c r="D47">
        <v>90</v>
      </c>
      <c r="E47" s="3">
        <f t="shared" si="1"/>
        <v>-300.00000280908182</v>
      </c>
      <c r="G47">
        <v>90</v>
      </c>
      <c r="H47" s="3">
        <f t="shared" si="2"/>
        <v>-4.4090815370097096E-6</v>
      </c>
      <c r="I47">
        <f t="shared" si="3"/>
        <v>1.5999999999999999E-6</v>
      </c>
      <c r="J47" s="3">
        <f t="shared" si="4"/>
        <v>-300.00000000000028</v>
      </c>
      <c r="K47" s="3">
        <f t="shared" si="5"/>
        <v>-300.00000280908182</v>
      </c>
    </row>
    <row r="48" spans="1:11">
      <c r="A48">
        <v>42</v>
      </c>
      <c r="B48">
        <f t="shared" si="0"/>
        <v>9.6019997917100342E-7</v>
      </c>
      <c r="D48">
        <v>91</v>
      </c>
      <c r="E48" s="3">
        <f t="shared" si="1"/>
        <v>-300.00000288982795</v>
      </c>
      <c r="G48">
        <v>91</v>
      </c>
      <c r="H48" s="3">
        <f t="shared" si="2"/>
        <v>-4.5076054577749882E-6</v>
      </c>
      <c r="I48">
        <f t="shared" si="3"/>
        <v>1.6177777777777778E-6</v>
      </c>
      <c r="J48" s="3">
        <f t="shared" si="4"/>
        <v>-300.00000000000028</v>
      </c>
      <c r="K48" s="3">
        <f t="shared" si="5"/>
        <v>-300.00000288982795</v>
      </c>
    </row>
    <row r="49" spans="1:11">
      <c r="A49">
        <v>43</v>
      </c>
      <c r="B49">
        <f t="shared" si="0"/>
        <v>1.0064681187569078E-6</v>
      </c>
      <c r="D49">
        <v>92</v>
      </c>
      <c r="E49" s="3">
        <f t="shared" si="1"/>
        <v>-300.00000297166275</v>
      </c>
      <c r="G49">
        <v>92</v>
      </c>
      <c r="H49" s="3">
        <f t="shared" si="2"/>
        <v>-4.6072180406481707E-6</v>
      </c>
      <c r="I49">
        <f t="shared" si="3"/>
        <v>1.6355555555555557E-6</v>
      </c>
      <c r="J49" s="3">
        <f t="shared" si="4"/>
        <v>-300.00000000000028</v>
      </c>
      <c r="K49" s="3">
        <f t="shared" si="5"/>
        <v>-300.00000297166275</v>
      </c>
    </row>
    <row r="50" spans="1:11">
      <c r="A50">
        <v>44</v>
      </c>
      <c r="B50">
        <f t="shared" si="0"/>
        <v>1.0538249204507157E-6</v>
      </c>
      <c r="D50">
        <v>93</v>
      </c>
      <c r="E50" s="3">
        <f t="shared" si="1"/>
        <v>-300.00000305458622</v>
      </c>
      <c r="G50">
        <v>93</v>
      </c>
      <c r="H50" s="3">
        <f t="shared" si="2"/>
        <v>-4.7079192856292564E-6</v>
      </c>
      <c r="I50">
        <f t="shared" si="3"/>
        <v>1.6533333333333333E-6</v>
      </c>
      <c r="J50" s="3">
        <f t="shared" si="4"/>
        <v>-300.00000000000028</v>
      </c>
      <c r="K50" s="3">
        <f t="shared" si="5"/>
        <v>-300.00000305458622</v>
      </c>
    </row>
    <row r="51" spans="1:11">
      <c r="A51">
        <v>45</v>
      </c>
      <c r="B51">
        <f t="shared" si="0"/>
        <v>1.1022703842524274E-6</v>
      </c>
      <c r="D51">
        <v>94</v>
      </c>
      <c r="E51" s="3">
        <f t="shared" si="1"/>
        <v>-300.00000313859834</v>
      </c>
      <c r="G51">
        <v>94</v>
      </c>
      <c r="H51" s="3">
        <f t="shared" si="2"/>
        <v>-4.809709192718246E-6</v>
      </c>
      <c r="I51">
        <f t="shared" si="3"/>
        <v>1.6711111111111112E-6</v>
      </c>
      <c r="J51" s="3">
        <f t="shared" si="4"/>
        <v>-300.00000000000028</v>
      </c>
      <c r="K51" s="3">
        <f t="shared" si="5"/>
        <v>-300.00000313859834</v>
      </c>
    </row>
    <row r="52" spans="1:11">
      <c r="A52">
        <v>46</v>
      </c>
      <c r="B52">
        <f t="shared" si="0"/>
        <v>1.1518045101620427E-6</v>
      </c>
      <c r="D52">
        <v>95</v>
      </c>
      <c r="E52" s="3">
        <f t="shared" si="1"/>
        <v>-300.00000322369914</v>
      </c>
      <c r="G52">
        <v>95</v>
      </c>
      <c r="H52" s="3">
        <f t="shared" si="2"/>
        <v>-4.9125877619151388E-6</v>
      </c>
      <c r="I52">
        <f t="shared" si="3"/>
        <v>1.6888888888888888E-6</v>
      </c>
      <c r="J52" s="3">
        <f t="shared" si="4"/>
        <v>-300.00000000000028</v>
      </c>
      <c r="K52" s="3">
        <f t="shared" si="5"/>
        <v>-300.00000322369914</v>
      </c>
    </row>
    <row r="53" spans="1:11">
      <c r="A53">
        <v>47</v>
      </c>
      <c r="B53">
        <f t="shared" si="0"/>
        <v>1.2024272981795615E-6</v>
      </c>
      <c r="D53">
        <v>96</v>
      </c>
      <c r="E53" s="3">
        <f t="shared" si="1"/>
        <v>-300.0000033098886</v>
      </c>
      <c r="G53">
        <v>96</v>
      </c>
      <c r="H53" s="3">
        <f t="shared" si="2"/>
        <v>-5.0165549932199356E-6</v>
      </c>
      <c r="I53">
        <f t="shared" si="3"/>
        <v>1.7066666666666667E-6</v>
      </c>
      <c r="J53" s="3">
        <f t="shared" si="4"/>
        <v>-300.00000000000028</v>
      </c>
      <c r="K53" s="3">
        <f t="shared" si="5"/>
        <v>-300.0000033098886</v>
      </c>
    </row>
    <row r="54" spans="1:11">
      <c r="A54">
        <v>48</v>
      </c>
      <c r="B54">
        <f t="shared" si="0"/>
        <v>1.2541387483049839E-6</v>
      </c>
      <c r="D54">
        <v>97</v>
      </c>
      <c r="E54" s="3">
        <f t="shared" si="1"/>
        <v>-300.00000339716672</v>
      </c>
      <c r="G54">
        <v>97</v>
      </c>
      <c r="H54" s="3">
        <f t="shared" si="2"/>
        <v>-5.1216108866326363E-6</v>
      </c>
      <c r="I54">
        <f t="shared" si="3"/>
        <v>1.7244444444444444E-6</v>
      </c>
      <c r="J54" s="3">
        <f t="shared" si="4"/>
        <v>-300.00000000000028</v>
      </c>
      <c r="K54" s="3">
        <f t="shared" si="5"/>
        <v>-300.00000339716672</v>
      </c>
    </row>
    <row r="55" spans="1:11">
      <c r="A55">
        <v>49</v>
      </c>
      <c r="B55">
        <f t="shared" si="0"/>
        <v>1.3069388605383101E-6</v>
      </c>
      <c r="D55">
        <v>98</v>
      </c>
      <c r="E55" s="3">
        <f t="shared" si="1"/>
        <v>-300.00000348553351</v>
      </c>
      <c r="G55">
        <v>98</v>
      </c>
      <c r="H55" s="3">
        <f t="shared" si="2"/>
        <v>-5.2277554421532402E-6</v>
      </c>
      <c r="I55">
        <f t="shared" si="3"/>
        <v>1.7422222222222222E-6</v>
      </c>
      <c r="J55" s="3">
        <f t="shared" si="4"/>
        <v>-300.00000000000028</v>
      </c>
      <c r="K55" s="3">
        <f t="shared" si="5"/>
        <v>-300.00000348553351</v>
      </c>
    </row>
    <row r="56" spans="1:11">
      <c r="A56">
        <v>50</v>
      </c>
      <c r="B56">
        <f t="shared" si="0"/>
        <v>1.36082763487954E-6</v>
      </c>
      <c r="D56">
        <v>99</v>
      </c>
      <c r="E56" s="3">
        <f t="shared" si="1"/>
        <v>-300.00000357498897</v>
      </c>
      <c r="G56">
        <v>99</v>
      </c>
      <c r="H56" s="3">
        <f t="shared" si="2"/>
        <v>-5.3349886597817481E-6</v>
      </c>
      <c r="I56">
        <f t="shared" si="3"/>
        <v>1.7600000000000001E-6</v>
      </c>
      <c r="J56" s="3">
        <f t="shared" si="4"/>
        <v>-300.00000000000028</v>
      </c>
      <c r="K56" s="3">
        <f t="shared" si="5"/>
        <v>-300.00000357498897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Curvature</vt:lpstr>
    </vt:vector>
  </TitlesOfParts>
  <Company>Washington State 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Brice, Richard</dc:creator>
  <cp:lastModifiedBy>Brice, Richard</cp:lastModifiedBy>
  <dcterms:created xsi:type="dcterms:W3CDTF">2024-02-20T12:16:37Z</dcterms:created>
  <dcterms:modified xsi:type="dcterms:W3CDTF">2024-02-20T14:31:43Z</dcterms:modified>
</cp:coreProperties>
</file>