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jacome\Documents\GitHub\CurriculumVitae\"/>
    </mc:Choice>
  </mc:AlternateContent>
  <bookViews>
    <workbookView xWindow="-105" yWindow="-105" windowWidth="23250" windowHeight="12570"/>
  </bookViews>
  <sheets>
    <sheet name="Sheet1" sheetId="1" r:id="rId1"/>
    <sheet name="Sheet3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9" i="1" l="1"/>
  <c r="F39" i="1" l="1"/>
  <c r="D41" i="1" l="1"/>
  <c r="D40" i="1" l="1"/>
  <c r="B39" i="1"/>
  <c r="F40" i="1" l="1"/>
  <c r="R13" i="1"/>
  <c r="X2" i="1" l="1"/>
  <c r="R8" i="1"/>
  <c r="R16" i="1" l="1"/>
  <c r="H39" i="1"/>
  <c r="H40" i="1" s="1"/>
  <c r="H42" i="1" s="1"/>
  <c r="F42" i="1"/>
  <c r="D42" i="1"/>
  <c r="B43" i="1" l="1"/>
  <c r="B45" i="1" s="1"/>
  <c r="B40" i="1"/>
  <c r="B42" i="1" s="1"/>
</calcChain>
</file>

<file path=xl/sharedStrings.xml><?xml version="1.0" encoding="utf-8"?>
<sst xmlns="http://schemas.openxmlformats.org/spreadsheetml/2006/main" count="147" uniqueCount="134">
  <si>
    <t>Funko</t>
  </si>
  <si>
    <t>Other</t>
  </si>
  <si>
    <t>hootie</t>
  </si>
  <si>
    <t>Manga</t>
  </si>
  <si>
    <t>fiction</t>
  </si>
  <si>
    <t>shirt</t>
  </si>
  <si>
    <t>cards</t>
  </si>
  <si>
    <t>brew</t>
  </si>
  <si>
    <t>night</t>
  </si>
  <si>
    <t>lacks</t>
  </si>
  <si>
    <t xml:space="preserve">Cuphead </t>
  </si>
  <si>
    <t>nise2</t>
  </si>
  <si>
    <t>nise1</t>
  </si>
  <si>
    <t>bake3</t>
  </si>
  <si>
    <t>head</t>
  </si>
  <si>
    <t>colossus</t>
  </si>
  <si>
    <t>bake2</t>
  </si>
  <si>
    <t>Totals</t>
  </si>
  <si>
    <t>BigOnes</t>
  </si>
  <si>
    <t>Switch</t>
  </si>
  <si>
    <t>Guitar</t>
  </si>
  <si>
    <t>Printer</t>
  </si>
  <si>
    <t>Grand Total</t>
  </si>
  <si>
    <t>Should Save</t>
  </si>
  <si>
    <t>Chimes</t>
  </si>
  <si>
    <t>Cagney</t>
  </si>
  <si>
    <t>Beast</t>
  </si>
  <si>
    <t>Female</t>
  </si>
  <si>
    <t>Colossal</t>
  </si>
  <si>
    <t>Monsters</t>
  </si>
  <si>
    <t>Gir</t>
  </si>
  <si>
    <t>Chesire</t>
  </si>
  <si>
    <t>Panda</t>
  </si>
  <si>
    <t>CupFly</t>
  </si>
  <si>
    <t>Phone Holder</t>
  </si>
  <si>
    <t>CupReg</t>
  </si>
  <si>
    <t>MugReg</t>
  </si>
  <si>
    <t>Chalice</t>
  </si>
  <si>
    <t>Cuppet</t>
  </si>
  <si>
    <t>CupVinyl</t>
  </si>
  <si>
    <t>DevVinyl</t>
  </si>
  <si>
    <t>KingDice</t>
  </si>
  <si>
    <t>CupEvil</t>
  </si>
  <si>
    <t>Waffles</t>
  </si>
  <si>
    <t>L. Chalice</t>
  </si>
  <si>
    <t>Cala Maria</t>
  </si>
  <si>
    <t>Sally</t>
  </si>
  <si>
    <t>Total Twice</t>
  </si>
  <si>
    <t>No</t>
  </si>
  <si>
    <t>Oogie Boogie</t>
  </si>
  <si>
    <t>Alita</t>
  </si>
  <si>
    <t>Jack</t>
  </si>
  <si>
    <t>Clown</t>
  </si>
  <si>
    <t>Shock</t>
  </si>
  <si>
    <t>Bi-Weekly</t>
  </si>
  <si>
    <t>June</t>
  </si>
  <si>
    <t>July</t>
  </si>
  <si>
    <t>August</t>
  </si>
  <si>
    <t>Rent</t>
  </si>
  <si>
    <t>Total</t>
  </si>
  <si>
    <t>Food Approx</t>
  </si>
  <si>
    <t>Leftover</t>
  </si>
  <si>
    <t>Acorns</t>
  </si>
  <si>
    <t>Internet</t>
  </si>
  <si>
    <t>Phone</t>
  </si>
  <si>
    <t>Ally Total</t>
  </si>
  <si>
    <t xml:space="preserve">Retaurants </t>
  </si>
  <si>
    <t>Casual Buying</t>
  </si>
  <si>
    <t>Clothes</t>
  </si>
  <si>
    <t>Price</t>
  </si>
  <si>
    <t>Doflamingo</t>
  </si>
  <si>
    <t>Armored</t>
  </si>
  <si>
    <t xml:space="preserve">Yellow </t>
  </si>
  <si>
    <t>Means</t>
  </si>
  <si>
    <t xml:space="preserve">You </t>
  </si>
  <si>
    <t>Havent</t>
  </si>
  <si>
    <t>Bought it</t>
  </si>
  <si>
    <t>Saved on Ally?</t>
  </si>
  <si>
    <t>Still Left</t>
  </si>
  <si>
    <t>Fractal Intro</t>
  </si>
  <si>
    <t>Green</t>
  </si>
  <si>
    <t xml:space="preserve">Means </t>
  </si>
  <si>
    <t>You Already</t>
  </si>
  <si>
    <t>Saved Money</t>
  </si>
  <si>
    <t>For This Item</t>
  </si>
  <si>
    <t>Insurance</t>
  </si>
  <si>
    <t>dual shock</t>
  </si>
  <si>
    <t>PS4</t>
  </si>
  <si>
    <t>Rental</t>
  </si>
  <si>
    <t>Dagget</t>
  </si>
  <si>
    <t>Norbert</t>
  </si>
  <si>
    <t>Oogie Worm</t>
  </si>
  <si>
    <t>Harlequin</t>
  </si>
  <si>
    <t>Slimer</t>
  </si>
  <si>
    <t>Lock</t>
  </si>
  <si>
    <t>Barrel</t>
  </si>
  <si>
    <t>On Ally</t>
  </si>
  <si>
    <t>Slippers</t>
  </si>
  <si>
    <t>Sally Stg</t>
  </si>
  <si>
    <t>Yes</t>
  </si>
  <si>
    <t>Elec Keg</t>
  </si>
  <si>
    <t>Kick Pad</t>
  </si>
  <si>
    <t>Finger Glove</t>
  </si>
  <si>
    <t>Vinyl</t>
  </si>
  <si>
    <t>Plantansia</t>
  </si>
  <si>
    <t>Thinkgeek</t>
  </si>
  <si>
    <t>Rick Keyboard</t>
  </si>
  <si>
    <t>Tawkwando</t>
  </si>
  <si>
    <t>Maxwell Shirt</t>
  </si>
  <si>
    <t>Clothing</t>
  </si>
  <si>
    <t>Taxes</t>
  </si>
  <si>
    <t>Vampire</t>
  </si>
  <si>
    <t>Schordinger</t>
  </si>
  <si>
    <t>Space Invader</t>
  </si>
  <si>
    <t>Cutler</t>
  </si>
  <si>
    <t>Books</t>
  </si>
  <si>
    <t>Pokemon</t>
  </si>
  <si>
    <t>Math Relativity</t>
  </si>
  <si>
    <t>Memory</t>
  </si>
  <si>
    <t>Chultulu</t>
  </si>
  <si>
    <t>Tripod</t>
  </si>
  <si>
    <t>Kook</t>
  </si>
  <si>
    <t>Witch Doc</t>
  </si>
  <si>
    <t>Phatom</t>
  </si>
  <si>
    <t>Scooby</t>
  </si>
  <si>
    <t>Relativity Guide</t>
  </si>
  <si>
    <t>Bike Rack</t>
  </si>
  <si>
    <t>Switch Controllers</t>
  </si>
  <si>
    <t>Buy it Rent it</t>
  </si>
  <si>
    <t>Sd Card</t>
  </si>
  <si>
    <t>Handgrip</t>
  </si>
  <si>
    <t>You already have it, and have not saved anything</t>
  </si>
  <si>
    <t>Hot Topic</t>
  </si>
  <si>
    <t>Plantasia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</si>
</sst>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workbookViewId="0">
      <selection activeCell="J24" sqref="J24"/>
    </sheetView>
  </sheetViews>
  <sheetFormatPr defaultRowHeight="15" x14ac:dyDescent="0.25"/>
  <cols>
    <col min="1" max="1" width="13" customWidth="1"/>
    <col min="7" max="7" width="9.7109375" customWidth="1"/>
  </cols>
  <sheetData>
    <row r="1" spans="1:24" x14ac:dyDescent="0.25">
      <c r="B1" t="s">
        <v>10</v>
      </c>
      <c r="D1" t="s">
        <v>0</v>
      </c>
      <c r="F1" t="s">
        <v>1</v>
      </c>
      <c r="H1" t="s">
        <v>18</v>
      </c>
      <c r="J1" t="s">
        <v>109</v>
      </c>
      <c r="L1" t="s">
        <v>115</v>
      </c>
      <c r="R1" t="s">
        <v>54</v>
      </c>
      <c r="X1" s="6" t="s">
        <v>65</v>
      </c>
    </row>
    <row r="2" spans="1:24" x14ac:dyDescent="0.25">
      <c r="B2" s="3">
        <v>6.94</v>
      </c>
      <c r="C2" s="3" t="s">
        <v>33</v>
      </c>
      <c r="D2" s="3">
        <v>35.94</v>
      </c>
      <c r="E2" s="3" t="s">
        <v>29</v>
      </c>
      <c r="F2">
        <v>9.3699999999999992</v>
      </c>
      <c r="G2" t="s">
        <v>3</v>
      </c>
      <c r="H2">
        <v>385.18</v>
      </c>
      <c r="I2" t="s">
        <v>19</v>
      </c>
      <c r="J2">
        <v>18.989999999999998</v>
      </c>
      <c r="K2" t="s">
        <v>108</v>
      </c>
      <c r="L2">
        <v>18.62</v>
      </c>
      <c r="M2" t="s">
        <v>110</v>
      </c>
      <c r="Q2" t="s">
        <v>55</v>
      </c>
      <c r="R2">
        <v>1411.13</v>
      </c>
      <c r="X2" s="6">
        <f>SUM(B41+D41+F41+H41)</f>
        <v>957.88000000000011</v>
      </c>
    </row>
    <row r="3" spans="1:24" x14ac:dyDescent="0.25">
      <c r="B3" s="3">
        <v>9.65</v>
      </c>
      <c r="C3" s="3" t="s">
        <v>35</v>
      </c>
      <c r="D3" s="3">
        <v>32.090000000000003</v>
      </c>
      <c r="E3" s="3" t="s">
        <v>30</v>
      </c>
      <c r="F3">
        <v>19.989999999999998</v>
      </c>
      <c r="G3" t="s">
        <v>2</v>
      </c>
      <c r="H3">
        <v>200</v>
      </c>
      <c r="I3" t="s">
        <v>87</v>
      </c>
      <c r="J3">
        <v>18.989999999999998</v>
      </c>
      <c r="K3" t="s">
        <v>112</v>
      </c>
      <c r="L3">
        <v>13.18</v>
      </c>
      <c r="M3" t="s">
        <v>117</v>
      </c>
      <c r="Q3" t="s">
        <v>55</v>
      </c>
      <c r="R3">
        <v>1411.13</v>
      </c>
    </row>
    <row r="4" spans="1:24" x14ac:dyDescent="0.25">
      <c r="B4" s="3">
        <v>4.99</v>
      </c>
      <c r="C4" s="3" t="s">
        <v>36</v>
      </c>
      <c r="D4" s="3">
        <v>18.73</v>
      </c>
      <c r="E4" s="3" t="s">
        <v>31</v>
      </c>
      <c r="F4">
        <v>9.48</v>
      </c>
      <c r="G4" t="s">
        <v>4</v>
      </c>
      <c r="H4">
        <v>250</v>
      </c>
      <c r="I4" t="s">
        <v>20</v>
      </c>
      <c r="L4">
        <v>12.5</v>
      </c>
      <c r="M4" t="s">
        <v>118</v>
      </c>
      <c r="Q4" t="s">
        <v>56</v>
      </c>
      <c r="R4">
        <v>1411.13</v>
      </c>
    </row>
    <row r="5" spans="1:24" x14ac:dyDescent="0.25">
      <c r="B5" s="3">
        <v>6.82</v>
      </c>
      <c r="C5" s="3" t="s">
        <v>37</v>
      </c>
      <c r="D5" s="3">
        <v>38.25</v>
      </c>
      <c r="E5" s="3" t="s">
        <v>28</v>
      </c>
      <c r="F5">
        <v>19.989999999999998</v>
      </c>
      <c r="G5" t="s">
        <v>5</v>
      </c>
      <c r="H5">
        <v>200</v>
      </c>
      <c r="I5" t="s">
        <v>21</v>
      </c>
      <c r="L5">
        <v>38.729999999999997</v>
      </c>
      <c r="M5" t="s">
        <v>116</v>
      </c>
      <c r="Q5" t="s">
        <v>56</v>
      </c>
      <c r="R5">
        <v>1411.13</v>
      </c>
    </row>
    <row r="6" spans="1:24" x14ac:dyDescent="0.25">
      <c r="A6" s="1" t="s">
        <v>72</v>
      </c>
      <c r="B6" s="3">
        <v>8.89</v>
      </c>
      <c r="C6" s="3" t="s">
        <v>38</v>
      </c>
      <c r="D6" s="3">
        <v>23.74</v>
      </c>
      <c r="E6" s="3" t="s">
        <v>27</v>
      </c>
      <c r="F6">
        <v>9.99</v>
      </c>
      <c r="G6" t="s">
        <v>6</v>
      </c>
      <c r="H6">
        <v>50</v>
      </c>
      <c r="I6" t="s">
        <v>103</v>
      </c>
      <c r="L6">
        <v>18.260000000000002</v>
      </c>
      <c r="M6" t="s">
        <v>125</v>
      </c>
      <c r="Q6" t="s">
        <v>57</v>
      </c>
      <c r="R6">
        <v>1411.13</v>
      </c>
    </row>
    <row r="7" spans="1:24" x14ac:dyDescent="0.25">
      <c r="A7" s="1" t="s">
        <v>73</v>
      </c>
      <c r="B7" s="3">
        <v>10.199999999999999</v>
      </c>
      <c r="C7" s="3" t="s">
        <v>39</v>
      </c>
      <c r="D7" s="3">
        <v>22.99</v>
      </c>
      <c r="E7" s="3" t="s">
        <v>32</v>
      </c>
      <c r="F7">
        <v>5.98</v>
      </c>
      <c r="G7" t="s">
        <v>6</v>
      </c>
      <c r="H7">
        <v>25</v>
      </c>
      <c r="I7" t="s">
        <v>104</v>
      </c>
      <c r="L7">
        <v>9.8800000000000008</v>
      </c>
      <c r="M7" t="s">
        <v>128</v>
      </c>
      <c r="Q7" t="s">
        <v>57</v>
      </c>
      <c r="R7">
        <v>1411.13</v>
      </c>
    </row>
    <row r="8" spans="1:24" x14ac:dyDescent="0.25">
      <c r="A8" s="1" t="s">
        <v>74</v>
      </c>
      <c r="B8" s="3">
        <v>5.85</v>
      </c>
      <c r="C8" s="3" t="s">
        <v>40</v>
      </c>
      <c r="D8" s="3">
        <v>20</v>
      </c>
      <c r="E8" s="3" t="s">
        <v>26</v>
      </c>
      <c r="F8">
        <v>16.96</v>
      </c>
      <c r="G8" t="s">
        <v>7</v>
      </c>
      <c r="H8">
        <v>40</v>
      </c>
      <c r="I8" t="s">
        <v>105</v>
      </c>
      <c r="Q8" t="s">
        <v>59</v>
      </c>
      <c r="R8">
        <f>SUM(R2:R7)</f>
        <v>8466.7800000000007</v>
      </c>
    </row>
    <row r="9" spans="1:24" x14ac:dyDescent="0.25">
      <c r="A9" s="1" t="s">
        <v>75</v>
      </c>
      <c r="B9" s="3">
        <v>6</v>
      </c>
      <c r="C9" s="3" t="s">
        <v>41</v>
      </c>
      <c r="D9" s="3">
        <v>9.23</v>
      </c>
      <c r="E9" s="3" t="s">
        <v>49</v>
      </c>
      <c r="F9">
        <v>6.98</v>
      </c>
      <c r="G9" t="s">
        <v>8</v>
      </c>
      <c r="H9">
        <v>49.96</v>
      </c>
      <c r="I9" t="s">
        <v>86</v>
      </c>
      <c r="R9" t="s">
        <v>58</v>
      </c>
      <c r="S9" t="s">
        <v>63</v>
      </c>
      <c r="T9" t="s">
        <v>64</v>
      </c>
      <c r="U9" t="s">
        <v>60</v>
      </c>
      <c r="V9" t="s">
        <v>62</v>
      </c>
      <c r="W9" t="s">
        <v>85</v>
      </c>
    </row>
    <row r="10" spans="1:24" x14ac:dyDescent="0.25">
      <c r="A10" s="1" t="s">
        <v>76</v>
      </c>
      <c r="B10" s="3">
        <v>17.54</v>
      </c>
      <c r="C10" s="3" t="s">
        <v>42</v>
      </c>
      <c r="D10" s="3">
        <v>13.99</v>
      </c>
      <c r="E10" s="3" t="s">
        <v>51</v>
      </c>
      <c r="F10">
        <v>9.59</v>
      </c>
      <c r="G10" t="s">
        <v>9</v>
      </c>
      <c r="H10">
        <v>68</v>
      </c>
      <c r="I10" t="s">
        <v>114</v>
      </c>
      <c r="Q10" t="s">
        <v>55</v>
      </c>
      <c r="R10">
        <v>700</v>
      </c>
      <c r="S10">
        <v>70</v>
      </c>
      <c r="T10">
        <v>70</v>
      </c>
      <c r="U10">
        <v>300</v>
      </c>
      <c r="V10">
        <v>100</v>
      </c>
      <c r="W10">
        <v>127</v>
      </c>
    </row>
    <row r="11" spans="1:24" x14ac:dyDescent="0.25">
      <c r="B11" s="3">
        <v>10.99</v>
      </c>
      <c r="C11" s="3" t="s">
        <v>24</v>
      </c>
      <c r="D11" s="2">
        <v>5.55</v>
      </c>
      <c r="E11" s="2" t="s">
        <v>52</v>
      </c>
      <c r="F11">
        <v>10.84</v>
      </c>
      <c r="G11" t="s">
        <v>11</v>
      </c>
      <c r="H11">
        <v>50</v>
      </c>
      <c r="I11" t="s">
        <v>127</v>
      </c>
      <c r="Q11" t="s">
        <v>56</v>
      </c>
      <c r="R11">
        <v>700</v>
      </c>
      <c r="S11">
        <v>70</v>
      </c>
      <c r="T11">
        <v>70</v>
      </c>
      <c r="U11">
        <v>300</v>
      </c>
      <c r="V11">
        <v>100</v>
      </c>
      <c r="W11">
        <v>127</v>
      </c>
    </row>
    <row r="12" spans="1:24" x14ac:dyDescent="0.25">
      <c r="B12" s="3">
        <v>22</v>
      </c>
      <c r="C12" s="3" t="s">
        <v>25</v>
      </c>
      <c r="D12" s="3">
        <v>4.49</v>
      </c>
      <c r="E12" s="3" t="s">
        <v>53</v>
      </c>
      <c r="F12">
        <v>10.84</v>
      </c>
      <c r="G12" t="s">
        <v>12</v>
      </c>
      <c r="Q12" t="s">
        <v>57</v>
      </c>
      <c r="R12">
        <v>700</v>
      </c>
      <c r="S12">
        <v>70</v>
      </c>
      <c r="T12">
        <v>70</v>
      </c>
      <c r="U12">
        <v>300</v>
      </c>
      <c r="V12">
        <v>100</v>
      </c>
      <c r="W12">
        <v>127</v>
      </c>
    </row>
    <row r="13" spans="1:24" x14ac:dyDescent="0.25">
      <c r="A13" s="3" t="s">
        <v>80</v>
      </c>
      <c r="B13" s="3">
        <v>8.99</v>
      </c>
      <c r="C13" s="3" t="s">
        <v>44</v>
      </c>
      <c r="D13" s="3">
        <v>4.97</v>
      </c>
      <c r="E13" s="3" t="s">
        <v>46</v>
      </c>
      <c r="F13">
        <v>11.65</v>
      </c>
      <c r="G13" t="s">
        <v>13</v>
      </c>
      <c r="Q13" t="s">
        <v>59</v>
      </c>
      <c r="R13">
        <f>SUM(R10:W12)</f>
        <v>4101</v>
      </c>
    </row>
    <row r="14" spans="1:24" x14ac:dyDescent="0.25">
      <c r="A14" s="3" t="s">
        <v>81</v>
      </c>
      <c r="B14" s="3">
        <v>9.99</v>
      </c>
      <c r="C14" s="3" t="s">
        <v>45</v>
      </c>
      <c r="D14" s="2">
        <v>7.28</v>
      </c>
      <c r="E14" s="2" t="s">
        <v>70</v>
      </c>
      <c r="F14">
        <v>29.98</v>
      </c>
      <c r="G14" t="s">
        <v>14</v>
      </c>
    </row>
    <row r="15" spans="1:24" x14ac:dyDescent="0.25">
      <c r="A15" s="3" t="s">
        <v>82</v>
      </c>
      <c r="B15" s="3">
        <v>9.99</v>
      </c>
      <c r="C15" s="3" t="s">
        <v>98</v>
      </c>
      <c r="D15" s="3">
        <v>32.090000000000003</v>
      </c>
      <c r="E15" s="3" t="s">
        <v>71</v>
      </c>
      <c r="F15">
        <v>15.99</v>
      </c>
      <c r="G15" t="s">
        <v>107</v>
      </c>
    </row>
    <row r="16" spans="1:24" x14ac:dyDescent="0.25">
      <c r="A16" s="3" t="s">
        <v>83</v>
      </c>
      <c r="D16" s="3">
        <v>6.99</v>
      </c>
      <c r="E16" s="3" t="s">
        <v>94</v>
      </c>
      <c r="F16">
        <v>27.94</v>
      </c>
      <c r="G16" t="s">
        <v>15</v>
      </c>
      <c r="Q16" t="s">
        <v>61</v>
      </c>
      <c r="R16">
        <f>R8-R13</f>
        <v>4365.7800000000007</v>
      </c>
    </row>
    <row r="17" spans="1:7" x14ac:dyDescent="0.25">
      <c r="A17" s="3" t="s">
        <v>84</v>
      </c>
      <c r="D17" s="3">
        <v>4.97</v>
      </c>
      <c r="E17" s="3" t="s">
        <v>95</v>
      </c>
      <c r="F17">
        <v>12.58</v>
      </c>
      <c r="G17" t="s">
        <v>16</v>
      </c>
    </row>
    <row r="18" spans="1:7" x14ac:dyDescent="0.25">
      <c r="A18" s="3" t="s">
        <v>96</v>
      </c>
      <c r="D18" s="2">
        <v>6.48</v>
      </c>
      <c r="E18" s="2" t="s">
        <v>89</v>
      </c>
      <c r="F18">
        <v>12.99</v>
      </c>
      <c r="G18" t="s">
        <v>34</v>
      </c>
    </row>
    <row r="19" spans="1:7" x14ac:dyDescent="0.25">
      <c r="D19" s="1">
        <v>6.94</v>
      </c>
      <c r="E19" s="1" t="s">
        <v>90</v>
      </c>
      <c r="F19">
        <v>30</v>
      </c>
      <c r="G19" t="s">
        <v>43</v>
      </c>
    </row>
    <row r="20" spans="1:7" x14ac:dyDescent="0.25">
      <c r="D20" s="1">
        <v>8.86</v>
      </c>
      <c r="E20" s="1" t="s">
        <v>91</v>
      </c>
      <c r="F20" s="1">
        <v>30</v>
      </c>
      <c r="G20" s="1" t="s">
        <v>50</v>
      </c>
    </row>
    <row r="21" spans="1:7" x14ac:dyDescent="0.25">
      <c r="A21" s="5" t="s">
        <v>131</v>
      </c>
      <c r="D21" s="2">
        <v>8.69</v>
      </c>
      <c r="E21" s="2" t="s">
        <v>92</v>
      </c>
      <c r="F21">
        <v>10.99</v>
      </c>
      <c r="G21" t="s">
        <v>106</v>
      </c>
    </row>
    <row r="22" spans="1:7" x14ac:dyDescent="0.25">
      <c r="A22" s="5"/>
      <c r="D22" s="2">
        <v>9.99</v>
      </c>
      <c r="E22" s="2" t="s">
        <v>93</v>
      </c>
      <c r="F22">
        <v>10.53</v>
      </c>
      <c r="G22" t="s">
        <v>102</v>
      </c>
    </row>
    <row r="23" spans="1:7" x14ac:dyDescent="0.25">
      <c r="A23" s="5"/>
      <c r="D23" s="2">
        <v>9.9499999999999993</v>
      </c>
      <c r="E23" s="2" t="s">
        <v>111</v>
      </c>
      <c r="F23" s="1">
        <v>11.75</v>
      </c>
      <c r="G23" s="1" t="s">
        <v>79</v>
      </c>
    </row>
    <row r="24" spans="1:7" x14ac:dyDescent="0.25">
      <c r="A24" s="5"/>
      <c r="D24" s="2">
        <v>22</v>
      </c>
      <c r="E24" s="2" t="s">
        <v>113</v>
      </c>
      <c r="F24" s="2">
        <v>26.74</v>
      </c>
      <c r="G24" t="s">
        <v>88</v>
      </c>
    </row>
    <row r="25" spans="1:7" x14ac:dyDescent="0.25">
      <c r="A25" s="5"/>
      <c r="D25" s="2">
        <v>23.83</v>
      </c>
      <c r="E25" s="2" t="s">
        <v>119</v>
      </c>
      <c r="F25" s="2"/>
      <c r="G25" s="2"/>
    </row>
    <row r="26" spans="1:7" x14ac:dyDescent="0.25">
      <c r="A26" s="5"/>
      <c r="D26" s="2">
        <v>10.99</v>
      </c>
      <c r="E26" s="2" t="s">
        <v>121</v>
      </c>
      <c r="F26" s="3">
        <v>18.989999999999998</v>
      </c>
      <c r="G26" s="3" t="s">
        <v>97</v>
      </c>
    </row>
    <row r="27" spans="1:7" x14ac:dyDescent="0.25">
      <c r="D27" s="2">
        <v>10.99</v>
      </c>
      <c r="E27" s="2" t="s">
        <v>122</v>
      </c>
      <c r="F27" s="3">
        <v>25.9</v>
      </c>
      <c r="G27" s="3" t="s">
        <v>100</v>
      </c>
    </row>
    <row r="28" spans="1:7" x14ac:dyDescent="0.25">
      <c r="D28" s="2">
        <v>10.99</v>
      </c>
      <c r="E28" s="2" t="s">
        <v>123</v>
      </c>
      <c r="F28">
        <v>16.989999999999998</v>
      </c>
      <c r="G28" t="s">
        <v>101</v>
      </c>
    </row>
    <row r="29" spans="1:7" x14ac:dyDescent="0.25">
      <c r="D29" s="2">
        <v>10.99</v>
      </c>
      <c r="E29" s="2" t="s">
        <v>124</v>
      </c>
      <c r="F29">
        <v>10.53</v>
      </c>
      <c r="G29" t="s">
        <v>102</v>
      </c>
    </row>
    <row r="30" spans="1:7" x14ac:dyDescent="0.25">
      <c r="D30" s="2">
        <v>23.01</v>
      </c>
      <c r="E30" s="2" t="s">
        <v>132</v>
      </c>
      <c r="F30">
        <v>19.989999999999998</v>
      </c>
      <c r="G30" t="s">
        <v>120</v>
      </c>
    </row>
    <row r="31" spans="1:7" x14ac:dyDescent="0.25">
      <c r="F31">
        <v>25.83</v>
      </c>
      <c r="G31" t="s">
        <v>126</v>
      </c>
    </row>
    <row r="32" spans="1:7" x14ac:dyDescent="0.25">
      <c r="F32">
        <v>12.99</v>
      </c>
      <c r="G32" t="s">
        <v>129</v>
      </c>
    </row>
    <row r="33" spans="1:9" x14ac:dyDescent="0.25">
      <c r="F33">
        <v>13.99</v>
      </c>
      <c r="G33" t="s">
        <v>130</v>
      </c>
    </row>
    <row r="34" spans="1:9" x14ac:dyDescent="0.25">
      <c r="F34">
        <v>30</v>
      </c>
      <c r="G34" t="s">
        <v>133</v>
      </c>
    </row>
    <row r="39" spans="1:9" x14ac:dyDescent="0.25">
      <c r="A39" t="s">
        <v>17</v>
      </c>
      <c r="B39">
        <f>SUM(B2:B15)</f>
        <v>138.84</v>
      </c>
      <c r="D39">
        <f>SUM(D2:D30)</f>
        <v>445.0100000000001</v>
      </c>
      <c r="F39">
        <f>SUM(F2:F38)</f>
        <v>536.3599999999999</v>
      </c>
      <c r="H39">
        <f>SUM(H2:H24)</f>
        <v>1318.14</v>
      </c>
    </row>
    <row r="40" spans="1:9" x14ac:dyDescent="0.25">
      <c r="A40" t="s">
        <v>47</v>
      </c>
      <c r="B40">
        <f>B39*2</f>
        <v>277.68</v>
      </c>
      <c r="D40">
        <f>D39*2</f>
        <v>890.02000000000021</v>
      </c>
      <c r="F40">
        <f>F39*2</f>
        <v>1072.7199999999998</v>
      </c>
      <c r="H40">
        <f t="shared" ref="H40" si="0">H39*2</f>
        <v>2636.28</v>
      </c>
    </row>
    <row r="41" spans="1:9" x14ac:dyDescent="0.25">
      <c r="A41" t="s">
        <v>77</v>
      </c>
      <c r="B41">
        <v>277.68</v>
      </c>
      <c r="C41" t="s">
        <v>99</v>
      </c>
      <c r="D41">
        <f>D15*2+2*(SUM(D2:D10)+SUM(D12:D13)+SUM(D16:D17))</f>
        <v>536.94000000000005</v>
      </c>
      <c r="E41" t="s">
        <v>48</v>
      </c>
      <c r="F41">
        <v>143.26</v>
      </c>
      <c r="G41" t="s">
        <v>48</v>
      </c>
      <c r="H41">
        <v>0</v>
      </c>
      <c r="I41" t="s">
        <v>48</v>
      </c>
    </row>
    <row r="42" spans="1:9" x14ac:dyDescent="0.25">
      <c r="A42" s="4" t="s">
        <v>78</v>
      </c>
      <c r="B42" s="4">
        <f>B40-B41</f>
        <v>0</v>
      </c>
      <c r="C42" s="4"/>
      <c r="D42" s="4">
        <f t="shared" ref="D42:H42" si="1">D40-D41</f>
        <v>353.08000000000015</v>
      </c>
      <c r="E42" s="4"/>
      <c r="F42" s="4">
        <f t="shared" si="1"/>
        <v>929.45999999999981</v>
      </c>
      <c r="G42" s="4"/>
      <c r="H42" s="4">
        <f t="shared" si="1"/>
        <v>2636.28</v>
      </c>
      <c r="I42" s="4"/>
    </row>
    <row r="43" spans="1:9" x14ac:dyDescent="0.25">
      <c r="A43" t="s">
        <v>22</v>
      </c>
      <c r="B43">
        <f>SUM(B39:N39)</f>
        <v>2438.3500000000004</v>
      </c>
    </row>
    <row r="45" spans="1:9" x14ac:dyDescent="0.25">
      <c r="A45" t="s">
        <v>23</v>
      </c>
      <c r="B45">
        <f>B43*2</f>
        <v>4876.7000000000007</v>
      </c>
    </row>
  </sheetData>
  <mergeCells count="1">
    <mergeCell ref="A21:A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activeCell="H2" sqref="H2"/>
    </sheetView>
  </sheetViews>
  <sheetFormatPr defaultRowHeight="15" x14ac:dyDescent="0.25"/>
  <cols>
    <col min="1" max="1" width="10.5703125" customWidth="1"/>
  </cols>
  <sheetData>
    <row r="1" spans="1:8" x14ac:dyDescent="0.25">
      <c r="A1" t="s">
        <v>66</v>
      </c>
      <c r="B1" t="s">
        <v>69</v>
      </c>
      <c r="D1" t="s">
        <v>67</v>
      </c>
      <c r="E1" t="s">
        <v>69</v>
      </c>
      <c r="G1" t="s">
        <v>68</v>
      </c>
      <c r="H1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rjacome</dc:creator>
  <cp:lastModifiedBy>rjacome</cp:lastModifiedBy>
  <dcterms:created xsi:type="dcterms:W3CDTF">2019-05-29T13:59:16Z</dcterms:created>
  <dcterms:modified xsi:type="dcterms:W3CDTF">2019-07-18T15:46:24Z</dcterms:modified>
</cp:coreProperties>
</file>