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activeTab="1"/>
  </bookViews>
  <sheets>
    <sheet name="Ratios" sheetId="1" r:id="rId1"/>
    <sheet name="Voltages" sheetId="2" r:id="rId2"/>
    <sheet name="Capacitances" sheetId="3" r:id="rId3"/>
  </sheets>
  <calcPr calcId="145621"/>
</workbook>
</file>

<file path=xl/calcChain.xml><?xml version="1.0" encoding="utf-8"?>
<calcChain xmlns="http://schemas.openxmlformats.org/spreadsheetml/2006/main">
  <c r="H22" i="2" l="1"/>
  <c r="H23" i="2"/>
  <c r="H24" i="2"/>
  <c r="H25" i="2"/>
  <c r="H26" i="2"/>
  <c r="H30" i="2"/>
  <c r="H31" i="2"/>
  <c r="H32" i="2"/>
  <c r="H33" i="2"/>
  <c r="H34" i="2"/>
  <c r="H37" i="2"/>
  <c r="H38" i="2"/>
  <c r="H39" i="2"/>
  <c r="H40" i="2"/>
  <c r="H43" i="2"/>
  <c r="H45" i="2"/>
  <c r="H46" i="2"/>
  <c r="H47" i="2"/>
</calcChain>
</file>

<file path=xl/sharedStrings.xml><?xml version="1.0" encoding="utf-8"?>
<sst xmlns="http://schemas.openxmlformats.org/spreadsheetml/2006/main" count="84" uniqueCount="69">
  <si>
    <t>IBM_ratio_default</t>
  </si>
  <si>
    <t>C</t>
  </si>
  <si>
    <t>V</t>
  </si>
  <si>
    <t xml:space="preserve">W </t>
  </si>
  <si>
    <t>E_energy_MA</t>
  </si>
  <si>
    <t>E_energy_MS</t>
  </si>
  <si>
    <t>E_energy_SA</t>
  </si>
  <si>
    <t>p_MA</t>
  </si>
  <si>
    <t>p_MS</t>
  </si>
  <si>
    <t>p_SA</t>
  </si>
  <si>
    <t>Yale 4 fingers</t>
  </si>
  <si>
    <t>Yale 5 fingers</t>
  </si>
  <si>
    <t>Yale 6 fingers</t>
  </si>
  <si>
    <t>Lumped Element Voltages</t>
  </si>
  <si>
    <t>NAME</t>
  </si>
  <si>
    <t>VOLTAGE</t>
  </si>
  <si>
    <t>Yale_ratio_4_fingers</t>
  </si>
  <si>
    <t>Yale_ratio_5_fingers</t>
  </si>
  <si>
    <t>Yale_ratio_6_fingers</t>
  </si>
  <si>
    <t>no lumped element!</t>
  </si>
  <si>
    <t>Yale_ratio_8fingers_</t>
  </si>
  <si>
    <t>Yale_ratio_9fingers_</t>
  </si>
  <si>
    <t>Yale_ratio_g_20um</t>
  </si>
  <si>
    <t>Yale_ratio_g_5um_setup2</t>
  </si>
  <si>
    <t>Yale_ratio_g_10um_setup2</t>
  </si>
  <si>
    <t>Wang_Yale_ratio</t>
  </si>
  <si>
    <t>Wang_Yale_DRIE_ratio</t>
  </si>
  <si>
    <t>Wang_Yale_capacitance_leads</t>
  </si>
  <si>
    <t>Yale_capacitance_5fingers_rounded_r1_g_20um_l56</t>
  </si>
  <si>
    <t>Yale_capacitance_5fingers_rounded_r2_g_20um_l56</t>
  </si>
  <si>
    <t>Yale_capacitance_5fingers_rounded_r5_g_20um_l56</t>
  </si>
  <si>
    <t>Yale_capacitance_5fingers_rounded_r10_g_20um_l56</t>
  </si>
  <si>
    <t>Yale_capacitance_5fingers_rounded_r8_g_20um_l56</t>
  </si>
  <si>
    <t>Yale_ratio_5fingers_rounded_g_10um_l76</t>
  </si>
  <si>
    <t>Corrected Capacitances</t>
  </si>
  <si>
    <t>Yale_ratio_5fingers_rounded_g_20um_l56</t>
  </si>
  <si>
    <t>Yale_ratio_10_fingers_rounded_g_10um_l26</t>
  </si>
  <si>
    <t>Slot Size</t>
  </si>
  <si>
    <t>Corner radius</t>
  </si>
  <si>
    <t>Yale_ratio_5fingers_rounded_r1_g_20um_l56</t>
  </si>
  <si>
    <t>Yale_ratio_5fingers_rounded_r8_g_20um_l56</t>
  </si>
  <si>
    <t>Yale_ratio_5fingers_rounded_g_5um_l87</t>
  </si>
  <si>
    <t>Yale_ratio_10_fingers_rounded_g_5um_l36</t>
  </si>
  <si>
    <t>Yale_ratio_5fingers_rounded_g_20um_l56_slot_100</t>
  </si>
  <si>
    <t>Yale_ratio_5fingers_rounded_g_20um_l56_slot_200</t>
  </si>
  <si>
    <t>Yale_ratio_5fingers_rounded_r2_g_20um_l56</t>
  </si>
  <si>
    <t>Yale_ratio_5fingers_rounded_r5_g_20um_l56</t>
  </si>
  <si>
    <t>IBM_capacitance_w450_l60_sep_5</t>
  </si>
  <si>
    <t>IBM_capacitance_w450_l60_sep_10</t>
  </si>
  <si>
    <t>IBM_capacitance_w450_l60_sep_20</t>
  </si>
  <si>
    <t>IBM_capacitance_w450_l60_sep_50</t>
  </si>
  <si>
    <t>Pma</t>
  </si>
  <si>
    <t>Pms</t>
  </si>
  <si>
    <t>Psa</t>
  </si>
  <si>
    <t>Name</t>
  </si>
  <si>
    <t>Yale_ratio_5fingers_rounded_g_20um_l56_slot_10</t>
  </si>
  <si>
    <t>Yale_ratio_5fingers_rounded_g_20um_l56_slot_20</t>
  </si>
  <si>
    <t>Yale_ratio_5fingers_rounded_g_20um_l56_slot_50</t>
  </si>
  <si>
    <t>Relevant Parameters</t>
  </si>
  <si>
    <t>#Fingers</t>
  </si>
  <si>
    <t>Finger length [um]</t>
  </si>
  <si>
    <t>Finger width = gap width [um]</t>
  </si>
  <si>
    <t>Separation to ground [um]</t>
  </si>
  <si>
    <t>Corner radius of fingers [um]</t>
  </si>
  <si>
    <t>Resonance Frequency [GHz]</t>
  </si>
  <si>
    <t>Capacitance [F]</t>
  </si>
  <si>
    <t>Voltage over inductor [V]</t>
  </si>
  <si>
    <t>P all (ma+ms+sa)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</si>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</sst>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3" borderId="0" xfId="3"/>
    <xf numFmtId="0" fontId="1" fillId="3" borderId="0" xfId="3" applyNumberFormat="1"/>
    <xf numFmtId="0" fontId="4" fillId="0" borderId="0" xfId="0" applyFont="1"/>
    <xf numFmtId="0" fontId="2" fillId="0" borderId="1" xfId="1"/>
    <xf numFmtId="11" fontId="3" fillId="2" borderId="0" xfId="2" applyNumberFormat="1"/>
    <xf numFmtId="0" fontId="5" fillId="4" borderId="0" xfId="4"/>
    <xf numFmtId="11" fontId="5" fillId="4" borderId="0" xfId="4" applyNumberFormat="1"/>
  </cellXfs>
  <cellStyles count="5">
    <cellStyle name="40% - Accent1" xfId="3" builtinId="31"/>
    <cellStyle name="60% - Accent5" xfId="4" builtinId="48"/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10" sqref="B10"/>
    </sheetView>
  </sheetViews>
  <sheetFormatPr defaultRowHeight="15" x14ac:dyDescent="0.25"/>
  <cols>
    <col min="1" max="1" width="17.140625" customWidth="1"/>
    <col min="2" max="2" width="29.7109375" customWidth="1"/>
    <col min="3" max="3" width="17" customWidth="1"/>
    <col min="4" max="4" width="16.28515625" customWidth="1"/>
    <col min="5" max="5" width="16.5703125" customWidth="1"/>
    <col min="7" max="7" width="29.42578125" customWidth="1"/>
    <col min="8" max="8" width="26.140625" customWidth="1"/>
    <col min="9" max="9" width="18.7109375" customWidth="1"/>
    <col min="11" max="11" width="29.42578125" customWidth="1"/>
    <col min="12" max="12" width="45.85546875" customWidth="1"/>
    <col min="13" max="14" width="19.7109375" customWidth="1"/>
  </cols>
  <sheetData>
    <row r="1" spans="1:16" x14ac:dyDescent="0.25">
      <c r="B1" t="s">
        <v>0</v>
      </c>
      <c r="C1" t="s">
        <v>10</v>
      </c>
      <c r="D1" t="s">
        <v>11</v>
      </c>
      <c r="E1" t="s">
        <v>12</v>
      </c>
      <c r="G1" t="s">
        <v>23</v>
      </c>
      <c r="H1" t="s">
        <v>24</v>
      </c>
      <c r="I1" t="s">
        <v>22</v>
      </c>
      <c r="K1" t="s">
        <v>27</v>
      </c>
      <c r="L1" t="s">
        <v>41</v>
      </c>
      <c r="M1" t="s">
        <v>33</v>
      </c>
      <c r="N1" t="s">
        <v>35</v>
      </c>
      <c r="O1" t="s">
        <v>42</v>
      </c>
      <c r="P1" t="s">
        <v>36</v>
      </c>
    </row>
    <row r="2" spans="1:16" x14ac:dyDescent="0.25">
      <c r="A2" t="s">
        <v>1</v>
      </c>
      <c r="B2" s="1">
        <v>7.4E-14</v>
      </c>
      <c r="C2" s="1">
        <v>4.7199999999999997E-14</v>
      </c>
      <c r="D2" s="1">
        <v>5.8599999999999998E-14</v>
      </c>
      <c r="E2" s="1">
        <v>7.0300000000000001E-14</v>
      </c>
      <c r="G2" s="1">
        <v>5.9999999999999997E-14</v>
      </c>
      <c r="H2" s="1">
        <v>5.9999999999999997E-14</v>
      </c>
      <c r="I2" s="1">
        <v>5.9999999999999997E-14</v>
      </c>
      <c r="K2" s="1">
        <v>7.8800000000000002E-14</v>
      </c>
      <c r="L2" s="1">
        <v>5.9999999999999997E-14</v>
      </c>
      <c r="M2" s="1">
        <v>5.9999999999999997E-14</v>
      </c>
      <c r="N2" s="1">
        <v>5.9999999999999997E-14</v>
      </c>
      <c r="O2" s="1">
        <v>5.9999999999999997E-14</v>
      </c>
      <c r="P2" s="1">
        <v>5.9999999999999997E-14</v>
      </c>
    </row>
    <row r="3" spans="1:16" x14ac:dyDescent="0.25">
      <c r="A3" t="s">
        <v>2</v>
      </c>
      <c r="B3">
        <v>14</v>
      </c>
      <c r="C3">
        <v>14</v>
      </c>
      <c r="D3">
        <v>13.95</v>
      </c>
      <c r="E3">
        <v>13.85</v>
      </c>
      <c r="G3">
        <v>14.14</v>
      </c>
      <c r="H3">
        <v>14.14</v>
      </c>
      <c r="I3">
        <v>14.14</v>
      </c>
      <c r="K3">
        <v>23</v>
      </c>
      <c r="L3">
        <v>14.1411</v>
      </c>
      <c r="M3">
        <v>14.141299999999999</v>
      </c>
      <c r="N3">
        <v>14.14</v>
      </c>
      <c r="O3">
        <v>14.141400000000001</v>
      </c>
      <c r="P3">
        <v>14.14</v>
      </c>
    </row>
    <row r="4" spans="1:16" x14ac:dyDescent="0.25">
      <c r="A4" t="s">
        <v>3</v>
      </c>
      <c r="B4" s="1">
        <v>5.88E-12</v>
      </c>
      <c r="C4" s="1">
        <v>4.6200000000000001E-12</v>
      </c>
      <c r="D4" s="1">
        <v>5.7000000000000003E-12</v>
      </c>
      <c r="E4" s="1">
        <v>6.74E-12</v>
      </c>
      <c r="G4" s="1">
        <v>5.9982E-12</v>
      </c>
      <c r="H4" s="1">
        <v>5.9982E-12</v>
      </c>
      <c r="I4" s="1">
        <v>5.9982E-12</v>
      </c>
      <c r="L4" s="1">
        <v>5.9991000000000002E-12</v>
      </c>
    </row>
    <row r="5" spans="1:16" x14ac:dyDescent="0.25">
      <c r="A5" t="s">
        <v>4</v>
      </c>
      <c r="B5" s="1">
        <v>1.8700000000000001E-16</v>
      </c>
      <c r="C5" s="1">
        <v>3.1199999999999999E-16</v>
      </c>
      <c r="D5" s="1">
        <v>2.7400000000000001E-16</v>
      </c>
      <c r="E5" s="1">
        <v>3.8199999999999999E-16</v>
      </c>
      <c r="G5" s="1">
        <v>1.1200000000000001E-15</v>
      </c>
      <c r="H5" s="1">
        <v>6.5351000000000004E-16</v>
      </c>
      <c r="I5" s="1">
        <v>4.2444E-16</v>
      </c>
      <c r="L5" s="1">
        <v>1.1104000000000001E-15</v>
      </c>
    </row>
    <row r="6" spans="1:16" x14ac:dyDescent="0.25">
      <c r="A6" t="s">
        <v>5</v>
      </c>
      <c r="B6" s="1">
        <v>1.7899999999999999E-15</v>
      </c>
      <c r="C6" s="1">
        <v>2.5300000000000001E-15</v>
      </c>
      <c r="D6" s="1">
        <v>2.94E-15</v>
      </c>
      <c r="E6" s="1">
        <v>4.0499999999999999E-15</v>
      </c>
      <c r="G6" s="1">
        <v>9.7100000000000004E-15</v>
      </c>
      <c r="H6" s="1">
        <v>5.8204999999999998E-15</v>
      </c>
      <c r="I6" s="1">
        <v>3.3599E-15</v>
      </c>
      <c r="L6" s="1">
        <v>9.6884999999999996E-15</v>
      </c>
    </row>
    <row r="7" spans="1:16" x14ac:dyDescent="0.25">
      <c r="A7" t="s">
        <v>6</v>
      </c>
      <c r="B7" s="1">
        <v>5.34E-16</v>
      </c>
      <c r="C7" s="1">
        <v>8.9599999999999997E-16</v>
      </c>
      <c r="D7" s="1">
        <v>9.6799999999999995E-16</v>
      </c>
      <c r="E7" s="1">
        <v>1.2800000000000001E-15</v>
      </c>
      <c r="G7" s="1">
        <v>2.96E-15</v>
      </c>
      <c r="H7" s="1">
        <v>1.7552999999999999E-15</v>
      </c>
      <c r="I7" s="1">
        <v>1.0892E-15</v>
      </c>
      <c r="L7" s="1">
        <v>2.9612000000000001E-15</v>
      </c>
    </row>
    <row r="8" spans="1:16" x14ac:dyDescent="0.25">
      <c r="A8" t="s">
        <v>7</v>
      </c>
      <c r="B8" s="1">
        <v>3.18E-5</v>
      </c>
      <c r="C8" s="1">
        <v>6.7399999999999998E-5</v>
      </c>
      <c r="D8" s="1">
        <v>4.8000000000000001E-5</v>
      </c>
      <c r="E8" s="1">
        <v>5.66E-5</v>
      </c>
      <c r="G8" s="1">
        <v>1.8599999999999999E-4</v>
      </c>
      <c r="H8" s="1">
        <v>1.0895000000000001E-4</v>
      </c>
      <c r="I8" s="1">
        <v>7.0760999999999996E-5</v>
      </c>
      <c r="L8" s="1">
        <v>1.851E-4</v>
      </c>
      <c r="M8" s="1">
        <v>8.6194999999999997E-5</v>
      </c>
      <c r="N8" s="1">
        <v>5.0957E-5</v>
      </c>
      <c r="O8" s="1">
        <v>1.3553999999999999E-4</v>
      </c>
      <c r="P8" s="1">
        <v>7.5575999999999996E-5</v>
      </c>
    </row>
    <row r="9" spans="1:16" x14ac:dyDescent="0.25">
      <c r="A9" t="s">
        <v>8</v>
      </c>
      <c r="B9" s="1">
        <v>3.0499999999999999E-4</v>
      </c>
      <c r="C9" s="1">
        <v>5.4600000000000004E-4</v>
      </c>
      <c r="D9" s="1">
        <v>5.1599999999999997E-4</v>
      </c>
      <c r="E9" s="1">
        <v>6.0099999999999997E-4</v>
      </c>
      <c r="G9" s="1">
        <v>1.6000000000000001E-3</v>
      </c>
      <c r="H9" s="1">
        <v>9.7369999999999998E-4</v>
      </c>
      <c r="I9" s="1">
        <v>5.6015000000000004E-4</v>
      </c>
      <c r="L9" s="1">
        <v>1.6000000000000001E-3</v>
      </c>
      <c r="M9" s="1">
        <v>8.4548999999999996E-4</v>
      </c>
      <c r="N9" s="1">
        <v>5.1272999999999998E-4</v>
      </c>
      <c r="O9" s="1">
        <v>1.2999999999999999E-3</v>
      </c>
      <c r="P9" s="1">
        <v>7.3333000000000003E-4</v>
      </c>
    </row>
    <row r="10" spans="1:16" x14ac:dyDescent="0.25">
      <c r="A10" t="s">
        <v>9</v>
      </c>
      <c r="B10" s="1">
        <v>9.0799999999999998E-5</v>
      </c>
      <c r="C10" s="1">
        <v>1.94E-4</v>
      </c>
      <c r="D10" s="1">
        <v>1.7000000000000001E-4</v>
      </c>
      <c r="E10" s="1">
        <v>1.9000000000000001E-4</v>
      </c>
      <c r="G10" s="1">
        <v>4.9399999999999997E-4</v>
      </c>
      <c r="H10" s="1">
        <v>2.9263999999999999E-4</v>
      </c>
      <c r="I10" s="1">
        <v>1.8159E-4</v>
      </c>
      <c r="L10" s="1">
        <v>4.9359999999999996E-4</v>
      </c>
      <c r="M10" s="1">
        <v>2.6585999999999998E-4</v>
      </c>
      <c r="N10" s="1">
        <v>1.6066E-4</v>
      </c>
      <c r="O10" s="1">
        <v>40.1235</v>
      </c>
      <c r="P10" s="1">
        <v>2.4617999999999998E-4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19" workbookViewId="0">
      <selection activeCell="A43" sqref="A43"/>
    </sheetView>
  </sheetViews>
  <sheetFormatPr defaultRowHeight="15" x14ac:dyDescent="0.25"/>
  <cols>
    <col min="1" max="1" width="51" customWidth="1"/>
    <col min="2" max="2" width="23.28515625" customWidth="1"/>
    <col min="3" max="3" width="25.5703125" customWidth="1"/>
    <col min="4" max="4" width="14.85546875" customWidth="1"/>
    <col min="7" max="7" width="10" customWidth="1"/>
    <col min="8" max="8" width="16" customWidth="1"/>
    <col min="9" max="9" width="10.85546875" customWidth="1"/>
    <col min="10" max="10" width="27.28515625" customWidth="1"/>
    <col min="11" max="11" width="17.5703125" customWidth="1"/>
    <col min="12" max="12" width="25" customWidth="1"/>
    <col min="13" max="13" width="26.28515625" customWidth="1"/>
  </cols>
  <sheetData>
    <row r="1" spans="1:5" x14ac:dyDescent="0.25">
      <c r="A1" t="s">
        <v>13</v>
      </c>
    </row>
    <row r="3" spans="1:5" x14ac:dyDescent="0.25">
      <c r="A3" t="s">
        <v>14</v>
      </c>
      <c r="E3" t="s">
        <v>15</v>
      </c>
    </row>
    <row r="4" spans="1:5" x14ac:dyDescent="0.25">
      <c r="A4" t="s">
        <v>16</v>
      </c>
      <c r="C4">
        <v>14.14</v>
      </c>
    </row>
    <row r="5" spans="1:5" x14ac:dyDescent="0.25">
      <c r="A5" t="s">
        <v>17</v>
      </c>
      <c r="C5">
        <v>14.14</v>
      </c>
    </row>
    <row r="6" spans="1:5" x14ac:dyDescent="0.25">
      <c r="A6" t="s">
        <v>18</v>
      </c>
      <c r="C6" t="s">
        <v>19</v>
      </c>
    </row>
    <row r="7" spans="1:5" x14ac:dyDescent="0.25">
      <c r="A7" t="s">
        <v>20</v>
      </c>
      <c r="C7">
        <v>14.14</v>
      </c>
    </row>
    <row r="8" spans="1:5" x14ac:dyDescent="0.25">
      <c r="A8" t="s">
        <v>21</v>
      </c>
      <c r="C8" t="s">
        <v>19</v>
      </c>
    </row>
    <row r="10" spans="1:5" x14ac:dyDescent="0.25">
      <c r="A10" t="s">
        <v>22</v>
      </c>
      <c r="C10">
        <v>14.14</v>
      </c>
    </row>
    <row r="11" spans="1:5" x14ac:dyDescent="0.25">
      <c r="A11" t="s">
        <v>23</v>
      </c>
      <c r="C11">
        <v>14.14</v>
      </c>
    </row>
    <row r="12" spans="1:5" x14ac:dyDescent="0.25">
      <c r="A12" t="s">
        <v>24</v>
      </c>
      <c r="B12">
        <v>14.14</v>
      </c>
    </row>
    <row r="14" spans="1:5" x14ac:dyDescent="0.25">
      <c r="A14" t="s">
        <v>25</v>
      </c>
      <c r="D14">
        <v>13.97</v>
      </c>
    </row>
    <row r="15" spans="1:5" x14ac:dyDescent="0.25">
      <c r="A15" t="s">
        <v>26</v>
      </c>
      <c r="C15">
        <v>13.95</v>
      </c>
    </row>
    <row r="17" spans="1:13" x14ac:dyDescent="0.25">
      <c r="A17" t="s">
        <v>0</v>
      </c>
      <c r="C17">
        <v>14.14</v>
      </c>
    </row>
    <row r="20" spans="1:13" ht="15.75" thickBot="1" x14ac:dyDescent="0.3">
      <c r="A20" s="6" t="s">
        <v>54</v>
      </c>
      <c r="B20" s="6" t="s">
        <v>66</v>
      </c>
      <c r="C20" s="6" t="s">
        <v>64</v>
      </c>
      <c r="D20" s="6" t="s">
        <v>65</v>
      </c>
      <c r="E20" s="6" t="s">
        <v>51</v>
      </c>
      <c r="F20" s="6" t="s">
        <v>52</v>
      </c>
      <c r="G20" s="6" t="s">
        <v>53</v>
      </c>
      <c r="H20" s="6" t="s">
        <v>67</v>
      </c>
      <c r="I20" s="6" t="s">
        <v>59</v>
      </c>
      <c r="J20" s="6" t="s">
        <v>61</v>
      </c>
      <c r="K20" s="6" t="s">
        <v>60</v>
      </c>
      <c r="L20" s="6" t="s">
        <v>62</v>
      </c>
      <c r="M20" s="6" t="s">
        <v>63</v>
      </c>
    </row>
    <row r="21" spans="1:13" x14ac:dyDescent="0.25">
      <c r="A21" s="5" t="s">
        <v>34</v>
      </c>
      <c r="I21" s="3" t="s">
        <v>58</v>
      </c>
      <c r="J21" s="3"/>
    </row>
    <row r="22" spans="1:13" x14ac:dyDescent="0.25">
      <c r="A22" t="s">
        <v>41</v>
      </c>
      <c r="B22">
        <v>14.1411</v>
      </c>
      <c r="C22">
        <v>6.5469999999999997</v>
      </c>
      <c r="D22" s="1">
        <v>5.9999999999999997E-14</v>
      </c>
      <c r="E22" s="1">
        <v>1.851E-4</v>
      </c>
      <c r="F22" s="1">
        <v>1.6000000000000001E-3</v>
      </c>
      <c r="G22" s="1">
        <v>4.9359999999999996E-4</v>
      </c>
      <c r="H22" s="1">
        <f>SUM(E22:G22)</f>
        <v>2.2786999999999998E-3</v>
      </c>
      <c r="I22" s="2">
        <v>5</v>
      </c>
      <c r="J22" s="4">
        <v>5</v>
      </c>
      <c r="K22" s="4">
        <v>87</v>
      </c>
      <c r="L22">
        <v>20</v>
      </c>
      <c r="M22">
        <v>2.5</v>
      </c>
    </row>
    <row r="23" spans="1:13" x14ac:dyDescent="0.25">
      <c r="A23" t="s">
        <v>33</v>
      </c>
      <c r="B23">
        <v>14.141299999999999</v>
      </c>
      <c r="C23">
        <v>6.5612000000000004</v>
      </c>
      <c r="D23" s="1">
        <v>5.9999999999999997E-14</v>
      </c>
      <c r="E23" s="1">
        <v>8.6194999999999997E-5</v>
      </c>
      <c r="F23" s="1">
        <v>8.4548999999999996E-4</v>
      </c>
      <c r="G23" s="1">
        <v>2.6585999999999998E-4</v>
      </c>
      <c r="H23" s="1">
        <f>SUM(E23:G23)</f>
        <v>1.1975449999999999E-3</v>
      </c>
      <c r="I23" s="2">
        <v>5</v>
      </c>
      <c r="J23" s="4">
        <v>10</v>
      </c>
      <c r="K23" s="4">
        <v>76</v>
      </c>
      <c r="L23">
        <v>20</v>
      </c>
      <c r="M23">
        <v>5</v>
      </c>
    </row>
    <row r="24" spans="1:13" x14ac:dyDescent="0.25">
      <c r="A24" t="s">
        <v>35</v>
      </c>
      <c r="B24">
        <v>14.14</v>
      </c>
      <c r="C24">
        <v>6.5309999999999997</v>
      </c>
      <c r="D24" s="1">
        <v>5.9999999999999997E-14</v>
      </c>
      <c r="E24" s="7">
        <v>5.0957E-5</v>
      </c>
      <c r="F24" s="7">
        <v>5.1272999999999998E-4</v>
      </c>
      <c r="G24" s="7">
        <v>1.6066E-4</v>
      </c>
      <c r="H24" s="7">
        <f>SUM(E24:G24)</f>
        <v>7.2434699999999997E-4</v>
      </c>
      <c r="I24" s="2">
        <v>5</v>
      </c>
      <c r="J24" s="4">
        <v>20</v>
      </c>
      <c r="K24" s="4">
        <v>56</v>
      </c>
      <c r="L24">
        <v>20</v>
      </c>
      <c r="M24">
        <v>10</v>
      </c>
    </row>
    <row r="25" spans="1:13" x14ac:dyDescent="0.25">
      <c r="A25" t="s">
        <v>42</v>
      </c>
      <c r="B25">
        <v>14.141400000000001</v>
      </c>
      <c r="C25">
        <v>6.6116000000000001</v>
      </c>
      <c r="D25" s="1">
        <v>5.9999999999999997E-14</v>
      </c>
      <c r="E25" s="1">
        <v>1.3553999999999999E-4</v>
      </c>
      <c r="F25" s="1">
        <v>1.2999999999999999E-3</v>
      </c>
      <c r="G25" s="1">
        <v>4.1235000000000002E-4</v>
      </c>
      <c r="H25" s="1">
        <f>SUM(E25:G25)</f>
        <v>1.84789E-3</v>
      </c>
      <c r="I25" s="2">
        <v>10</v>
      </c>
      <c r="J25" s="4">
        <v>5</v>
      </c>
      <c r="K25" s="4">
        <v>36</v>
      </c>
      <c r="L25">
        <v>20</v>
      </c>
      <c r="M25">
        <v>2.5</v>
      </c>
    </row>
    <row r="26" spans="1:13" x14ac:dyDescent="0.25">
      <c r="A26" t="s">
        <v>36</v>
      </c>
      <c r="B26">
        <v>14.14</v>
      </c>
      <c r="C26">
        <v>6.5195999999999996</v>
      </c>
      <c r="D26" s="1">
        <v>5.9999999999999997E-14</v>
      </c>
      <c r="E26" s="1">
        <v>7.5575999999999996E-5</v>
      </c>
      <c r="F26" s="1">
        <v>7.3333000000000003E-4</v>
      </c>
      <c r="G26" s="1">
        <v>2.4617999999999998E-4</v>
      </c>
      <c r="H26" s="1">
        <f>SUM(E26:G26)</f>
        <v>1.055086E-3</v>
      </c>
      <c r="I26" s="2">
        <v>10</v>
      </c>
      <c r="J26" s="4">
        <v>10</v>
      </c>
      <c r="K26" s="4">
        <v>26</v>
      </c>
      <c r="L26">
        <v>20</v>
      </c>
      <c r="M26">
        <v>5</v>
      </c>
    </row>
    <row r="27" spans="1:13" x14ac:dyDescent="0.25">
      <c r="I27" s="2"/>
      <c r="J27" s="2"/>
    </row>
    <row r="28" spans="1:13" x14ac:dyDescent="0.25">
      <c r="I28" s="2"/>
      <c r="J28" s="2"/>
    </row>
    <row r="29" spans="1:13" x14ac:dyDescent="0.25">
      <c r="A29" s="5" t="s">
        <v>37</v>
      </c>
      <c r="I29" s="2"/>
      <c r="J29" s="2"/>
    </row>
    <row r="30" spans="1:13" x14ac:dyDescent="0.25">
      <c r="A30" t="s">
        <v>55</v>
      </c>
      <c r="B30">
        <v>14.141400000000001</v>
      </c>
      <c r="C30">
        <v>6.5044000000000004</v>
      </c>
      <c r="D30" s="1">
        <v>6.3499999999999994E-14</v>
      </c>
      <c r="E30" s="1">
        <v>5.7122E-5</v>
      </c>
      <c r="F30" s="1">
        <v>5.3123000000000005E-4</v>
      </c>
      <c r="G30" s="1">
        <v>1.784E-4</v>
      </c>
      <c r="H30" s="1">
        <f>SUM(E30:G30)</f>
        <v>7.667520000000001E-4</v>
      </c>
      <c r="I30" s="2">
        <v>5</v>
      </c>
      <c r="J30" s="2">
        <v>20</v>
      </c>
      <c r="K30" s="2">
        <v>56</v>
      </c>
      <c r="L30" s="3">
        <v>10</v>
      </c>
      <c r="M30" s="2">
        <v>10</v>
      </c>
    </row>
    <row r="31" spans="1:13" x14ac:dyDescent="0.25">
      <c r="A31" t="s">
        <v>56</v>
      </c>
      <c r="B31">
        <v>14.141299999999999</v>
      </c>
      <c r="C31">
        <v>6.5035999999999996</v>
      </c>
      <c r="D31" s="1">
        <v>5.9700000000000001E-14</v>
      </c>
      <c r="E31" s="7">
        <v>6.1889000000000003E-5</v>
      </c>
      <c r="F31" s="7">
        <v>5.4920000000000001E-4</v>
      </c>
      <c r="G31" s="7">
        <v>1.7187999999999999E-4</v>
      </c>
      <c r="H31" s="7">
        <f>SUM(E31:G31)</f>
        <v>7.82969E-4</v>
      </c>
      <c r="I31" s="2">
        <v>5</v>
      </c>
      <c r="J31" s="2">
        <v>20</v>
      </c>
      <c r="K31" s="2">
        <v>56</v>
      </c>
      <c r="L31" s="3">
        <v>20</v>
      </c>
      <c r="M31" s="2">
        <v>10</v>
      </c>
    </row>
    <row r="32" spans="1:13" x14ac:dyDescent="0.25">
      <c r="A32" t="s">
        <v>57</v>
      </c>
      <c r="B32">
        <v>14.141400000000001</v>
      </c>
      <c r="C32">
        <v>6.5044000000000004</v>
      </c>
      <c r="D32" s="1">
        <v>5.6800000000000002E-14</v>
      </c>
      <c r="E32" s="1">
        <v>5.2184E-5</v>
      </c>
      <c r="F32" s="1">
        <v>5.0383999999999997E-4</v>
      </c>
      <c r="G32" s="1">
        <v>1.6097E-4</v>
      </c>
      <c r="H32" s="1">
        <f>SUM(E32:G32)</f>
        <v>7.1699399999999999E-4</v>
      </c>
      <c r="I32" s="2">
        <v>5</v>
      </c>
      <c r="J32" s="2">
        <v>20</v>
      </c>
      <c r="K32" s="2">
        <v>56</v>
      </c>
      <c r="L32" s="3">
        <v>50</v>
      </c>
      <c r="M32" s="2">
        <v>10</v>
      </c>
    </row>
    <row r="33" spans="1:13" x14ac:dyDescent="0.25">
      <c r="A33" t="s">
        <v>43</v>
      </c>
      <c r="B33">
        <v>14.141400000000001</v>
      </c>
      <c r="C33">
        <v>6.5019999999999998</v>
      </c>
      <c r="D33" s="1">
        <v>5.58E-14</v>
      </c>
      <c r="E33" s="1">
        <v>4.8152000000000002E-5</v>
      </c>
      <c r="F33" s="1">
        <v>4.9222000000000003E-4</v>
      </c>
      <c r="G33" s="1">
        <v>1.5393000000000001E-4</v>
      </c>
      <c r="H33" s="1">
        <f>SUM(E33:G33)</f>
        <v>6.9430200000000005E-4</v>
      </c>
      <c r="I33" s="2">
        <v>5</v>
      </c>
      <c r="J33" s="2">
        <v>20</v>
      </c>
      <c r="K33" s="2">
        <v>56</v>
      </c>
      <c r="L33" s="3">
        <v>100</v>
      </c>
      <c r="M33" s="2">
        <v>10</v>
      </c>
    </row>
    <row r="34" spans="1:13" x14ac:dyDescent="0.25">
      <c r="A34" t="s">
        <v>44</v>
      </c>
      <c r="B34">
        <v>14.141500000000001</v>
      </c>
      <c r="C34">
        <v>6.5031999999999996</v>
      </c>
      <c r="D34" s="1">
        <v>5.5400000000000002E-14</v>
      </c>
      <c r="E34" s="1">
        <v>5.0986000000000003E-5</v>
      </c>
      <c r="F34" s="1">
        <v>4.8979999999999998E-4</v>
      </c>
      <c r="G34" s="1">
        <v>1.5875000000000001E-4</v>
      </c>
      <c r="H34" s="1">
        <f>SUM(E34:G34)</f>
        <v>6.9953600000000006E-4</v>
      </c>
      <c r="I34" s="2">
        <v>5</v>
      </c>
      <c r="J34" s="2">
        <v>20</v>
      </c>
      <c r="K34" s="2">
        <v>56</v>
      </c>
      <c r="L34" s="3">
        <v>200</v>
      </c>
      <c r="M34" s="2">
        <v>10</v>
      </c>
    </row>
    <row r="35" spans="1:13" x14ac:dyDescent="0.25">
      <c r="I35" s="2"/>
      <c r="J35" s="2"/>
    </row>
    <row r="36" spans="1:13" x14ac:dyDescent="0.25">
      <c r="A36" s="5" t="s">
        <v>38</v>
      </c>
      <c r="I36" s="2"/>
      <c r="J36" s="2"/>
    </row>
    <row r="37" spans="1:13" x14ac:dyDescent="0.25">
      <c r="A37" t="s">
        <v>39</v>
      </c>
      <c r="B37">
        <v>14.141400000000001</v>
      </c>
      <c r="C37">
        <v>6.5743999999999998</v>
      </c>
      <c r="D37" s="1">
        <v>6.1700000000000005E-14</v>
      </c>
      <c r="E37" s="7">
        <v>5.1010000000000001E-5</v>
      </c>
      <c r="F37" s="7">
        <v>5.3839000000000003E-4</v>
      </c>
      <c r="G37" s="7">
        <v>1.7016000000000001E-4</v>
      </c>
      <c r="H37" s="7">
        <f>SUM(E37:G37)</f>
        <v>7.5956000000000005E-4</v>
      </c>
      <c r="I37" s="2">
        <v>5</v>
      </c>
      <c r="J37" s="2">
        <v>20</v>
      </c>
      <c r="K37" s="2">
        <v>56</v>
      </c>
      <c r="L37">
        <v>20</v>
      </c>
      <c r="M37" s="3">
        <v>1</v>
      </c>
    </row>
    <row r="38" spans="1:13" x14ac:dyDescent="0.25">
      <c r="A38" t="s">
        <v>45</v>
      </c>
      <c r="B38">
        <v>14.1411</v>
      </c>
      <c r="C38">
        <v>6.5712000000000002</v>
      </c>
      <c r="D38" s="1">
        <v>6.1700000000000005E-14</v>
      </c>
      <c r="E38" s="1">
        <v>6.5668999999999998E-5</v>
      </c>
      <c r="F38" s="1">
        <v>5.9962999999999998E-4</v>
      </c>
      <c r="G38" s="1">
        <v>1.8195E-4</v>
      </c>
      <c r="H38" s="1">
        <f>SUM(E38:G38)</f>
        <v>8.4724900000000001E-4</v>
      </c>
      <c r="I38" s="2">
        <v>5</v>
      </c>
      <c r="J38" s="2">
        <v>20</v>
      </c>
      <c r="K38" s="2">
        <v>56</v>
      </c>
      <c r="L38">
        <v>20</v>
      </c>
      <c r="M38" s="3">
        <v>2</v>
      </c>
    </row>
    <row r="39" spans="1:13" x14ac:dyDescent="0.25">
      <c r="A39" t="s">
        <v>46</v>
      </c>
      <c r="B39">
        <v>14.1412</v>
      </c>
      <c r="C39">
        <v>6.5784000000000002</v>
      </c>
      <c r="D39" s="1">
        <v>6.1500000000000003E-14</v>
      </c>
      <c r="E39" s="1">
        <v>6.6193999999999997E-5</v>
      </c>
      <c r="F39" s="1">
        <v>5.7569000000000001E-4</v>
      </c>
      <c r="G39" s="1">
        <v>1.7843000000000001E-4</v>
      </c>
      <c r="H39" s="1">
        <f>SUM(E39:G39)</f>
        <v>8.2031400000000005E-4</v>
      </c>
      <c r="I39" s="2">
        <v>5</v>
      </c>
      <c r="J39" s="2">
        <v>20</v>
      </c>
      <c r="K39" s="2">
        <v>56</v>
      </c>
      <c r="L39">
        <v>20</v>
      </c>
      <c r="M39" s="3">
        <v>5</v>
      </c>
    </row>
    <row r="40" spans="1:13" x14ac:dyDescent="0.25">
      <c r="A40" t="s">
        <v>40</v>
      </c>
      <c r="B40">
        <v>14.141400000000001</v>
      </c>
      <c r="C40">
        <v>6.4984000000000002</v>
      </c>
      <c r="D40" s="1">
        <v>5.9700000000000001E-14</v>
      </c>
      <c r="E40" s="1">
        <v>5.0727999999999999E-5</v>
      </c>
      <c r="F40" s="1">
        <v>5.2514E-4</v>
      </c>
      <c r="G40" s="1">
        <v>1.6347000000000001E-4</v>
      </c>
      <c r="H40" s="1">
        <f>SUM(E40:G40)</f>
        <v>7.3933799999999997E-4</v>
      </c>
      <c r="I40" s="2">
        <v>5</v>
      </c>
      <c r="J40" s="2">
        <v>20</v>
      </c>
      <c r="K40" s="2">
        <v>56</v>
      </c>
      <c r="L40">
        <v>20</v>
      </c>
      <c r="M40" s="3">
        <v>8</v>
      </c>
    </row>
    <row r="41" spans="1:13" x14ac:dyDescent="0.25">
      <c r="A41" s="8" t="s">
        <v>56</v>
      </c>
      <c r="B41" s="8"/>
      <c r="C41" s="8"/>
      <c r="D41" s="9"/>
      <c r="E41" s="9"/>
      <c r="F41" s="9"/>
      <c r="G41" s="9"/>
      <c r="H41" s="9"/>
      <c r="I41" s="2"/>
      <c r="J41" s="2"/>
      <c r="K41" s="2"/>
      <c r="M41" s="3">
        <v>10</v>
      </c>
    </row>
    <row r="42" spans="1:13" x14ac:dyDescent="0.25">
      <c r="D42" s="1"/>
      <c r="I42" s="2"/>
    </row>
    <row r="43" spans="1:13" x14ac:dyDescent="0.25">
      <c r="A43" t="s">
        <v>27</v>
      </c>
      <c r="B43">
        <v>14.14</v>
      </c>
      <c r="C43">
        <v>6.5380000000000003</v>
      </c>
      <c r="D43" s="1">
        <v>7.8800000000000002E-14</v>
      </c>
      <c r="E43" s="1">
        <v>1.2299E-5</v>
      </c>
      <c r="F43" s="1">
        <v>1.0498E-4</v>
      </c>
      <c r="G43" s="1">
        <v>3.3423000000000002E-5</v>
      </c>
      <c r="H43" s="1">
        <f>SUM(E43:G43)</f>
        <v>1.5070200000000001E-4</v>
      </c>
      <c r="I43" s="2"/>
    </row>
    <row r="44" spans="1:13" x14ac:dyDescent="0.25">
      <c r="I44" s="2"/>
    </row>
    <row r="45" spans="1:13" x14ac:dyDescent="0.25">
      <c r="A45" t="s">
        <v>23</v>
      </c>
      <c r="B45">
        <v>14.14</v>
      </c>
      <c r="D45" s="1">
        <v>5.9999999999999997E-14</v>
      </c>
      <c r="E45" s="1">
        <v>1.8599999999999999E-4</v>
      </c>
      <c r="F45" s="1">
        <v>1.6000000000000001E-3</v>
      </c>
      <c r="G45" s="1">
        <v>4.9399999999999997E-4</v>
      </c>
      <c r="H45" s="1">
        <f>SUM(E45:G45)</f>
        <v>2.2799999999999999E-3</v>
      </c>
      <c r="I45" s="2"/>
    </row>
    <row r="46" spans="1:13" x14ac:dyDescent="0.25">
      <c r="A46" t="s">
        <v>24</v>
      </c>
      <c r="B46">
        <v>14.14</v>
      </c>
      <c r="D46" s="1">
        <v>5.9999999999999997E-14</v>
      </c>
      <c r="E46" s="1">
        <v>1.0895000000000001E-4</v>
      </c>
      <c r="F46" s="1">
        <v>9.7369999999999998E-4</v>
      </c>
      <c r="G46" s="1">
        <v>2.9263999999999999E-4</v>
      </c>
      <c r="H46" s="1">
        <f>SUM(E46:G46)</f>
        <v>1.3752899999999999E-3</v>
      </c>
      <c r="I46" s="2"/>
    </row>
    <row r="47" spans="1:13" x14ac:dyDescent="0.25">
      <c r="A47" t="s">
        <v>22</v>
      </c>
      <c r="B47">
        <v>14.14</v>
      </c>
      <c r="D47" s="1">
        <v>5.9999999999999997E-14</v>
      </c>
      <c r="E47" s="1">
        <v>7.0760999999999996E-5</v>
      </c>
      <c r="F47" s="1">
        <v>5.6015000000000004E-4</v>
      </c>
      <c r="G47" s="1">
        <v>1.8159E-4</v>
      </c>
      <c r="H47" s="1">
        <f>SUM(E47:G47)</f>
        <v>8.1250100000000009E-4</v>
      </c>
      <c r="I47" s="2"/>
    </row>
    <row r="48" spans="1:13" x14ac:dyDescent="0.25">
      <c r="B48" s="1"/>
    </row>
    <row r="49" spans="1:2" x14ac:dyDescent="0.25">
      <c r="A49" s="5" t="s">
        <v>68</v>
      </c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</row>
    <row r="53" spans="1:2" x14ac:dyDescent="0.25">
      <c r="A5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1" sqref="A41"/>
    </sheetView>
  </sheetViews>
  <sheetFormatPr defaultRowHeight="15" x14ac:dyDescent="0.25"/>
  <cols>
    <col min="1" max="1" width="52.140625" customWidth="1"/>
  </cols>
  <sheetData>
    <row r="1" spans="1:2" x14ac:dyDescent="0.25">
      <c r="A1" t="s">
        <v>28</v>
      </c>
      <c r="B1" s="1">
        <v>6.1700000000000005E-14</v>
      </c>
    </row>
    <row r="2" spans="1:2" x14ac:dyDescent="0.25">
      <c r="A2" t="s">
        <v>29</v>
      </c>
      <c r="B2" s="1">
        <v>6.1700000000000005E-14</v>
      </c>
    </row>
    <row r="3" spans="1:2" x14ac:dyDescent="0.25">
      <c r="A3" t="s">
        <v>30</v>
      </c>
      <c r="B3" s="1">
        <v>6.1500000000000003E-14</v>
      </c>
    </row>
    <row r="4" spans="1:2" x14ac:dyDescent="0.25">
      <c r="A4" t="s">
        <v>32</v>
      </c>
      <c r="B4" s="1">
        <v>5.9700000000000001E-14</v>
      </c>
    </row>
    <row r="5" spans="1:2" x14ac:dyDescent="0.25">
      <c r="A5" t="s">
        <v>31</v>
      </c>
      <c r="B5" s="1">
        <v>5.9400000000000004E-14</v>
      </c>
    </row>
    <row r="7" spans="1:2" x14ac:dyDescent="0.25">
      <c r="A7" t="s">
        <v>47</v>
      </c>
      <c r="B7" s="1">
        <v>8.0647E-14</v>
      </c>
    </row>
    <row r="8" spans="1:2" x14ac:dyDescent="0.25">
      <c r="A8" t="s">
        <v>48</v>
      </c>
      <c r="B8" s="1">
        <v>7.0170000000000005E-14</v>
      </c>
    </row>
    <row r="9" spans="1:2" x14ac:dyDescent="0.25">
      <c r="A9" t="s">
        <v>49</v>
      </c>
      <c r="B9" s="1">
        <v>6.0391000000000005E-14</v>
      </c>
    </row>
    <row r="10" spans="1:2" x14ac:dyDescent="0.25">
      <c r="A10" t="s">
        <v>50</v>
      </c>
      <c r="B10" s="1">
        <v>4.9340000000000001E-14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Voltages</vt:lpstr>
      <vt:lpstr>Capacitances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koster</dc:creator>
  <cp:lastModifiedBy>rick koster</cp:lastModifiedBy>
  <dcterms:created xsi:type="dcterms:W3CDTF">2016-03-24T13:20:05Z</dcterms:created>
  <dcterms:modified xsi:type="dcterms:W3CDTF">2016-04-25T09:07:22Z</dcterms:modified>
</cp:coreProperties>
</file>