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5.xml" ContentType="application/vnd.openxmlformats-officedocument.drawingml.chart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änslighetsrapport 1" sheetId="1" state="visible" r:id="rId2"/>
    <sheet name="Linear prog" sheetId="2" state="visible" r:id="rId3"/>
    <sheet name="Construct plot" sheetId="3" state="visible" r:id="rId4"/>
  </sheets>
  <externalReferences>
    <externalReference r:id="rId5"/>
  </externalReferences>
  <definedNames>
    <definedName function="false" hidden="false" localSheetId="1" name="solver_adj" vbProcedure="false">'Linear prog'!$B$13:$C$13</definedName>
    <definedName function="false" hidden="false" localSheetId="1" name="solver_cvg" vbProcedure="false">0.0001</definedName>
    <definedName function="false" hidden="false" localSheetId="1" name="solver_drv" vbProcedure="false">1</definedName>
    <definedName function="false" hidden="false" localSheetId="1" name="solver_eng" vbProcedure="false">2</definedName>
    <definedName function="false" hidden="false" localSheetId="1" name="solver_itr" vbProcedure="false">2147483647</definedName>
    <definedName function="false" hidden="false" localSheetId="1" name="solver_lhs1" vbProcedure="false">'Linear prog'!$B$19:$B$21</definedName>
    <definedName function="false" hidden="false" localSheetId="1" name="solver_lin" vbProcedure="false">1</definedName>
    <definedName function="false" hidden="false" localSheetId="1" name="solver_mip" vbProcedure="false">2147483647</definedName>
    <definedName function="false" hidden="false" localSheetId="1" name="solver_mni" vbProcedure="false">30</definedName>
    <definedName function="false" hidden="false" localSheetId="1" name="solver_mrt" vbProcedure="false">0.075</definedName>
    <definedName function="false" hidden="false" localSheetId="1" name="solver_msl" vbProcedure="false">2</definedName>
    <definedName function="false" hidden="false" localSheetId="1" name="solver_neg" vbProcedure="false">1</definedName>
    <definedName function="false" hidden="false" localSheetId="1" name="solver_nod" vbProcedure="false">2147483647</definedName>
    <definedName function="false" hidden="false" localSheetId="1" name="solver_num" vbProcedure="false">1</definedName>
    <definedName function="false" hidden="false" localSheetId="1" name="solver_opt" vbProcedure="false">'Linear prog'!$B$16</definedName>
    <definedName function="false" hidden="false" localSheetId="1" name="solver_pre" vbProcedure="false">0.000001</definedName>
    <definedName function="false" hidden="false" localSheetId="1" name="solver_rbv" vbProcedure="false">1</definedName>
    <definedName function="false" hidden="false" localSheetId="1" name="solver_rel1" vbProcedure="false">1</definedName>
    <definedName function="false" hidden="false" localSheetId="1" name="solver_rhs1" vbProcedure="false">'Linear prog'!$D$19:$D$21</definedName>
    <definedName function="false" hidden="false" localSheetId="1" name="solver_rlx" vbProcedure="false">2</definedName>
    <definedName function="false" hidden="false" localSheetId="1" name="solver_rsd" vbProcedure="false">0</definedName>
    <definedName function="false" hidden="false" localSheetId="1" name="solver_scl" vbProcedure="false">1</definedName>
    <definedName function="false" hidden="false" localSheetId="1" name="solver_sho" vbProcedure="false">2</definedName>
    <definedName function="false" hidden="false" localSheetId="1" name="solver_ssz" vbProcedure="false">100</definedName>
    <definedName function="false" hidden="false" localSheetId="1" name="solver_tim" vbProcedure="false">2147483647</definedName>
    <definedName function="false" hidden="false" localSheetId="1" name="solver_tol" vbProcedure="false">0.01</definedName>
    <definedName function="false" hidden="false" localSheetId="1" name="solver_typ" vbProcedure="false">1</definedName>
    <definedName function="false" hidden="false" localSheetId="1" name="solver_val" vbProcedure="false">0</definedName>
    <definedName function="false" hidden="false" localSheetId="1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<sst xmlns="http://schemas.openxmlformats.org/spreadsheetml/2006/main" count="90" uniqueCount="53">
  <si>
    <t xml:space="preserve">Microsoft Excel 16.16 Känslighetsrapport</t>
  </si>
  <si>
    <t xml:space="preserve">Kalkylblad: [Bok1]Blad1</t>
  </si>
  <si>
    <t xml:space="preserve">Rapport skapad: 2020-05-05 17:33:16</t>
  </si>
  <si>
    <t xml:space="preserve">Variabla celler</t>
  </si>
  <si>
    <t xml:space="preserve">Slutgiltig</t>
  </si>
  <si>
    <t xml:space="preserve">Reducerad</t>
  </si>
  <si>
    <t xml:space="preserve">Målsättning</t>
  </si>
  <si>
    <t xml:space="preserve">Tillåten</t>
  </si>
  <si>
    <t xml:space="preserve">Cell</t>
  </si>
  <si>
    <t xml:space="preserve">Namn</t>
  </si>
  <si>
    <t xml:space="preserve">Värde</t>
  </si>
  <si>
    <t xml:space="preserve">Kostnad</t>
  </si>
  <si>
    <t xml:space="preserve">Koefficient</t>
  </si>
  <si>
    <t xml:space="preserve">Ökning</t>
  </si>
  <si>
    <t xml:space="preserve">Minskning</t>
  </si>
  <si>
    <t xml:space="preserve">$B$13</t>
  </si>
  <si>
    <t xml:space="preserve">Variables T</t>
  </si>
  <si>
    <t xml:space="preserve">$C$13</t>
  </si>
  <si>
    <t xml:space="preserve">Variables C</t>
  </si>
  <si>
    <t xml:space="preserve">Begränsningar</t>
  </si>
  <si>
    <t xml:space="preserve">Skugga</t>
  </si>
  <si>
    <t xml:space="preserve">Begränsning</t>
  </si>
  <si>
    <t xml:space="preserve">Pris</t>
  </si>
  <si>
    <t xml:space="preserve">Höger sida</t>
  </si>
  <si>
    <t xml:space="preserve">$B$19</t>
  </si>
  <si>
    <t xml:space="preserve">Storage constraint Used</t>
  </si>
  <si>
    <t xml:space="preserve">$B$20</t>
  </si>
  <si>
    <t xml:space="preserve">Raw material constraint Used</t>
  </si>
  <si>
    <t xml:space="preserve">$B$21</t>
  </si>
  <si>
    <t xml:space="preserve">Prouction time constraint Used</t>
  </si>
  <si>
    <t xml:space="preserve">T</t>
  </si>
  <si>
    <t xml:space="preserve">C</t>
  </si>
  <si>
    <t xml:space="preserve">Price </t>
  </si>
  <si>
    <t xml:space="preserve">Storage constraint</t>
  </si>
  <si>
    <t xml:space="preserve">Raw material constraint</t>
  </si>
  <si>
    <t xml:space="preserve">Production time constraint</t>
  </si>
  <si>
    <t xml:space="preserve">Min. Production</t>
  </si>
  <si>
    <t xml:space="preserve">Max Production</t>
  </si>
  <si>
    <t xml:space="preserve">N/A</t>
  </si>
  <si>
    <t xml:space="preserve">Variables</t>
  </si>
  <si>
    <t xml:space="preserve">Z</t>
  </si>
  <si>
    <t xml:space="preserve">Profit</t>
  </si>
  <si>
    <t xml:space="preserve">Constraints</t>
  </si>
  <si>
    <t xml:space="preserve">Used</t>
  </si>
  <si>
    <t xml:space="preserve">Capacity</t>
  </si>
  <si>
    <t xml:space="preserve">≤</t>
  </si>
  <si>
    <t xml:space="preserve">Prouction time constraint</t>
  </si>
  <si>
    <t xml:space="preserve">C </t>
  </si>
  <si>
    <t xml:space="preserve">Raw material</t>
  </si>
  <si>
    <t xml:space="preserve">Slope</t>
  </si>
  <si>
    <t xml:space="preserve">Storage</t>
  </si>
  <si>
    <t xml:space="preserve">Production time</t>
  </si>
  <si>
    <t xml:space="preserve">Prouction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</si>
</sst>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b val="true"/>
      <sz val="18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8"/>
      <name val="Verdana"/>
      <family val="2"/>
      <charset val="1"/>
    </font>
    <font>
      <b val="true"/>
      <sz val="18"/>
      <color rgb="FF0000FF"/>
      <name val="Verdana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alibri"/>
      <family val="2"/>
    </font>
    <font>
      <b val="true"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 style="thin">
        <color rgb="FF808080"/>
      </top>
      <bottom style="medium">
        <color rgb="FF808080"/>
      </bottom>
      <diagonal/>
    </border>
    <border diagonalUp="false" diagonalDown="false">
      <left style="thick">
        <color rgb="FF800080"/>
      </left>
      <right/>
      <top style="thick">
        <color rgb="FF800080"/>
      </top>
      <bottom/>
      <diagonal/>
    </border>
    <border diagonalUp="false" diagonalDown="false">
      <left/>
      <right/>
      <top style="thick">
        <color rgb="FF800080"/>
      </top>
      <bottom/>
      <diagonal/>
    </border>
    <border diagonalUp="false" diagonalDown="false">
      <left/>
      <right style="thick">
        <color rgb="FF800080"/>
      </right>
      <top style="thick">
        <color rgb="FF800080"/>
      </top>
      <bottom/>
      <diagonal/>
    </border>
    <border diagonalUp="false" diagonalDown="false">
      <left style="thick">
        <color rgb="FF800080"/>
      </left>
      <right/>
      <top/>
      <bottom/>
      <diagonal/>
    </border>
    <border diagonalUp="false" diagonalDown="false">
      <left/>
      <right style="thick">
        <color rgb="FF800080"/>
      </right>
      <top/>
      <bottom/>
      <diagonal/>
    </border>
    <border diagonalUp="false" diagonalDown="false">
      <left style="thick">
        <color rgb="FF800080"/>
      </left>
      <right/>
      <top/>
      <bottom style="thick">
        <color rgb="FF800080"/>
      </bottom>
      <diagonal/>
    </border>
    <border diagonalUp="false" diagonalDown="false">
      <left/>
      <right/>
      <top/>
      <bottom style="thick">
        <color rgb="FF800080"/>
      </bottom>
      <diagonal/>
    </border>
    <border diagonalUp="false" diagonalDown="false">
      <left/>
      <right style="thick">
        <color rgb="FF800080"/>
      </right>
      <top/>
      <bottom style="thick">
        <color rgb="FF800080"/>
      </bottom>
      <diagonal/>
    </border>
    <border diagonalUp="false" diagonalDown="false">
      <left style="thick">
        <color rgb="FF800080"/>
      </left>
      <right/>
      <top style="thick">
        <color rgb="FF800080"/>
      </top>
      <bottom style="thick">
        <color rgb="FF800080"/>
      </bottom>
      <diagonal/>
    </border>
    <border diagonalUp="false" diagonalDown="false">
      <left/>
      <right/>
      <top style="thick">
        <color rgb="FF800080"/>
      </top>
      <bottom style="thick">
        <color rgb="FF800080"/>
      </bottom>
      <diagonal/>
    </border>
    <border diagonalUp="false" diagonalDown="false">
      <left/>
      <right style="thick">
        <color rgb="FF800080"/>
      </right>
      <top style="thick">
        <color rgb="FF800080"/>
      </top>
      <bottom style="thick">
        <color rgb="FF800080"/>
      </bottom>
      <diagonal/>
    </border>
    <border diagonalUp="false" diagonalDown="false">
      <left style="thick">
        <color rgb="FFFF00FF"/>
      </left>
      <right/>
      <top style="thick">
        <color rgb="FFFF00FF"/>
      </top>
      <bottom style="thick">
        <color rgb="FFFF00FF"/>
      </bottom>
      <diagonal/>
    </border>
    <border diagonalUp="false" diagonalDown="false">
      <left/>
      <right style="thick">
        <color rgb="FFFF00FF"/>
      </right>
      <top style="thick">
        <color rgb="FFFF00FF"/>
      </top>
      <bottom style="thick">
        <color rgb="FFFF00FF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>
        <color rgb="FF00FF00"/>
      </left>
      <right/>
      <top style="thick">
        <color rgb="FF00FF00"/>
      </top>
      <bottom/>
      <diagonal/>
    </border>
    <border diagonalUp="false" diagonalDown="false">
      <left/>
      <right/>
      <top style="thick">
        <color rgb="FF00FF00"/>
      </top>
      <bottom/>
      <diagonal/>
    </border>
    <border diagonalUp="false" diagonalDown="false">
      <left/>
      <right style="thick">
        <color rgb="FF00FF00"/>
      </right>
      <top style="thick">
        <color rgb="FF00FF00"/>
      </top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'[1]Shadow Price Experiment'!$R$18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'[1]Shadow Price Experiment'!$Q$19:$Q$29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'[1]Shadow Price Experiment'!$R$19:$R$29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'[1]Shadow Price Experiment'!$S$18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'[1]Shadow Price Experiment'!$Q$19:$Q$29</c:f>
              <c:numCache>
                <c:formatCode>General</c:formatCode>
                <c:ptCount val="11"/>
                <c:pt idx="0">
                  <c:v>1575</c:v>
                </c:pt>
                <c:pt idx="1">
                  <c:v>1590</c:v>
                </c:pt>
                <c:pt idx="2">
                  <c:v>1605</c:v>
                </c:pt>
                <c:pt idx="3">
                  <c:v>1620</c:v>
                </c:pt>
                <c:pt idx="4">
                  <c:v>1635</c:v>
                </c:pt>
                <c:pt idx="5">
                  <c:v>1650</c:v>
                </c:pt>
                <c:pt idx="6">
                  <c:v>1665</c:v>
                </c:pt>
                <c:pt idx="7">
                  <c:v>1680</c:v>
                </c:pt>
                <c:pt idx="8">
                  <c:v>1695</c:v>
                </c:pt>
                <c:pt idx="9">
                  <c:v>1710</c:v>
                </c:pt>
                <c:pt idx="10">
                  <c:v>1725</c:v>
                </c:pt>
              </c:numCache>
            </c:numRef>
          </c:xVal>
          <c:yVal>
            <c:numRef>
              <c:f>'[1]Shadow Price Experiment'!$S$19:$S$29</c:f>
              <c:numCache>
                <c:formatCode>General</c:formatCode>
                <c:ptCount val="11"/>
                <c:pt idx="0">
                  <c:v>4335</c:v>
                </c:pt>
                <c:pt idx="1">
                  <c:v>4367.14</c:v>
                </c:pt>
                <c:pt idx="2">
                  <c:v>4399.29</c:v>
                </c:pt>
                <c:pt idx="3">
                  <c:v>4431.43</c:v>
                </c:pt>
                <c:pt idx="4">
                  <c:v>4463.57</c:v>
                </c:pt>
                <c:pt idx="5">
                  <c:v>4495.71</c:v>
                </c:pt>
                <c:pt idx="6">
                  <c:v>4527.86</c:v>
                </c:pt>
                <c:pt idx="7">
                  <c:v>4560</c:v>
                </c:pt>
                <c:pt idx="8">
                  <c:v>4584.23</c:v>
                </c:pt>
                <c:pt idx="9">
                  <c:v>4608.46</c:v>
                </c:pt>
                <c:pt idx="10">
                  <c:v>4632.69</c:v>
                </c:pt>
              </c:numCache>
            </c:numRef>
          </c:yVal>
          <c:smooth val="1"/>
        </c:ser>
        <c:axId val="1640971"/>
        <c:axId val="42987882"/>
      </c:scatterChart>
      <c:valAx>
        <c:axId val="16409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Calibri"/>
                  </a:rPr>
                  <a:t>Raw material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987882"/>
        <c:crosses val="autoZero"/>
        <c:crossBetween val="midCat"/>
      </c:valAx>
      <c:valAx>
        <c:axId val="4298788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400" spc="-1" strike="noStrike">
                    <a:solidFill>
                      <a:srgbClr val="000000"/>
                    </a:solidFill>
                    <a:latin typeface="Calibri"/>
                  </a:rPr>
                  <a:t>Proft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097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724320</xdr:colOff>
      <xdr:row>1</xdr:row>
      <xdr:rowOff>119520</xdr:rowOff>
    </xdr:from>
    <xdr:to>
      <xdr:col>16</xdr:col>
      <xdr:colOff>206280</xdr:colOff>
      <xdr:row>11</xdr:row>
      <xdr:rowOff>26640</xdr:rowOff>
    </xdr:to>
    <xdr:graphicFrame>
      <xdr:nvGraphicFramePr>
        <xdr:cNvPr id="0" name="Chart 7"/>
        <xdr:cNvGraphicFramePr/>
      </xdr:nvGraphicFramePr>
      <xdr:xfrm>
        <a:off x="11261160" y="399240"/>
        <a:ext cx="4366440" cy="304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rickard/Documents/MATLAB/EITN95---Simulation/Lab2/EITN95/Lab2/Exc1_sens%20(2)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nsitivity Report 1"/>
      <sheetName val="LP"/>
      <sheetName val="Shadow Price Experiment"/>
    </sheetNames>
    <sheetDataSet>
      <sheetData sheetId="0"/>
      <sheetData sheetId="1"/>
      <sheetData sheetId="2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false" showRowColHeaders="true" showZeros="true" rightToLeft="false" tabSelected="false" showOutlineSymbols="true" defaultGridColor="true" view="normal" topLeftCell="A3" colorId="64" zoomScale="65" zoomScaleNormal="65" zoomScalePageLayoutView="100" workbookViewId="0">
      <selection pane="topLeft" activeCell="J15" activeCellId="0" sqref="J15"/>
    </sheetView>
  </sheetViews>
  <sheetFormatPr defaultRowHeight="16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6.33"/>
    <col collapsed="false" customWidth="true" hidden="false" outlineLevel="0" max="3" min="3" style="0" width="27"/>
    <col collapsed="false" customWidth="true" hidden="false" outlineLevel="0" max="4" min="4" style="0" width="8.5"/>
    <col collapsed="false" customWidth="true" hidden="false" outlineLevel="0" max="5" min="5" style="0" width="12.17"/>
    <col collapsed="false" customWidth="true" hidden="false" outlineLevel="0" max="6" min="6" style="0" width="11.33"/>
    <col collapsed="false" customWidth="true" hidden="false" outlineLevel="0" max="7" min="7" style="0" width="12.17"/>
    <col collapsed="false" customWidth="true" hidden="false" outlineLevel="0" max="8" min="8" style="0" width="9.67"/>
    <col collapsed="false" customWidth="true" hidden="false" outlineLevel="0" max="1025" min="9" style="0" width="10.52"/>
  </cols>
  <sheetData>
    <row r="1" customFormat="false" ht="16" hidden="false" customHeight="false" outlineLevel="0" collapsed="false">
      <c r="A1" s="1" t="s">
        <v>0</v>
      </c>
    </row>
    <row r="2" customFormat="false" ht="16" hidden="false" customHeight="false" outlineLevel="0" collapsed="false">
      <c r="A2" s="1" t="s">
        <v>1</v>
      </c>
    </row>
    <row r="3" customFormat="false" ht="16" hidden="false" customHeight="false" outlineLevel="0" collapsed="false">
      <c r="A3" s="1" t="s">
        <v>2</v>
      </c>
    </row>
    <row r="6" customFormat="false" ht="17" hidden="false" customHeight="false" outlineLevel="0" collapsed="false">
      <c r="A6" s="0" t="s">
        <v>3</v>
      </c>
    </row>
    <row r="7" customFormat="false" ht="16" hidden="false" customHeight="false" outlineLevel="0" collapsed="false">
      <c r="B7" s="2"/>
      <c r="C7" s="2"/>
      <c r="D7" s="2" t="s">
        <v>4</v>
      </c>
      <c r="E7" s="2" t="s">
        <v>5</v>
      </c>
      <c r="F7" s="2" t="s">
        <v>6</v>
      </c>
      <c r="G7" s="2" t="s">
        <v>7</v>
      </c>
      <c r="H7" s="2" t="s">
        <v>7</v>
      </c>
    </row>
    <row r="8" customFormat="false" ht="17" hidden="false" customHeight="false" outlineLevel="0" collapsed="false"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</row>
    <row r="9" customFormat="false" ht="16" hidden="false" customHeight="false" outlineLevel="0" collapsed="false">
      <c r="B9" s="4" t="s">
        <v>15</v>
      </c>
      <c r="C9" s="4" t="s">
        <v>16</v>
      </c>
      <c r="D9" s="4" t="n">
        <v>270</v>
      </c>
      <c r="E9" s="4" t="n">
        <v>0</v>
      </c>
      <c r="F9" s="4" t="n">
        <v>13</v>
      </c>
      <c r="G9" s="4" t="n">
        <v>5.33333333333333</v>
      </c>
      <c r="H9" s="4" t="n">
        <v>7.5</v>
      </c>
    </row>
    <row r="10" customFormat="false" ht="17" hidden="false" customHeight="false" outlineLevel="0" collapsed="false">
      <c r="B10" s="5" t="s">
        <v>17</v>
      </c>
      <c r="C10" s="5" t="s">
        <v>18</v>
      </c>
      <c r="D10" s="5" t="n">
        <v>75</v>
      </c>
      <c r="E10" s="5" t="n">
        <v>0</v>
      </c>
      <c r="F10" s="5" t="n">
        <v>11</v>
      </c>
      <c r="G10" s="5" t="n">
        <v>15</v>
      </c>
      <c r="H10" s="5" t="n">
        <v>3.2</v>
      </c>
    </row>
    <row r="12" customFormat="false" ht="17" hidden="false" customHeight="false" outlineLevel="0" collapsed="false">
      <c r="A12" s="0" t="s">
        <v>19</v>
      </c>
    </row>
    <row r="13" customFormat="false" ht="16" hidden="false" customHeight="false" outlineLevel="0" collapsed="false">
      <c r="B13" s="2"/>
      <c r="C13" s="2"/>
      <c r="D13" s="2" t="s">
        <v>4</v>
      </c>
      <c r="E13" s="2" t="s">
        <v>20</v>
      </c>
      <c r="F13" s="2" t="s">
        <v>21</v>
      </c>
      <c r="G13" s="2" t="s">
        <v>7</v>
      </c>
      <c r="H13" s="2" t="s">
        <v>7</v>
      </c>
    </row>
    <row r="14" customFormat="false" ht="17" hidden="false" customHeight="false" outlineLevel="0" collapsed="false">
      <c r="B14" s="3" t="s">
        <v>8</v>
      </c>
      <c r="C14" s="3" t="s">
        <v>9</v>
      </c>
      <c r="D14" s="3" t="s">
        <v>10</v>
      </c>
      <c r="E14" s="3" t="s">
        <v>22</v>
      </c>
      <c r="F14" s="3" t="s">
        <v>23</v>
      </c>
      <c r="G14" s="3" t="s">
        <v>13</v>
      </c>
      <c r="H14" s="3" t="s">
        <v>14</v>
      </c>
    </row>
    <row r="15" customFormat="false" ht="16" hidden="false" customHeight="false" outlineLevel="0" collapsed="false">
      <c r="B15" s="4" t="s">
        <v>24</v>
      </c>
      <c r="C15" s="4" t="s">
        <v>25</v>
      </c>
      <c r="D15" s="4" t="n">
        <v>1455</v>
      </c>
      <c r="E15" s="4" t="n">
        <v>0</v>
      </c>
      <c r="F15" s="4" t="n">
        <v>1500</v>
      </c>
      <c r="G15" s="4" t="n">
        <v>1E+030</v>
      </c>
      <c r="H15" s="4" t="n">
        <v>45</v>
      </c>
    </row>
    <row r="16" customFormat="false" ht="16" hidden="false" customHeight="false" outlineLevel="0" collapsed="false">
      <c r="B16" s="4" t="s">
        <v>26</v>
      </c>
      <c r="C16" s="4" t="s">
        <v>27</v>
      </c>
      <c r="D16" s="4" t="n">
        <v>1575</v>
      </c>
      <c r="E16" s="4" t="n">
        <v>2.14285714285714</v>
      </c>
      <c r="F16" s="4" t="n">
        <v>1575</v>
      </c>
      <c r="G16" s="4" t="n">
        <v>105</v>
      </c>
      <c r="H16" s="4" t="n">
        <v>945</v>
      </c>
    </row>
    <row r="17" customFormat="false" ht="17" hidden="false" customHeight="false" outlineLevel="0" collapsed="false">
      <c r="B17" s="5" t="s">
        <v>28</v>
      </c>
      <c r="C17" s="5" t="s">
        <v>29</v>
      </c>
      <c r="D17" s="5" t="n">
        <v>420</v>
      </c>
      <c r="E17" s="5" t="n">
        <v>2.28571428571429</v>
      </c>
      <c r="F17" s="5" t="n">
        <v>420</v>
      </c>
      <c r="G17" s="5" t="n">
        <v>24.2307692307692</v>
      </c>
      <c r="H17" s="5" t="n">
        <v>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5" colorId="64" zoomScale="65" zoomScaleNormal="65" zoomScalePageLayoutView="100" workbookViewId="0">
      <selection pane="topLeft" activeCell="C12" activeCellId="0" sqref="C12"/>
    </sheetView>
  </sheetViews>
  <sheetFormatPr defaultRowHeight="16" zeroHeight="false" outlineLevelRow="0" outlineLevelCol="0"/>
  <cols>
    <col collapsed="false" customWidth="true" hidden="false" outlineLevel="0" max="1" min="1" style="0" width="40.83"/>
    <col collapsed="false" customWidth="true" hidden="false" outlineLevel="0" max="4" min="2" style="0" width="10.83"/>
    <col collapsed="false" customWidth="true" hidden="false" outlineLevel="0" max="1025" min="5" style="0" width="40.83"/>
  </cols>
  <sheetData>
    <row r="1" customFormat="false" ht="24" hidden="false" customHeight="false" outlineLevel="0" collapsed="false">
      <c r="A1" s="6"/>
      <c r="B1" s="7" t="s">
        <v>30</v>
      </c>
      <c r="C1" s="7" t="s">
        <v>31</v>
      </c>
      <c r="D1" s="8"/>
    </row>
    <row r="2" customFormat="false" ht="23" hidden="false" customHeight="false" outlineLevel="0" collapsed="false">
      <c r="A2" s="9" t="s">
        <v>32</v>
      </c>
      <c r="B2" s="10" t="n">
        <v>13</v>
      </c>
      <c r="C2" s="10" t="n">
        <v>11</v>
      </c>
      <c r="D2" s="11"/>
    </row>
    <row r="3" customFormat="false" ht="23" hidden="false" customHeight="false" outlineLevel="0" collapsed="false">
      <c r="A3" s="9" t="s">
        <v>33</v>
      </c>
      <c r="B3" s="12" t="n">
        <v>4</v>
      </c>
      <c r="C3" s="12" t="n">
        <v>5</v>
      </c>
      <c r="D3" s="11" t="n">
        <v>1500</v>
      </c>
    </row>
    <row r="4" customFormat="false" ht="23" hidden="false" customHeight="false" outlineLevel="0" collapsed="false">
      <c r="A4" s="9" t="s">
        <v>34</v>
      </c>
      <c r="B4" s="13" t="n">
        <v>5</v>
      </c>
      <c r="C4" s="13" t="n">
        <v>3</v>
      </c>
      <c r="D4" s="11" t="n">
        <v>1575</v>
      </c>
    </row>
    <row r="5" customFormat="false" ht="24" hidden="false" customHeight="false" outlineLevel="0" collapsed="false">
      <c r="A5" s="14" t="s">
        <v>35</v>
      </c>
      <c r="B5" s="15" t="n">
        <v>1</v>
      </c>
      <c r="C5" s="15" t="n">
        <v>2</v>
      </c>
      <c r="D5" s="16" t="n">
        <v>420</v>
      </c>
    </row>
    <row r="6" customFormat="false" ht="25" hidden="false" customHeight="false" outlineLevel="0" collapsed="false">
      <c r="A6" s="17"/>
      <c r="B6" s="17"/>
      <c r="C6" s="17"/>
      <c r="D6" s="17"/>
    </row>
    <row r="7" customFormat="false" ht="25" hidden="false" customHeight="false" outlineLevel="0" collapsed="false">
      <c r="A7" s="17"/>
      <c r="B7" s="17"/>
      <c r="C7" s="17"/>
      <c r="D7" s="17"/>
    </row>
    <row r="8" customFormat="false" ht="26" hidden="false" customHeight="false" outlineLevel="0" collapsed="false">
      <c r="A8" s="18" t="s">
        <v>36</v>
      </c>
      <c r="B8" s="19" t="n">
        <v>0</v>
      </c>
      <c r="C8" s="20" t="n">
        <v>0</v>
      </c>
      <c r="D8" s="17"/>
    </row>
    <row r="9" customFormat="false" ht="26" hidden="false" customHeight="false" outlineLevel="0" collapsed="false">
      <c r="A9" s="17"/>
      <c r="B9" s="17"/>
      <c r="C9" s="17"/>
      <c r="D9" s="17"/>
    </row>
    <row r="10" customFormat="false" ht="26" hidden="false" customHeight="false" outlineLevel="0" collapsed="false">
      <c r="A10" s="18" t="s">
        <v>37</v>
      </c>
      <c r="B10" s="21" t="s">
        <v>38</v>
      </c>
      <c r="C10" s="22" t="s">
        <v>38</v>
      </c>
      <c r="D10" s="17"/>
    </row>
    <row r="11" customFormat="false" ht="25" hidden="false" customHeight="false" outlineLevel="0" collapsed="false">
      <c r="A11" s="23"/>
      <c r="B11" s="12"/>
      <c r="C11" s="17"/>
      <c r="D11" s="17"/>
    </row>
    <row r="12" customFormat="false" ht="25" hidden="false" customHeight="false" outlineLevel="0" collapsed="false">
      <c r="A12" s="17"/>
      <c r="B12" s="24" t="s">
        <v>30</v>
      </c>
      <c r="C12" s="24" t="s">
        <v>31</v>
      </c>
      <c r="D12" s="17"/>
    </row>
    <row r="13" customFormat="false" ht="26" hidden="false" customHeight="false" outlineLevel="0" collapsed="false">
      <c r="A13" s="25" t="s">
        <v>39</v>
      </c>
      <c r="B13" s="26" t="n">
        <v>270</v>
      </c>
      <c r="C13" s="27" t="n">
        <v>75</v>
      </c>
      <c r="D13" s="17"/>
    </row>
    <row r="14" customFormat="false" ht="25" hidden="false" customHeight="false" outlineLevel="0" collapsed="false">
      <c r="A14" s="25"/>
      <c r="B14" s="28"/>
      <c r="C14" s="28"/>
      <c r="D14" s="17"/>
    </row>
    <row r="15" customFormat="false" ht="25" hidden="false" customHeight="false" outlineLevel="0" collapsed="false">
      <c r="A15" s="17"/>
      <c r="B15" s="24" t="s">
        <v>40</v>
      </c>
      <c r="C15" s="17"/>
      <c r="D15" s="17"/>
    </row>
    <row r="16" customFormat="false" ht="26" hidden="false" customHeight="false" outlineLevel="0" collapsed="false">
      <c r="A16" s="25" t="s">
        <v>41</v>
      </c>
      <c r="B16" s="29" t="n">
        <f aca="false">B2*B13+C2*C13</f>
        <v>4335</v>
      </c>
      <c r="C16" s="28"/>
      <c r="D16" s="17"/>
    </row>
    <row r="17" customFormat="false" ht="26" hidden="false" customHeight="false" outlineLevel="0" collapsed="false">
      <c r="A17" s="17"/>
      <c r="B17" s="17"/>
      <c r="C17" s="17"/>
      <c r="D17" s="17"/>
    </row>
    <row r="18" customFormat="false" ht="25" hidden="false" customHeight="false" outlineLevel="0" collapsed="false">
      <c r="A18" s="30" t="s">
        <v>42</v>
      </c>
      <c r="B18" s="31" t="s">
        <v>43</v>
      </c>
      <c r="C18" s="31"/>
      <c r="D18" s="32" t="s">
        <v>44</v>
      </c>
    </row>
    <row r="19" customFormat="false" ht="24" hidden="false" customHeight="false" outlineLevel="0" collapsed="false">
      <c r="A19" s="33" t="s">
        <v>33</v>
      </c>
      <c r="B19" s="34" t="n">
        <f aca="false">B3*B13+C3*C13</f>
        <v>1455</v>
      </c>
      <c r="C19" s="35" t="s">
        <v>45</v>
      </c>
      <c r="D19" s="36" t="n">
        <f aca="false">D3</f>
        <v>1500</v>
      </c>
    </row>
    <row r="20" customFormat="false" ht="24" hidden="false" customHeight="false" outlineLevel="0" collapsed="false">
      <c r="A20" s="33" t="s">
        <v>34</v>
      </c>
      <c r="B20" s="34" t="n">
        <f aca="false">B4*B13+C4*C13</f>
        <v>1575</v>
      </c>
      <c r="C20" s="35" t="s">
        <v>45</v>
      </c>
      <c r="D20" s="36" t="n">
        <f aca="false">D4</f>
        <v>1575</v>
      </c>
    </row>
    <row r="21" customFormat="false" ht="25" hidden="false" customHeight="false" outlineLevel="0" collapsed="false">
      <c r="A21" s="37" t="s">
        <v>46</v>
      </c>
      <c r="B21" s="38" t="n">
        <f aca="false">B5*B13+C5*C13</f>
        <v>420</v>
      </c>
      <c r="C21" s="39" t="s">
        <v>45</v>
      </c>
      <c r="D21" s="40" t="n">
        <f aca="false">D5</f>
        <v>420</v>
      </c>
    </row>
    <row r="22" customFormat="false" ht="17" hidden="false" customHeight="false" outlineLevel="0" collapsed="false">
      <c r="A22" s="41"/>
      <c r="B22" s="41"/>
      <c r="C22" s="41"/>
      <c r="D22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7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3" activeCellId="0" sqref="C3"/>
    </sheetView>
  </sheetViews>
  <sheetFormatPr defaultRowHeight="16" zeroHeight="false" outlineLevelRow="0" outlineLevelCol="0"/>
  <cols>
    <col collapsed="false" customWidth="true" hidden="false" outlineLevel="0" max="1" min="1" style="0" width="40.83"/>
    <col collapsed="false" customWidth="true" hidden="false" outlineLevel="0" max="2" min="2" style="0" width="11.17"/>
    <col collapsed="false" customWidth="true" hidden="false" outlineLevel="0" max="1025" min="3" style="0" width="10.52"/>
  </cols>
  <sheetData>
    <row r="1" customFormat="false" ht="22.05" hidden="false" customHeight="false" outlineLevel="0" collapsed="false">
      <c r="A1" s="6"/>
      <c r="B1" s="7" t="s">
        <v>30</v>
      </c>
      <c r="C1" s="42" t="s">
        <v>47</v>
      </c>
      <c r="D1" s="8"/>
      <c r="E1" s="41"/>
      <c r="F1" s="43" t="s">
        <v>48</v>
      </c>
      <c r="G1" s="43"/>
      <c r="H1" s="43" t="s">
        <v>41</v>
      </c>
      <c r="I1" s="41"/>
      <c r="J1" s="41" t="s">
        <v>49</v>
      </c>
      <c r="K1" s="41"/>
      <c r="L1" s="41"/>
      <c r="M1" s="41"/>
      <c r="N1" s="41"/>
      <c r="O1" s="41"/>
      <c r="P1" s="41"/>
      <c r="Q1" s="41"/>
    </row>
    <row r="2" customFormat="false" ht="23" hidden="false" customHeight="false" outlineLevel="0" collapsed="false">
      <c r="A2" s="9" t="s">
        <v>32</v>
      </c>
      <c r="B2" s="12" t="n">
        <v>13</v>
      </c>
      <c r="C2" s="12" t="n">
        <v>11</v>
      </c>
      <c r="D2" s="11"/>
      <c r="E2" s="44"/>
      <c r="F2" s="43" t="n">
        <v>1575</v>
      </c>
      <c r="G2" s="43"/>
      <c r="H2" s="43" t="n">
        <v>4335</v>
      </c>
      <c r="I2" s="41"/>
      <c r="J2" s="41"/>
      <c r="K2" s="41"/>
      <c r="L2" s="41"/>
      <c r="M2" s="41"/>
      <c r="N2" s="41"/>
      <c r="O2" s="41"/>
      <c r="P2" s="41"/>
      <c r="Q2" s="41"/>
    </row>
    <row r="3" customFormat="false" ht="23" hidden="false" customHeight="false" outlineLevel="0" collapsed="false">
      <c r="A3" s="9" t="s">
        <v>50</v>
      </c>
      <c r="B3" s="12" t="n">
        <v>4</v>
      </c>
      <c r="C3" s="12" t="n">
        <v>5</v>
      </c>
      <c r="D3" s="11" t="n">
        <v>1500</v>
      </c>
      <c r="E3" s="44"/>
      <c r="F3" s="43" t="n">
        <v>1590</v>
      </c>
      <c r="G3" s="43"/>
      <c r="H3" s="43" t="n">
        <v>4367.14</v>
      </c>
      <c r="I3" s="41"/>
      <c r="J3" s="41" t="n">
        <f aca="false">(H3-H2)/(F3-F2)</f>
        <v>2.14266666666669</v>
      </c>
      <c r="K3" s="41"/>
      <c r="L3" s="41"/>
      <c r="M3" s="41"/>
      <c r="N3" s="41"/>
      <c r="O3" s="41"/>
      <c r="P3" s="41"/>
      <c r="Q3" s="41"/>
    </row>
    <row r="4" customFormat="false" ht="23" hidden="false" customHeight="false" outlineLevel="0" collapsed="false">
      <c r="A4" s="9" t="s">
        <v>48</v>
      </c>
      <c r="B4" s="13" t="n">
        <v>5</v>
      </c>
      <c r="C4" s="13" t="n">
        <v>3</v>
      </c>
      <c r="D4" s="13" t="n">
        <v>1725</v>
      </c>
      <c r="E4" s="44"/>
      <c r="F4" s="43" t="n">
        <v>1605</v>
      </c>
      <c r="G4" s="43"/>
      <c r="H4" s="43" t="n">
        <v>4399.29</v>
      </c>
      <c r="I4" s="41"/>
      <c r="J4" s="41" t="n">
        <f aca="false">(H4-H3)/(F4-F3)</f>
        <v>2.14333333333331</v>
      </c>
      <c r="K4" s="41"/>
      <c r="L4" s="41"/>
      <c r="M4" s="41"/>
      <c r="N4" s="41"/>
      <c r="O4" s="41"/>
      <c r="P4" s="41"/>
      <c r="Q4" s="41"/>
    </row>
    <row r="5" customFormat="false" ht="25" hidden="false" customHeight="false" outlineLevel="0" collapsed="false">
      <c r="A5" s="14" t="s">
        <v>51</v>
      </c>
      <c r="B5" s="15" t="n">
        <v>1</v>
      </c>
      <c r="C5" s="15" t="n">
        <v>2</v>
      </c>
      <c r="D5" s="16" t="n">
        <v>420</v>
      </c>
      <c r="E5" s="17"/>
      <c r="F5" s="43" t="n">
        <v>1620</v>
      </c>
      <c r="G5" s="43"/>
      <c r="H5" s="43" t="n">
        <v>4431.43</v>
      </c>
      <c r="I5" s="41"/>
      <c r="J5" s="41" t="n">
        <f aca="false">(H5-H4)/(F5-F4)</f>
        <v>2.14266666666669</v>
      </c>
      <c r="K5" s="41"/>
      <c r="L5" s="41"/>
      <c r="M5" s="41"/>
      <c r="N5" s="41"/>
      <c r="O5" s="41"/>
      <c r="P5" s="41"/>
      <c r="Q5" s="41"/>
    </row>
    <row r="6" customFormat="false" ht="25" hidden="false" customHeight="false" outlineLevel="0" collapsed="false">
      <c r="A6" s="17"/>
      <c r="B6" s="17"/>
      <c r="C6" s="17"/>
      <c r="D6" s="17"/>
      <c r="E6" s="17"/>
      <c r="F6" s="43" t="n">
        <v>1635</v>
      </c>
      <c r="G6" s="43"/>
      <c r="H6" s="43" t="n">
        <v>4463.57</v>
      </c>
      <c r="I6" s="41"/>
      <c r="J6" s="41" t="n">
        <f aca="false">(H6-H5)/(F6-F5)</f>
        <v>2.14266666666663</v>
      </c>
      <c r="K6" s="41"/>
      <c r="L6" s="41"/>
      <c r="M6" s="41"/>
      <c r="N6" s="41"/>
      <c r="O6" s="41"/>
      <c r="P6" s="41"/>
      <c r="Q6" s="41"/>
    </row>
    <row r="7" customFormat="false" ht="25" hidden="false" customHeight="false" outlineLevel="0" collapsed="false">
      <c r="A7" s="17"/>
      <c r="B7" s="17"/>
      <c r="C7" s="17"/>
      <c r="D7" s="17"/>
      <c r="E7" s="17"/>
      <c r="F7" s="43" t="n">
        <v>1650</v>
      </c>
      <c r="G7" s="43"/>
      <c r="H7" s="43" t="n">
        <v>4495.71</v>
      </c>
      <c r="I7" s="41"/>
      <c r="J7" s="41" t="n">
        <f aca="false">(H7-H6)/(F7-F6)</f>
        <v>2.14266666666669</v>
      </c>
      <c r="K7" s="41"/>
      <c r="L7" s="41"/>
      <c r="M7" s="41"/>
      <c r="N7" s="41"/>
      <c r="O7" s="41"/>
      <c r="P7" s="41"/>
      <c r="Q7" s="41"/>
    </row>
    <row r="8" customFormat="false" ht="26" hidden="false" customHeight="false" outlineLevel="0" collapsed="false">
      <c r="A8" s="18" t="s">
        <v>36</v>
      </c>
      <c r="B8" s="19" t="n">
        <v>0</v>
      </c>
      <c r="C8" s="20" t="n">
        <v>0</v>
      </c>
      <c r="D8" s="17"/>
      <c r="E8" s="17"/>
      <c r="F8" s="43" t="n">
        <v>1665</v>
      </c>
      <c r="G8" s="43"/>
      <c r="H8" s="43" t="n">
        <v>4527.86</v>
      </c>
      <c r="I8" s="41"/>
      <c r="J8" s="41" t="n">
        <f aca="false">(H8-H7)/(F8-F7)</f>
        <v>2.14333333333331</v>
      </c>
      <c r="K8" s="41"/>
      <c r="L8" s="41"/>
      <c r="M8" s="41"/>
      <c r="N8" s="41"/>
      <c r="O8" s="41"/>
      <c r="P8" s="41"/>
      <c r="Q8" s="41"/>
    </row>
    <row r="9" customFormat="false" ht="26" hidden="false" customHeight="false" outlineLevel="0" collapsed="false">
      <c r="A9" s="17"/>
      <c r="B9" s="17"/>
      <c r="C9" s="17"/>
      <c r="D9" s="17"/>
      <c r="E9" s="17"/>
      <c r="F9" s="43" t="n">
        <v>1680</v>
      </c>
      <c r="G9" s="43"/>
      <c r="H9" s="43" t="n">
        <v>4560</v>
      </c>
      <c r="I9" s="41"/>
      <c r="J9" s="41" t="n">
        <f aca="false">(H9-H8)/(F9-F8)</f>
        <v>2.14266666666669</v>
      </c>
      <c r="K9" s="41"/>
      <c r="L9" s="41"/>
      <c r="M9" s="41"/>
      <c r="N9" s="41"/>
      <c r="O9" s="41"/>
      <c r="P9" s="41"/>
      <c r="Q9" s="41"/>
    </row>
    <row r="10" customFormat="false" ht="26" hidden="false" customHeight="false" outlineLevel="0" collapsed="false">
      <c r="A10" s="18" t="s">
        <v>37</v>
      </c>
      <c r="B10" s="21" t="s">
        <v>38</v>
      </c>
      <c r="C10" s="22" t="s">
        <v>38</v>
      </c>
      <c r="D10" s="17"/>
      <c r="E10" s="17"/>
      <c r="F10" s="43" t="n">
        <v>1695</v>
      </c>
      <c r="G10" s="45"/>
      <c r="H10" s="43" t="n">
        <v>4584.23</v>
      </c>
      <c r="I10" s="41"/>
      <c r="J10" s="41" t="n">
        <f aca="false">(H10-H9)/(F10-F9)</f>
        <v>1.6153333333333</v>
      </c>
      <c r="K10" s="41"/>
      <c r="L10" s="41"/>
      <c r="M10" s="41"/>
      <c r="N10" s="41"/>
      <c r="O10" s="41"/>
      <c r="P10" s="41"/>
      <c r="Q10" s="41"/>
    </row>
    <row r="11" customFormat="false" ht="25" hidden="false" customHeight="false" outlineLevel="0" collapsed="false">
      <c r="A11" s="23"/>
      <c r="B11" s="12"/>
      <c r="C11" s="17"/>
      <c r="D11" s="17"/>
      <c r="E11" s="17"/>
      <c r="F11" s="43" t="n">
        <v>1710</v>
      </c>
      <c r="G11" s="45"/>
      <c r="H11" s="43" t="n">
        <v>4608.46</v>
      </c>
      <c r="I11" s="41"/>
      <c r="J11" s="41" t="n">
        <f aca="false">(H11-H10)/(F11-F10)</f>
        <v>1.61533333333336</v>
      </c>
      <c r="K11" s="41"/>
      <c r="L11" s="41"/>
      <c r="M11" s="41"/>
      <c r="N11" s="41"/>
      <c r="O11" s="41"/>
      <c r="P11" s="41"/>
      <c r="Q11" s="41"/>
    </row>
    <row r="12" customFormat="false" ht="25" hidden="false" customHeight="false" outlineLevel="0" collapsed="false">
      <c r="A12" s="17"/>
      <c r="B12" s="24" t="s">
        <v>30</v>
      </c>
      <c r="C12" s="24" t="s">
        <v>31</v>
      </c>
      <c r="D12" s="17"/>
      <c r="E12" s="17"/>
      <c r="F12" s="43" t="n">
        <v>1725</v>
      </c>
      <c r="G12" s="41"/>
      <c r="H12" s="43" t="n">
        <v>4632.69</v>
      </c>
      <c r="I12" s="41"/>
      <c r="J12" s="41" t="n">
        <f aca="false">(H12-H11)/(F12-F11)</f>
        <v>1.6153333333333</v>
      </c>
      <c r="K12" s="41"/>
      <c r="L12" s="41"/>
      <c r="M12" s="41"/>
      <c r="N12" s="41"/>
      <c r="O12" s="41"/>
      <c r="P12" s="41"/>
      <c r="Q12" s="41"/>
    </row>
    <row r="13" customFormat="false" ht="26" hidden="false" customHeight="false" outlineLevel="0" collapsed="false">
      <c r="A13" s="25" t="s">
        <v>39</v>
      </c>
      <c r="B13" s="46" t="n">
        <v>317.307692307692</v>
      </c>
      <c r="C13" s="47" t="n">
        <v>46.1538461538462</v>
      </c>
      <c r="D13" s="17"/>
      <c r="E13" s="17"/>
      <c r="F13" s="41"/>
      <c r="G13" s="43"/>
      <c r="H13" s="43"/>
      <c r="I13" s="43"/>
      <c r="J13" s="41"/>
      <c r="K13" s="41"/>
      <c r="L13" s="41"/>
      <c r="M13" s="41"/>
      <c r="N13" s="41"/>
      <c r="O13" s="41"/>
      <c r="P13" s="41"/>
      <c r="Q13" s="41"/>
    </row>
    <row r="14" customFormat="false" ht="25" hidden="false" customHeight="false" outlineLevel="0" collapsed="false">
      <c r="A14" s="25"/>
      <c r="B14" s="28"/>
      <c r="C14" s="28"/>
      <c r="D14" s="17"/>
      <c r="E14" s="17"/>
      <c r="F14" s="41"/>
      <c r="G14" s="43"/>
      <c r="H14" s="43"/>
      <c r="I14" s="43"/>
      <c r="J14" s="41"/>
      <c r="K14" s="41"/>
      <c r="L14" s="41"/>
      <c r="M14" s="41"/>
      <c r="N14" s="41"/>
      <c r="O14" s="41"/>
      <c r="P14" s="41"/>
      <c r="Q14" s="41"/>
    </row>
    <row r="15" customFormat="false" ht="25" hidden="false" customHeight="false" outlineLevel="0" collapsed="false">
      <c r="A15" s="17"/>
      <c r="B15" s="24" t="s">
        <v>40</v>
      </c>
      <c r="C15" s="17"/>
      <c r="D15" s="17"/>
      <c r="E15" s="17"/>
      <c r="F15" s="41"/>
      <c r="M15" s="41"/>
      <c r="N15" s="41"/>
      <c r="O15" s="41"/>
      <c r="P15" s="41"/>
      <c r="Q15" s="41"/>
    </row>
    <row r="16" customFormat="false" ht="26" hidden="false" customHeight="false" outlineLevel="0" collapsed="false">
      <c r="A16" s="25" t="s">
        <v>41</v>
      </c>
      <c r="B16" s="29" t="n">
        <f aca="false">B2*B13+C2*C13</f>
        <v>4632.69230769231</v>
      </c>
      <c r="C16" s="28"/>
      <c r="D16" s="17"/>
      <c r="E16" s="17"/>
      <c r="F16" s="41"/>
      <c r="M16" s="41"/>
      <c r="N16" s="41"/>
      <c r="O16" s="41"/>
      <c r="P16" s="41"/>
      <c r="Q16" s="41"/>
    </row>
    <row r="17" customFormat="false" ht="26" hidden="false" customHeight="false" outlineLevel="0" collapsed="false">
      <c r="A17" s="17"/>
      <c r="B17" s="17"/>
      <c r="C17" s="17"/>
      <c r="D17" s="17"/>
      <c r="E17" s="17"/>
      <c r="F17" s="41"/>
      <c r="M17" s="41"/>
      <c r="N17" s="41"/>
      <c r="O17" s="41"/>
      <c r="P17" s="41"/>
      <c r="Q17" s="41"/>
    </row>
    <row r="18" customFormat="false" ht="25" hidden="false" customHeight="false" outlineLevel="0" collapsed="false">
      <c r="A18" s="30" t="s">
        <v>42</v>
      </c>
      <c r="B18" s="31" t="s">
        <v>43</v>
      </c>
      <c r="C18" s="31"/>
      <c r="D18" s="32" t="s">
        <v>44</v>
      </c>
      <c r="E18" s="17"/>
      <c r="F18" s="41"/>
      <c r="M18" s="41"/>
      <c r="N18" s="41"/>
      <c r="O18" s="41"/>
      <c r="P18" s="41"/>
      <c r="Q18" s="41"/>
    </row>
    <row r="19" customFormat="false" ht="24" hidden="false" customHeight="false" outlineLevel="0" collapsed="false">
      <c r="A19" s="33" t="s">
        <v>50</v>
      </c>
      <c r="B19" s="34" t="n">
        <f aca="false">B3*B13+C3*C13</f>
        <v>1500</v>
      </c>
      <c r="C19" s="35" t="s">
        <v>45</v>
      </c>
      <c r="D19" s="36" t="n">
        <f aca="false">D3</f>
        <v>1500</v>
      </c>
      <c r="E19" s="17"/>
      <c r="F19" s="41"/>
      <c r="M19" s="41"/>
      <c r="N19" s="41"/>
      <c r="O19" s="41"/>
      <c r="P19" s="41"/>
      <c r="Q19" s="41"/>
    </row>
    <row r="20" customFormat="false" ht="24" hidden="false" customHeight="false" outlineLevel="0" collapsed="false">
      <c r="A20" s="33" t="s">
        <v>48</v>
      </c>
      <c r="B20" s="34" t="n">
        <f aca="false">B4*B13+C4*C13</f>
        <v>1725</v>
      </c>
      <c r="C20" s="35" t="s">
        <v>45</v>
      </c>
      <c r="D20" s="36" t="n">
        <f aca="false">D4</f>
        <v>1725</v>
      </c>
      <c r="E20" s="17"/>
      <c r="F20" s="41"/>
      <c r="M20" s="41"/>
      <c r="N20" s="41"/>
      <c r="O20" s="41"/>
      <c r="P20" s="41"/>
      <c r="Q20" s="41"/>
    </row>
    <row r="21" customFormat="false" ht="25" hidden="false" customHeight="false" outlineLevel="0" collapsed="false">
      <c r="A21" s="37" t="s">
        <v>52</v>
      </c>
      <c r="B21" s="38" t="n">
        <f aca="false">B5*B13+C5*C13</f>
        <v>409.615384615385</v>
      </c>
      <c r="C21" s="39" t="s">
        <v>45</v>
      </c>
      <c r="D21" s="40" t="n">
        <f aca="false">D5</f>
        <v>420</v>
      </c>
      <c r="E21" s="17"/>
      <c r="F21" s="41"/>
      <c r="M21" s="41"/>
      <c r="N21" s="41"/>
      <c r="O21" s="41"/>
      <c r="P21" s="41"/>
      <c r="Q21" s="41"/>
    </row>
    <row r="22" customFormat="false" ht="25" hidden="false" customHeight="false" outlineLevel="0" collapsed="false">
      <c r="A22" s="17"/>
      <c r="B22" s="17"/>
      <c r="C22" s="17"/>
      <c r="D22" s="17"/>
      <c r="E22" s="17"/>
      <c r="F22" s="41"/>
      <c r="M22" s="41"/>
      <c r="N22" s="41"/>
      <c r="O22" s="41"/>
      <c r="P22" s="41"/>
      <c r="Q22" s="41"/>
    </row>
    <row r="23" customFormat="false" ht="16" hidden="false" customHeight="false" outlineLevel="0" collapsed="false">
      <c r="A23" s="41"/>
      <c r="B23" s="41"/>
      <c r="C23" s="41"/>
      <c r="D23" s="41"/>
      <c r="E23" s="41"/>
      <c r="F23" s="41"/>
      <c r="M23" s="41"/>
      <c r="N23" s="41"/>
      <c r="O23" s="41"/>
      <c r="P23" s="41"/>
      <c r="Q23" s="41"/>
    </row>
    <row r="24" customFormat="false" ht="16" hidden="false" customHeight="false" outlineLevel="0" collapsed="false">
      <c r="A24" s="41"/>
      <c r="B24" s="41"/>
      <c r="C24" s="41"/>
      <c r="D24" s="41"/>
      <c r="E24" s="41"/>
      <c r="F24" s="41"/>
      <c r="M24" s="41"/>
      <c r="N24" s="41"/>
      <c r="O24" s="41"/>
      <c r="P24" s="41"/>
      <c r="Q24" s="41"/>
    </row>
    <row r="25" customFormat="false" ht="16" hidden="false" customHeight="false" outlineLevel="0" collapsed="false">
      <c r="A25" s="41"/>
      <c r="B25" s="41"/>
      <c r="C25" s="41"/>
      <c r="D25" s="41"/>
      <c r="E25" s="41"/>
      <c r="F25" s="41"/>
      <c r="M25" s="41"/>
      <c r="N25" s="41"/>
      <c r="O25" s="41"/>
      <c r="P25" s="41"/>
      <c r="Q25" s="41"/>
    </row>
    <row r="26" customFormat="false" ht="16" hidden="false" customHeight="false" outlineLevel="0" collapsed="false">
      <c r="A26" s="41"/>
      <c r="B26" s="41"/>
      <c r="C26" s="41"/>
      <c r="D26" s="41"/>
      <c r="E26" s="41"/>
      <c r="F26" s="41"/>
      <c r="M26" s="41"/>
      <c r="N26" s="41"/>
      <c r="O26" s="41"/>
      <c r="P26" s="41"/>
      <c r="Q26" s="41"/>
    </row>
    <row r="27" customFormat="false" ht="19" hidden="false" customHeight="false" outlineLevel="0" collapsed="false">
      <c r="A27" s="41"/>
      <c r="B27" s="41"/>
      <c r="C27" s="41"/>
      <c r="D27" s="41"/>
      <c r="E27" s="41"/>
      <c r="F27" s="41"/>
      <c r="G27" s="43"/>
      <c r="H27" s="41"/>
      <c r="I27" s="41"/>
      <c r="J27" s="41"/>
      <c r="K27" s="41"/>
      <c r="L27" s="41"/>
      <c r="M27" s="41"/>
      <c r="N27" s="41"/>
      <c r="O27" s="41"/>
      <c r="P27" s="41"/>
      <c r="Q27" s="41"/>
    </row>
    <row r="28" customFormat="false" ht="19" hidden="false" customHeight="false" outlineLevel="0" collapsed="false">
      <c r="A28" s="41"/>
      <c r="B28" s="41"/>
      <c r="C28" s="41"/>
      <c r="D28" s="41"/>
      <c r="E28" s="41"/>
      <c r="F28" s="41"/>
      <c r="G28" s="43"/>
      <c r="H28" s="41"/>
      <c r="I28" s="41"/>
      <c r="J28" s="41"/>
      <c r="K28" s="41"/>
      <c r="L28" s="41"/>
      <c r="M28" s="41"/>
      <c r="N28" s="41"/>
      <c r="O28" s="41"/>
      <c r="P28" s="41"/>
      <c r="Q28" s="41"/>
    </row>
    <row r="29" customFormat="false" ht="19" hidden="false" customHeight="false" outlineLevel="0" collapsed="false">
      <c r="A29" s="41"/>
      <c r="B29" s="41"/>
      <c r="C29" s="41"/>
      <c r="D29" s="41"/>
      <c r="E29" s="41"/>
      <c r="F29" s="41"/>
      <c r="G29" s="43"/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customFormat="false" ht="16" hidden="false" customHeight="false" outlineLevel="0" collapsed="false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customFormat="false" ht="16" hidden="false" customHeight="false" outlineLevel="0" collapsed="false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</row>
    <row r="32" customFormat="false" ht="16" hidden="false" customHeight="false" outlineLevel="0" collapsed="false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</row>
    <row r="33" customFormat="false" ht="16" hidden="false" customHeight="false" outlineLevel="0" collapsed="false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</row>
    <row r="34" customFormat="false" ht="16" hidden="false" customHeight="false" outlineLevel="0" collapsed="false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</row>
    <row r="35" customFormat="false" ht="16" hidden="false" customHeight="false" outlineLevel="0" collapsed="false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</row>
    <row r="36" customFormat="false" ht="16" hidden="false" customHeight="false" outlineLevel="0" collapsed="false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</row>
    <row r="37" customFormat="false" ht="16" hidden="false" customHeight="false" outlineLevel="0" collapsed="false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LibreOffice/6.2.7.1$MacOSX_X86_64 LibreOffice_project/23edc44b61b830b7d749943e020e96f5a7df63bf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2020-05-05T15:21:44Z</dcterms:created>
  <dc:creator>Eric Rostedt</dc:creator>
  <dc:description/>
  <dc:language>sv-SE</dc:language>
  <cp:lastModifiedBy/>
  <dcterms:modified xsi:type="dcterms:W3CDTF">2020-05-05T20:17:51Z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